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Project1\stroyinvest_parsing\Zap_bas\Forms\"/>
    </mc:Choice>
  </mc:AlternateContent>
  <bookViews>
    <workbookView xWindow="0" yWindow="0" windowWidth="21570" windowHeight="7935" activeTab="3"/>
  </bookViews>
  <sheets>
    <sheet name="Лист3" sheetId="4" r:id="rId1"/>
    <sheet name="Лист1" sheetId="2" r:id="rId2"/>
    <sheet name="Sheet" sheetId="1" r:id="rId3"/>
    <sheet name="Лист2" sheetId="3" r:id="rId4"/>
    <sheet name="Лист4" sheetId="5" r:id="rId5"/>
  </sheets>
  <definedNames>
    <definedName name="_xlnm._FilterDatabase" localSheetId="2" hidden="1">Sheet!$A$1:$G$2806</definedName>
  </definedNames>
  <calcPr calcId="152511"/>
  <pivotCaches>
    <pivotCache cacheId="10" r:id="rId6"/>
  </pivotCaches>
</workbook>
</file>

<file path=xl/calcChain.xml><?xml version="1.0" encoding="utf-8"?>
<calcChain xmlns="http://schemas.openxmlformats.org/spreadsheetml/2006/main">
  <c r="B1269" i="3" l="1"/>
  <c r="C1269" i="3"/>
  <c r="E1269" i="3"/>
  <c r="F1269" i="3"/>
  <c r="G2" i="5"/>
  <c r="G3" i="5"/>
  <c r="G4" i="5"/>
  <c r="G1" i="5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F1" i="3"/>
  <c r="E1" i="3"/>
  <c r="C1" i="3"/>
  <c r="B1" i="3"/>
</calcChain>
</file>

<file path=xl/sharedStrings.xml><?xml version="1.0" encoding="utf-8"?>
<sst xmlns="http://schemas.openxmlformats.org/spreadsheetml/2006/main" count="11066" uniqueCount="2735">
  <si>
    <t>№ з/п</t>
  </si>
  <si>
    <t>Шифр</t>
  </si>
  <si>
    <t>Найменування</t>
  </si>
  <si>
    <t>Од.виміру</t>
  </si>
  <si>
    <t>Кіл-ть</t>
  </si>
  <si>
    <t>Вартість од.</t>
  </si>
  <si>
    <t>Загальна вартість</t>
  </si>
  <si>
    <t xml:space="preserve"> Демонтаж віконного блоку площею бiльше 3
м2 з металлопластику</t>
  </si>
  <si>
    <t>100м2</t>
  </si>
  <si>
    <t>Е46-44-3</t>
  </si>
  <si>
    <t xml:space="preserve"> Розбирання дерев'яних заповнень дверних i
воротних прорiзiв</t>
  </si>
  <si>
    <t>Е46-27-3</t>
  </si>
  <si>
    <t xml:space="preserve"> Пробивання прорiзiв в конструкцiях з цегли</t>
  </si>
  <si>
    <t>м3</t>
  </si>
  <si>
    <t>Е46-34-4</t>
  </si>
  <si>
    <t xml:space="preserve"> Розбирання цегляних стiн (перегородки)</t>
  </si>
  <si>
    <t>ЕН10-55-1</t>
  </si>
  <si>
    <t xml:space="preserve"> Вогнезахист дерев'яних конструкцiй ферм,
арок, балок, крокв, мауерлатiв</t>
  </si>
  <si>
    <t>10м3</t>
  </si>
  <si>
    <t xml:space="preserve"> Порошок ДСА-1/ БС-13</t>
  </si>
  <si>
    <t>кг</t>
  </si>
  <si>
    <t>Е21-4-2</t>
  </si>
  <si>
    <t xml:space="preserve"> Затягування у прокладенi труби або
металевi рукави проводу першого
одножильного або багатожильного у
загальному обплетеннi сумарним перерiзом
до 6 мм2</t>
  </si>
  <si>
    <t>100м</t>
  </si>
  <si>
    <t>Е21-4-7</t>
  </si>
  <si>
    <t xml:space="preserve"> Затягування у прокладенi труби або
металевi рукави кожного наступного
проводу одножильного або багатожильного у
загальному обплетеннi сумарним перерiзом
до 6 мм2</t>
  </si>
  <si>
    <t>м</t>
  </si>
  <si>
    <t xml:space="preserve"> Хомут</t>
  </si>
  <si>
    <t>шт</t>
  </si>
  <si>
    <t>М8-412-2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</si>
  <si>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6 мм2</t>
  </si>
  <si>
    <t>100 м</t>
  </si>
  <si>
    <t>М8-412-3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</si>
  <si>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16 мм2</t>
  </si>
  <si>
    <t>М8-412-4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</si>
  <si>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35 мм2</t>
  </si>
  <si>
    <t>М8-412-5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</si>
  <si>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70 мм2</t>
  </si>
  <si>
    <t>М8-401-1</t>
  </si>
  <si>
    <t xml:space="preserve"> Кабель дво-, чотирижильний перерiзом жили
до 16 мм2, що прокладається з крiпленням
накладними скобами</t>
  </si>
  <si>
    <t xml:space="preserve"> Кабель с мідними жилами вогнетривкий (90
хв) безгалогенний перерізом 2G1,5 мм2
HULT(FLEX) LSOH FB90/ Кабель HXH-FE  
180/E90-O 2х1,5 RE-0.6/1kV</t>
  </si>
  <si>
    <t xml:space="preserve"> Кабель с мідними жилами вогнетривкий (90
хв) безгалогенний перерізом 2P 0,51 мм CCA
Step 4NET FTP Cot. 5e/ Кабель HXH-FE  
180/E30-O 3x2.5 RE-0,6/1 kV</t>
  </si>
  <si>
    <t xml:space="preserve"> Кабель с мідними жилами вогнетривкий (90
хв) безгалогенний перерізом 4P 0,51 мм CCA
Step 4NET FTP Cot. 5e/ Кабель HXH-FE  
180/E30-O 3x2.5 RE-0,6/1 kV</t>
  </si>
  <si>
    <t xml:space="preserve"> Брус</t>
  </si>
  <si>
    <t>Е12-19-2</t>
  </si>
  <si>
    <t xml:space="preserve"> Утеплення покриттiв дрибною крошкою
газобетону</t>
  </si>
  <si>
    <t xml:space="preserve"> Дрібна крошка газобетону/ Бетон дроблений
ніздрюватий</t>
  </si>
  <si>
    <t>ЕН11-11-7</t>
  </si>
  <si>
    <t xml:space="preserve"> Улаштування стяжок легкобетонних
товщиною 20 мм</t>
  </si>
  <si>
    <t xml:space="preserve"> Додавати або виключати на кожнi 5 мм змiни
товщини легкобетонних стяжок (Додавати до
товщ. 50 мм)</t>
  </si>
  <si>
    <t>Е12-18-5</t>
  </si>
  <si>
    <t xml:space="preserve"> Утеплення покриттiв плитами з легких
[нiздрюватих] бетонiв або фiбролiту насухо</t>
  </si>
  <si>
    <t xml:space="preserve"> С114-4-У-1</t>
  </si>
  <si>
    <t xml:space="preserve"> Плити "TERMOLIFE" тип "ТЛ КРОВЛЯ Н"
товщ. 100мм</t>
  </si>
  <si>
    <t>Е12-18-3</t>
  </si>
  <si>
    <t xml:space="preserve"> Утеплення покриттiв плитами з
мiнеральної вати або перлiту на бiтумнiй
мастицi в один шар</t>
  </si>
  <si>
    <t xml:space="preserve"> С114-4-У-2</t>
  </si>
  <si>
    <t xml:space="preserve"> Плити "TERMOLIFE" тип "ТЛ КРОВЛЯ В"
товщ. 50мм</t>
  </si>
  <si>
    <t>Е12-18-4</t>
  </si>
  <si>
    <t xml:space="preserve"> Утеплення покриттiв плитами з
мiнеральної вати або перлiту на бiтумнiй
мастицi на кожний наступний шар</t>
  </si>
  <si>
    <t xml:space="preserve"> Мастика покрiвельна гаряча ТехноНИКОЛЬ
№41/ гідроізоляційна</t>
  </si>
  <si>
    <t>т</t>
  </si>
  <si>
    <t>Е12-20-3</t>
  </si>
  <si>
    <t xml:space="preserve"> Улаштування пароiзоляцiї прокладної в один
шар</t>
  </si>
  <si>
    <t xml:space="preserve"> Руберойд пiдкладний Біполь ЕПП 3,0</t>
  </si>
  <si>
    <t>м2</t>
  </si>
  <si>
    <t>РН4-18-1</t>
  </si>
  <si>
    <t xml:space="preserve"> Установлення анкерiв</t>
  </si>
  <si>
    <t>100 кг</t>
  </si>
  <si>
    <t xml:space="preserve"> Анкер телескопічний L=240 мм/ дюбель для
мягкої покрівлі 135+саморіз 4,8х160</t>
  </si>
  <si>
    <t>РН20-41-1</t>
  </si>
  <si>
    <t xml:space="preserve"> Навантаження сміття екскаваторами на
автомобілі-самоскиди, місткість ковша
екскаватора 0,25 м3.</t>
  </si>
  <si>
    <t>100 т</t>
  </si>
  <si>
    <t>С311-30-М</t>
  </si>
  <si>
    <t xml:space="preserve"> Перевезення сміття до 30 км</t>
  </si>
  <si>
    <t>Е1-18-4</t>
  </si>
  <si>
    <t xml:space="preserve"> Розроблення грунту з навантаженням на
автомобiлi-самоскиди екскаваторами
одноковшовими дизельними на
пневмоколісному ходу з ковшом мiсткiстю 0,
25 м3, група грунтiв 1 (навантаження
грунту)</t>
  </si>
  <si>
    <t>1000м3</t>
  </si>
  <si>
    <t>С311-30</t>
  </si>
  <si>
    <t xml:space="preserve"> Перевезення грунту до 30 км</t>
  </si>
  <si>
    <t>Е21-2-1</t>
  </si>
  <si>
    <t xml:space="preserve"> Прокладання вiнiпластових труб, що
поставляються прямими трубами довжиною
5-7 м, по стiнах i колонах iз крiпленням
накладними скобами, дiаметр умовного
проходу до 25 мм</t>
  </si>
  <si>
    <t>Е21-2-4</t>
  </si>
  <si>
    <t xml:space="preserve"> Прокладання вiнiпластових труб, що
поставляються прямими трубами довжиною
5-7 м, по основi пiдлоги, дiаметр умовного
проходу до 25 мм</t>
  </si>
  <si>
    <t xml:space="preserve"> Труба ПВХ, гладка діам.16 мм</t>
  </si>
  <si>
    <t xml:space="preserve"> Кабель силовий з мідними жилами з ПВХ
оболонкою і ізоляцією перерiзом 3.1,5мм2
ВВГнг-0,66</t>
  </si>
  <si>
    <t>1000м</t>
  </si>
  <si>
    <t xml:space="preserve"> Демонтаж оздоблення фасаду з профлиста</t>
  </si>
  <si>
    <t xml:space="preserve"> (Демонтаж)(Демонтаж)Розбирання
оцинкованого каркасу з утеплювачем мінвата</t>
  </si>
  <si>
    <t>100 м2</t>
  </si>
  <si>
    <t>РН13-15-5</t>
  </si>
  <si>
    <t xml:space="preserve"> Розбирання облицювання стiн з керамiчних
глазурованих плиток</t>
  </si>
  <si>
    <t>РН20-5-1</t>
  </si>
  <si>
    <t xml:space="preserve"> Установлення та розбирання зовнiшнiх
металевих трубчастих iнвентарних
риштувань, висота риштувань до 16 м</t>
  </si>
  <si>
    <t>С123-535</t>
  </si>
  <si>
    <t xml:space="preserve"> Щити з дошок, товщина 40 мм</t>
  </si>
  <si>
    <t>ЕН15-80-2</t>
  </si>
  <si>
    <t xml:space="preserve"> Опорядження стін фасадів
металосайдингом з утепленням з риштувань</t>
  </si>
  <si>
    <t xml:space="preserve"> Опорний столик 80х150х1,5/ 80х200</t>
  </si>
  <si>
    <t xml:space="preserve"> L-прогон 50х50х1/ оцинкований профіль L
50х50 (1)</t>
  </si>
  <si>
    <t xml:space="preserve"> Омега прогон  70х20/20х20х50</t>
  </si>
  <si>
    <t xml:space="preserve"> Анкер фасадний М10х100/ дюбель фасадний
для теплоізоляції 10х220 </t>
  </si>
  <si>
    <t xml:space="preserve"> Анкер тарільчастий 180мм/ дюбель рамний
10х80</t>
  </si>
  <si>
    <t xml:space="preserve"> Саморізи оцинк 4,8х19</t>
  </si>
  <si>
    <t xml:space="preserve"> Саморізи покрівельні 4,8х19 пофарбовані</t>
  </si>
  <si>
    <t xml:space="preserve"> Утеплювач Техновент Стандарт НГ тов.120 мм</t>
  </si>
  <si>
    <t xml:space="preserve"> Фасадна кассета СКФ-1000х15</t>
  </si>
  <si>
    <t>Е14-34-1</t>
  </si>
  <si>
    <t xml:space="preserve"> Покриття плiвкою стiн i покрiвель</t>
  </si>
  <si>
    <t xml:space="preserve"> Супердиффузійна мембрана Strotex Basic 115
г/м2</t>
  </si>
  <si>
    <t xml:space="preserve"> Стрічка клеюча для склеювання плівки
DECKER POWERBAND </t>
  </si>
  <si>
    <t xml:space="preserve"> (Демонтаж)(Демонтаж)Демонтаж віконного
блоку площею бiльше 3 м2 з металлопластику</t>
  </si>
  <si>
    <t xml:space="preserve"> (Демонтаж)(Демонтаж)Демонтаж вітражу
металопластикового внутрішнього тамбурного</t>
  </si>
  <si>
    <t>РН8-2-2</t>
  </si>
  <si>
    <t xml:space="preserve"> Розбирання покриттiв покрiвлi з листової сталi</t>
  </si>
  <si>
    <t>РН7-2-1</t>
  </si>
  <si>
    <t xml:space="preserve"> Розбирання дощатих покриттiв пiдлог</t>
  </si>
  <si>
    <t>РН7-2-5</t>
  </si>
  <si>
    <t xml:space="preserve"> Розбирання покриттiв пiдлог з лiнолеуму та
релiну</t>
  </si>
  <si>
    <t>РН7-2-7</t>
  </si>
  <si>
    <t xml:space="preserve"> Розбирання покриттiв пiдлог з керамiчних
плиток</t>
  </si>
  <si>
    <t xml:space="preserve"> (Демонтаж)Улаштування стяжок
цементних товщиною 20 мм</t>
  </si>
  <si>
    <t xml:space="preserve"> (Демонтаж)Додавати або виключати на кожнi
5 мм змiни товщини стяжок цементних
(товщиною 70 мм)</t>
  </si>
  <si>
    <t xml:space="preserve"> (Демонтаж)(Демонтаж)Додавати або
виключати на кожнi 5 мм змiни товщини
стяжок цементних (товщиною 50 мм)</t>
  </si>
  <si>
    <t>ЕН10-9-1</t>
  </si>
  <si>
    <t xml:space="preserve"> Улаштування обшивки стiн
гiпсокартонними плитами [фальшстiни] по
металевому каркасу</t>
  </si>
  <si>
    <t>Е34-57-1</t>
  </si>
  <si>
    <t xml:space="preserve"> Заповнення каркасiв стiн мiнераловатними
плитами при товщинi заповнення 50 мм</t>
  </si>
  <si>
    <t xml:space="preserve"> Саморіз 3,5х9,5 мм</t>
  </si>
  <si>
    <t>1000шт</t>
  </si>
  <si>
    <t xml:space="preserve"> Дюбель металевий, 6х40 мм</t>
  </si>
  <si>
    <t xml:space="preserve"> Профили гнутые из оцинкованной стали CD.</t>
  </si>
  <si>
    <t xml:space="preserve"> Профили гнутые из оцинкованной стали UD</t>
  </si>
  <si>
    <t xml:space="preserve"> Стрічка ущільнувальна звукоізоляційна
шириною 30 мм</t>
  </si>
  <si>
    <t xml:space="preserve"> Листи гiпсокартоннi 12,5 мм/ вологостійкі</t>
  </si>
  <si>
    <t xml:space="preserve"> Стрічка армувальна</t>
  </si>
  <si>
    <t>ЕН11-9-1</t>
  </si>
  <si>
    <t xml:space="preserve"> Утеплювач екструдований пінополістирол
CARBON ECO 20 мм/ 30мм</t>
  </si>
  <si>
    <t>РН8-31-1</t>
  </si>
  <si>
    <t xml:space="preserve"> Улаштування покриття з рулонних
матерiалiв насухо без промазування кромок</t>
  </si>
  <si>
    <t xml:space="preserve"> Плiвка полiетиленова</t>
  </si>
  <si>
    <t>ЕН11-11-1</t>
  </si>
  <si>
    <t xml:space="preserve"> Улаштування стяжок цементних товщиною
20 мм</t>
  </si>
  <si>
    <t xml:space="preserve"> Додавати або виключати на кожнi 5 мм змiни
товщини стяжок цементних ( до 45 мм )</t>
  </si>
  <si>
    <t>С1555-104</t>
  </si>
  <si>
    <t xml:space="preserve"> Фібра поліпропіленова армувальна</t>
  </si>
  <si>
    <t>ЕН11-2-1</t>
  </si>
  <si>
    <t xml:space="preserve"> Улаштування ущiльнених трамбiвками
пiдстилаючих пiщаних шарiв</t>
  </si>
  <si>
    <t xml:space="preserve"> Додавати або виключати на кожнi 5 мм змiни
товщини стяжок цементних ( до 40 мм )</t>
  </si>
  <si>
    <t xml:space="preserve"> (Демонтаж)(Демонтаж)Улаштування
мозаїчних покриттiв площею понад 10 м2</t>
  </si>
  <si>
    <t xml:space="preserve"> (Демонтаж)(Демонтаж)Улаштування
бетонних стiн i перегородок висотою до 3 м,
товщиною понад 300 мм до 500 мм</t>
  </si>
  <si>
    <t>100м3</t>
  </si>
  <si>
    <t xml:space="preserve"> (Демонтаж)(Демонтаж)Улаштування
фундаментних плит бетонних плоских</t>
  </si>
  <si>
    <t>ЕН8-5-7</t>
  </si>
  <si>
    <t xml:space="preserve"> Мурування внутрiшнiх стiн з цегли
[силiкатної] при висотi поверху до 4 м</t>
  </si>
  <si>
    <t>1 м3</t>
  </si>
  <si>
    <t xml:space="preserve"> Цегла силiкатна одинарна повнотiла, розмiри
250х120х65 мм, марка М125</t>
  </si>
  <si>
    <t xml:space="preserve"> Розчин готовий кладковий важкий цементний,
марка М100</t>
  </si>
  <si>
    <t>М8-146-2</t>
  </si>
  <si>
    <t xml:space="preserve"> Кабель до 35 кВ, що прокладається з
крiпленням накладними скобами, маса 1 м до
1 кг</t>
  </si>
  <si>
    <t>М8-148-1</t>
  </si>
  <si>
    <t xml:space="preserve"> Кабель до 35 кВ у прокладених трубах,
блоках i коробах, маса 1 м до 1 кг</t>
  </si>
  <si>
    <t>Е21-4-1</t>
  </si>
  <si>
    <t xml:space="preserve"> Затягування у прокладенi труби або
металевi рукави проводу першого
одножильного або багатожильного у
загальному обплетеннi сумарним перерiзом
до 2,5 мм2</t>
  </si>
  <si>
    <t xml:space="preserve"> Провід ПВС 3х1,5мм2</t>
  </si>
  <si>
    <t xml:space="preserve"> Провід ПВС 3х2,5мм2/ВВГ</t>
  </si>
  <si>
    <t xml:space="preserve"> Провід ПВС 3х4 мм2</t>
  </si>
  <si>
    <t xml:space="preserve"> Провід ПВС 5х4 мм2</t>
  </si>
  <si>
    <t xml:space="preserve"> Провід ПВС 5х6 мм2</t>
  </si>
  <si>
    <t xml:space="preserve"> Провід ПВ3 1х2,5 мм2</t>
  </si>
  <si>
    <t xml:space="preserve"> Кабель НХН FE 180/E30 3х2,5 мм2</t>
  </si>
  <si>
    <t xml:space="preserve"> Кабель НХН FE 180/E30 3х1,5 мм2</t>
  </si>
  <si>
    <t xml:space="preserve"> Кабель ВВГнг-1 5х4 мм2</t>
  </si>
  <si>
    <t xml:space="preserve"> Кабель ВВГнг-1 3х1,5 мм2</t>
  </si>
  <si>
    <t xml:space="preserve"> Кабель ВВГнг-1 2х1,5 мм2</t>
  </si>
  <si>
    <t xml:space="preserve"> Кабель ВВГнг-1 4х95 мм2</t>
  </si>
  <si>
    <t xml:space="preserve"> Захисна трубка /гофрована/ Ф20х25 мм</t>
  </si>
  <si>
    <t xml:space="preserve"> Труба полівінілхлоридна, гладка Ф20</t>
  </si>
  <si>
    <t xml:space="preserve"> Хомут iз шурупом дiам. 16-40 мм</t>
  </si>
  <si>
    <t>РН11-50-2</t>
  </si>
  <si>
    <t xml:space="preserve"> Вiдбивання штукатурки по цеглi та бетону
зi стiн та стель, площа вiдбивання в одному
мiсцi бiльше 5 м2</t>
  </si>
  <si>
    <t>РН7-2-8</t>
  </si>
  <si>
    <t xml:space="preserve"> Розбирання цементних покриттiв пiдлог</t>
  </si>
  <si>
    <t>ЕН10-20-2</t>
  </si>
  <si>
    <t xml:space="preserve"> Заповнення вiконних прорiзiв готовими
блоками площею до 2 м2 з металопластику
в кам'яних стiнах житлових і громадських
будівель</t>
  </si>
  <si>
    <t xml:space="preserve"> Металопластикові вироби</t>
  </si>
  <si>
    <t>ЕН8-20-1</t>
  </si>
  <si>
    <t xml:space="preserve"> Мурування стiн iз легкобетонних каменiв без
облицювання при висотi поверху до 4 м</t>
  </si>
  <si>
    <t xml:space="preserve"> Блоки газобетонні</t>
  </si>
  <si>
    <t xml:space="preserve"> Клейова суміш для газобетону</t>
  </si>
  <si>
    <t>ЕН11-4-5</t>
  </si>
  <si>
    <t xml:space="preserve"> Нвклеювання дерево-струж с попереднім
грунтуванням поверхні</t>
  </si>
  <si>
    <t xml:space="preserve"> Клей</t>
  </si>
  <si>
    <t xml:space="preserve"> Ставлення анкерів</t>
  </si>
  <si>
    <t>100шт</t>
  </si>
  <si>
    <t xml:space="preserve"> Анкер рамний</t>
  </si>
  <si>
    <t>Е16-21-1</t>
  </si>
  <si>
    <t xml:space="preserve"> Установлення воронок водостiчних</t>
  </si>
  <si>
    <t xml:space="preserve"> Воронка </t>
  </si>
  <si>
    <t xml:space="preserve"> Накривка</t>
  </si>
  <si>
    <t>РН8-40-6</t>
  </si>
  <si>
    <t xml:space="preserve"> Улаштування з листової сталi примикань до
стiн</t>
  </si>
  <si>
    <t xml:space="preserve"> Герметик</t>
  </si>
  <si>
    <t xml:space="preserve"> Кут зовнішній пхв 40х10</t>
  </si>
  <si>
    <t xml:space="preserve"> Кут зовнішній пхв 50х70</t>
  </si>
  <si>
    <t xml:space="preserve"> Планка притискна пхв, метал</t>
  </si>
  <si>
    <t xml:space="preserve"> Саморіз з прес шайбою 4,2х19</t>
  </si>
  <si>
    <t xml:space="preserve"> Саморіз 4,2х75</t>
  </si>
  <si>
    <t xml:space="preserve"> Шайба покрівельна 40х82х0,8</t>
  </si>
  <si>
    <t>ЕН10-40-1</t>
  </si>
  <si>
    <t xml:space="preserve"> Установлення i крiплення брусу</t>
  </si>
  <si>
    <t xml:space="preserve"> Гвинт-шуруп М8х160</t>
  </si>
  <si>
    <t>РН8-40-4</t>
  </si>
  <si>
    <t xml:space="preserve"> Улаштування з листової сталi пояскiв,
сандрикiв, пiдвiконних вiдливiв</t>
  </si>
  <si>
    <t xml:space="preserve"> Планка відкоса (500)</t>
  </si>
  <si>
    <t xml:space="preserve"> Планка карман (208)</t>
  </si>
  <si>
    <t xml:space="preserve"> Планка стартова (208)</t>
  </si>
  <si>
    <t xml:space="preserve"> Планка фінішна (208)</t>
  </si>
  <si>
    <t>ЕН10-20-3</t>
  </si>
  <si>
    <t xml:space="preserve"> Заповнення вiконних прорiзiв готовими
блоками площею до 3 м2 з металопластику
в кам'яних стiнах житлових і громадських
будівель</t>
  </si>
  <si>
    <t>ЕН10-20-4</t>
  </si>
  <si>
    <t xml:space="preserve"> Заповнення вiконних прорiзiв готовими
блоками площею бiльше 3 м2 з
металопластику в кам'яних стiнах
житлових і громадських будівель</t>
  </si>
  <si>
    <t xml:space="preserve"> Піна монтажна   ( 750 мл )</t>
  </si>
  <si>
    <t>флак</t>
  </si>
  <si>
    <t xml:space="preserve"> Герметик силіконовий  ( 280 мл )</t>
  </si>
  <si>
    <t>фл</t>
  </si>
  <si>
    <t xml:space="preserve"> Дюбель-шуруп 100х10мм</t>
  </si>
  <si>
    <t>ЕН10-20-1</t>
  </si>
  <si>
    <t xml:space="preserve"> Заповнення вiконних прорiзiв готовими
блоками площею до 1 м2 з металопластику
в кам'яних стiнах житлових і громадських
будівель</t>
  </si>
  <si>
    <t>ЕН10-28-1</t>
  </si>
  <si>
    <t xml:space="preserve"> Заповнення дверних прорiзiв готовими
дверними блоками площею до 2 м2 з
металопластику у кам'яних стiнах</t>
  </si>
  <si>
    <t>ЕН10-28-3</t>
  </si>
  <si>
    <t xml:space="preserve"> Заповнення дверних прорiзiв готовими
дверними блоками площею бiльше 3 м2 з
металопластику у кам'яних стiнах</t>
  </si>
  <si>
    <t>РН7-1-2</t>
  </si>
  <si>
    <t xml:space="preserve"> Розбирання лаг з дощок i брускiв</t>
  </si>
  <si>
    <t xml:space="preserve"> (Демонтаж)(Демонтаж)Опорядження стель
пластиковими панелями шириною до 400 мм</t>
  </si>
  <si>
    <t xml:space="preserve"> (Демонтаж)(Демонтаж)Опорядження стін
пластиковими панелями шириною до 400 мм</t>
  </si>
  <si>
    <t xml:space="preserve"> Демонтаж плит стельових в каркас стелі
"Армстронг"</t>
  </si>
  <si>
    <t xml:space="preserve"> Демонтаж каркасу підвісних стель
"Армстронг"</t>
  </si>
  <si>
    <t>ЕН11-11-18</t>
  </si>
  <si>
    <t xml:space="preserve"> Армування стяжки дротяною сіткою</t>
  </si>
  <si>
    <t xml:space="preserve"> Сiтка зварна 3мм 50х50</t>
  </si>
  <si>
    <t xml:space="preserve"> Додавати або виключати на кожнi 5 мм змiни
товщини стяжок цементних ( додатково 10 мм
до 55 мм )</t>
  </si>
  <si>
    <t xml:space="preserve"> (Демонтаж)Улаштування покриттiв з
дрiбнорозмiрних фiгурних елементiв
мощення [ФЭМ]</t>
  </si>
  <si>
    <t>ЕН10-96-2</t>
  </si>
  <si>
    <t xml:space="preserve"> Установлення металевих дверних коробок iз
навiшуванням дверних полотен</t>
  </si>
  <si>
    <t xml:space="preserve"> Двері однопільні металеві протипожежні ДМП
Е130 1 21-10 В4 П/ блок дверний
протипожежний ЕІ30</t>
  </si>
  <si>
    <t xml:space="preserve"> Двері однопільні металеві протипожежні ДМП
Е130 1 21-9 В4 П/ блок дверний
протипожежний ЕІ30</t>
  </si>
  <si>
    <t xml:space="preserve"> Двері металеві Д 1 21-11 П/ блок дверний
металевий утеплений</t>
  </si>
  <si>
    <t xml:space="preserve"> Двері металеві Д 1 21-9 П/ блок дверний
металевий утеплений</t>
  </si>
  <si>
    <t xml:space="preserve"> Двері металеві зовнішні ДЗСт ОдГ 21-10 По К
Бп П/ блок дверний металевий утеплений
990х2000</t>
  </si>
  <si>
    <t xml:space="preserve"> Двері металеві зовнішні ДЗСт ОдГ 21-9 По К
Бп Л/ блок дверний металевий утеплений</t>
  </si>
  <si>
    <t xml:space="preserve"> Двері металеві зовнішні ДЗСт ОдГ 21-16 По К
Бп/ блок дверний металевий утеплений</t>
  </si>
  <si>
    <t>ЕН15-63-1</t>
  </si>
  <si>
    <t xml:space="preserve"> Улаштування обшивки стін гіпсокартонними і
гіпсоволокнистими листами на клеї</t>
  </si>
  <si>
    <t xml:space="preserve"> Плита Titan ф.Кнауф</t>
  </si>
  <si>
    <t xml:space="preserve"> Шпатлівка Фугенфюллер</t>
  </si>
  <si>
    <t xml:space="preserve"> Скоба L=40мм</t>
  </si>
  <si>
    <t>ЕН15-63-5</t>
  </si>
  <si>
    <t xml:space="preserve"> Улаштування обшивки колон периметром до
1600 мм гіпсокартонними і гіпсоволокнистими
листами з улаштуванням металевого каркасу</t>
  </si>
  <si>
    <t xml:space="preserve"> Профілі CD60/27</t>
  </si>
  <si>
    <t xml:space="preserve"> Зажим-кліпса</t>
  </si>
  <si>
    <t xml:space="preserve"> Шуруп ХТN 3,9х35мм</t>
  </si>
  <si>
    <t xml:space="preserve"> Шуруп ХТN 3,9х23мм</t>
  </si>
  <si>
    <t>ЕН15-182-4</t>
  </si>
  <si>
    <t xml:space="preserve"> Шпаклювання стiн шпаклiвкою "Кнауф"</t>
  </si>
  <si>
    <t xml:space="preserve"> Грунтовка "Кнауф-Тифенгрунд"</t>
  </si>
  <si>
    <t xml:space="preserve"> Шпаклiвка Кнауф САТЕНГИПС/финиш</t>
  </si>
  <si>
    <t>ЕН15-25-3</t>
  </si>
  <si>
    <t xml:space="preserve"> Облицювання поверхонь стін керамiчними
плитками на розчині із сухої клеючої суміші,
число плиток в 1 м2 понад 12 до 20 шт</t>
  </si>
  <si>
    <t xml:space="preserve"> Грунтовка "Кнауф-Хафтемульсія"</t>
  </si>
  <si>
    <t xml:space="preserve"> Клеюча сумiш для плитки Кнауф
Флізенклебер/ СМ-11</t>
  </si>
  <si>
    <t xml:space="preserve"> Плитки керамiчнi для внутрiшнього
облицювання стiн/ Плитка керамограніт
CENTRO WHITE 30x60 ZNXCE 1BR</t>
  </si>
  <si>
    <t xml:space="preserve"> Хрестики для плитки/ основа для СВП
Maxі+система вирівнювання Maxi Клин 22х90</t>
  </si>
  <si>
    <t>ЕН15-63-3</t>
  </si>
  <si>
    <t xml:space="preserve"> Улаштування обшивки укосів гіпсокартонними
і гіпсоволокнистими листами з кріпленням
шурупами з улаштуванням металевого каркасу
з утепленням мінераловатними плитами</t>
  </si>
  <si>
    <t xml:space="preserve"> Утеплювач  "Termolife"  тип "ТЛ
Eколайт"товщина 50мм</t>
  </si>
  <si>
    <t xml:space="preserve"> Профілі UD28/27</t>
  </si>
  <si>
    <t xml:space="preserve"> Дюбель 6х60</t>
  </si>
  <si>
    <t xml:space="preserve"> Дюбель 6х40/ 6х35</t>
  </si>
  <si>
    <t xml:space="preserve"> Саморез 3,5х25 мм</t>
  </si>
  <si>
    <t>шт.</t>
  </si>
  <si>
    <t xml:space="preserve"> Саморізи 3,5х9,5</t>
  </si>
  <si>
    <t xml:space="preserve"> Листи гiпсокартоннi, товщина 12 мм</t>
  </si>
  <si>
    <t>ЕН15-63-2</t>
  </si>
  <si>
    <t xml:space="preserve"> Улаштування обшивки укосів гіпсокартонними
і гіпсоволокнистими листами з кріпленням на
клеї</t>
  </si>
  <si>
    <t xml:space="preserve"> Клей "Перфликс" KNAUF</t>
  </si>
  <si>
    <t xml:space="preserve"> Шпаклювання укосів шпаклiвкою "Кнауф"</t>
  </si>
  <si>
    <t>Е9-29-1</t>
  </si>
  <si>
    <t xml:space="preserve"> Монтаж металоконструкцій ганків</t>
  </si>
  <si>
    <t xml:space="preserve"> Косоури, балки, кронштейни</t>
  </si>
  <si>
    <t xml:space="preserve"> Анкерний болт ЕТКД 12х160 Metalvis
920Е312А6</t>
  </si>
  <si>
    <t xml:space="preserve"> Фарбування металевих поґрунтованих
поверхонь емаллю ПФ-115</t>
  </si>
  <si>
    <t xml:space="preserve"> Емаль антикорозiйна "ЗЕБРА"  (3 в 1)/ емаль</t>
  </si>
  <si>
    <t>Е7-59-1</t>
  </si>
  <si>
    <t xml:space="preserve"> Укладання сходiв по готовiй основi з окремих
схiдцiв гладких</t>
  </si>
  <si>
    <t xml:space="preserve"> Сходовi схiдцi з лицьовими бетонними
поверхнями, що не потребують додаткового
опорядження СС11</t>
  </si>
  <si>
    <t>0,
004232155</t>
  </si>
  <si>
    <t xml:space="preserve"> Фарбування металевих погрунтованих
поверхонь емаллю</t>
  </si>
  <si>
    <t>Е16-14-12</t>
  </si>
  <si>
    <t xml:space="preserve"> Прокладання трубопроводiв
водопостачання з напiрних полiетиленових
труб високого тиску зовнiшнiм дiаметром 20
мм зі з'єднанням терморезисторним
зварюванням</t>
  </si>
  <si>
    <t>С113-1681</t>
  </si>
  <si>
    <t xml:space="preserve"> Труби полiпропiленовi PN 16 для теплої i
холодної води дiам. 20х2,8 мм</t>
  </si>
  <si>
    <t xml:space="preserve"> Угольник 90_ внутрішній/зовнішній D 20/ коліно</t>
  </si>
  <si>
    <t>10шт</t>
  </si>
  <si>
    <t xml:space="preserve"> Муфта перехідна внутрішня/зовнішня D25x20
Wavin/ редукция</t>
  </si>
  <si>
    <t xml:space="preserve"> Муфта протипожежна РТМК для труби D25</t>
  </si>
  <si>
    <t xml:space="preserve"> Опора дiам. 20 мм Wavin/ кріплення</t>
  </si>
  <si>
    <t xml:space="preserve"> Шланг гнучкий в оплітці з алюмінієвого сплаву
l=40см, діам.15мм</t>
  </si>
  <si>
    <t xml:space="preserve"> Шланг гнучкий в оплітці з алюмінієвого сплаву
l=70см, діам.15мм</t>
  </si>
  <si>
    <t>Е16-14-14</t>
  </si>
  <si>
    <t xml:space="preserve"> Прокладання трубопроводiв
водопостачання з напiрних полiетиленових
труб високого тиску зовнiшнiм дiаметром 32
мм зі з'єднанням терморезисторним
зварюванням</t>
  </si>
  <si>
    <t>С113-1683</t>
  </si>
  <si>
    <t xml:space="preserve"> Труби полiпропiленовi PN 16 для теплої i
холодної води дiам. 32х4,4 мм</t>
  </si>
  <si>
    <t xml:space="preserve"> Муфта перехідна D32x20 Wavin</t>
  </si>
  <si>
    <t xml:space="preserve"> Перехiд поліпропіленовий з металевою
внутрішньою різьбою D32x1" Wavin</t>
  </si>
  <si>
    <t xml:space="preserve"> Муфта протипожежна РТМК для труби D32</t>
  </si>
  <si>
    <t xml:space="preserve"> Опора дiам. 32 мм Wavin/ кріплення</t>
  </si>
  <si>
    <t>Е16-14-15</t>
  </si>
  <si>
    <t xml:space="preserve"> Прокладання трубопроводiв
водопостачання з напiрних полiетиленових
труб високого тиску зовнiшнiм дiаметром 40
мм зі з'єднанням терморезисторним
зварюванням</t>
  </si>
  <si>
    <t>С113-1684</t>
  </si>
  <si>
    <t xml:space="preserve"> Труби полiпропiленовi PN 16 для теплої i
холодної води дiам. 40х5,5 мм</t>
  </si>
  <si>
    <t xml:space="preserve"> Муфта перехідна D40x20 Wavin/редукція</t>
  </si>
  <si>
    <t xml:space="preserve"> Муфта перехідна D40x32 Wavin</t>
  </si>
  <si>
    <t xml:space="preserve"> Перехiд поліпропіленовий з металевою
внутрішньою різьбою D40x5/4" Wavin/40х1 1/4</t>
  </si>
  <si>
    <t xml:space="preserve"> Опора дiам. 40 мм Wavin/ кріплення</t>
  </si>
  <si>
    <t xml:space="preserve"> Труби сталевi електрозварнi прямошовнi iз
сталi марки 20, зовнiшнiй дiаметр 57 мм,
товщина стiнки 3 мм (для гільз)</t>
  </si>
  <si>
    <t>ЕН26-11-1</t>
  </si>
  <si>
    <t xml:space="preserve"> Ізоляція трубопроводів трубками із спіненого
каучуку, поліетилену</t>
  </si>
  <si>
    <t>10 м</t>
  </si>
  <si>
    <t xml:space="preserve"> Ізоляція із вспіненого поліетилену K-FLEX PE
9х22/22х6</t>
  </si>
  <si>
    <t xml:space="preserve"> Ізоляція із вспіненого поліетилену K-FLEX PE
9х35/35х6</t>
  </si>
  <si>
    <t xml:space="preserve"> Ізоляція із вспіненого поліетилену K-FLEX PE
9х42/42х6</t>
  </si>
  <si>
    <t xml:space="preserve"> Кліпса монтажна, діам.20мм/ тримач</t>
  </si>
  <si>
    <t xml:space="preserve"> Кліпса монтажна, діам.32мм/ тримач</t>
  </si>
  <si>
    <t xml:space="preserve"> Кліпса монтажна, діам.40мм/ тримач 50</t>
  </si>
  <si>
    <t xml:space="preserve"> Стрiчка самоклеюча для спінених
теплоізоляційних матеріалів 3х50мм</t>
  </si>
  <si>
    <t xml:space="preserve"> Клей монтажний для теплоізоляційних
матеріалів</t>
  </si>
  <si>
    <t>л</t>
  </si>
  <si>
    <t xml:space="preserve"> Кран кульовий муфтовий для води Ру до 1,6
МПа та Т до 150_С, DN 15 мм</t>
  </si>
  <si>
    <t xml:space="preserve"> Кран кульовий муфтовий для води Ру до 1,6
МПа та Т до 150_С, DN 25 мм</t>
  </si>
  <si>
    <t xml:space="preserve"> Кран кульовий муфтовий для води Ру до 1,6
МПа та Т до 150_С, DN 32 мм</t>
  </si>
  <si>
    <t xml:space="preserve"> Кран кульовий муфтовий для води Ру до 1,6
МПа та Т до 150_С, DN 50 мм</t>
  </si>
  <si>
    <t xml:space="preserve"> Клапан зворотний на Ру 1,0 МПа та Т до 90_С
D 15 мм</t>
  </si>
  <si>
    <t xml:space="preserve"> Труба полiпропiленова водопровідна PN 28
"STABI PLUS" S 3,2/SDR 7,4 D 20х2,8 мм Wavin</t>
  </si>
  <si>
    <t xml:space="preserve"> Труба полiпропiленова водопровідна PN 28
"STABI PLUS" S 3,2/SDR 7,4 D 32х4,4 мм Wavin</t>
  </si>
  <si>
    <t xml:space="preserve"> Компенсуюча петля поліпропіленова D 32
Wavin</t>
  </si>
  <si>
    <t xml:space="preserve"> Труба полiпропiленова водопровідна PN 28
"STABI PLUS" S 3,2/SDR 7,4 D 40х5,5 мм Wavin</t>
  </si>
  <si>
    <t>Е16-14-17</t>
  </si>
  <si>
    <t xml:space="preserve"> Прокладання трубопроводiв
водопостачання з напiрних полiетиленових
труб високого тиску зовнiшнiм дiаметром 63
мм зі з'єднанням терморезисторним
зварюванням</t>
  </si>
  <si>
    <t xml:space="preserve"> Труба полiпропiленова водопровідна PN 28
"STABI PLUS" S 3,2/SDR 7,4 D 63х8,6 мм Wavin</t>
  </si>
  <si>
    <t xml:space="preserve"> Муфта перехідна D63x32 Wavin</t>
  </si>
  <si>
    <t xml:space="preserve"> Ізоляція із вспіненого поліетилену K-FLEX PE
13х22/22х6</t>
  </si>
  <si>
    <t xml:space="preserve"> Ізоляція із вспіненого поліетилену K-FLEX PE
13х35/35х6</t>
  </si>
  <si>
    <t xml:space="preserve"> Ізоляція із вспіненого поліетилену K-FLEX PE
13х42/42х6</t>
  </si>
  <si>
    <t xml:space="preserve"> Ізоляція із вспіненого поліетилену K-FLEX PE
13х64</t>
  </si>
  <si>
    <t xml:space="preserve"> Кліпса монтажна, діам.65мм</t>
  </si>
  <si>
    <t xml:space="preserve"> Хомут металевий з шурупом D50-63 Wavin</t>
  </si>
  <si>
    <t xml:space="preserve"> Хомут металевий (болт/гайка) D87-92 Wavin</t>
  </si>
  <si>
    <t xml:space="preserve"> Труби сталевi електрозварнi прямошовнi iз
сталi марки 20, зовнiшнiй дiаметр 89 мм,
товщина стiнки 4 мм (для гільз)</t>
  </si>
  <si>
    <t>Е17-1-11</t>
  </si>
  <si>
    <t xml:space="preserve"> Установлення трапiв дiаметром 50 мм</t>
  </si>
  <si>
    <t>10компл.</t>
  </si>
  <si>
    <t xml:space="preserve"> Трап до каналiзацiйних труб iз полiпропiлену
дiам. 50 мм/нерж</t>
  </si>
  <si>
    <t>Е17-1-12</t>
  </si>
  <si>
    <t xml:space="preserve"> Установлення трапiв дiаметром 100 мм</t>
  </si>
  <si>
    <t>С113-2295</t>
  </si>
  <si>
    <t xml:space="preserve"> Трап до каналiзацiйних труб iз полiпропiлену
дiам. 110 мм</t>
  </si>
  <si>
    <t xml:space="preserve"> Муфта протипожежна РТМК для труби Dу110</t>
  </si>
  <si>
    <t xml:space="preserve"> Демонтаж обшивки стін профiльованим
листом</t>
  </si>
  <si>
    <t>РН19-1-2</t>
  </si>
  <si>
    <t xml:space="preserve"> Розбирання iзоляцiї з мiнеральної вати</t>
  </si>
  <si>
    <t>ЕН15-64-1</t>
  </si>
  <si>
    <t xml:space="preserve"> Улаштування каркасу однорівневих підвісних
стель із металевих профілів</t>
  </si>
  <si>
    <t xml:space="preserve"> Дюбель пластмасовий, 6х40 мм</t>
  </si>
  <si>
    <t xml:space="preserve"> Подвес</t>
  </si>
  <si>
    <t xml:space="preserve"> Тяга к подвесу</t>
  </si>
  <si>
    <t xml:space="preserve"> Подовжувач профілів 60/27 однорівневий</t>
  </si>
  <si>
    <t xml:space="preserve"> Однорівневий з'єднувач профілів типу "краб"</t>
  </si>
  <si>
    <t>ЕН15-66-1</t>
  </si>
  <si>
    <t xml:space="preserve"> Улаштування підшивки горизонтальних
поверхонь підвісних стель гіпсокартонними
або гіпсоволокнистими листами.</t>
  </si>
  <si>
    <t xml:space="preserve"> Листи гiпсокартоннi 9 мм</t>
  </si>
  <si>
    <t xml:space="preserve"> Саморіз 3,5х9,5 мм/ 3,5х25</t>
  </si>
  <si>
    <t xml:space="preserve"> Шпатлевка Фугенфюлер</t>
  </si>
  <si>
    <t>ЕН11-11-13</t>
  </si>
  <si>
    <t xml:space="preserve"> Улаштування стяжок самовирівнювальних з
суміші Cerezit CN-69 товщиною 5 мм</t>
  </si>
  <si>
    <t xml:space="preserve"> Додавати на кожний 1 мм товщини стяжок
самовирівнювальних з суміші Cerezit CN-69 до
9 мм</t>
  </si>
  <si>
    <t xml:space="preserve"> Унiверсальний засiб для вирiвнювання та
ремонту Thomsit RS 88</t>
  </si>
  <si>
    <t xml:space="preserve"> Самовирiвнювальна сумiш 3-15 мм Ceresit СN
69</t>
  </si>
  <si>
    <t xml:space="preserve"> Дисперсійна грунтовка Thomsit R 777</t>
  </si>
  <si>
    <t xml:space="preserve"> Додавати на кожний 1 мм товщини стяжок
самовирівнювальних з суміші Cerezit CN-69 до
12 мм</t>
  </si>
  <si>
    <t xml:space="preserve"> Додавати або виключати на кожнi 5 мм змiни
товщини стяжок цементних ( до 55 мм )</t>
  </si>
  <si>
    <t xml:space="preserve"> Улаштування гiдроiзоляцiї обмазувальної
бiтумною мастикою в один шар товщиною 2
мм</t>
  </si>
  <si>
    <t>ЕН11-4-6</t>
  </si>
  <si>
    <t xml:space="preserve"> Додавати на кожний наступний шар
гiдроiзоляцiї обмазувальної бiтумною
мастикою товщиною 1 мм</t>
  </si>
  <si>
    <t xml:space="preserve"> Гідроізоляція CERESIT CR 65</t>
  </si>
  <si>
    <t xml:space="preserve"> (Демонтаж)Прокладання трубопроводiв
водопостачання з напiрних полiетиленових
труб високого тиску зовнiшнiм дiаметром 16
мм зі з'єднанням контактним зварюванням</t>
  </si>
  <si>
    <t xml:space="preserve"> (Демонтаж)Прокладання трубопроводiв
водопостачання з напiрних полiетиленових
труб високого тиску зовнiшнiм дiаметром 20
мм зі з'єднанням контактним зварюванням</t>
  </si>
  <si>
    <t xml:space="preserve"> (Демонтаж)Прокладання трубопроводiв
водопостачання з напiрних полiетиленових
труб високого тиску зовнiшнiм дiаметром 25
мм зі з'єднанням контактним зварюванням</t>
  </si>
  <si>
    <t xml:space="preserve"> (Демонтаж)Прокладання трубопроводiв
водопостачання з напiрних полiетиленових
труб високого тиску зовнiшнiм дiаметром 40
мм зі з'єднанням контактним зварюванням</t>
  </si>
  <si>
    <t xml:space="preserve"> (Демонтаж)(Демонтаж)Прокладання
трубопроводiв каналiзацiї з полiетиленових
труб низького тиску дiаметром 100 мм</t>
  </si>
  <si>
    <t xml:space="preserve"> (Демонтаж)(Демонтаж)Прокладання
трубопроводiв каналiзацiї з полiетиленових
труб низького тиску дiаметром 50 мм</t>
  </si>
  <si>
    <t xml:space="preserve"> (Демонтаж)(Демонтаж)Установлення
трапiв дiаметром 50 мм (L=1 м)</t>
  </si>
  <si>
    <t xml:space="preserve"> (Демонтаж)(Демонтаж)Установлення
унiтазiв iз бачком безпосередньо приєднаним</t>
  </si>
  <si>
    <t xml:space="preserve"> (Демонтаж)(Демонтаж)Установлення
умивальникiв групових з пiдведенням
холодної i гарячої води</t>
  </si>
  <si>
    <t>Е1-13-5</t>
  </si>
  <si>
    <t xml:space="preserve"> Розроблення ґрунту у вiдвал екскаваторами
"драглайн" або "зворотна лопата" з ковшом
мiсткiстю 0,25 м3, група ґрунтiв 2</t>
  </si>
  <si>
    <t xml:space="preserve"> Доопрацювання вручну, зачистка дна і стінок
з викидуванням грунту в котлованах і
траншеях, розроблених механізованим
способом</t>
  </si>
  <si>
    <t>Е23-1-1</t>
  </si>
  <si>
    <t xml:space="preserve"> Улаштування пiщаної основи пiд трубопроводи</t>
  </si>
  <si>
    <t>Е1-166-1</t>
  </si>
  <si>
    <t xml:space="preserve"> Засипка вручну траншей, пазух котлованiв i
ям, група ґрунтiв 1</t>
  </si>
  <si>
    <t>Е16-15-2</t>
  </si>
  <si>
    <t xml:space="preserve"> Установлення вентилiв, засувок, затворiв,
клапанiв зворотних, кранiв прохiдних на
трубопроводах iз стальних труб дiаметром
до 50 мм</t>
  </si>
  <si>
    <t>Е16-15-1</t>
  </si>
  <si>
    <t xml:space="preserve"> Установлення вентилiв, засувок, затворiв,
клапанiв зворотних, кранiв прохiдних на
трубопроводах iз стальних труб дiаметром
до 25 мм</t>
  </si>
  <si>
    <t xml:space="preserve"> Крани водорозбiрнi, дiаметр 15 мм</t>
  </si>
  <si>
    <t xml:space="preserve"> Кран кульовий різбовий  з НГ дiам. 32 мм</t>
  </si>
  <si>
    <t xml:space="preserve"> Кран кульовий різбовий  з НГ дiам. 25 мм</t>
  </si>
  <si>
    <t xml:space="preserve"> Кран кульовий різбовий  з НГ дiам. 20 мм</t>
  </si>
  <si>
    <t xml:space="preserve"> Кран кульовий різбовий  з НГ дiам. 15 мм</t>
  </si>
  <si>
    <t>Е16-14-1</t>
  </si>
  <si>
    <t xml:space="preserve"> Прокладання трубопроводiв
водопостачання з напiрних полiетиленових
труб високого тиску зовнiшнiм дiаметром 20
мм зі з'єднанням контактним зварюванням</t>
  </si>
  <si>
    <t xml:space="preserve"> Труба PN16 SDR 7.4 20х2,8 Ek WAVIN
Ekoplastik</t>
  </si>
  <si>
    <t>Е16-14-2</t>
  </si>
  <si>
    <t xml:space="preserve"> Прокладання трубопроводiв
водопостачання з напiрних полiетиленових
труб високого тиску зовнiшнiм дiаметром 25
мм зі з'єднанням контактним зварюванням</t>
  </si>
  <si>
    <t xml:space="preserve"> Труба PN16 SDR 7.4 25х3,5 Ek WAVIN
Ekoplastik</t>
  </si>
  <si>
    <t>Е16-14-3</t>
  </si>
  <si>
    <t xml:space="preserve"> Прокладання трубопроводiв
водопостачання з напiрних полiетиленових
труб високого тиску зовнiшнiм дiаметром 32
мм зі з'єднанням контактним зварюванням</t>
  </si>
  <si>
    <t xml:space="preserve"> Труба композитная PPR "Stabі" Ф32х4,4 Ek
WAVIN Ekoplastik</t>
  </si>
  <si>
    <t>Е16-14-4</t>
  </si>
  <si>
    <t xml:space="preserve"> Прокладання трубопроводiв
водопостачання з напiрних полiетиленових
труб високого тиску зовнiшнiм дiаметром 40
мм зі з'єднанням контактним зварюванням</t>
  </si>
  <si>
    <t xml:space="preserve"> Труба композитная PPR "Stabі" Ф40х5,5 Ek
WAVIN Ekoplastik</t>
  </si>
  <si>
    <t xml:space="preserve"> Перехід МВР 20х1/2"</t>
  </si>
  <si>
    <t xml:space="preserve"> Перехід МВР 25х1/2"</t>
  </si>
  <si>
    <t xml:space="preserve"> Перехід МВР 32х1"</t>
  </si>
  <si>
    <t xml:space="preserve"> Перехід МВР 40х1 1/4"</t>
  </si>
  <si>
    <t xml:space="preserve"> Кутик РРR 90* Д-20</t>
  </si>
  <si>
    <t xml:space="preserve"> Кутик РРR 90* Д-25</t>
  </si>
  <si>
    <t xml:space="preserve"> Кутик РРR 90* Д-32</t>
  </si>
  <si>
    <t xml:space="preserve"> Кутик РРR 90* Д-40</t>
  </si>
  <si>
    <t xml:space="preserve"> Муфта перехідна РРR 25*20/редукція</t>
  </si>
  <si>
    <t xml:space="preserve"> Муфта перехідна РРR 32*25</t>
  </si>
  <si>
    <t xml:space="preserve"> Муфта перехідна РРR 32*20</t>
  </si>
  <si>
    <t xml:space="preserve"> Муфта перехідна РРR 40*20</t>
  </si>
  <si>
    <t xml:space="preserve"> Муфта перехідна РРR 40*32</t>
  </si>
  <si>
    <t xml:space="preserve"> Трійник РРR 32*25*32</t>
  </si>
  <si>
    <t xml:space="preserve"> Трійник РРR 25*20*25</t>
  </si>
  <si>
    <t xml:space="preserve"> Трійник РРR 40</t>
  </si>
  <si>
    <t xml:space="preserve"> Трійник РРR 20</t>
  </si>
  <si>
    <t>ПР26-5004</t>
  </si>
  <si>
    <t xml:space="preserve"> Ізоляція трубопроводів ізоляцією Ізофом
[Мерілон]</t>
  </si>
  <si>
    <t>100 п.м</t>
  </si>
  <si>
    <t xml:space="preserve"> Ізоляция труб диам. 20х2,8 мм товщ. 13 мм
Termoizol/22х6</t>
  </si>
  <si>
    <t xml:space="preserve"> Ізоляция труб диам. 25х3,5 мм товщ. 13 мм
Termoizol/28х6</t>
  </si>
  <si>
    <t xml:space="preserve"> Ізоляция труб диам. 32х4,4 мм товщ. 13 мм
Termoizol/35х6</t>
  </si>
  <si>
    <t xml:space="preserve"> Ізоляция труб диам. 40х5,5 мм товщ. 13 мм
Termoizol</t>
  </si>
  <si>
    <t xml:space="preserve"> Трійник РРR 25</t>
  </si>
  <si>
    <t xml:space="preserve"> Трійник РРR 20*20*20</t>
  </si>
  <si>
    <t xml:space="preserve"> Кріплення для труб PPR  д.20мм</t>
  </si>
  <si>
    <t xml:space="preserve"> Кріплення для труб PPR д.25мм</t>
  </si>
  <si>
    <t xml:space="preserve"> Кріплення для труб PPR  д.32мм</t>
  </si>
  <si>
    <t xml:space="preserve"> Кріплення для труб PPR д.40мм</t>
  </si>
  <si>
    <t xml:space="preserve"> Перехiд з металевою внутрішньою різьбою
Ф40х1 1/4"</t>
  </si>
  <si>
    <t xml:space="preserve"> Кутик PPR 90* Ф40 мм</t>
  </si>
  <si>
    <t xml:space="preserve"> Муфта перехідна Ф40х20 мм</t>
  </si>
  <si>
    <t xml:space="preserve"> Муфта перехідна Ф40х32 мм</t>
  </si>
  <si>
    <t xml:space="preserve"> Трiйник Ф40х40х40 мм</t>
  </si>
  <si>
    <t xml:space="preserve"> Трiйник перехідний 40х20 мм</t>
  </si>
  <si>
    <t xml:space="preserve"> Перехiд з металевою внутрішньою різьбою
Ф32х1"</t>
  </si>
  <si>
    <t xml:space="preserve"> Кутик PPR 90* Ф32 мм</t>
  </si>
  <si>
    <t xml:space="preserve"> Муфта перехідна Ф32х20 мм</t>
  </si>
  <si>
    <t xml:space="preserve"> Муфта перехідна Ф32х25 мм</t>
  </si>
  <si>
    <t xml:space="preserve"> Трiйник перехідний 32х25 мм</t>
  </si>
  <si>
    <t xml:space="preserve"> Трiйник перехідний 32х20 мм</t>
  </si>
  <si>
    <t xml:space="preserve"> Трiйники PPR Ф32 мм </t>
  </si>
  <si>
    <t xml:space="preserve"> Труба композитная PPR "Stabі" Ф25х3,5</t>
  </si>
  <si>
    <t xml:space="preserve"> Перехiд з металевою зовнішньою різьбою
Ф25х1/2"</t>
  </si>
  <si>
    <t xml:space="preserve"> Перехід Ф 25х20 мм</t>
  </si>
  <si>
    <t xml:space="preserve"> Трiйник PPR  25х25х25</t>
  </si>
  <si>
    <t xml:space="preserve"> Трiйник  PPR 25х20х25</t>
  </si>
  <si>
    <t xml:space="preserve"> Кутик PPR 90* Ф25</t>
  </si>
  <si>
    <t xml:space="preserve"> Крiплення для труби PPR Ф25</t>
  </si>
  <si>
    <t xml:space="preserve"> Труби композитная PPR "Stabi" Ф20х2,8</t>
  </si>
  <si>
    <t xml:space="preserve"> Перехiд з металевою зовнішньою різьбою
Ф20х1/2"</t>
  </si>
  <si>
    <t xml:space="preserve"> Трiйник PPR 20х20х20 мм</t>
  </si>
  <si>
    <t xml:space="preserve"> Кутик PPR 90* Ф20</t>
  </si>
  <si>
    <t xml:space="preserve"> Крiплення для труби PPR Ф20</t>
  </si>
  <si>
    <t>РН3-25-3</t>
  </si>
  <si>
    <t xml:space="preserve"> Пробивання отворiв дiаметром до 25 мм в
цегляних стiнах при товщинi стiни в 1 цеглину
вручну</t>
  </si>
  <si>
    <t>100 отв.</t>
  </si>
  <si>
    <t>РН3-26-3</t>
  </si>
  <si>
    <t xml:space="preserve"> Пробивання отворiв у бетонних та
залiзобетонних стiнах глибиною бiльше 300
мм, розмiр сторони 200 мм</t>
  </si>
  <si>
    <t>РН3-9-2</t>
  </si>
  <si>
    <t xml:space="preserve"> Забивання отворiв та гнiзд у бетонних
стiнах, площа забиття 0,2 м2</t>
  </si>
  <si>
    <t>Е16-7-7</t>
  </si>
  <si>
    <t xml:space="preserve"> Прокладання трубопроводiв
водопостачання зi стальних
водогазопровiдних оцинкованих труб
дiаметром 65 мм (гільза)</t>
  </si>
  <si>
    <t>С113-43</t>
  </si>
  <si>
    <t xml:space="preserve"> Труби сталевi зварнi водогазопровiднi з
рiзьбою, оцинкованi легкi, дiаметр умовного
проходу 65 мм, товщина стiнки 3,2 мм</t>
  </si>
  <si>
    <t>Е17-3-1</t>
  </si>
  <si>
    <t xml:space="preserve"> Установлення унiтазiв iз бачком
безпосередньо приєднаним</t>
  </si>
  <si>
    <t xml:space="preserve"> Унiтаз керамічний з інсталяцією та кріпленням
в комплекті</t>
  </si>
  <si>
    <t>компл</t>
  </si>
  <si>
    <t xml:space="preserve"> Гофра для підключення унітазів Ф110</t>
  </si>
  <si>
    <t xml:space="preserve"> Унiтаз керамічний з інсталяцією та кріпленням
в комплекті (для інвалідів)</t>
  </si>
  <si>
    <t xml:space="preserve"> Установлення трапiв</t>
  </si>
  <si>
    <t xml:space="preserve"> Трап прямий Ф110</t>
  </si>
  <si>
    <t>комплект</t>
  </si>
  <si>
    <t>Е16-13-2</t>
  </si>
  <si>
    <t xml:space="preserve"> Прокладання трубопроводiв каналiзацiї з
полiетиленових труб низького тиску
дiаметром 100 мм</t>
  </si>
  <si>
    <t xml:space="preserve"> Труби зовнішньої каналізації ПВХ діаметром
110х3 мм</t>
  </si>
  <si>
    <t xml:space="preserve"> Відвід 45* Ф 110</t>
  </si>
  <si>
    <t xml:space="preserve"> Прочищення   (заглушка) Ф 110</t>
  </si>
  <si>
    <t xml:space="preserve"> Трійник пластмасовий РР-НТ косой 90*
Ф110х50</t>
  </si>
  <si>
    <t xml:space="preserve"> Трійник пластмасовий РР-НТ прямий 90*
Ф110х110</t>
  </si>
  <si>
    <t>Е16-13-1</t>
  </si>
  <si>
    <t xml:space="preserve"> Прокладання трубопроводiв каналiзацiї з
полiетиленових труб низького тиску
дiаметром 50 мм</t>
  </si>
  <si>
    <t xml:space="preserve"> Труби зовнішньої каналізації ПВХ діаметром
50х2,2 мм</t>
  </si>
  <si>
    <t xml:space="preserve"> Відвід 90* Ф  50</t>
  </si>
  <si>
    <t>Е18-22-5</t>
  </si>
  <si>
    <t xml:space="preserve"> Установлення кранiв повiтряних</t>
  </si>
  <si>
    <t xml:space="preserve"> Клапан   повітрянний для стояків   ДУ 110 мм  
HL 900N </t>
  </si>
  <si>
    <t xml:space="preserve"> Установлення сіток водостiчних душевих</t>
  </si>
  <si>
    <t xml:space="preserve"> Сітка для душу водостічна</t>
  </si>
  <si>
    <t xml:space="preserve"> Кріплення для труб Ф 50 мм</t>
  </si>
  <si>
    <t xml:space="preserve"> Кріплення для труб Ф 110 мм</t>
  </si>
  <si>
    <t xml:space="preserve"> Протипожежна гільза для труби PPR Ф110х18,
3</t>
  </si>
  <si>
    <t xml:space="preserve"> Протипожежна гільза для труби PPR Ф50х18,3</t>
  </si>
  <si>
    <t>Е16-28-2</t>
  </si>
  <si>
    <t xml:space="preserve"> Врiзування в дiючi внутрiшнi мережi
трубопроводiв каналiзацiї дiаметром 100 мм</t>
  </si>
  <si>
    <t>Е16-10-7</t>
  </si>
  <si>
    <t xml:space="preserve"> Прокладання трубопроводiв опалення i
водопостачання зi стальних електрозварних
труб дiаметром 150 мм</t>
  </si>
  <si>
    <t xml:space="preserve"> Труба стальна водогазопровідна Ду=159 мм
(для футлярів)</t>
  </si>
  <si>
    <t>РН20-25-13</t>
  </si>
  <si>
    <t xml:space="preserve"> Пробивання отворiв глибиною 100 мм,
перерiзом 200х200 мм в залiзобетонних та
бетонних стiнах та пiдлогах</t>
  </si>
  <si>
    <t>РН20-25-14</t>
  </si>
  <si>
    <t xml:space="preserve"> Пробивання отворiв глибиною 100 мм,
перерiзом 200х200 мм в залiзобетонних та
бетонних стелях</t>
  </si>
  <si>
    <t xml:space="preserve"> На кожнi 10 мм змiни глибини отворiв
перерiзом 200х200 мм в залiзобетонних та
бетонних стелях додавати або виключати ( до
товщини 300 мм)</t>
  </si>
  <si>
    <t xml:space="preserve"> На кожнi 10 мм змiни глибини отворiв
перерiзом 200х200 мм в залiзобетонних та
бетонних стелях додавати або виключати ( до
товщини 500 мм)</t>
  </si>
  <si>
    <t>РН18-1-5</t>
  </si>
  <si>
    <t xml:space="preserve"> Розбирання асфальтобетонних покриттiв
механiзованим способом</t>
  </si>
  <si>
    <t>ЕН27-69-2</t>
  </si>
  <si>
    <t xml:space="preserve"> Улаштування дорожніх корит із
переміщенням грунту на відстань до 100 м
при глибині корита до 500 мм</t>
  </si>
  <si>
    <t>1000 м2</t>
  </si>
  <si>
    <t>ЕН27-20-4</t>
  </si>
  <si>
    <t xml:space="preserve"> Улаштування суцiльного прошарку з
нетканого синтетичного матерiалу</t>
  </si>
  <si>
    <t>1000м2</t>
  </si>
  <si>
    <t xml:space="preserve"> Геотекстиль "МИЗОЛ" Tipptex® BS20 200г/м2</t>
  </si>
  <si>
    <t>ЕН27-13-3</t>
  </si>
  <si>
    <t xml:space="preserve"> Улаштування нижнього шару двошарової
основи зі щебню за товщини 15 см</t>
  </si>
  <si>
    <t>ЕН27-13-2</t>
  </si>
  <si>
    <t xml:space="preserve"> Улаштування верхнього шару двошарової
основи зі щебеню за товщини 15 см</t>
  </si>
  <si>
    <t>ЕН27-15-1</t>
  </si>
  <si>
    <t xml:space="preserve"> Улаштування основи зі щебенево-піщаної
суміші автогрейдером, за товщини шару 15
см</t>
  </si>
  <si>
    <t>ЕН6-1-16</t>
  </si>
  <si>
    <t xml:space="preserve"> Улаштування фундаментних плит
залiзобетонних плоских</t>
  </si>
  <si>
    <t xml:space="preserve"> С124-65-3</t>
  </si>
  <si>
    <t xml:space="preserve"> Арматурна сiтка, клас А400С, дiаметр 12 мм,
чарунки 200х200 мм</t>
  </si>
  <si>
    <t>ЕН27-65-5</t>
  </si>
  <si>
    <t xml:space="preserve"> Улаштування покриття з фігурних
елементів мощення з використанням
готової піщано-цементної суміші площадок
та тротуарів шириною понад 2 м</t>
  </si>
  <si>
    <t xml:space="preserve"> Сумiш пiщано-гравiйна природна/ гарцовка</t>
  </si>
  <si>
    <t xml:space="preserve"> Круг відрізний алмазний, діаметр 230 мм</t>
  </si>
  <si>
    <t xml:space="preserve"> Плити бетоні тротуарні "Старе місто" </t>
  </si>
  <si>
    <t>РН18-30-1</t>
  </si>
  <si>
    <t xml:space="preserve"> Установлення бетонних поребрикiв на
бетонну основу</t>
  </si>
  <si>
    <t xml:space="preserve"> Каменi бетоннi бортовi БР 100.20.8</t>
  </si>
  <si>
    <t>ЕН27-66-4</t>
  </si>
  <si>
    <t xml:space="preserve"> Установлення бетонних бортових каменів
на бетонну основу до 100 мм</t>
  </si>
  <si>
    <t xml:space="preserve"> Каменi бетоннi бортовi БР 100.30.15</t>
  </si>
  <si>
    <t>ЕН27-10-1</t>
  </si>
  <si>
    <t xml:space="preserve"> Виправлення профілю щебеневих основ із
додаванням нового матеріалу</t>
  </si>
  <si>
    <t>Е20-42-10</t>
  </si>
  <si>
    <t xml:space="preserve"> Установлення камер припливних типових iз
секцiєю зрошення продуктивнiстю до 20
тис.м3/год МС-16</t>
  </si>
  <si>
    <t>камеpа</t>
  </si>
  <si>
    <t xml:space="preserve"> Автоматика МС 16</t>
  </si>
  <si>
    <t>Е21-23-1</t>
  </si>
  <si>
    <t xml:space="preserve"> Монтаж щита управління</t>
  </si>
  <si>
    <t>шафа</t>
  </si>
  <si>
    <t>М11-1-3</t>
  </si>
  <si>
    <t xml:space="preserve"> Конструкцiї для установлення приладiв, маса
до 3 кг</t>
  </si>
  <si>
    <t>М11-31-1</t>
  </si>
  <si>
    <t xml:space="preserve"> Прилади, що установлюються на конструкцiях,
маса до 5 кг</t>
  </si>
  <si>
    <t xml:space="preserve"> Компресорно-конденсатный блок  ККБ Perseus</t>
  </si>
  <si>
    <t>М11-138-1</t>
  </si>
  <si>
    <t xml:space="preserve"> Монтаж механiзму виконавчого, маса до 20 кг</t>
  </si>
  <si>
    <t>М11-350-2</t>
  </si>
  <si>
    <t xml:space="preserve"> Прилади, що монтуються на технологiчному
трубопроводi [ клапан регулюючий; регулятор
тиску та температури прямої дiї; проточнi
датчики концентратомiрiв i щiльномiрiв]</t>
  </si>
  <si>
    <t>М8-818-6</t>
  </si>
  <si>
    <t xml:space="preserve"> Термодатчики</t>
  </si>
  <si>
    <t>Е20-3-20</t>
  </si>
  <si>
    <t xml:space="preserve"> Прокладання повiтроводiв з оцинкованої сталi
класу Н [нормальнi] товщиною 1,0 мм (перехід
1345х1300/ф700 L=500 мм шт-3; перехід
1345х1300/800х600 L=500 мм шт-1)</t>
  </si>
  <si>
    <t>Е20-3-19</t>
  </si>
  <si>
    <t xml:space="preserve"> Прокладання повiтроводiв з оцинкованої сталi
класу Н [нормальнi] товщиною 1,0 мм перехід
1000х1000 L=1500 мм шт-1</t>
  </si>
  <si>
    <t xml:space="preserve"> Повiтроводи оцинкованої сталi товщиною 1,0
мм, прямокутного перерiзу 1000х1000  1250 мм</t>
  </si>
  <si>
    <t>Е20-11-2</t>
  </si>
  <si>
    <t xml:space="preserve"> Установлення грат зовнішніх площею у
просвiтi до 1 м2</t>
  </si>
  <si>
    <t>грати</t>
  </si>
  <si>
    <t xml:space="preserve"> Грати РН, розмiр 1000х1000 мм</t>
  </si>
  <si>
    <t>М38-7-5</t>
  </si>
  <si>
    <t xml:space="preserve"> Монтаж вузла водозмішувача</t>
  </si>
  <si>
    <t>М7-35-2</t>
  </si>
  <si>
    <t xml:space="preserve"> Монтаж агрегату або машини компресорно-
конденсаторної.</t>
  </si>
  <si>
    <t xml:space="preserve"> Установлення грат жалюзiйних 825х325</t>
  </si>
  <si>
    <t xml:space="preserve"> Грати алюм. AR 13/2-F, розмiр 825х325 мм</t>
  </si>
  <si>
    <t>Е20-13-12</t>
  </si>
  <si>
    <t xml:space="preserve"> Установлення дифузорів до осьових
вентиляторiв до 8 номера</t>
  </si>
  <si>
    <t>клапан</t>
  </si>
  <si>
    <t xml:space="preserve"> Дифузор круглий фіксовані кільця 001//8-L2
типорозмір 8</t>
  </si>
  <si>
    <t xml:space="preserve"> Грати алюм. AR 13/2-F, розмiр 625х125 мм</t>
  </si>
  <si>
    <t>Е20-24-1</t>
  </si>
  <si>
    <t xml:space="preserve"> Установлення вузлiв проходу витяжних
вентиляцiйних шахт дiаметром патрубка 500
мм</t>
  </si>
  <si>
    <t>10вузол</t>
  </si>
  <si>
    <t xml:space="preserve"> Вузли проходу, дiаметр патрубка 500 мм</t>
  </si>
  <si>
    <t>Е20-18-8</t>
  </si>
  <si>
    <t xml:space="preserve"> Установлення над шахтами зонтiв iз листової
сталi круглого перерiзу дiаметром 710 мм</t>
  </si>
  <si>
    <t>зонт</t>
  </si>
  <si>
    <t xml:space="preserve"> Зонти вентиляцiйних систем круглi iз
оцинкованої сталi, дiаметр  710 мм</t>
  </si>
  <si>
    <t xml:space="preserve"> Прокладання повiтроводiв з оцинкованої сталi
класу Н [нормальнi] товщиною 1,0 мм (перехід
1345х1300/ф710 L=500 мм шт-3; перехід
1345х1300/800х600 L=500 мм шт-1)</t>
  </si>
  <si>
    <t>Е20-3-7</t>
  </si>
  <si>
    <t xml:space="preserve"> Прокладання повiтроводiв з оцинкованої сталi
класу Н [нормальнi] товщиною 0,7 мм,
дiаметром 500 мм</t>
  </si>
  <si>
    <t xml:space="preserve"> Повiтроводи оцинкованої товщиною 0,7 мм,
круглого перерiзу, дiаметр 500 мм</t>
  </si>
  <si>
    <t xml:space="preserve"> Прокладання повiтроводiв з оцинкованої сталi
класу Н [нормальнi] товщиною 0,8 мм,
дiаметром 400 мм</t>
  </si>
  <si>
    <t xml:space="preserve"> Повiтроводи оцинкованої товщиною 0,8 мм,
круглого перерiзу, дiаметр 400 мм</t>
  </si>
  <si>
    <t xml:space="preserve"> Прокладання повiтроводiв з оцинкованої сталi
класу Н [нормальнi] товщиною 0,8 мм,
дiаметром 450 мм</t>
  </si>
  <si>
    <t xml:space="preserve"> Повiтроводи оцинкованої товщиною 0,8 мм,
круглого перерiзу, дiаметр 450 мм</t>
  </si>
  <si>
    <t xml:space="preserve"> Прокладання повiтроводiв з оцинкованої сталi
класу Н [нормальнi] товщиною 0,8 мм,
дiаметром 500 мм</t>
  </si>
  <si>
    <t xml:space="preserve"> Повiтроводи оцинкованої товщиною 0,8 мм,
круглого перерiзу, дiаметр 500 мм</t>
  </si>
  <si>
    <t>Е20-3-8</t>
  </si>
  <si>
    <t xml:space="preserve"> Прокладання повiтроводiв з оцинкованої сталi
класу Н [нормальнi] товщиною 0,8 мм,
дiаметром 630 мм</t>
  </si>
  <si>
    <t xml:space="preserve"> Повiтроводи оцинкованої товщиною 0,8 мм,
круглого перерiзу, дiаметр 710мм</t>
  </si>
  <si>
    <t xml:space="preserve"> Прокладання повiтроводiв з оцинкованої сталi
класу Н [нормальнi] товщиною 0,8 мм,
дiаметром 710 мм</t>
  </si>
  <si>
    <t xml:space="preserve"> Повiтроводи оцинкованої товщиною 0,8 мм,
круглого перерiзу, дiаметр 710 мм</t>
  </si>
  <si>
    <t>Е20-3-15</t>
  </si>
  <si>
    <t xml:space="preserve"> Прокладання повiтроводiв з оцинкованої сталi
класу Н [нормальнi] товщиною 0,8 мм,
периметром 200х400 мм</t>
  </si>
  <si>
    <t xml:space="preserve"> Повiтроводи з оцинкованої сталi товщиною 0,
8 мм, прямокутного перерiзу, розмiр 200х400</t>
  </si>
  <si>
    <t xml:space="preserve"> Прокладання повiтроводiв з оцинкованої сталi
класу Н [нормальнi] товщиною 0,8 мм,
периметром 400х400 мм</t>
  </si>
  <si>
    <t xml:space="preserve"> Повiтроводи з оцинкованої сталi товщиною 0,
8 мм, прямокутного перерiзу, розмiр 400х400</t>
  </si>
  <si>
    <t xml:space="preserve"> Прокладання повiтроводiв з оцинкованої сталi
класу Н [нормальнi] товщиною 0,8 мм,
периметром 500х400 мм</t>
  </si>
  <si>
    <t xml:space="preserve"> Повiтроводи з оцинкованої сталi товщиною 0,
8 мм, прямокутного перерiзу, розмiр 500х400</t>
  </si>
  <si>
    <t xml:space="preserve"> Прокладання повiтроводiв з оцинкованої сталi
класу Н [нормальнi] товщиною 0,8 мм,
периметром 700х400 мм</t>
  </si>
  <si>
    <t xml:space="preserve"> Повiтроводи з оцинкованої сталi товщиною 0,
8 мм, прямокутного перерiзу, розмiр 700х400</t>
  </si>
  <si>
    <t xml:space="preserve"> Прокладання повiтроводiв з оцинкованої сталi
класу Н [нормальнi] товщиною 0,8 мм,
периметром 800х500 мм</t>
  </si>
  <si>
    <t xml:space="preserve"> Повiтроводи з оцинкованої сталi товщиною 0,
8 мм, прямокутного перерiзу, розмiр 800х500</t>
  </si>
  <si>
    <t xml:space="preserve"> Прокладання повiтроводiв з оцинкованої сталi
класу Н [нормальнi] товщиною 0,8 мм,
периметром 800х600 мм</t>
  </si>
  <si>
    <t xml:space="preserve"> Повiтроводи з оцинкованої сталi товщиною 0,
8 мм, прямокутного перерiзу, розмiр 800х600</t>
  </si>
  <si>
    <t xml:space="preserve"> Прокладання повiтроводiв з оцинкованої сталi
класу Н [нормальнi] товщиною 0,8 мм,
периметром 1000х500 мм</t>
  </si>
  <si>
    <t xml:space="preserve"> Повiтроводи з оцинкованої сталi товщиною 0,
8 мм, прямокутного перерiзу, розмiр 1000х500</t>
  </si>
  <si>
    <t xml:space="preserve"> Прокладання повiтроводiв з оцинкованої сталi
класу Н [нормальнi] товщиною 0,8 мм,
периметром 825х325 мм</t>
  </si>
  <si>
    <t xml:space="preserve"> Повiтроводи з оцинкованої сталi товщиною 0,
8 мм, прямокутного перерiзу, розмiр 825х325</t>
  </si>
  <si>
    <t xml:space="preserve"> Прокладання повiтроводiв з оцинкованої сталi
класу Н [нормальнi] товщиною 0,8 мм,
периметром 1000х1000 мм</t>
  </si>
  <si>
    <t xml:space="preserve"> Повiтроводи з оцинкованої сталi товщиною 0,
8 мм, прямокутного перерiзу, розмiр 1000х1000</t>
  </si>
  <si>
    <t>ЕН26-24-1</t>
  </si>
  <si>
    <t xml:space="preserve"> Iзоляцiя повітропроводів</t>
  </si>
  <si>
    <t>10 м2</t>
  </si>
  <si>
    <t xml:space="preserve"> С114-66-1</t>
  </si>
  <si>
    <t xml:space="preserve"> Ізоляція "Набасилом"</t>
  </si>
  <si>
    <t>ЕН26-23-26</t>
  </si>
  <si>
    <t xml:space="preserve"> Iзоляцiя повітропровода перехода та короба
мінватою фольгованою по гвіздках, що
самоклеються</t>
  </si>
  <si>
    <t xml:space="preserve"> С114-96-2</t>
  </si>
  <si>
    <t xml:space="preserve"> Мінвата фольгована товщ. 40 мм по гвіздкам,
що самоклеяться.</t>
  </si>
  <si>
    <t xml:space="preserve"> Гвіздки</t>
  </si>
  <si>
    <t>Е20-30-1</t>
  </si>
  <si>
    <t xml:space="preserve"> Установлення кронштейнiв пiд вентиляцiйне
устаткування</t>
  </si>
  <si>
    <t>100кг</t>
  </si>
  <si>
    <t>Е20-28-7</t>
  </si>
  <si>
    <t xml:space="preserve"> Установлення люкiв герметичних</t>
  </si>
  <si>
    <t xml:space="preserve"> Люк герметичний</t>
  </si>
  <si>
    <t>Е20-13-2</t>
  </si>
  <si>
    <t xml:space="preserve"> Установлення дросель-клапанiв дiаметром
450 мм</t>
  </si>
  <si>
    <t xml:space="preserve"> Дросель-клапан, круглого перерiзу, дiаметр
450 мм ДНК-450</t>
  </si>
  <si>
    <t>Е20-13-3</t>
  </si>
  <si>
    <t xml:space="preserve"> Установлення дросель-клапанiв дiаметром
630 мм</t>
  </si>
  <si>
    <t xml:space="preserve"> Дросель-клапан, круглого перерiзу, дiаметр
630 мм ДНК-630</t>
  </si>
  <si>
    <t>М12-70-2</t>
  </si>
  <si>
    <t xml:space="preserve"> Трубопроводи з мiдних труб, дiаметр
зовнiшнiй 28 мм</t>
  </si>
  <si>
    <t xml:space="preserve"> Труби мідні діам. 28 мм</t>
  </si>
  <si>
    <t>М12-70-4</t>
  </si>
  <si>
    <t xml:space="preserve"> Трубопроводи з мiдних труб, дiаметр
зовнiшнiй 42 мм</t>
  </si>
  <si>
    <t xml:space="preserve"> Труби мідні діам. 42 мм</t>
  </si>
  <si>
    <t xml:space="preserve"> Установлення камер припливних типових iз
секцiєю зрошення продуктивнiстю до 20
тис.м3/год МС-12</t>
  </si>
  <si>
    <t xml:space="preserve"> Автоматика МС 5</t>
  </si>
  <si>
    <t xml:space="preserve"> Монтаж механiзму виконавчого.</t>
  </si>
  <si>
    <t>Е20-13-10</t>
  </si>
  <si>
    <t xml:space="preserve"> Установлення дифузорів до осьових
вентиляторiв 2 номера</t>
  </si>
  <si>
    <t xml:space="preserve"> Дифузор круглий фіксовані кільця 001//8-L2
типорозмір 2</t>
  </si>
  <si>
    <t xml:space="preserve"> Установлення дифузорів до осьових
вентиляторiв 3 номера</t>
  </si>
  <si>
    <t xml:space="preserve"> Дифузор круглий фіксовані кільця 001//8-L2
типорозмір 3</t>
  </si>
  <si>
    <t>Е20-11-1</t>
  </si>
  <si>
    <t xml:space="preserve"> Установлення грат жалюзiйних площею у
просвiтi до 0,25 м2 АR-13/2F 625х125</t>
  </si>
  <si>
    <t xml:space="preserve"> Установлення вузлiв проходу витяжних
вентиляцiйних шахт дiаметром патрубка 315
мм</t>
  </si>
  <si>
    <t xml:space="preserve"> Вузли проходу  дiаметр патрубка 315 мм</t>
  </si>
  <si>
    <t>Е20-24-4</t>
  </si>
  <si>
    <t xml:space="preserve"> Установлення вузлiв проходу витяжних
вентиляцiйних шахт дiаметром патрубка 630
мм</t>
  </si>
  <si>
    <t xml:space="preserve"> Вузли проходу, дiаметр патрубка 630 мм</t>
  </si>
  <si>
    <t>Е20-3-1</t>
  </si>
  <si>
    <t xml:space="preserve"> Прокладання повiтроводiв з оцинкованої сталi
класу Н [нормальнi] товщиною 0,8 мм,
дiаметром 180 мм</t>
  </si>
  <si>
    <t xml:space="preserve"> Повiтроводи оцинкованої товщиною 0,8 мм,
круглого перерiзу, дiаметр 180 мм</t>
  </si>
  <si>
    <t>Е20-3-4</t>
  </si>
  <si>
    <t xml:space="preserve"> Прокладання повiтроводiв з оцинкованої сталi
класу Н [нормальнi] товщиною 0,8 мм,
дiаметром 250 мм</t>
  </si>
  <si>
    <t xml:space="preserve"> Повiтроводи оцинкованої товщиною 0,8 мм,
круглого перерiзу, дiаметр 250 мм</t>
  </si>
  <si>
    <t>Е20-3-5</t>
  </si>
  <si>
    <t xml:space="preserve"> Прокладання повiтроводiв з оцинкованої сталi
класу Н [нормальнi] товщиною 0,8 мм,
дiаметром 315 мм</t>
  </si>
  <si>
    <t xml:space="preserve"> Повiтроводи оцинкованої товщиною 0,8 мм,
круглого перерiзу, дiаметр 315 мм</t>
  </si>
  <si>
    <t xml:space="preserve"> Прокладання повiтроводiв з оцинкованої сталi
класу Н [нормальнi] товщиною 0,8 мм,
дiаметром 560 мм</t>
  </si>
  <si>
    <t xml:space="preserve"> Повiтроводи оцинкованої товщиною 0,8 мм,
круглого перерiзу, дiаметр 560 мм</t>
  </si>
  <si>
    <t xml:space="preserve"> Повiтроводи оцинкованої товщиною 0,8 мм,
круглого перерiзу, дiаметр 630 мм</t>
  </si>
  <si>
    <t>Е20-13-1</t>
  </si>
  <si>
    <t xml:space="preserve"> Установлення дросель-клапанiв дiаметром
250 мм</t>
  </si>
  <si>
    <t xml:space="preserve"> Дросель-клапан, круглого перерiзу, дiаметр
250 мм ДНК-250</t>
  </si>
  <si>
    <t xml:space="preserve"> Установлення дросель-клапанiв дiаметром
315 мм</t>
  </si>
  <si>
    <t xml:space="preserve"> Дросель-клапан, круглого перерiзу, дiаметр
315 мм ДНК-315</t>
  </si>
  <si>
    <t>Е20-42-1</t>
  </si>
  <si>
    <t xml:space="preserve"> Установлення камер припливних типових без
секцiї зрошення продуктивнiстю 4025.м3/год
МС-5</t>
  </si>
  <si>
    <t xml:space="preserve"> Атоматика МС 12</t>
  </si>
  <si>
    <t xml:space="preserve"> Установлення дифузори до осьових
вентиляторiв до 1 номера</t>
  </si>
  <si>
    <t xml:space="preserve"> Дифузор круглий фіксовані кільця 001//8-L2
типорозмір 1</t>
  </si>
  <si>
    <t xml:space="preserve"> Установлення дифузори до осьових
вентиляторiв до 2 номера</t>
  </si>
  <si>
    <t xml:space="preserve"> Установлення дифузори до осьових
вентиляторiв до 3 номера</t>
  </si>
  <si>
    <t>Е20-24-3</t>
  </si>
  <si>
    <t xml:space="preserve"> Прокладання повiтроводiв з оцинкованої сталi
класу Н [нормальнi] товщиною 1,0 мм (перехід
1720х450/ф500 L=300 мм шт-1)</t>
  </si>
  <si>
    <t xml:space="preserve"> Прокладання повiтроводiв з оцинкованої сталi
класу Н [нормальнi] товщиною 0,5 мм,
дiаметром 100 мм</t>
  </si>
  <si>
    <t xml:space="preserve"> Повiтроводи оцинкованої товщиною 0,5 мм,
круглого перерiзу, дiаметр 100 мм</t>
  </si>
  <si>
    <t xml:space="preserve"> Прокладання повiтроводiв з оцинкованої сталi
класу Н [нормальнi] товщиною 0,5 мм,
дiаметром 150 мм</t>
  </si>
  <si>
    <t xml:space="preserve"> Повiтроводи оцинкованої товщиною 0,5 мм,
круглого перерiзу, дiаметр 150 мм</t>
  </si>
  <si>
    <t xml:space="preserve"> Прокладання повiтроводiв з оцинкованої сталi
класу Н [нормальнi] товщиною 0,5 мм,
дiаметром 160 мм</t>
  </si>
  <si>
    <t xml:space="preserve"> Повiтроводи оцинкованої товщиною 0,5 мм,
круглого перерiзу, дiаметр 160 мм</t>
  </si>
  <si>
    <t xml:space="preserve"> Прокладання повiтроводiв з оцинкованої сталi
класу Н [нормальнi] товщиною 0,5 мм,
дiаметром 200 мм</t>
  </si>
  <si>
    <t xml:space="preserve"> Повiтроводи оцинкованої товщиною 0,5 мм,
круглого перерiзу, дiаметр 200 мм</t>
  </si>
  <si>
    <t>Е20-3-3</t>
  </si>
  <si>
    <t xml:space="preserve"> Прокладання повiтроводiв з оцинкованої сталi
класу Н [нормальнi] товщиною 0,5 мм перехід
200х150 мм</t>
  </si>
  <si>
    <t xml:space="preserve"> Повiтроводи з оцинкованої сталi товщиною 0,
8 мм, прямокутного перерiзу, розмiр 200х150</t>
  </si>
  <si>
    <t xml:space="preserve"> Прокладання повiтроводiв з оцинкованої сталi
класу Н [нормальнi] товщиною 0,5 мм перехід
250х200 мм</t>
  </si>
  <si>
    <t xml:space="preserve"> Повiтроводи з оцинкованої сталi товщиною 0,
8 мм, прямокутного перерiзу, розмiр 250х200</t>
  </si>
  <si>
    <t>Е20-3-10</t>
  </si>
  <si>
    <t xml:space="preserve"> Прокладання повiтроводiв з оцинкованої сталi
класу Н [нормальнi] товщиною 0,7 мм, перехід
300х200 мм</t>
  </si>
  <si>
    <t xml:space="preserve"> Повiтроводи з оцинкованої сталi товщиною 0,
8 мм, прямокутного перерiзу, розмiр 300х200</t>
  </si>
  <si>
    <t xml:space="preserve"> Прокладання повiтроводiв з оцинкованої сталi
класу Н [нормальнi] товщиною 0,7 мм, перехід
300х250 мм</t>
  </si>
  <si>
    <t xml:space="preserve"> Повiтроводи з оцинкованої сталi товщиною 0,
8 мм, прямокутного перерiзу, розмiр 300х250</t>
  </si>
  <si>
    <t xml:space="preserve"> Прокладання повiтроводiв з оцинкованої сталi
класу Н [нормальнi] товщиною 0,7 мм, перехід
400х250 мм</t>
  </si>
  <si>
    <t xml:space="preserve"> Повiтроводи з оцинкованої сталi товщиною 0,
8 мм, прямокутного перерiзу, розмiр 400х250</t>
  </si>
  <si>
    <t xml:space="preserve"> Прокладання повiтроводiв з оцинкованої сталi
класу Н [нормальнi] товщиною 0,7 мм, перехід
500х250 мм</t>
  </si>
  <si>
    <t xml:space="preserve"> Повiтроводи з оцинкованої сталi товщиною 0,
7 мм, прямокутного перерiзу, розмiр 500х250</t>
  </si>
  <si>
    <t>Е20-3-11</t>
  </si>
  <si>
    <t xml:space="preserve"> Прокладання повiтроводiв з оцинкованої сталi
класу Н [нормальнi] товщиною 0,7 мм, перехід
600х250 мм</t>
  </si>
  <si>
    <t xml:space="preserve"> Повiтроводи з оцинкованої сталi товщиною 0,
7 мм, прямокутного перерiзу, розмiр 600х250
мм</t>
  </si>
  <si>
    <t xml:space="preserve"> Прокладання повiтроводiв з оцинкованої сталi
класу Н [нормальнi] товщиною 0,8 мм, перехід
600х250 мм</t>
  </si>
  <si>
    <t xml:space="preserve"> Повiтроводи з оцинкованої сталi товщиною 0,
8 мм, прямокутного перерiзу, розмiр 600х250
мм</t>
  </si>
  <si>
    <t xml:space="preserve"> Установлення дросель-клапанiв дiаметром
100 мм</t>
  </si>
  <si>
    <t xml:space="preserve"> Дросель-клапан, круглого перерiзу, дiаметр
100 мм ДКН-100</t>
  </si>
  <si>
    <t xml:space="preserve"> Установлення дросель-клапанiв дiаметром
160 мм</t>
  </si>
  <si>
    <t xml:space="preserve"> Дросель-клапан, круглого перерiзу, дiаметр
160 мм ДКН-160</t>
  </si>
  <si>
    <t xml:space="preserve"> Установлення дросель-клапанiв дiаметром
200 мм</t>
  </si>
  <si>
    <t xml:space="preserve"> Дросель-клапан, круглого перерiзу, дiаметр
200 мм ДКН-200</t>
  </si>
  <si>
    <t>Е20-13-5</t>
  </si>
  <si>
    <t xml:space="preserve"> Установлення дросель-клапанiв прямокутного
перерізу 200х150 мм</t>
  </si>
  <si>
    <t xml:space="preserve"> Дросель-клапан прямокутного перерiзу,ДКП
200х150 мм</t>
  </si>
  <si>
    <t xml:space="preserve"> Установлення дросель-клапанiв прямокутного
перерізу 300х200 мм</t>
  </si>
  <si>
    <t xml:space="preserve"> Дросель-клапан прямокутного перерiзу,ДКП
300х200 мм</t>
  </si>
  <si>
    <t>Е20-13-6</t>
  </si>
  <si>
    <t xml:space="preserve"> Установлення дросель-клапанiв прямокутного
перерізу 500х250 мм</t>
  </si>
  <si>
    <t xml:space="preserve"> Дросель-клапан прямокутного перерiзу,ДКП
500х250 мм</t>
  </si>
  <si>
    <t>Е20-32-1</t>
  </si>
  <si>
    <t xml:space="preserve"> Установлення вентиляторiв осьових масою
до 0,025 т</t>
  </si>
  <si>
    <t xml:space="preserve"> Вентилятор СК 125 с</t>
  </si>
  <si>
    <t xml:space="preserve"> Установлення регулятора швидкості VRS 0,5 U</t>
  </si>
  <si>
    <t xml:space="preserve"> Регулятор швидкості VRS 0,5 U</t>
  </si>
  <si>
    <t xml:space="preserve"> Швидкознімний  хомут  ф 125 мм  МК 125</t>
  </si>
  <si>
    <t xml:space="preserve"> Установлення клапанiв зворотних дiаметром
125 мм</t>
  </si>
  <si>
    <t xml:space="preserve"> Клапани зворотнi RSK 125 L=140</t>
  </si>
  <si>
    <t xml:space="preserve"> Установлення вузлiв проходу витяжних
вентиляцiйних шахт дiаметром патрубка 200
мм</t>
  </si>
  <si>
    <t xml:space="preserve"> Вузли проходу, дiаметр патрубка 200 мм</t>
  </si>
  <si>
    <t>Е20-20-1</t>
  </si>
  <si>
    <t xml:space="preserve"> Установлення зонтiв iз листової оцинкованої
сталi круглого перерiзу дiаметром 200 мм</t>
  </si>
  <si>
    <t xml:space="preserve"> Зонти вентиляцiйних систем круглi iз
оцинкованої сталi, дiаметр  200 мм</t>
  </si>
  <si>
    <t xml:space="preserve"> Прокладання повiтроводiв з оцинкованої сталi
класу Н [нормальнi] товщиною 0,5 мм,
дiаметром 125 мм</t>
  </si>
  <si>
    <t xml:space="preserve"> Повiтроводи оцинкованої товщиною 0,5 мм,
круглого перерiзу, дiаметр 125 мм</t>
  </si>
  <si>
    <t xml:space="preserve"> Прокладання повiтроводiв з оцинкованої сталi
класу Н [нормальнi] товщиною 0,8 мм,
дiаметром 125 мм</t>
  </si>
  <si>
    <t xml:space="preserve"> Повiтроводи оцинкованої товщиною 0,8 мм,
круглого перерiзу, дiаметр 125 мм</t>
  </si>
  <si>
    <t xml:space="preserve"> Вентилятор СК 315 с</t>
  </si>
  <si>
    <t xml:space="preserve"> Установлення регулятора швидкості VRS 2,0 U</t>
  </si>
  <si>
    <t xml:space="preserve"> Регулятор швидкості VRS 2,0 U</t>
  </si>
  <si>
    <t xml:space="preserve"> Швидкознімний  хомут  ф 315 мм  МК 315</t>
  </si>
  <si>
    <t xml:space="preserve"> Клапани зворотнi RSK 250 L=140</t>
  </si>
  <si>
    <t xml:space="preserve"> Установлення вузлiв проходу витяжних
вентиляцiйних шахт дiаметром патрубка 250
мм</t>
  </si>
  <si>
    <t xml:space="preserve"> Вузли проходу, дiаметр патрубка 250 мм</t>
  </si>
  <si>
    <t>Е20-20-2</t>
  </si>
  <si>
    <t xml:space="preserve"> Установлення над шахтами зонтiв iз листової
оцинкованої сталi круглого перерiзу дiаметром
250 мм</t>
  </si>
  <si>
    <t xml:space="preserve"> Зонти вентиляцiйних систем круглi iз
оцинкованої сталi, дiаметр  250 мм</t>
  </si>
  <si>
    <t xml:space="preserve"> Прокладання повiтроводiв з оцинкованої сталi
класу Н [нормальнi] товщиною 0,5 мм,
дiаметром 180 мм</t>
  </si>
  <si>
    <t xml:space="preserve"> Повiтроводи оцинкованої товщиною 0,5 мм,
круглого перерiзу, дiаметр 180 мм</t>
  </si>
  <si>
    <t xml:space="preserve"> Прокладання повiтроводiв з оцинкованої сталi
класу Н [нормальнi] товщиною 0,6 мм,
дiаметром до 250 мм</t>
  </si>
  <si>
    <t xml:space="preserve"> Повiтроводи оцинкованої товщиною 0,6 мм,
круглого перерiзу, дiаметр 250 мм</t>
  </si>
  <si>
    <t xml:space="preserve"> Установлення над шахтами зонтiв iз листової
оцинкованої сталi круглого перерiзу дiаметром
200 мм</t>
  </si>
  <si>
    <t xml:space="preserve"> Вентилятор СК 200 с</t>
  </si>
  <si>
    <t xml:space="preserve"> Установлення регулятора швидкості VRS 1.0 U</t>
  </si>
  <si>
    <t xml:space="preserve"> Регулятор швидкості VRS 1.0 U</t>
  </si>
  <si>
    <t xml:space="preserve"> Швидкознімний  хомут  ф 200 мм  МК 200</t>
  </si>
  <si>
    <t xml:space="preserve"> Установлення клапанiв зворотних дiаметром
200 мм</t>
  </si>
  <si>
    <t xml:space="preserve"> Клапани зворотнi RSK 200 L=140</t>
  </si>
  <si>
    <t xml:space="preserve"> Прокладання повiтроводiв з оцинкованої сталi
класу Н [нормальнi] товщиною 0,8 мм,
дiаметром 200 мм</t>
  </si>
  <si>
    <t xml:space="preserve"> Повiтроводи оцинкованої товщиною 0,8 мм,
круглого перерiзу, дiаметр 200 мм</t>
  </si>
  <si>
    <t>Е20-31-1</t>
  </si>
  <si>
    <t xml:space="preserve"> Установлення вентиляторiв радiальних
масою до 0,05 т</t>
  </si>
  <si>
    <t xml:space="preserve"> Вентилятор KVFU  160  C</t>
  </si>
  <si>
    <t xml:space="preserve"> Установлення клапанiв зворотних дiаметром
160 мм</t>
  </si>
  <si>
    <t xml:space="preserve"> Клапани зворотнi RSK 160 L=140</t>
  </si>
  <si>
    <t xml:space="preserve"> Установлення захитної гратки</t>
  </si>
  <si>
    <t xml:space="preserve"> Захитна гратка, ф 160 мм</t>
  </si>
  <si>
    <t>Е20-12-9</t>
  </si>
  <si>
    <t xml:space="preserve"> Установлення інерційної гратки, розмiр
400х400 мм</t>
  </si>
  <si>
    <t xml:space="preserve"> інерційна гратка, розмір 400х400 мм</t>
  </si>
  <si>
    <t xml:space="preserve"> Установлення клапанiв зворотних дiаметром
до 100 мм</t>
  </si>
  <si>
    <t xml:space="preserve"> Клапани зворотнi RSK 100 L=140</t>
  </si>
  <si>
    <t xml:space="preserve"> Шпильк М8</t>
  </si>
  <si>
    <t xml:space="preserve"> Хомут монтажний</t>
  </si>
  <si>
    <t>Е46-25-1</t>
  </si>
  <si>
    <t xml:space="preserve"> Свердлiння кiльцевими алмазними
свердлами з застосуванням охолоджувальної
рiдини /води/ в залiзобетонних конструкцiях
вертикальних отворiв глибиною 200 мм,
дiаметром 20 мм</t>
  </si>
  <si>
    <t>Е46-25-17</t>
  </si>
  <si>
    <t xml:space="preserve"> Додається або вилучається на кожнi 10 мм
змiни глибини свердлiння кiльцевими
алмазними свердлами з застосуванням
охолоджувальної рiдини /води/ в
залiзобетонних конструкцiях вертикальних
отворiв дiаметром 20 мм</t>
  </si>
  <si>
    <t>П3-2-1</t>
  </si>
  <si>
    <t xml:space="preserve"> Вентилятор осьовий з вхідними елементами
мережі, встановлений у повітроводі, шахті,
прорізі, або дахового типу, N 4-8</t>
  </si>
  <si>
    <t>Пристр.</t>
  </si>
  <si>
    <t>П3-11-5</t>
  </si>
  <si>
    <t xml:space="preserve"> Регулювально-запірні пристрої. Клапан
зворотний</t>
  </si>
  <si>
    <t>П3-12-2</t>
  </si>
  <si>
    <t xml:space="preserve"> Мережа систем вентиляції і кондиціонування
повітря при кількості перерізів до 10</t>
  </si>
  <si>
    <t>Вен.мер.</t>
  </si>
  <si>
    <t>П3-1-1</t>
  </si>
  <si>
    <t xml:space="preserve"> Шахта витяжна</t>
  </si>
  <si>
    <t>П3-4-3</t>
  </si>
  <si>
    <t xml:space="preserve"> Установка теплообмінна з кількістю нагрівачів
до 12</t>
  </si>
  <si>
    <t>Установ.</t>
  </si>
  <si>
    <t>П3-4-4</t>
  </si>
  <si>
    <t xml:space="preserve"> Установка теплообмінна з кількістю нагрівачів
до 20</t>
  </si>
  <si>
    <t>П3-11-2</t>
  </si>
  <si>
    <t xml:space="preserve"> Регулювально-запірні пристрої. Клапан
повітряний змішувальний з електричним
приводом</t>
  </si>
  <si>
    <t>П3-11-3</t>
  </si>
  <si>
    <t xml:space="preserve"> Регулювально-запірні пристрої. Регулятор
витрати повітря</t>
  </si>
  <si>
    <t>П3-13-2</t>
  </si>
  <si>
    <t xml:space="preserve"> Фільтри рамні й коміркові [матерчаті, паперові,
сітчасті], масляні, фільтри-поглиначі при
кількості комірок до 8</t>
  </si>
  <si>
    <t>ЕН15-47-1</t>
  </si>
  <si>
    <t xml:space="preserve"> Високоякiсне штукатурення стін по каменю
гіпсовими сумішами МП-75 з механізованим
нанесенням суміші штукатурними станціями
потужністю 5,5 кВт, продуктивністю 5-85
л/хв, при товщині шару штукатурки 20 мм</t>
  </si>
  <si>
    <t>Е46-34-3</t>
  </si>
  <si>
    <t xml:space="preserve"> Розбирання залiзобетонних колодязів</t>
  </si>
  <si>
    <t>Е1-164-2</t>
  </si>
  <si>
    <t xml:space="preserve"> Розробка ґрунту вручну в траншеях глибиною
до 2 м без крiплень з укосами, група ґрунтiв 2</t>
  </si>
  <si>
    <t>Е1-27-2</t>
  </si>
  <si>
    <t xml:space="preserve"> Засипка траншей i котлованiв бульдозерами
потужнiстю 59 кВт [80 к.с.] з перемiщенням
ґрунту до 5 м, група ґрунтiв 2</t>
  </si>
  <si>
    <t>Е1-134-1</t>
  </si>
  <si>
    <t xml:space="preserve"> Ущiльнення ґрунту пневматичними
трамбiвками, група ґрунтiв 1, 2</t>
  </si>
  <si>
    <t xml:space="preserve"> Демонтаж сталевих водопровiдних труб,
дiаметр труб 150 мм</t>
  </si>
  <si>
    <t xml:space="preserve"> Брухт металевий
(зворотнi матерiали)</t>
  </si>
  <si>
    <t xml:space="preserve"> (Демонтаж)(Демонтаж)Установлення
металевих дверних коробок iз навiшуванням
дверних полотен</t>
  </si>
  <si>
    <t xml:space="preserve"> Дверні блоки внутрішні металеві протипожежні</t>
  </si>
  <si>
    <t>РН7-2-6</t>
  </si>
  <si>
    <t xml:space="preserve"> Розбирання спортивних покриттiв пiдлог</t>
  </si>
  <si>
    <t>ЕН15-76-1</t>
  </si>
  <si>
    <t xml:space="preserve"> Улаштування каркасу підвісних стель
"Армстронг"</t>
  </si>
  <si>
    <t xml:space="preserve"> Профіль несучий Т24х38  L=3700 Armstrong/3,
6м</t>
  </si>
  <si>
    <t xml:space="preserve"> Профіль поперечний Т24х28 L=600 Armstrong</t>
  </si>
  <si>
    <t xml:space="preserve"> Профіль поперечний Т21х32 L=1200 Armstrong</t>
  </si>
  <si>
    <t xml:space="preserve"> С111-66-4</t>
  </si>
  <si>
    <t xml:space="preserve"> Кут пристінний 19х19 мм /3м / Armstrong/ білий</t>
  </si>
  <si>
    <t xml:space="preserve"> С111-66-6</t>
  </si>
  <si>
    <t xml:space="preserve"> Розтискний елемент</t>
  </si>
  <si>
    <t xml:space="preserve"> КНАУФ-Тяга з вушком і без: довжина 50 см</t>
  </si>
  <si>
    <t xml:space="preserve"> С111-2010</t>
  </si>
  <si>
    <t xml:space="preserve"> Дюбель ударний швидкого монтажу Expert
6x40 мм</t>
  </si>
  <si>
    <t>ЕН15-76-2</t>
  </si>
  <si>
    <t xml:space="preserve"> Укладання плит стельових в каркас стелі
"Армстронг"</t>
  </si>
  <si>
    <t xml:space="preserve"> Плита стельова ARMSTRONG Ceramaguard</t>
  </si>
  <si>
    <t>ЕН15-56-5</t>
  </si>
  <si>
    <t xml:space="preserve"> Безпіщане накриття поверхонь стель
розчином із клейового гіпсу [типу
"сатенгіпс"] товщиною шару 1,5 мм</t>
  </si>
  <si>
    <t xml:space="preserve"> Безпіщане накриття поверхонь стель
розчином із клейового гіпсу [типу
"сатенгіпс"], на кожний шар товщиною 0,5
мм додавати або вилучати</t>
  </si>
  <si>
    <t xml:space="preserve"> Грунтовка глибокопроникна Ceresit CT 17</t>
  </si>
  <si>
    <t xml:space="preserve"> Стартова шпаклiвка CERESIT СТ-29</t>
  </si>
  <si>
    <t xml:space="preserve"> Фінішна шпаклiвка CERESIT СТ-225</t>
  </si>
  <si>
    <t>ЕН15-25-1</t>
  </si>
  <si>
    <t xml:space="preserve"> Облицювання поверхонь стін керамiчними
плитками на розчині із сухої клеючої суміші,
число плиток в 1 м2 до 7 шт</t>
  </si>
  <si>
    <t xml:space="preserve"> Еластична клеюча сумiш Ceresit СМ 11</t>
  </si>
  <si>
    <t xml:space="preserve"> Еластичний водостiйкий кольоровий шов до 5
мм Ceresit СЕ 40 aguastatic</t>
  </si>
  <si>
    <t xml:space="preserve"> Хрестики для плитки</t>
  </si>
  <si>
    <t>1000 шт</t>
  </si>
  <si>
    <t>С111-258</t>
  </si>
  <si>
    <t xml:space="preserve"> Плитки керамiчнi глазурованi для
внутрiшнього облицювання стiн гладкi
кольоровi [однобарвнi] без завалу</t>
  </si>
  <si>
    <t xml:space="preserve"> Грунтування поверхонь всерединi будiвлi по
цеглі та бетону</t>
  </si>
  <si>
    <t>ЕН15-24-7</t>
  </si>
  <si>
    <t xml:space="preserve"> Облицювання керамiчними глазурованими
плитками поверхонь стовпiв, пiлястрiв i
укосiв iз карнизними, плiнтусними та
кутовими плитками по цеглi та бетону</t>
  </si>
  <si>
    <t xml:space="preserve"> Еластична клеюча сумiш Ceresit СМ 17/СМ117</t>
  </si>
  <si>
    <t xml:space="preserve"> Хрестики дистанційні Смарт 3 мм</t>
  </si>
  <si>
    <t xml:space="preserve"> Плитки керамiчнi глазурованi для
внутрiшнього облицювання стiн гладкi</t>
  </si>
  <si>
    <t>ЕН11-39-3</t>
  </si>
  <si>
    <t xml:space="preserve"> Улаштування покриттів з лiнолеуму ПВХ-
TARKETT на клеї зі зварюванням полотнища у
стиках</t>
  </si>
  <si>
    <t xml:space="preserve"> Універсальний клей Thomsit UK 400 для ПВХ,
текстильних покрить на основі з ПВХ, латексу</t>
  </si>
  <si>
    <t xml:space="preserve"> Спортивний лінолеум Grabo Flex Gumfit </t>
  </si>
  <si>
    <t>ЕН11-29-2</t>
  </si>
  <si>
    <t xml:space="preserve"> Улаштування покриттів з керамічних плиток
на розчині із сухої клеючої суміші, кількість
плиток в 1 м2 понад 7 до 12 шт</t>
  </si>
  <si>
    <t xml:space="preserve"> Плитки керамічні для підлоги</t>
  </si>
  <si>
    <t xml:space="preserve"> Утеплювач екструдований пінополістирол
CARBON ECO 20 мм</t>
  </si>
  <si>
    <t xml:space="preserve"> Гідроізоляція CERESIT CR 66/CL 51</t>
  </si>
  <si>
    <t>ЕН11-33-8</t>
  </si>
  <si>
    <t xml:space="preserve"> Улаштування покриттів з гранітних плит,
кiлькість плит на 1 м2 до 10 шт</t>
  </si>
  <si>
    <t xml:space="preserve"> Керамогранітна плитка для підлоги з
шорсткою поверхнею</t>
  </si>
  <si>
    <t xml:space="preserve"> Лінолеум комерційний гетерогенний Tarkett </t>
  </si>
  <si>
    <t>Е1-18-5</t>
  </si>
  <si>
    <t xml:space="preserve"> Розроблення ґрунту з навантаженням на
автомобiлi-самоскиди екскаваторами
одноковшовими дизельними на
пневмоколісному ходу з ковшом мiсткiстю 0,
25 м3, група ґрунтiв 2</t>
  </si>
  <si>
    <t>Е1-90-2</t>
  </si>
  <si>
    <t xml:space="preserve"> Планування вручну дна i скосiв виїмок каналiв,
група ґрунтiв 2</t>
  </si>
  <si>
    <t>ЕН6-13-4</t>
  </si>
  <si>
    <t xml:space="preserve"> Улаштування залiзобетонних пiдпiрних стiн
i стiн пiдвалiв висотою до 3 м, товщиною
понад 300 мм до 500 мм</t>
  </si>
  <si>
    <t xml:space="preserve"> Сумiшi бетоннi готовi важкi, клас бетону В25
[М350], крупнiсть заповнювача бiльше 40 мм</t>
  </si>
  <si>
    <t>С124-2</t>
  </si>
  <si>
    <t xml:space="preserve"> Гарячекатана арматурна сталь гладка, клас А-
1, дiаметр 8 мм</t>
  </si>
  <si>
    <t>С124-22</t>
  </si>
  <si>
    <t xml:space="preserve"> Гарячекатана арматурна сталь перiодичного
профiлю, клас А-III, дiаметр 12 мм</t>
  </si>
  <si>
    <t>ЕН6-59-1</t>
  </si>
  <si>
    <t xml:space="preserve"> Укладання бетонної суміші в конструкції
бетононасосами</t>
  </si>
  <si>
    <t>100 м3</t>
  </si>
  <si>
    <t>ЕН6-3-5</t>
  </si>
  <si>
    <t xml:space="preserve"> Улаштування залiзобетонних фундаментiв
загального призначення об'ємом понад 5 м3
до 25 м3</t>
  </si>
  <si>
    <t xml:space="preserve"> Сумiшi бетоннi готовi важкi, клас бетону В25
[М350], крупнiсть заповнювача бiльше 20 до
40 мм</t>
  </si>
  <si>
    <t xml:space="preserve"> Сітка з арматури Ф12 А400С, чарунками
150х150 мм/фасадна</t>
  </si>
  <si>
    <t>ЕН8-2-2</t>
  </si>
  <si>
    <t xml:space="preserve"> Улаштування основи пiд фундаменти
щебеневої</t>
  </si>
  <si>
    <t>С1421-9462</t>
  </si>
  <si>
    <t xml:space="preserve"> Щебiнь iз природного каменю для
будiвельних робiт, фракцiя 5[3]-10 мм, марка
М600</t>
  </si>
  <si>
    <t>ЕН6-1-1</t>
  </si>
  <si>
    <t xml:space="preserve"> Улаштування бетонної пiдготовки</t>
  </si>
  <si>
    <t>ЕН6-13-3</t>
  </si>
  <si>
    <t xml:space="preserve"> Улаштування залiзобетонних пiдпiрних стiн
i стiн пiдвалiв висотою до 3 м, товщиною до
300 мм бетон важкий В 15 (М 200), крупнiсть
заповнювача 20-40мм</t>
  </si>
  <si>
    <t xml:space="preserve"> Сiтка Ф4 А500С чарунками 200х200
мм/фасадна</t>
  </si>
  <si>
    <t xml:space="preserve"> Сiтка Ф4 А500С чарунками 100х100
мм/фасадна</t>
  </si>
  <si>
    <t xml:space="preserve"> Улаштування покриттів з керамічних
плиток на розчині із сухої клеючої суміші,
кількість плиток в 1 м2 понад 7 до 12 шт</t>
  </si>
  <si>
    <t xml:space="preserve"> Клеюча сумiш "flex" для плитки з природного
та штучного каменю Ceresit СМ 17/СМ117</t>
  </si>
  <si>
    <t xml:space="preserve"> Кольоровий шов 2-5мм Ceresit СЕ 33 СУПЕР</t>
  </si>
  <si>
    <t xml:space="preserve"> Хрестики для укладання плитки</t>
  </si>
  <si>
    <t xml:space="preserve"> Плитки для пiдлог керамогранітні з шорсткою
поверхнею</t>
  </si>
  <si>
    <t>М39-1-1</t>
  </si>
  <si>
    <t xml:space="preserve"> Монтаж пристрою та пiдключення кабелiв або
проводiв зовнiшньої мережi до апаратiв та
приладiв ввiдного пристрою ВРУ1-11-10, -12-10</t>
  </si>
  <si>
    <t>пристрiй</t>
  </si>
  <si>
    <t xml:space="preserve"> Монтаж ввiдно-розподiльних пристроїв</t>
  </si>
  <si>
    <t xml:space="preserve"> Щит ЩP-2 серії Diskit Platinum electric</t>
  </si>
  <si>
    <t xml:space="preserve"> Щит ЩО серії LighS Platinum electric</t>
  </si>
  <si>
    <t xml:space="preserve"> Щит ЩРВО щит серії Diskit Platinum electric</t>
  </si>
  <si>
    <t>Е34-103-1</t>
  </si>
  <si>
    <t xml:space="preserve"> Улаштування трубопроводiв iз
полiетиленових труб, до 2-х каналiв</t>
  </si>
  <si>
    <t>км</t>
  </si>
  <si>
    <t xml:space="preserve"> Труба поліетиленова Ду 110 мм</t>
  </si>
  <si>
    <t>М8-148-2</t>
  </si>
  <si>
    <t xml:space="preserve"> Кабель до 35 кВ у прокладених трубах,
блоках i коробах, маса 1 м до 2 кг</t>
  </si>
  <si>
    <t>М8-142-1</t>
  </si>
  <si>
    <t xml:space="preserve"> Улаштування постелi при одному кабелi у
траншеї</t>
  </si>
  <si>
    <t xml:space="preserve"> Пiсок природний, рядовий</t>
  </si>
  <si>
    <t>М8-141-2</t>
  </si>
  <si>
    <t xml:space="preserve"> Кабель до 35 кВ, що прокладається у
готових траншеях без покриттiв, маса 1 м
до 2 кг</t>
  </si>
  <si>
    <t>М8-146-1</t>
  </si>
  <si>
    <t xml:space="preserve"> Кабель до 35 кВ, що прокладається з
крiпленням накладними скобами, маса 1 м до
0,5 кг</t>
  </si>
  <si>
    <t xml:space="preserve"> Кабель силовий з алюмінієвими жилами з
ПВХ ізоляцією, броньований, зовнішній покрив
шланг з ПВХ пластику. ТУМИ 344-74_
перерiзом 4х50 мм2 АВБбШв-1 кВ</t>
  </si>
  <si>
    <t>М8-143-5</t>
  </si>
  <si>
    <t xml:space="preserve"> Покривання 1-2 кабелів, прокладених у
траншеї, сигнальною стрічкою</t>
  </si>
  <si>
    <t>100 м тр</t>
  </si>
  <si>
    <t xml:space="preserve"> Стрiчка сигнальна</t>
  </si>
  <si>
    <t xml:space="preserve"> Наконечники кабельні алюмiнiєвi для
опресування 50-10-12-А-УХЛЗ</t>
  </si>
  <si>
    <t xml:space="preserve"> Стрічка сигнальная "Кабель 0,4кВ" 300 мм</t>
  </si>
  <si>
    <t>Е21-2-3</t>
  </si>
  <si>
    <t xml:space="preserve"> Прокладання вiнiпластових труб, що
поставляються прямими трубами довжиною
5-7 м, по стiнах i колонах iз крiпленням
накладними скобами, дiаметр умовного
проходу до 50 мм</t>
  </si>
  <si>
    <t xml:space="preserve"> Захисна трубка /гофрована/ Ф 50 мм</t>
  </si>
  <si>
    <t xml:space="preserve"> Кабель АВБбШв  3х25 мм2/4х25</t>
  </si>
  <si>
    <t xml:space="preserve"> Кабель ВВГнгд 3х16</t>
  </si>
  <si>
    <t>Е1-162-7</t>
  </si>
  <si>
    <t xml:space="preserve"> Розробка ґрунту вручну з крiпленням у
траншеях шириною до 2 м, глибиною до 3 м,
група ґрунтiв 1</t>
  </si>
  <si>
    <t>Е1-171-2</t>
  </si>
  <si>
    <t xml:space="preserve"> Крiплення iнвентарними щитами стiнок
траншей шириною до 2 м у ґрунтах стiйких</t>
  </si>
  <si>
    <t xml:space="preserve"> Розробка грунту вручну з крiпленням у
траншеях шириною до 2 м, глибиною до 2 м,
група грунтiв 1 /з вертикальними стiнками без
крiплень /</t>
  </si>
  <si>
    <t xml:space="preserve"> Розроблення ґрунту з навантаженням на
автомобiлi-самоскиди екскаваторами
одноковшовими дизельними на
пневмоколісному ходу з ковшом мiсткiстю 0,
25 м3, група ґрунтiв 1</t>
  </si>
  <si>
    <t>ЕН22-11-3</t>
  </si>
  <si>
    <t xml:space="preserve"> Укладання трубопроводiв iз полiетиленових
труб дiаметром 110 мм з гідравличним
випробуванням</t>
  </si>
  <si>
    <t xml:space="preserve"> Труба каналізаційна із ПВХ з ущільнюючим
кільцем SN8, SDR34 для зовнішньої
каналізації DN 110х3,2 Wavin</t>
  </si>
  <si>
    <t>Е23-23-2</t>
  </si>
  <si>
    <t xml:space="preserve"> Приєднання каналiзацiйних трубопроводiв до
iснуючої мережi в мокрих ґрунтах</t>
  </si>
  <si>
    <t>ЕН22-47-1</t>
  </si>
  <si>
    <t xml:space="preserve"> Протягування в футляр полiетиленових
труб дiаметром до 100мм</t>
  </si>
  <si>
    <t xml:space="preserve"> Забивання бiтумом та пасмом смоляним
кiнцiв футляра дiаметром 300 мм</t>
  </si>
  <si>
    <t>1 футляр</t>
  </si>
  <si>
    <t>ЕН8-4-1</t>
  </si>
  <si>
    <t xml:space="preserve"> Бокова iзоляцiя стiн, фундаментiв глиною
(замок з глини)</t>
  </si>
  <si>
    <t xml:space="preserve"> Бокова iзоляцiя стiн, фундаментiв глиною</t>
  </si>
  <si>
    <t>Е1-13-4</t>
  </si>
  <si>
    <t xml:space="preserve"> Розроблення ґрунту у вiдвал екскаваторами
"драглайн" або "зворотна лопата" з ковшом
мiсткiстю 0,25 м3, група ґрунтiв 1</t>
  </si>
  <si>
    <t xml:space="preserve"> Доробка вручну, зачищення дна i стiнок
вручну з викидом грунту в котлованах i
траншеях, розроблених механiзованим
способом</t>
  </si>
  <si>
    <t>ЕН22-11-7</t>
  </si>
  <si>
    <t xml:space="preserve"> Укладання трубопроводiв iз полiетиленових
труб дiаметром 250 мм з гідравличним
випробуванням</t>
  </si>
  <si>
    <t xml:space="preserve"> Труба для зовнішньої каналізації із раструбом
ПВХ з ущільнюючим кільцем, клас S (SN8,
SDR34), Dу 250х7,3  Wavin/225мм</t>
  </si>
  <si>
    <t>Е23-13-6</t>
  </si>
  <si>
    <t xml:space="preserve"> Улаштування круглих збiрних
залiзобетонних каналiзацiйних колодязiв
дiаметром 1,5 м у мокрих ґрунтах</t>
  </si>
  <si>
    <t>С113-754</t>
  </si>
  <si>
    <t xml:space="preserve"> Люк чавунний для колодязiв важкий</t>
  </si>
  <si>
    <t>ЕН8-3-7</t>
  </si>
  <si>
    <t xml:space="preserve"> Гiдроiзоляцiя стiн, фундаментiв бокова
обмазувальна бiтумна в 2 шари по вирiвнянiй
поверхнi бутового мурування, цеглi, бетону
(внутрішні поверхні)</t>
  </si>
  <si>
    <t>Е1-163-8</t>
  </si>
  <si>
    <t xml:space="preserve"> Розробка ґрунту вручну в траншеях шириною
понад 2 м i котлованах площею перерiзу до 5
м2 з крiпленнями при глибинi траншей i
котлованiв до 3 м, група ґрунтiв 2</t>
  </si>
  <si>
    <t>Е1-172-4</t>
  </si>
  <si>
    <t xml:space="preserve"> Крiплення дошками стiнок котлованiв i
траншей шириною понад 2 м, глибиною понад
3 м, у ґрунтах нестiйких</t>
  </si>
  <si>
    <t>Е1-27-1</t>
  </si>
  <si>
    <t xml:space="preserve"> Засипка траншей i котлованiв бульдозерами
потужнiстю 59 кВт [80 к.с.] з перемiщенням
ґрунту до 5 м, група ґрунтiв 1</t>
  </si>
  <si>
    <t>С113-1386</t>
  </si>
  <si>
    <t xml:space="preserve"> Труби полiетиленовi для подачi холодної
води РЕ 100 SDR-17(1,0 МПа), зовнiшнiй
дiаметр 225х13,4 мм</t>
  </si>
  <si>
    <t xml:space="preserve"> Улаштування круглих збiрних
залiзобетонних каналiзацiйних колодязiв
дiаметром 1,5 м у просідних грунтах</t>
  </si>
  <si>
    <t>Е46-27-2</t>
  </si>
  <si>
    <t xml:space="preserve"> Пробивання прорiзiв в конструкцiях з бетону</t>
  </si>
  <si>
    <t>Е7-61-1</t>
  </si>
  <si>
    <t xml:space="preserve"> Улаштування непрохiдних однолоткових
каналiв, що перекриваються або
обпираються на плити</t>
  </si>
  <si>
    <t xml:space="preserve"> Лотки каналiв збiрнi з/б марки Л4Д-8 серiя
3.006.1-2.87 вып.0-2(Ф96)/Л7Д-8</t>
  </si>
  <si>
    <t xml:space="preserve"> Плити перекриття П5Д-5 серiя 3.006.1-
2.87(Ф96)/ П8Д-8</t>
  </si>
  <si>
    <t xml:space="preserve"> Праймер битумный</t>
  </si>
  <si>
    <t xml:space="preserve"> Приєднання каналiзацiйного трубопроводу
Д=225х13,4 до iснуючої чавунної труби Д=250</t>
  </si>
  <si>
    <t xml:space="preserve"> Труба для зовнішньої каналізації з розтрубом
ПВХ з ущільнюючим кільцем, клас S (SN8,
SDR34)  дiаметр 110х 3,2мм</t>
  </si>
  <si>
    <t xml:space="preserve"> Трiйник 88 град.S (SN8) Dy110/Dy110х88 Wavin</t>
  </si>
  <si>
    <t xml:space="preserve"> Відвід 45_ з ущільнюючим кільцем клас S
(SN8) для зовнішньоі каналізаціі Dy110x45
Wavin</t>
  </si>
  <si>
    <t>ЕН10-28-2</t>
  </si>
  <si>
    <t xml:space="preserve"> Заповнення дверних прорiзiв готовими
дверними блоками площею понад 2 до 3 м2 з
металопластику у кам'яних стiнах</t>
  </si>
  <si>
    <t xml:space="preserve"> Алюмiнiєві вироби</t>
  </si>
  <si>
    <t xml:space="preserve"> Улаштування стяжок самовирівнювальних з
суміші Cerezit CN-72 товщиною 5 мм</t>
  </si>
  <si>
    <t xml:space="preserve"> Додавати або виключати на кожний 1 мм
товщини стяжок самовирівнювальних з
суміші Cerezit CN-72</t>
  </si>
  <si>
    <t xml:space="preserve"> Клей універсальний Thomsit L240D</t>
  </si>
  <si>
    <t xml:space="preserve"> Лiнолеум спортивний</t>
  </si>
  <si>
    <t>ЕН15-46-2</t>
  </si>
  <si>
    <t xml:space="preserve"> Просте штукатурення цементно-вапняним
розчином по каменю i бетону стін вручну</t>
  </si>
  <si>
    <t xml:space="preserve"> Грунтовка </t>
  </si>
  <si>
    <t xml:space="preserve"> Клеюча сумiш для плитки Кнауф Флізенклебер</t>
  </si>
  <si>
    <t xml:space="preserve"> Плитки керамiчнi для внутрiшнього
облицювання стiн</t>
  </si>
  <si>
    <t xml:space="preserve"> Кольоровий шов 2-5мм Baumit PremiumFuge</t>
  </si>
  <si>
    <t>41,
056845476</t>
  </si>
  <si>
    <t xml:space="preserve"> Улаштування другого шару гіпсокартону</t>
  </si>
  <si>
    <t xml:space="preserve"> Саморізи 3,5х25 мм</t>
  </si>
  <si>
    <t xml:space="preserve"> Саморізи 3,5х38 мм</t>
  </si>
  <si>
    <t xml:space="preserve"> Дюбель металевий, 6х40 мм/6х60</t>
  </si>
  <si>
    <t>Е46-68-1</t>
  </si>
  <si>
    <t xml:space="preserve"> Різання поверхні бетонних конструкцій
нарізчиком швів GSA-20LS HYDROSTRESS,
глибина різання 200 мм</t>
  </si>
  <si>
    <t>1 м різ.</t>
  </si>
  <si>
    <t>Е46-68-2</t>
  </si>
  <si>
    <t xml:space="preserve"> Додавати або виключати на кожні 10 мм зміни
глибини різання поверхні бетонних
конструкцій нарізчиком швів GSA-20LS
HYDROSTRESS до 600мм</t>
  </si>
  <si>
    <t>РН20-40-1</t>
  </si>
  <si>
    <t xml:space="preserve"> Навантаження смiття вручну</t>
  </si>
  <si>
    <t>1 т</t>
  </si>
  <si>
    <t>Е46-34-2</t>
  </si>
  <si>
    <t xml:space="preserve"> Робирання наповнення ємностей</t>
  </si>
  <si>
    <t xml:space="preserve"> (Демонтаж)Установлення бакiв металевих
для води масою 1 т</t>
  </si>
  <si>
    <t xml:space="preserve"> (Демонтаж)Додається до норми 17-7-3 на
кожнi 0,1 т при масi понад 1 т до 2 т</t>
  </si>
  <si>
    <t xml:space="preserve"> Вiдбивання штукатурки по цеглi та бетону зi
стiн та стель, площа вiдбивання в одному
мiсцi бiльше 5 м2</t>
  </si>
  <si>
    <t>РН7-3-2</t>
  </si>
  <si>
    <t xml:space="preserve"> Розбирання цементних плiнтусiв</t>
  </si>
  <si>
    <t xml:space="preserve"> Робирання бетонних фундаментів</t>
  </si>
  <si>
    <t>Е46-26-10</t>
  </si>
  <si>
    <t xml:space="preserve"> Свердлiння кiльцевими алмазними
свердлами з застосуванням охолоджувальної
рiдини /води/ в залiзобетонних конструкцiях
горизонтальних отворiв глибиною 200 мм,
дiаметром 80 мм</t>
  </si>
  <si>
    <t xml:space="preserve"> Додавати або вилучати на кожнi 10 мм змiни
глибини свердлiння кiльцевими алмазними
свердлами з застосуванням охолоджувальної
рiдини /води/ в залiзобетонних конструкцiях
горизонтальних отворiв дiаметром 80 мм /до
600мм/</t>
  </si>
  <si>
    <t>Е46-26-13</t>
  </si>
  <si>
    <t xml:space="preserve"> Свердлiння кiльцевими алмазними
свердлами з застосуванням охолоджувальної
рiдини /води/ в залiзобетонних конструкцiях
горизонтальних отворiв глибиною 200 мм,
дiаметром 110 мм</t>
  </si>
  <si>
    <t xml:space="preserve"> Додавати або вилучати на кожнi 10 мм змiни
глибини свердлiння кiльцевими алмазними
свердлами з застосуванням охолоджувальної
рiдини /води/ в залiзобетонних конструкцiях
горизонтальних отворiв дiаметром 110 мм /до
600мм/</t>
  </si>
  <si>
    <t>МП1-8-1</t>
  </si>
  <si>
    <t xml:space="preserve"> Рулонна гідроізоляція бетонних та
залізобетонних конструкцій гідроізоляційною
мембраною Poliglass з використанням
грунтовки Idroprimer</t>
  </si>
  <si>
    <t>МП1-7-4</t>
  </si>
  <si>
    <t xml:space="preserve"> Додавати на кожний додатковий шар
гідроізоляційної мембрани товщиною 2 мм до
норм 7-1, 7-2, 7-3</t>
  </si>
  <si>
    <t xml:space="preserve"> Лайнер армований Aquaviva голубий 2,05м</t>
  </si>
  <si>
    <t xml:space="preserve"> Лайнер армований Cefil чорний 1,65м</t>
  </si>
  <si>
    <t xml:space="preserve"> Полотно неткане синтетичне ПНС.Г 300 2000</t>
  </si>
  <si>
    <t>ЕН15-47-5</t>
  </si>
  <si>
    <t xml:space="preserve"> Установлення перфорованих штукатурних
кутиків</t>
  </si>
  <si>
    <t xml:space="preserve"> Профільний лист СF покритий ПВХ 1-2м</t>
  </si>
  <si>
    <t xml:space="preserve"> Герметизіція швів</t>
  </si>
  <si>
    <t xml:space="preserve"> Рідкий ПВХ CF</t>
  </si>
  <si>
    <t>ЕН11-15-7</t>
  </si>
  <si>
    <t xml:space="preserve"> Шлiфування бетонних або металоцементних
покриттiв</t>
  </si>
  <si>
    <t xml:space="preserve"> Пісок кварцевий</t>
  </si>
  <si>
    <t xml:space="preserve"> Машина мозаїчно-шліфувальна СО-199</t>
  </si>
  <si>
    <t>маш.год</t>
  </si>
  <si>
    <t xml:space="preserve"> Круг абразивний</t>
  </si>
  <si>
    <t>ПР13-8029</t>
  </si>
  <si>
    <t xml:space="preserve"> Знепилювання поверхонь</t>
  </si>
  <si>
    <t>ПР13-6070</t>
  </si>
  <si>
    <t xml:space="preserve"> Захист і зміцнення устаткування і
конструкцій полімерними композиціями
проникаючої дії: конструкції з цегли і бетону,
перший шар</t>
  </si>
  <si>
    <t xml:space="preserve"> Грунтовка Eco prim grip</t>
  </si>
  <si>
    <t xml:space="preserve"> Улаштування полімерцементної
гідроізоляціїдля захисту конструкцій від
періодичного/постійного зволоження
(адгезійний шар)</t>
  </si>
  <si>
    <t xml:space="preserve"> Цемент</t>
  </si>
  <si>
    <t xml:space="preserve"> Мапей Планикрет</t>
  </si>
  <si>
    <t xml:space="preserve"> Перший шар штукатурки по каменю i
бетону стін вручну</t>
  </si>
  <si>
    <t>ЕН15-46-10</t>
  </si>
  <si>
    <t xml:space="preserve"> Фінішний шар штукатурки по каменю i бетону
стiн вручну</t>
  </si>
  <si>
    <t xml:space="preserve"> Пісок</t>
  </si>
  <si>
    <t>Е13-45-2</t>
  </si>
  <si>
    <t xml:space="preserve"> Знежирювання поверхонь</t>
  </si>
  <si>
    <t>ЕН15-80-4</t>
  </si>
  <si>
    <t xml:space="preserve"> Опорядження стін фасадів
металосайдингом без утеплення з
риштувань (парапет)</t>
  </si>
  <si>
    <t xml:space="preserve"> Фасадная кассета СКФ-1000 0,7мм Ral РЕ</t>
  </si>
  <si>
    <t xml:space="preserve"> Планка укосів (500)</t>
  </si>
  <si>
    <t xml:space="preserve"> Парапетная кассета 0,7мм</t>
  </si>
  <si>
    <t xml:space="preserve"> Сітка з арматури Ф12 А400С, чарунками
150х150 мм</t>
  </si>
  <si>
    <t>ЕН27-68-1</t>
  </si>
  <si>
    <t xml:space="preserve"> Розбирання бортових каменів на бетонній
основі</t>
  </si>
  <si>
    <t xml:space="preserve"> Розбирання фундаментiв залiзобетонних</t>
  </si>
  <si>
    <t>ЕН27-59-3</t>
  </si>
  <si>
    <t xml:space="preserve"> Розбирання дорожніх покриттів доріг із
збірних залізобетонних плит</t>
  </si>
  <si>
    <t>ЕН27-64-1</t>
  </si>
  <si>
    <t xml:space="preserve"> Улаштування бетонних плитних тротуарів
із заповненням швів цементним розчином</t>
  </si>
  <si>
    <t>М11-30-1</t>
  </si>
  <si>
    <t xml:space="preserve"> Прилади, що установлюються на
технологiчних трубопроводах i устаткуваннi на
закладних пристроях, з'єднання рiзальнi</t>
  </si>
  <si>
    <t xml:space="preserve"> Електронний кімнатний термостат, +5...+30_С
С48</t>
  </si>
  <si>
    <t xml:space="preserve"> Термостат занурювальний, +10...+90_С С03А2</t>
  </si>
  <si>
    <t>М8-80-1</t>
  </si>
  <si>
    <t xml:space="preserve"> Прилад вимiрювання i захисту, кiлькiсть кiнцiв,
що пiдключаються, до 2</t>
  </si>
  <si>
    <t xml:space="preserve"> Реле тиску, -0,2/8 Бар, В12CN</t>
  </si>
  <si>
    <t xml:space="preserve"> Контролер цифровой Smile SDC12-31N</t>
  </si>
  <si>
    <t xml:space="preserve"> Датчик температури зовнішнього повітря</t>
  </si>
  <si>
    <t>М11-1-1</t>
  </si>
  <si>
    <t xml:space="preserve"> Конструкцiї для установлення приладiв, маса
до 1 кг</t>
  </si>
  <si>
    <t xml:space="preserve"> Клемна панель для контроллера</t>
  </si>
  <si>
    <t>М8-599-9</t>
  </si>
  <si>
    <t xml:space="preserve"> Щиток освiтлювальний, що установлюється
розпiрними дюбелями на стiнi, маса щитка до
6 кг</t>
  </si>
  <si>
    <t xml:space="preserve"> Щит автоматизаціі, габарит 800х600х250, IP54 </t>
  </si>
  <si>
    <t xml:space="preserve"> Клемник синій 10/16 мм2 </t>
  </si>
  <si>
    <t xml:space="preserve"> Клемник зелений 10/16 мм2</t>
  </si>
  <si>
    <t xml:space="preserve"> Аварійний шильдик з описом</t>
  </si>
  <si>
    <t xml:space="preserve"> Кабельний зажим 9-14мм</t>
  </si>
  <si>
    <t xml:space="preserve"> Кабельний зажим 6-12мм</t>
  </si>
  <si>
    <t xml:space="preserve"> Кінцевий утримувач</t>
  </si>
  <si>
    <t xml:space="preserve"> Клема WKFN2,5SL/35</t>
  </si>
  <si>
    <t xml:space="preserve"> Клема WKFN2,5/35BLAU</t>
  </si>
  <si>
    <t xml:space="preserve"> Клема WKFN2,5/35</t>
  </si>
  <si>
    <t xml:space="preserve"> С1545-4-1</t>
  </si>
  <si>
    <t xml:space="preserve"> Маркувальна бірка(стрічка 10 шт)</t>
  </si>
  <si>
    <t xml:space="preserve"> Місток з`єднувальній IVBWKF2,5-10</t>
  </si>
  <si>
    <t xml:space="preserve"> Однополюсна клемна коробка 80А</t>
  </si>
  <si>
    <t xml:space="preserve"> Щит насоса підігрівача, 400х400х210 з
монтажною платою</t>
  </si>
  <si>
    <t xml:space="preserve"> Клемник зелений 10/16 мм2 7підкл.</t>
  </si>
  <si>
    <t xml:space="preserve"> Клемник синій 10/16 мм2 7підкл.</t>
  </si>
  <si>
    <t>М8-575-1</t>
  </si>
  <si>
    <t xml:space="preserve"> Установлення приладiв або апаратiв, знятих
перед транспортуванням</t>
  </si>
  <si>
    <t xml:space="preserve"> Вимикач автоматичний 1-1,6</t>
  </si>
  <si>
    <t xml:space="preserve"> Вимикач автоматичний 3Р 10А</t>
  </si>
  <si>
    <t xml:space="preserve"> Контактор 9А 4кВт.(400V АС3) доп. 1н.з.+1н.о. </t>
  </si>
  <si>
    <t xml:space="preserve"> Перемикач з положення з фіксацією</t>
  </si>
  <si>
    <t>М8-81-1</t>
  </si>
  <si>
    <t xml:space="preserve"> Апарат керування i сигналiзацiї, кiлькiсть
кiнцiв, що пiдключаються, до 2</t>
  </si>
  <si>
    <t xml:space="preserve"> Проблисковий маяк червоний</t>
  </si>
  <si>
    <t xml:space="preserve"> Реле мініатюрне, 2СО, світлодіодне</t>
  </si>
  <si>
    <t xml:space="preserve"> Захисний модуль RC</t>
  </si>
  <si>
    <t xml:space="preserve"> Кнопка з підсвічуванням червона 220В</t>
  </si>
  <si>
    <t xml:space="preserve"> Додатковий контактний блок 1НО+1НЗ</t>
  </si>
  <si>
    <t xml:space="preserve"> Реле контролю напруги 3х400АС</t>
  </si>
  <si>
    <t xml:space="preserve"> Сигнальна лампа жовта 230В</t>
  </si>
  <si>
    <t xml:space="preserve"> Контактор 3Р 32А 220В</t>
  </si>
  <si>
    <t xml:space="preserve"> Розетка для реле</t>
  </si>
  <si>
    <t xml:space="preserve"> Додатковий контакт 1н.о+1н.з.</t>
  </si>
  <si>
    <t xml:space="preserve"> Індікатор зелений E249-D</t>
  </si>
  <si>
    <t>М8-412-1</t>
  </si>
  <si>
    <t xml:space="preserve"> Провiд перший одножильний або
багатожильний у загальному обплетеннi у
прокладених трубах або металорукавах,
сумарний перерiз до 2,5 мм2</t>
  </si>
  <si>
    <t xml:space="preserve"> Провiд перерiзом 2.0,5мм2, ПВСнг</t>
  </si>
  <si>
    <t xml:space="preserve"> Провiд перерiзом 3.0,75мм2, ПВСнг</t>
  </si>
  <si>
    <t xml:space="preserve"> Провiд перерiзом 2.1,5мм2 ПВСнг</t>
  </si>
  <si>
    <t xml:space="preserve"> Провiд перерiзом 3.1,5мм2, ПВСнг</t>
  </si>
  <si>
    <t xml:space="preserve"> Провiд перерiзом 4.1,5мм2, ПВСнг</t>
  </si>
  <si>
    <t xml:space="preserve"> Провiд перерiзом 5.4мм2 ПВСнг</t>
  </si>
  <si>
    <t xml:space="preserve"> Кабель контрольний з мідними жилами, з ПХВ
ізоляціею і оболонкою, що не підтримує
горіння, перерiзом 4х1мм2 КВВГнг</t>
  </si>
  <si>
    <t>М8-405-1</t>
  </si>
  <si>
    <t xml:space="preserve"> Провiд, що прокладається по сталевих
конструкцiях i панелях, перерiз до 16 мм2</t>
  </si>
  <si>
    <t xml:space="preserve"> Проводи силовi з полiвiнiлхлоридною
iзоляцiєю з мiдною жилою пiдвищеної
гнучкостi, марка ПВЗ, перерiз 1 мм2</t>
  </si>
  <si>
    <t>М8-409-1</t>
  </si>
  <si>
    <t xml:space="preserve"> Монтаж труби гофрированої ПВХ, дiаметр до
25 мм</t>
  </si>
  <si>
    <t xml:space="preserve"> Труба гофрирована із ПВХ Дн20мм</t>
  </si>
  <si>
    <t xml:space="preserve"> Труба гофрирована із ПВХ Дн25мм</t>
  </si>
  <si>
    <t>М8-407-1</t>
  </si>
  <si>
    <t xml:space="preserve"> Труба сталева по стiнах з крiпленням
накладними скобами, дiаметр до 25 мм</t>
  </si>
  <si>
    <t>М8-395-1</t>
  </si>
  <si>
    <t xml:space="preserve"> Лоток по установлених конструкцiях, ширина
лотка до 200 мм</t>
  </si>
  <si>
    <t xml:space="preserve"> Лоток перфорований 50х50 L=2м (35250)</t>
  </si>
  <si>
    <t xml:space="preserve"> Кришка з заземленням на лоток осн. 50 L
2000 (35510)</t>
  </si>
  <si>
    <t xml:space="preserve"> Кут СРО 90 горизонтальний 90_ 50х50 (36000)</t>
  </si>
  <si>
    <t xml:space="preserve"> Кришка для кута СРО 90 </t>
  </si>
  <si>
    <t xml:space="preserve"> З'єднувач лотків</t>
  </si>
  <si>
    <t xml:space="preserve"> Скоби однолапкові</t>
  </si>
  <si>
    <t>П2-16-9</t>
  </si>
  <si>
    <t xml:space="preserve"> Системи багатоконтурні [каскадні або інші
складні автоматичного регулювання]
багатоконтурні з числом параметрів
настроювання до 5</t>
  </si>
  <si>
    <t>Система</t>
  </si>
  <si>
    <t>М7-169-2</t>
  </si>
  <si>
    <t xml:space="preserve"> Монтаж вентилятора радiального загального
призначення з електродвигуном на однiй вiсi,
маса до 0,1 т</t>
  </si>
  <si>
    <t>М11-350-4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</si>
  <si>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80 мм</t>
  </si>
  <si>
    <t xml:space="preserve"> Комплект шлангів гнучких</t>
  </si>
  <si>
    <t xml:space="preserve"> Установлення вентилiв, засувок, затворiв,
клапанiв зворотних, кранiв прохiдних на
трубопроводах iз стальних труб дiаметром до
25 мм</t>
  </si>
  <si>
    <t xml:space="preserve"> Кран кульовий муфтовий ДУ20 ВВ</t>
  </si>
  <si>
    <t xml:space="preserve"> Кран кульовий муфтовий ДУ15 ВВ</t>
  </si>
  <si>
    <t xml:space="preserve"> Автоматичний повiтровідвідник 1/2"</t>
  </si>
  <si>
    <t>Е18-21-1</t>
  </si>
  <si>
    <t xml:space="preserve"> Установлення фiльтрiв для очищення води у
трубопроводах систем опалення дiаметром 25
мм</t>
  </si>
  <si>
    <t xml:space="preserve"> Фільтр сітчатий муфтовий Ду20 мм</t>
  </si>
  <si>
    <t xml:space="preserve"> Згін-американка 3/4"</t>
  </si>
  <si>
    <t xml:space="preserve"> Прокладання трубопроводiв водопостачання
з напiрних полiетиленових труб високого тиску
зовнiшнiм дiаметром 20 мм зі з'єднанням
терморезисторним зварюванням</t>
  </si>
  <si>
    <t xml:space="preserve"> Труби металопластиковi, PE-Xа RAUTITAN
flex із зшитого поліетилену з киснезахисним
шаром, Ду 16х2,2 мм</t>
  </si>
  <si>
    <t>Е16-14-13</t>
  </si>
  <si>
    <t xml:space="preserve"> Прокладання трубопроводiв водопостачання
з напiрних полiетиленових труб високого тиску
зовнiшнiм дiаметром 25 мм зі з'єднанням
терморезисторним зварюванням</t>
  </si>
  <si>
    <t xml:space="preserve"> Труби металопластиковi, PE-Xа RAUTITAN
flex із зшитого поліетилену з киснезахисним
шаром, Ду 25х3,5 мм "REHAU"</t>
  </si>
  <si>
    <t xml:space="preserve"> Прокладання трубопроводiв водопостачання
з напiрних полiетиленових труб високого тиску
зовнiшнiм дiаметром 32 мм зі з'єднанням
терморезисторним зварюванням</t>
  </si>
  <si>
    <t xml:space="preserve"> Труби металопластиковi, PE-Xа RAUTITAN
flex із зшитого поліетилену з киснезахисним
шаром, Ду 32х4,4 мм "REHAU"</t>
  </si>
  <si>
    <t>Е18-17-10</t>
  </si>
  <si>
    <t xml:space="preserve"> Установлення повітровідвідників</t>
  </si>
  <si>
    <t xml:space="preserve"> Автоматичний розповітрювач для води t=90-
65 С, Ру 1,0 МПа, ду 15 "Герц"</t>
  </si>
  <si>
    <t xml:space="preserve"> Кран для наповнення та зливу ТHERMOFLEX,
для води t= 90-65 С, Ру 1,0 МПа, ду 15 "ГЕРЦ"</t>
  </si>
  <si>
    <t xml:space="preserve"> Штуцер для шланга к зливному крану "ГЕРЦ"
ду 15</t>
  </si>
  <si>
    <t xml:space="preserve"> Синтетичний каучук марки K-FLEX ST, товщ.
19 мм, діам. 16х2,2</t>
  </si>
  <si>
    <t xml:space="preserve"> Синтетичний каучук марки K-FLEX ST, товщ.
19 мм, діам. 25х3,5</t>
  </si>
  <si>
    <t xml:space="preserve"> Синтетичний каучук марки K-FLEX ST, товщ.
19 мм, діам. 32х4,4</t>
  </si>
  <si>
    <t xml:space="preserve"> Хомут оцинкований з гумовою ізоляцією, для
кріплення трубопроводів, діам. 16х2,2</t>
  </si>
  <si>
    <t xml:space="preserve"> Хомут оцинкований з гумовою ізоляцією, для
кріплення трубопроводів, діам. 25х3,5</t>
  </si>
  <si>
    <t xml:space="preserve"> Хомут оцинкований з гумовою ізоляцією, для
кріплення трубопроводів, діам. 32х4,4</t>
  </si>
  <si>
    <t xml:space="preserve"> Гiльза RAUTITAN PX для запресовки, діам. 16</t>
  </si>
  <si>
    <t xml:space="preserve"> Гiльза RAUTITAN PX для запресовки, діам. 25</t>
  </si>
  <si>
    <t xml:space="preserve"> Гiльза RAUTITAN PX для запресовки, діам. 32</t>
  </si>
  <si>
    <t xml:space="preserve"> Кутник RAUTITAN PX 90, діам. 16</t>
  </si>
  <si>
    <t xml:space="preserve"> Кутник RAUTITAN PX 90, діам. 25</t>
  </si>
  <si>
    <t xml:space="preserve"> Кутник RAUTITAN PX 90, діам. 32</t>
  </si>
  <si>
    <t xml:space="preserve"> Перехідник RAUTITAN з зовнішньою різьбою
16-R 1/2</t>
  </si>
  <si>
    <t xml:space="preserve"> Перехідник RAUTITAN з зовнішньою різьбою
25-R 3/4</t>
  </si>
  <si>
    <t xml:space="preserve"> Перехідник RAUTITAN з зовнішньою різьбою
32-R 3/4"</t>
  </si>
  <si>
    <t xml:space="preserve"> Трійник RAUTITAN RX 32-16-32</t>
  </si>
  <si>
    <t xml:space="preserve"> Трійник RAUTITAN RX 32-25-25</t>
  </si>
  <si>
    <t xml:space="preserve"> Трійник RAUTITAN RX 25-16-25</t>
  </si>
  <si>
    <t xml:space="preserve"> Труби металопластиковi, PE-Xа RAUTITAN
flex із зшитого поліетилену з киснезахисним
шаром, Ду 20х2,8 мм</t>
  </si>
  <si>
    <t xml:space="preserve"> Прокладання трубопроводiв водопостачання
з напiрних полiетиленових труб високого тиску
зовнiшнiм дiаметром 40 мм зі з'єднанням
терморезисторним зварюванням</t>
  </si>
  <si>
    <t xml:space="preserve"> Труби металопластиковi, PE-Xа RAUTITAN
flex із зшитого поліетилену з киснезахисним
шаром, Ду 40х5,5 мм</t>
  </si>
  <si>
    <t xml:space="preserve"> Синтетичний каучук марки K-FLEX ST, товщ.
19 мм, діам. 20х2,8</t>
  </si>
  <si>
    <t xml:space="preserve"> Синтетичний каучук марки K-FLEX ST, товщ.
19 мм, діам. 40х5,5</t>
  </si>
  <si>
    <t xml:space="preserve"> Хомут оцинкований з гумовою ізоляцією, для
кріплення трубопроводів, діам. 20х2,9</t>
  </si>
  <si>
    <t xml:space="preserve"> Хомут оцинкований з гумовою ізоляцією, для
кріплення трубопроводів, діам. 40х5,5</t>
  </si>
  <si>
    <t xml:space="preserve"> Гiльза RAUTITAN PX для запресовки, діам. 20</t>
  </si>
  <si>
    <t xml:space="preserve"> Гiльза RAUTITAN PX для запресовки, діам. 40</t>
  </si>
  <si>
    <t xml:space="preserve"> Кутник RAUTITAN PX 90, діам. 40</t>
  </si>
  <si>
    <t xml:space="preserve"> Муфта RAUTITAN PX зєднувальна
рівнопрохідна, діам. 40</t>
  </si>
  <si>
    <t xml:space="preserve"> Перехідник RAUTITAN з зовнішньою різьбою
20-R 1/2</t>
  </si>
  <si>
    <t xml:space="preserve"> Перехідник RAUTITAN з зовнішньою різьбою
40-R 1 1/4</t>
  </si>
  <si>
    <t xml:space="preserve"> Трійник RAUTITAN RX 32-32-32</t>
  </si>
  <si>
    <t xml:space="preserve"> Трійник RAUTITAN RX 40-25-40</t>
  </si>
  <si>
    <t xml:space="preserve"> Трійник RAUTITAN RX 40-32-40</t>
  </si>
  <si>
    <t xml:space="preserve"> Трійник RAUTITAN RX 40-20-40</t>
  </si>
  <si>
    <t xml:space="preserve"> Трійник RAUTITAN RX 40-25-32</t>
  </si>
  <si>
    <t>Е18-15-1</t>
  </si>
  <si>
    <t xml:space="preserve"> Установлення колектора теплої підлоги</t>
  </si>
  <si>
    <t xml:space="preserve"> Колектор теплої підлоги на 7 контурів з
насосом</t>
  </si>
  <si>
    <t>РН15-19-1</t>
  </si>
  <si>
    <t xml:space="preserve"> Прокладання трубопроводiв з труб
полiетиленових дiаметром 17 мм</t>
  </si>
  <si>
    <t xml:space="preserve"> Труби поліетиленові 17х2 мм RAUTHERM S</t>
  </si>
  <si>
    <t xml:space="preserve"> Різьбозажимне з'єднання 3/4" 17х2</t>
  </si>
  <si>
    <t>М11-350-1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</si>
  <si>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20 мм</t>
  </si>
  <si>
    <t>Е18-22-1</t>
  </si>
  <si>
    <t xml:space="preserve"> Установлення покажчикiв рiвня кранового типу</t>
  </si>
  <si>
    <t xml:space="preserve"> Термостатична головка HERZ-MINI "ГЕРЦ"</t>
  </si>
  <si>
    <t>Е18-6-2</t>
  </si>
  <si>
    <t xml:space="preserve"> Установлення радiаторiв стальних</t>
  </si>
  <si>
    <t>100кВт</t>
  </si>
  <si>
    <t xml:space="preserve"> Радiатор біметалевий плоский 3-секційний
РПД-1Д-500-3 ТОВ "ПРЕС" </t>
  </si>
  <si>
    <t xml:space="preserve"> Радiатор біметалевий плоский 4-секційний
РПД-1Д-500-4 ТОВ "ПРЕС"</t>
  </si>
  <si>
    <t xml:space="preserve"> Радiатор біметалевий плоский 5-секційний
РПД-1Д-500-5 ТОВ "ПРЕС"</t>
  </si>
  <si>
    <t xml:space="preserve"> Радiатор біметалевий плоский 6-секційний
РПД-1Д-500-6 ТОВ "ПРЕС"</t>
  </si>
  <si>
    <t xml:space="preserve"> Радiатор біметалевий плоский 9-секційний
РПД-1Д-500-9 ТОВ "ПРЕС"</t>
  </si>
  <si>
    <t xml:space="preserve"> Радiатор біметалевий плоский 10-секційний
РПД-1Д-500-10 ТОВ "ПРЕС"</t>
  </si>
  <si>
    <t xml:space="preserve"> Радiатор біметалевий плоский 14-секційний
РПД-1Д-500-14 ТОВ "ПРЕС"</t>
  </si>
  <si>
    <t xml:space="preserve"> Кронштейн для кріплення опалювального
приладу L=165 мм</t>
  </si>
  <si>
    <t xml:space="preserve"> Кран "американка" 3/4</t>
  </si>
  <si>
    <t xml:space="preserve"> Повітровипускний кран типа "Маєвського" ду
10</t>
  </si>
  <si>
    <t xml:space="preserve"> Труби металопластиковi, PE-Xа RAUTITAN
stabil із зшитого поліетилену з киснезахисним
шаром, Ду 16,2х2,6 мм</t>
  </si>
  <si>
    <t xml:space="preserve"> Труби металопластиковi, PE-Xа RAUTITAN
stabil із зшитого поліетилену з киснезахисним
шаром, Ду 20х2,9 мм</t>
  </si>
  <si>
    <t xml:space="preserve"> Труби металопластиковi, PE-Xа RAUTITAN
stabil із зшитого поліетилену з киснезахисним
шаром, Ду 25х3,7 мм</t>
  </si>
  <si>
    <t xml:space="preserve"> Труби металопластиковi, PE-Xа RAUTITAN
stabil із зшитого поліетилену з киснезахисним
шаром, Ду 32х4,7 мм</t>
  </si>
  <si>
    <t xml:space="preserve"> Опора для кріплення труби 16,2х2,6, що
проходять по підлозі з подальшим їх
зашиванням</t>
  </si>
  <si>
    <t xml:space="preserve"> Опора для кріплення труби 20х2,9, що
проходять по перекриттю</t>
  </si>
  <si>
    <t xml:space="preserve"> Опора для кріплення труби 32х4,4, що
проходять по перекриттю</t>
  </si>
  <si>
    <t xml:space="preserve"> Хомут оцинкований з гумовою ізоляцією, для
кріплення трубопроводів, діам. 16,2х2,6</t>
  </si>
  <si>
    <t xml:space="preserve"> З'єднання різьбові 16,2х2,6 G3/4"</t>
  </si>
  <si>
    <t xml:space="preserve"> Кутник RAUTITAN PX 90, діам. 20</t>
  </si>
  <si>
    <t xml:space="preserve"> Муфта RAUTITAN PX з'єднувальна
рівнопрохідна, діам. 16</t>
  </si>
  <si>
    <t xml:space="preserve"> Перехідник RAUTITAN RX з зовнішньою
різьбою 25-R 1/2</t>
  </si>
  <si>
    <t xml:space="preserve"> Перехідник RAUTITAN RX з зовнішньою
різьбою 25-R 3/4</t>
  </si>
  <si>
    <t xml:space="preserve"> Трійник RAUTITAN RX 16-16-16</t>
  </si>
  <si>
    <t xml:space="preserve"> Трійник RAUTITAN RX 16-25-16</t>
  </si>
  <si>
    <t xml:space="preserve"> Трійник RAUTITAN RX 20-16-16</t>
  </si>
  <si>
    <t xml:space="preserve"> Трійник RAUTITAN RX 32-25-20</t>
  </si>
  <si>
    <t>Е16-14-16</t>
  </si>
  <si>
    <t xml:space="preserve"> Прокладання трубопроводiв водопостачання
з напiрних полiетиленових труб високого тиску
зовнiшнiм дiаметром 50 мм зі з'єднанням
терморезисторним зварюванням</t>
  </si>
  <si>
    <t xml:space="preserve"> Труби металопластиковi, PE-Xа RAUTITAN
flex із зшитого поліетилену з киснезахисним
шаром, Ду 50х6,9 мм</t>
  </si>
  <si>
    <t xml:space="preserve"> Синтетичний каучук марки K-FLEX ST, товщ.
19мм, діам. 50х9</t>
  </si>
  <si>
    <t xml:space="preserve"> Хомут оцинкований з гумовою ізоляцією, для
кріплення трубопроводів, діам. 50х9</t>
  </si>
  <si>
    <t xml:space="preserve"> Гiльза RAUTITAN PX для запресовки, діам. 50</t>
  </si>
  <si>
    <t xml:space="preserve"> Кутник RAUTITAN PX 90, діам. 50</t>
  </si>
  <si>
    <t xml:space="preserve"> Перехідник RAUTITAN з зовнішньою різьбою
50-R 1 1/2"</t>
  </si>
  <si>
    <t xml:space="preserve"> Американка 1 1/2"</t>
  </si>
  <si>
    <t xml:space="preserve"> Різблення 1 1/2"</t>
  </si>
  <si>
    <t xml:space="preserve"> Муфта із внутрішнім різбленням 50-1 1/2"</t>
  </si>
  <si>
    <t>М11-350-3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</si>
  <si>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50 мм</t>
  </si>
  <si>
    <t xml:space="preserve"> Синтетичний каучук марки K-FLEX ST, товщ.
19мм, діам. 50х6,9</t>
  </si>
  <si>
    <t xml:space="preserve"> Синтетичний каучук марки K-FLEX ST, товщ.
32 мм, діам. 25х3,5</t>
  </si>
  <si>
    <t xml:space="preserve"> Синтетичний каучук марки K-FLEX ST, товщ.
32 мм, діам. 50х6,9</t>
  </si>
  <si>
    <t xml:space="preserve"> Хомут оцинкований з гумовою ізоляцією, для
кріплення трубопроводів, діам. 50х6,9</t>
  </si>
  <si>
    <t xml:space="preserve"> Опора для кріплення труби 50х6,9, що
проходять по перекриттю</t>
  </si>
  <si>
    <t xml:space="preserve"> Муфта RAUTITAN PX з'єднувальна
рівнопрохідна, діам. 50</t>
  </si>
  <si>
    <t xml:space="preserve"> Перехідник RAUTITAN з зовнішньою різьбою
25-R 1/2"</t>
  </si>
  <si>
    <t xml:space="preserve"> Перехідник RAUTITAN з зовнішньою різьбою
50-R 1 1/4"</t>
  </si>
  <si>
    <t xml:space="preserve"> Трійник RAUTITAN RX 50-25-50</t>
  </si>
  <si>
    <t>Е18-13-1</t>
  </si>
  <si>
    <t xml:space="preserve"> Установлення насосiв вiдцентрових з
електродвигуном, маса агрегату до 0,1 т</t>
  </si>
  <si>
    <t xml:space="preserve"> Циркуляційний насос Wilo-Stratos 32/1-12 </t>
  </si>
  <si>
    <t xml:space="preserve"> Циркуляційний насос Wilo Stratos 40/1-12</t>
  </si>
  <si>
    <t xml:space="preserve"> Клапан триходовий DN 32 фланцевий</t>
  </si>
  <si>
    <t>М11-350-5</t>
  </si>
  <si>
    <t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120 мм</t>
  </si>
  <si>
    <t>ЕН22-36-2</t>
  </si>
  <si>
    <t xml:space="preserve"> Установлення сталевих засувок або клапанiв
зворотних дiаметром 100 мм</t>
  </si>
  <si>
    <t xml:space="preserve"> Зворотній клапан фланцевий Ду 65 мм з ВВ</t>
  </si>
  <si>
    <t xml:space="preserve"> Затвір дисковий Батерфляй Ду 65 мм</t>
  </si>
  <si>
    <t>ЕН22-36-1</t>
  </si>
  <si>
    <t xml:space="preserve"> Установлення сталевих засувок або клапанiв
зворотних дiаметром 50 мм</t>
  </si>
  <si>
    <t xml:space="preserve"> Зворотній клапан муфтовий Ду 50 мм з ВВ</t>
  </si>
  <si>
    <t xml:space="preserve"> Кран кульовий Ду 50 мм з ВВ</t>
  </si>
  <si>
    <t xml:space="preserve"> Клапан повітряний автоматичний Ду 15 мм</t>
  </si>
  <si>
    <t xml:space="preserve"> Кран кульовий Ду 15 мм з ВВ</t>
  </si>
  <si>
    <t>Е18-21-4</t>
  </si>
  <si>
    <t xml:space="preserve"> Установлення фiльтрiв для очищення води у
трубопроводах систем опалення дiаметром 50
мм</t>
  </si>
  <si>
    <t>Е18-21-5</t>
  </si>
  <si>
    <t xml:space="preserve"> Установлення фiльтрiв для очищення води у
трубопроводах систем опалення дiаметром 65
мм</t>
  </si>
  <si>
    <t xml:space="preserve"> Фільтр сітчатий  Ду50 мм</t>
  </si>
  <si>
    <t xml:space="preserve"> Фільтр сітчатий  Ду65 мм</t>
  </si>
  <si>
    <t>Е18-22-2</t>
  </si>
  <si>
    <t xml:space="preserve"> Установлення манометрiв з триходовим
краном</t>
  </si>
  <si>
    <t xml:space="preserve"> Технічний манометр</t>
  </si>
  <si>
    <t xml:space="preserve"> Кран триходовий Ду15,1/2"</t>
  </si>
  <si>
    <t xml:space="preserve"> Штуцер 80 мм з різбленням</t>
  </si>
  <si>
    <t>Е18-22-4</t>
  </si>
  <si>
    <t xml:space="preserve"> Установлення термометрiв в оправi прямих
та кутових</t>
  </si>
  <si>
    <t xml:space="preserve"> Термометр технічний рідинний 0-100_</t>
  </si>
  <si>
    <t xml:space="preserve"> Бобишка монтажна різьба М27х2</t>
  </si>
  <si>
    <t xml:space="preserve"> Оправа захисна пряма</t>
  </si>
  <si>
    <t>ЕН22-40-1</t>
  </si>
  <si>
    <t xml:space="preserve"> Приварювання фланцiв до сталевих
трубопроводiв дiаметром 50 мм</t>
  </si>
  <si>
    <t>ЕН22-40-2</t>
  </si>
  <si>
    <t xml:space="preserve"> Приварювання фланцiв до сталевих
трубопроводiв дiаметром 80 мм</t>
  </si>
  <si>
    <t xml:space="preserve"> Фланець 1-32-16</t>
  </si>
  <si>
    <t xml:space="preserve"> Фланець 1-40-16</t>
  </si>
  <si>
    <t xml:space="preserve"> Фланець 1-50-16</t>
  </si>
  <si>
    <t xml:space="preserve"> Фланець 1-65-16</t>
  </si>
  <si>
    <t xml:space="preserve"> Прокладка А-32-16 паронітова</t>
  </si>
  <si>
    <t xml:space="preserve"> Прокладка А-40-16 паронітова</t>
  </si>
  <si>
    <t xml:space="preserve"> Прокладка А-50-16 паронітова</t>
  </si>
  <si>
    <t xml:space="preserve"> Прокладка А-65-16 паронітова</t>
  </si>
  <si>
    <t xml:space="preserve"> Муфта R 2''</t>
  </si>
  <si>
    <t xml:space="preserve"> Різьба G 1/2" мм</t>
  </si>
  <si>
    <t xml:space="preserve"> Різьба G 2"</t>
  </si>
  <si>
    <t xml:space="preserve"> Згін-американка 2"</t>
  </si>
  <si>
    <t xml:space="preserve"> Болт М16х75 з гайкою та шайбою</t>
  </si>
  <si>
    <t xml:space="preserve"> Шпилька М16х75 з 2-ма гайками та шайбами</t>
  </si>
  <si>
    <t xml:space="preserve"> Прокладання трубопроводiв водопостачання
зi стальних водогазопровiдних оцинкованих
труб дiаметром 65 мм</t>
  </si>
  <si>
    <t xml:space="preserve"> Труби сталевi зварнi водогазопровiднi з
рiзьбою, оцинкованi легкi, дiаметр умовного
проходу 57 мм, товщина стiнки 3,5 мм</t>
  </si>
  <si>
    <t xml:space="preserve"> Вiдводи гнутi пiд кутом 90 град. iз сталi марки
20, радiус кривизни 1,5 Ду, Ру 10 МПа [100
кгс/см2], дiаметр умовного проходу 50  мм,
зовнiшнiй дiаметр 57 мм, товщина стiнки 3,5
мм</t>
  </si>
  <si>
    <t xml:space="preserve"> Перехiд 57х3,5-38х3,0 мм</t>
  </si>
  <si>
    <t>Е16-7-8</t>
  </si>
  <si>
    <t xml:space="preserve"> Прокладання трубопроводiв водопостачання
зi стальних водогазопровiдних оцинкованих
труб дiаметром 80 мм</t>
  </si>
  <si>
    <t xml:space="preserve"> Труби сталевi зварнi водогазопровiднi з
рiзьбою, оцинкованi легкi, дiаметр умовного
проходу 76 мм, товщина стiнки 3,5 мм</t>
  </si>
  <si>
    <t xml:space="preserve"> Вiдводи гнутi пiд кутом 90 град. iз сталi марки
20, радiус кривизни 1,5 Ду, Ру 10 МПа [100
кгс/см2], дiаметр умовного проходу 76   мм,
товщина стiнки 3,5 мм</t>
  </si>
  <si>
    <t xml:space="preserve"> Перехiд 76х3,5-45х2,5</t>
  </si>
  <si>
    <t xml:space="preserve"> Перехiд 89х3,5-57х3,5</t>
  </si>
  <si>
    <t xml:space="preserve"> Перехiд 89х3,5-76х3,5</t>
  </si>
  <si>
    <t>Е16-7-3</t>
  </si>
  <si>
    <t xml:space="preserve"> Прокладання трубопроводiв водопостачання
зi стальних водогазопровiдних оцинкованих
труб дiаметром 25 мм</t>
  </si>
  <si>
    <t xml:space="preserve"> Труби сталевi зварнi водогазопровiднi з
рiзьбою, оцинкованi легкi, дiаметр умовного
проходу 25 мм, товщина стiнки 2,8 мм</t>
  </si>
  <si>
    <t>Е16-7-1</t>
  </si>
  <si>
    <t xml:space="preserve"> Прокладання трубопроводiв водопостачання
зi стальних водогазопровiдних оцинкованих
труб дiаметром 15 мм</t>
  </si>
  <si>
    <t xml:space="preserve"> Труби сталевi зварнi водогазопровiднi з
рiзьбою, оцинкованi легкi, дiаметр умовного
проходу 15 мм, товщина стiнки 2,8 мм</t>
  </si>
  <si>
    <t xml:space="preserve"> Вiдводи гнутi пiд кутом 90 град. iз сталi марки
20, радіус кривизни 1,5 Ду, Ру 10 МПа [100
кгс/см2], дiаметр умовного проходу 32  мм,
товщина стiнки 3,5 мм</t>
  </si>
  <si>
    <t>ЕН26-1-1</t>
  </si>
  <si>
    <t xml:space="preserve"> Iзоляцiя трубопроводiв дiаметром до 76 мм
[цилiндрами][напiвцилiндрами][сегментами з
пiнопласту], товщина iзоляцiйного шару 40 мм</t>
  </si>
  <si>
    <t xml:space="preserve"> Ізоляция труб диам. 57х3,5 мм товщ. 19 мм
Termoizol</t>
  </si>
  <si>
    <t xml:space="preserve"> Ізоляция труб диам. 76х3,5 мм товщ. 19 мм
Termoizol</t>
  </si>
  <si>
    <t>Е13-16-6</t>
  </si>
  <si>
    <t xml:space="preserve"> Грунтування металевих поверхонь за один
раз ґрунтовкою ГФ-021</t>
  </si>
  <si>
    <t xml:space="preserve"> Фарбування металевих погрунтованих
поверхонь емаллю ПФ-115 за 2 рази</t>
  </si>
  <si>
    <t>Е16-10-5</t>
  </si>
  <si>
    <t xml:space="preserve"> Прокладання трубопроводiв опалення i
водопостачання зi стальних електрозварних
труб дiаметром 108 мм (гільза для проходу)</t>
  </si>
  <si>
    <t xml:space="preserve"> Труба стальна 108х4,0 (ДУ 125)</t>
  </si>
  <si>
    <t xml:space="preserve"> Прокладання трубопроводiв опалення i
водопостачання зi стальних електрозварних
труб дiаметром 100 мм (гільза для прохода)</t>
  </si>
  <si>
    <t xml:space="preserve"> Труба стальна 89х4,5 (ДУ 80)</t>
  </si>
  <si>
    <t xml:space="preserve"> Хомут 3" (83-93 мм) під шпильку М10 для
труби Ф89х4,5</t>
  </si>
  <si>
    <t xml:space="preserve"> Хомут 2" (57-63 мм) під шпильку М8 для труби
Ф57х3,5</t>
  </si>
  <si>
    <t xml:space="preserve"> Метал для кріплення</t>
  </si>
  <si>
    <t>кг.</t>
  </si>
  <si>
    <t>Е16-30-2</t>
  </si>
  <si>
    <t xml:space="preserve"> Зароблення сальникiв при проходженнi труб
через фундаменти або стiни пiдвалу, дiаметр
труб до 200 мм</t>
  </si>
  <si>
    <t>сальник</t>
  </si>
  <si>
    <t xml:space="preserve"> Сальник</t>
  </si>
  <si>
    <t>РН20-25-15</t>
  </si>
  <si>
    <t xml:space="preserve"> Пробивання отворiв глибиною 100 мм,
перерiзом 250х250 мм в залiзобетонних та
бетонних стiнах та пiдлогах</t>
  </si>
  <si>
    <t xml:space="preserve"> На кожнi 10 мм змiни глибини отворiв
перерiзом 250х250 мм в залiзобетонних та
бетонних стiнах та пiдлогах додавати або
виключати ( до 450 мм)</t>
  </si>
  <si>
    <t xml:space="preserve"> Установлення радiаторiв</t>
  </si>
  <si>
    <t xml:space="preserve"> Радіатор сталевий панельний  0,41 кВт Radik
Klasik Korado 500х500</t>
  </si>
  <si>
    <t xml:space="preserve"> Радіатор сталевий панельний  0,85 кВт Radik
Klasik Korado 500х1000</t>
  </si>
  <si>
    <t xml:space="preserve"> Радіатор сталевий панельний  1,180 кВт
Radik Klasik Korado 500х1400</t>
  </si>
  <si>
    <t xml:space="preserve"> Радіатор сталевий панельний  1,47 кВт Radik
Klasik Korado 500х1600</t>
  </si>
  <si>
    <t xml:space="preserve"> Радіатор сталевий панельний  1,52 кВт Radik
Klasik Korado 500х1800</t>
  </si>
  <si>
    <t xml:space="preserve"> Радіатор сталевий панельний  0,71 кВт Radik
Klasik Korado 500х500</t>
  </si>
  <si>
    <t xml:space="preserve"> Радіатор сталевий панельний  1,14 кВт Radik
Klasik Korado 500х800</t>
  </si>
  <si>
    <t xml:space="preserve"> Радіатор сталевий панельний  1,43 кВт Radik
Klasik Korado 500х1000</t>
  </si>
  <si>
    <t xml:space="preserve"> Радіатор сталевий панельний  2,0 кВт Radik
Klasik Korado 500х1400</t>
  </si>
  <si>
    <t xml:space="preserve"> Радіатор сталевий панельний  2,29 кВт Radik
Klasik Korado 500х1600</t>
  </si>
  <si>
    <t xml:space="preserve"> Кріплення підлогове для радiаторiв сталевих</t>
  </si>
  <si>
    <t xml:space="preserve"> Кріплення стінове для радiаторiв сталевих</t>
  </si>
  <si>
    <t>Е17-2-1</t>
  </si>
  <si>
    <t xml:space="preserve"> Установлення сушарок для рушникiв iз
водогазопровiдних труб</t>
  </si>
  <si>
    <t xml:space="preserve"> Водяні рушникосушки 0,3 кВт Koralux Standard
Korado 500х700</t>
  </si>
  <si>
    <t xml:space="preserve"> Кран радіаторний Ду 15 мм з термоголівкою</t>
  </si>
  <si>
    <t xml:space="preserve"> Кран радіаторний запірний Ду 15 мм прямий</t>
  </si>
  <si>
    <t xml:space="preserve"> Установлення вентилiв, засувок, затворiв,
клапанiв зворотних, кранiв прохiдних на
трубопроводах iз стальних труб дiаметром до
50 мм</t>
  </si>
  <si>
    <t xml:space="preserve"> Кран кульовий муфтовий ДУ50 ВВ</t>
  </si>
  <si>
    <t xml:space="preserve"> Кран кульовий муфтовий ДУ40 ВВ</t>
  </si>
  <si>
    <t xml:space="preserve"> Кран кульовий муфтовий ДУ32 ВВ</t>
  </si>
  <si>
    <t xml:space="preserve"> Згін-американка 1/2"</t>
  </si>
  <si>
    <t xml:space="preserve"> Згін-американка 1 1/4"</t>
  </si>
  <si>
    <t xml:space="preserve"> Згін-американка 1 1/2"</t>
  </si>
  <si>
    <t xml:space="preserve"> Запірно-вимірювальний клапан Ф32</t>
  </si>
  <si>
    <t xml:space="preserve"> Автоматичний балансувальний клапан Ф32 мм</t>
  </si>
  <si>
    <t xml:space="preserve"> Автоматичний повiтряний клапан 1/2" з
зворотнім клапаном 3/8"</t>
  </si>
  <si>
    <t>Е16-15-3</t>
  </si>
  <si>
    <t xml:space="preserve"> Установлення вентилiв, засувок, затворiв,
клапанiв зворотних, кранiв прохiдних на
трубопроводах iз стальних труб дiаметром до
100 мм</t>
  </si>
  <si>
    <t xml:space="preserve"> Кран Маевського на водяний
рушниковисушувач</t>
  </si>
  <si>
    <t xml:space="preserve"> Прокладання трубопроводiв водопостачання
з напiрних полiетиленових труб високого тиску
зовнiшнiм дiаметром 20 мм зі з'єднанням
контактним зварюванням</t>
  </si>
  <si>
    <t xml:space="preserve"> Труба поліпропіленова стабілізована диам.
20х2,8 мм Ekoplastik Stabi</t>
  </si>
  <si>
    <t xml:space="preserve"> Перехід МРН 20х1/2"</t>
  </si>
  <si>
    <t xml:space="preserve"> Прокладання трубопроводiв водопостачання
з напiрних полiетиленових труб високого тиску
зовнiшнiм дiаметром 25 мм зі з'єднанням
контактним зварюванням</t>
  </si>
  <si>
    <t xml:space="preserve"> Труба поліпропіленова стабілізована диам.
25х3,5 мм Ekoplastik Stabi</t>
  </si>
  <si>
    <t xml:space="preserve"> Перехід МРН 25х3/4"</t>
  </si>
  <si>
    <t xml:space="preserve"> Трійник РРR 25х20х25</t>
  </si>
  <si>
    <t xml:space="preserve"> Муфта РРR 25</t>
  </si>
  <si>
    <t xml:space="preserve"> Кутник РРR 90 Ф25</t>
  </si>
  <si>
    <t xml:space="preserve"> Ізоляция труб диам. 25х3,5 мм товщ. 13 мм
Termoizol</t>
  </si>
  <si>
    <t xml:space="preserve"> Кріплення для труб д.25 мм</t>
  </si>
  <si>
    <t xml:space="preserve"> Трійник РРR 20_20_20</t>
  </si>
  <si>
    <t xml:space="preserve"> Муфта РРR 20</t>
  </si>
  <si>
    <t xml:space="preserve"> Кутник 90 Ф20</t>
  </si>
  <si>
    <t xml:space="preserve"> Кутник 45 Ф20</t>
  </si>
  <si>
    <t xml:space="preserve"> Трійник РРR 25х25х25</t>
  </si>
  <si>
    <t xml:space="preserve"> Муфта перехідна РРR 25_20</t>
  </si>
  <si>
    <t xml:space="preserve"> Хрестовина дiам. 25 мм</t>
  </si>
  <si>
    <t xml:space="preserve"> Обвiд дiам. 25х3,5 мм</t>
  </si>
  <si>
    <t xml:space="preserve"> Кутник  PPR 45 Ф25</t>
  </si>
  <si>
    <t xml:space="preserve"> Прокладання трубопроводiв водопостачання
з напiрних полiетиленових труб високого тиску
зовнiшнiм дiаметром 32 мм зі з'єднанням
контактним зварюванням</t>
  </si>
  <si>
    <t xml:space="preserve"> Труба поліпропіленова стабілізована
Ekoplastik Stabi дiам. 32х4,4 мм</t>
  </si>
  <si>
    <t xml:space="preserve"> Трійник РРR 32х25х32</t>
  </si>
  <si>
    <t xml:space="preserve"> Муфта перехідна РРR 32_25</t>
  </si>
  <si>
    <t xml:space="preserve"> Муфта РРR 32</t>
  </si>
  <si>
    <t xml:space="preserve"> Кутник  PPR 45 Ф32</t>
  </si>
  <si>
    <t xml:space="preserve"> Кутник  PPR 90 Ф32</t>
  </si>
  <si>
    <t xml:space="preserve"> Прокладання трубопроводiв водопостачання
з напiрних полiетиленових труб високого тиску
зовнiшнiм дiаметром 40 мм зі з'єднанням
контактним зварюванням</t>
  </si>
  <si>
    <t xml:space="preserve"> Труба поліпропіленова стабілізована диам.
40х5,5 мм Ekoplastik Stabi</t>
  </si>
  <si>
    <t xml:space="preserve"> Перехід МРН 40х1 1/4"</t>
  </si>
  <si>
    <t xml:space="preserve"> Трійник РРR 40_20_40</t>
  </si>
  <si>
    <t xml:space="preserve"> Трійник РРR 40_25_40</t>
  </si>
  <si>
    <t xml:space="preserve"> Муфта перехідна РРR 40_32</t>
  </si>
  <si>
    <t xml:space="preserve"> Муфта РРR 40</t>
  </si>
  <si>
    <t xml:space="preserve"> Кутник  PPR 45 Ф40</t>
  </si>
  <si>
    <t xml:space="preserve"> Кутник  PPR 90 Ф40</t>
  </si>
  <si>
    <t>Е16-14-5</t>
  </si>
  <si>
    <t xml:space="preserve"> Прокладання трубопроводiв водопостачання
з напiрних полiетиленових труб високого тиску
зовнiшнiм дiаметром 50 мм зі з'єднанням
контактним зварюванням</t>
  </si>
  <si>
    <t xml:space="preserve"> Труба поліпропіленова стабілізована диам.
50х6,9 мм Ekoplastik Stabi</t>
  </si>
  <si>
    <t xml:space="preserve"> Перехід МРН 50х1 1/2"</t>
  </si>
  <si>
    <t xml:space="preserve"> Трійник РРR 50_20_50</t>
  </si>
  <si>
    <t xml:space="preserve"> Трійник РРR 50_25_50</t>
  </si>
  <si>
    <t xml:space="preserve"> Муфта перехідна РРR 50_40</t>
  </si>
  <si>
    <t xml:space="preserve"> Муфта РРR 50</t>
  </si>
  <si>
    <t xml:space="preserve"> Кутник  PPR 45 Ф50</t>
  </si>
  <si>
    <t xml:space="preserve"> Кутник  PPR 90 Ф50</t>
  </si>
  <si>
    <t>Е16-14-6</t>
  </si>
  <si>
    <t xml:space="preserve"> Прокладання трубопроводiв водопостачання
з напiрних полiетиленових труб високого тиску
зовнiшнiм дiаметром 63 мм зі з'єднанням
контактним зварюванням</t>
  </si>
  <si>
    <t xml:space="preserve"> Труба поліпропіленова стабілізована диам.
63х8,7 мм Ekoplastik Stabi</t>
  </si>
  <si>
    <t xml:space="preserve"> Перехід МРН 63х2"</t>
  </si>
  <si>
    <t xml:space="preserve"> Трійник РРR 63_25_63</t>
  </si>
  <si>
    <t xml:space="preserve"> Трійник РРR 63_40_63</t>
  </si>
  <si>
    <t xml:space="preserve"> Трійник РРR 63_63_63</t>
  </si>
  <si>
    <t xml:space="preserve"> Муфта перехідна РРR 63_40</t>
  </si>
  <si>
    <t xml:space="preserve"> Муфта перехідна РРR 63_50</t>
  </si>
  <si>
    <t xml:space="preserve"> Муфта РРR 63</t>
  </si>
  <si>
    <t xml:space="preserve"> Кутник  PPR 45 Ф63</t>
  </si>
  <si>
    <t xml:space="preserve"> Кутник  PPR 90 Ф63</t>
  </si>
  <si>
    <t xml:space="preserve"> Ізоляция труб диам. 20х2,8 мм товщ. 13 мм
Termoizol</t>
  </si>
  <si>
    <t xml:space="preserve"> Ізоляция труб диам. 32х4,4 мм товщ. 13 мм
Termoizol</t>
  </si>
  <si>
    <t xml:space="preserve"> Ізоляция труб диам. 50х6,9 мм товщ. 13 мм
Termoizol</t>
  </si>
  <si>
    <t xml:space="preserve"> Ізоляция труб диам. 63х8,6 мм товщ. 13 мм
Termoizol</t>
  </si>
  <si>
    <t xml:space="preserve"> Клей монтажний для теплоізоляційних
матеріалів К414</t>
  </si>
  <si>
    <t xml:space="preserve"> Кріплення для труб д.20 мм</t>
  </si>
  <si>
    <t xml:space="preserve"> Кріплення для труб д. 32 мм</t>
  </si>
  <si>
    <t xml:space="preserve"> Кріплення для труб д.40мм</t>
  </si>
  <si>
    <t xml:space="preserve"> Кріплення для труб д.50мм</t>
  </si>
  <si>
    <t xml:space="preserve"> Кріплення для труб М8 1/2"(20-23)</t>
  </si>
  <si>
    <t xml:space="preserve"> Кріплення для труб М8 3/4"(25-30)</t>
  </si>
  <si>
    <t xml:space="preserve"> Кріплення для труб М8 1"(32-37)</t>
  </si>
  <si>
    <t xml:space="preserve"> Кріплення для труб М8 1 1/4"(42-47)</t>
  </si>
  <si>
    <t xml:space="preserve"> Кріплення для труб М8 2"(59-65)</t>
  </si>
  <si>
    <t xml:space="preserve"> Шпилька М8 довж. 1 метра</t>
  </si>
  <si>
    <t xml:space="preserve"> Кріпильні анкери (цанги) М8</t>
  </si>
  <si>
    <t xml:space="preserve"> Протипожежна гільза для труби PPR Stabi
Ф63х8,6</t>
  </si>
  <si>
    <t xml:space="preserve"> Протипожежна гільза для труби PPR Stabi
Ф40х5,5</t>
  </si>
  <si>
    <t xml:space="preserve"> Протипожежна гільза для труби PPR Stabi
Ф32х4,4</t>
  </si>
  <si>
    <t xml:space="preserve"> Протипожежна гільза для труби PPR Stabi
Ф25х3,5</t>
  </si>
  <si>
    <t xml:space="preserve"> Протипожежна гільза для труби PPR Stabi
Ф20х2,8</t>
  </si>
  <si>
    <t>Е16-27-7</t>
  </si>
  <si>
    <t xml:space="preserve"> Врiзування в дiючi внутрiшнi мережi
трубопроводiв опалення i водопостачання
дiаметром 80 мм</t>
  </si>
  <si>
    <t>Е16-10-1</t>
  </si>
  <si>
    <t xml:space="preserve"> Прокладання трубопроводiв опалення i
водопостачання зi стальних електрозварних
труб дiаметром до 40 мм (гільза для проходу)</t>
  </si>
  <si>
    <t xml:space="preserve"> Труби сталевi зварнi водогазопровiднi з
рiзьбою, оцинкованi легкi, дiаметр умовного
проходу 40 мм, товщина стiнки 3,5 мм</t>
  </si>
  <si>
    <t xml:space="preserve"> Труби сталевi зварнi водогазопровiднi з
рiзьбою, оцинкованi легкi, дiаметр умовного
проходу 32 мм, товщина стiнки 3,2 мм</t>
  </si>
  <si>
    <t>Е16-10-2</t>
  </si>
  <si>
    <t xml:space="preserve"> Прокладання трубопроводiв опалення i
водопостачання зi стальних електрозварних
труб дiаметром 50 мм (гільза для проходу)</t>
  </si>
  <si>
    <t>Е46-30-6</t>
  </si>
  <si>
    <t xml:space="preserve"> Пробивання отворiв в бетонних стелях
товщиною 100 мм, площею до 500 см2</t>
  </si>
  <si>
    <t>Е46-30-3</t>
  </si>
  <si>
    <t xml:space="preserve"> Пробивання отворiв в бетонних стiнах,
пiдлогах товщиною 100 мм, площею до 500
см2</t>
  </si>
  <si>
    <t xml:space="preserve"> Кран кульовий муфтовий Ду 20 мм</t>
  </si>
  <si>
    <t xml:space="preserve"> Кран кульовий муфтовий Ду 32 мм</t>
  </si>
  <si>
    <t xml:space="preserve"> Кран кульовий муфтовий Ду 40 мм</t>
  </si>
  <si>
    <t xml:space="preserve"> Кран кульовий муфтовий Ду 50 мм</t>
  </si>
  <si>
    <t>Е20-52-1</t>
  </si>
  <si>
    <t xml:space="preserve"> Установлення клапанiв повiтряних</t>
  </si>
  <si>
    <t>Е16-7-2</t>
  </si>
  <si>
    <t xml:space="preserve"> Прокладання трубопроводiв водопостачання
зi стальних водогазопровiдних оцинкованих
труб дiаметром 20 мм</t>
  </si>
  <si>
    <t xml:space="preserve"> Труби сталевi зварнi водогазопровiднi з
рiзьбою, оцинкованi легкi, дiаметр умовного
проходу 26 мм, товщина стiнки 2,5 мм</t>
  </si>
  <si>
    <t>Е16-7-4</t>
  </si>
  <si>
    <t xml:space="preserve"> Прокладання трубопроводiв водопостачання
зi стальних водогазопровiдних оцинкованих
труб дiаметром 32 мм</t>
  </si>
  <si>
    <t>С113-40</t>
  </si>
  <si>
    <t xml:space="preserve"> Труби сталевi зварнi водогазопровiднi з
рiзьбою, оцинкованi легкi, дiаметр умовного
проходу 32 мм, товщина стiнки 2,8 мм</t>
  </si>
  <si>
    <t>Е16-7-5</t>
  </si>
  <si>
    <t xml:space="preserve"> Прокладання трубопроводiв водопостачання
зi стальних водогазопровiдних оцинкованих
труб дiаметром 40 мм</t>
  </si>
  <si>
    <t>С113-41</t>
  </si>
  <si>
    <t xml:space="preserve"> Труби сталевi зварнi водогазопровiднi з
рiзьбою, оцинкованi легкi, дiаметр умовного
проходу 40 мм, товщина стiнки 3 мм</t>
  </si>
  <si>
    <t>Е16-7-6</t>
  </si>
  <si>
    <t xml:space="preserve"> Прокладання трубопроводiв водопостачання
зi стальних водогазопровiдних оцинкованих
труб дiаметром 50 мм</t>
  </si>
  <si>
    <t xml:space="preserve"> Трiйник рівнопрохідний ст. Ф57х4 мм</t>
  </si>
  <si>
    <t xml:space="preserve"> Труби сталевi зварнi водогазопровiднi з
рiзьбою, оцинкованi легкi, дiаметр умовного
проходу 76 мм, товщина стiнки 4 мм</t>
  </si>
  <si>
    <t xml:space="preserve"> Трiйник рівнопрохідний ст. Ф76х4 мм</t>
  </si>
  <si>
    <t xml:space="preserve"> Фланець з з'єднувальним виступом Ф50 мм</t>
  </si>
  <si>
    <t xml:space="preserve"> Відвід 90_ ст. Ф76х4</t>
  </si>
  <si>
    <t xml:space="preserve"> Відвід 90_ ст. Ф40</t>
  </si>
  <si>
    <t xml:space="preserve"> Відвід 90_ ст. Ф32</t>
  </si>
  <si>
    <t xml:space="preserve"> Відвід 90_ ст. Ф57х4</t>
  </si>
  <si>
    <t xml:space="preserve"> Відвід 90_ ст. Ф26х3,2</t>
  </si>
  <si>
    <t xml:space="preserve"> Муфта ст. Ф40 мм</t>
  </si>
  <si>
    <t xml:space="preserve"> Муфта ст. Ф32 мм</t>
  </si>
  <si>
    <t xml:space="preserve"> Муфта ст. Ф20 мм</t>
  </si>
  <si>
    <t xml:space="preserve"> Різьба приварна ст. Ф20 мм</t>
  </si>
  <si>
    <t xml:space="preserve"> Різьба приварна ст. Ф32 мм</t>
  </si>
  <si>
    <t xml:space="preserve"> Різьба приварна ст. Ф40 мм</t>
  </si>
  <si>
    <t xml:space="preserve"> Ізоляция труб диам. 22 мм товщ. 20 мм </t>
  </si>
  <si>
    <t xml:space="preserve"> Ізоляция труб диам. 35 мм товщ. 20 мм </t>
  </si>
  <si>
    <t xml:space="preserve"> Ізоляция труб диам. 42 мм товщ. 20 мм </t>
  </si>
  <si>
    <t xml:space="preserve"> Ізоляция труб диам. 60 мм товщ. 20 мм </t>
  </si>
  <si>
    <t xml:space="preserve"> Ізоляция труб диам. 80 мм товщ. 20 мм </t>
  </si>
  <si>
    <t xml:space="preserve"> Ґрунтування металевих поверхонь за один
раз ґрунтовкою ГФ-021</t>
  </si>
  <si>
    <t xml:space="preserve"> Монтаж насоса, масса до 0,11 т</t>
  </si>
  <si>
    <t>М28-461-3</t>
  </si>
  <si>
    <t xml:space="preserve"> Монтаж фільтра</t>
  </si>
  <si>
    <t xml:space="preserve"> Пісок кварцовий до фільтру (0,4-0,8 мм) мішки
по 25 кг.</t>
  </si>
  <si>
    <t xml:space="preserve"> Пісок кварцовий до фільтру (0,8-1,2 мм) мішки
по 25 кг.</t>
  </si>
  <si>
    <t xml:space="preserve"> Пісок кварцовий до фільтру (1-2 мм) мішки по
25 кг.</t>
  </si>
  <si>
    <t xml:space="preserve"> Прилади, що установлюються на конструкціях,
маса до 5 кг</t>
  </si>
  <si>
    <t>С1630-1436</t>
  </si>
  <si>
    <t xml:space="preserve"> Батарея вентилів ф75</t>
  </si>
  <si>
    <t>М10-399-2</t>
  </si>
  <si>
    <t xml:space="preserve"> Монтаж шафи упрвління</t>
  </si>
  <si>
    <t>С1514-1</t>
  </si>
  <si>
    <t xml:space="preserve"> Шафа управління</t>
  </si>
  <si>
    <t xml:space="preserve"> Прилади, що монтуються на технологічному
трубопроводі [расходомір об'ємний,
швидкісний, індукційний; ротаметр, клапан
регулюючий; регулятор тиску та температури
прямої дії; покажчик потоку рідини; проточні
датчики концентратомірів і щільномірів, РН-
метрів], діаметр трубопроводу до 20 мм</t>
  </si>
  <si>
    <t xml:space="preserve"> Ультрафиолетовая установка Elecro Steriliser
UV-C E-PP2-110-EU</t>
  </si>
  <si>
    <t>М18-271-9</t>
  </si>
  <si>
    <t xml:space="preserve"> Монтаж теплообмiнника</t>
  </si>
  <si>
    <t>М4-187-5</t>
  </si>
  <si>
    <t xml:space="preserve"> Монтаж автоматична станції контролю</t>
  </si>
  <si>
    <t xml:space="preserve"> Установлення насосів відцентрових з
електродвигуном, маса агрегату до 0,1 т</t>
  </si>
  <si>
    <t>М11-96-1</t>
  </si>
  <si>
    <t xml:space="preserve"> Установлення системи автоматичного вводу
флокулянту</t>
  </si>
  <si>
    <t xml:space="preserve"> Монтаж закладного пристрою</t>
  </si>
  <si>
    <t>10 шт</t>
  </si>
  <si>
    <t xml:space="preserve"> Скімер Kripsol SKAL.C Wide лайнер</t>
  </si>
  <si>
    <t xml:space="preserve"> Злив комерційний Kripsol SPP111.B лайнер</t>
  </si>
  <si>
    <t xml:space="preserve"> Форсунка вбуд. в стіну Kripsol BOL 20.C лайнер</t>
  </si>
  <si>
    <t>С1630-679</t>
  </si>
  <si>
    <t xml:space="preserve"> Закладна деталь для форсунок 2", PVC-U</t>
  </si>
  <si>
    <t xml:space="preserve"> Злив донний Emaux EM2837 лайнер</t>
  </si>
  <si>
    <t xml:space="preserve"> Штанга Telescopic 3,75-7,5m</t>
  </si>
  <si>
    <t xml:space="preserve"> Щетка </t>
  </si>
  <si>
    <t xml:space="preserve"> Щетка для стен Boda 90130 41,5 см с ал.
вставкой</t>
  </si>
  <si>
    <t xml:space="preserve">  Щітка для кутів</t>
  </si>
  <si>
    <t xml:space="preserve"> AquaDoctor pH Minus HL жидкий 20 л
(Соляная 14%)</t>
  </si>
  <si>
    <t xml:space="preserve"> AquaDoctor C-15L Хлор жидкий 20 л
(Гипохлорит натрия)</t>
  </si>
  <si>
    <t xml:space="preserve"> Швидкорозчинний хлор 5 кг.</t>
  </si>
  <si>
    <t xml:space="preserve"> Альгіцид 5 л.</t>
  </si>
  <si>
    <t xml:space="preserve"> Флокулянт 20 л.</t>
  </si>
  <si>
    <t xml:space="preserve"> Тестер Kokido K335CB капельный 5 в 1</t>
  </si>
  <si>
    <t>Е39-8-9</t>
  </si>
  <si>
    <t xml:space="preserve"> Улаштування драбинок</t>
  </si>
  <si>
    <t xml:space="preserve"> Поручень з нерж. сталі AISI 316, 800х800,
компл. 2 шт. Emaux ARP-F</t>
  </si>
  <si>
    <t xml:space="preserve"> Драбина на 3 сходинки, нерж. сталь AISI 316,
Kripsol EMI Munich </t>
  </si>
  <si>
    <t>Е9-49-1</t>
  </si>
  <si>
    <t xml:space="preserve"> Розподільна доріжка 25 м (комплект) BE-005</t>
  </si>
  <si>
    <t>ЕН10-39-1</t>
  </si>
  <si>
    <t xml:space="preserve"> Установлення стартової платформи</t>
  </si>
  <si>
    <t>Е16-14-19</t>
  </si>
  <si>
    <t xml:space="preserve"> Прокладання трубопроводів водопостачання
з напірних поліетиленових труб високого тиску
зовнішнім діаметром 90 мм зі з'єднанням
терморезисторним зварюванням</t>
  </si>
  <si>
    <t xml:space="preserve"> Труба ф90 PN-10 PVC-U</t>
  </si>
  <si>
    <t xml:space="preserve">   Коліно 90° ф90 PVC-U</t>
  </si>
  <si>
    <t xml:space="preserve"> Редукція 110/90 PVC-U</t>
  </si>
  <si>
    <t xml:space="preserve"> Хомут для труби ф90</t>
  </si>
  <si>
    <t>Е16-14-20</t>
  </si>
  <si>
    <t xml:space="preserve"> Прокладання трубопроводів водопостачання
з напірних поліетиленових труб високого тиску
зовнішнім діаметром 110 мм зі з'єднанням
терморезисторним зварюванням</t>
  </si>
  <si>
    <t xml:space="preserve"> Труба ф110 PN-10 PVC-U</t>
  </si>
  <si>
    <t xml:space="preserve">  Коліно 45° ф110 PVC-U</t>
  </si>
  <si>
    <t xml:space="preserve"> Трійник 110/110 PVC-U</t>
  </si>
  <si>
    <t xml:space="preserve"> Хомут для труби ф110</t>
  </si>
  <si>
    <t>Е16-14-21</t>
  </si>
  <si>
    <t xml:space="preserve"> Прокладання трубопроводів водопостачання
з напірних поліетиленових труб високого тиску
зовнішнім діаметром 140 мм зі з'єднанням
терморезисторним зварюванням</t>
  </si>
  <si>
    <t xml:space="preserve"> Труба ф140 PN-10 PVC-U</t>
  </si>
  <si>
    <t xml:space="preserve">  Коліно 90° ф140 PVC-U</t>
  </si>
  <si>
    <t xml:space="preserve"> Трійник 140/140 PVC-U</t>
  </si>
  <si>
    <t xml:space="preserve"> Редукція 140/110 PVC-U</t>
  </si>
  <si>
    <t xml:space="preserve"> Хомут для труби ф140</t>
  </si>
  <si>
    <t>Е16-14-22</t>
  </si>
  <si>
    <t xml:space="preserve"> Прокладання трубопроводів водопостачання
з напірних поліетиленових труб високого тиску
зовнішнім діаметром 160 мм зі з'єднанням
терморезисторним зварюванням</t>
  </si>
  <si>
    <t xml:space="preserve"> Труба ф160 PN-10 PVC-U</t>
  </si>
  <si>
    <t xml:space="preserve">  Коліно 90° ф160 PVC-U</t>
  </si>
  <si>
    <t xml:space="preserve">  Коліно 45° ф160 PVC-U</t>
  </si>
  <si>
    <t xml:space="preserve"> Трійник 160/160 PVC-U</t>
  </si>
  <si>
    <t xml:space="preserve"> Редукція 160/110 PVC-U</t>
  </si>
  <si>
    <t xml:space="preserve"> Редукція 160/140 PVC-U</t>
  </si>
  <si>
    <t xml:space="preserve"> Хомут для труби ф160</t>
  </si>
  <si>
    <t xml:space="preserve"> Прокладання трубопроводів водопостачання
з напірних поліетиленових труб високого тиску
зовнішнім діаметром 200 мм зі з'єднанням
терморезисторним зварюванням</t>
  </si>
  <si>
    <t xml:space="preserve"> Труба ф200 PN-10 PVC-U</t>
  </si>
  <si>
    <t xml:space="preserve">  Коліно 45° ф200 PVC-U</t>
  </si>
  <si>
    <t xml:space="preserve">  Коліно 90° ф200 PVC-U</t>
  </si>
  <si>
    <t xml:space="preserve"> Трійник 200/200 PVC-U</t>
  </si>
  <si>
    <t xml:space="preserve"> Редукція 200/160 PVC-U</t>
  </si>
  <si>
    <t xml:space="preserve"> Хомут для труби ф200</t>
  </si>
  <si>
    <t xml:space="preserve"> С111-327К</t>
  </si>
  <si>
    <t xml:space="preserve"> Праймер для труб PVC 1 л.</t>
  </si>
  <si>
    <t xml:space="preserve"> Прокладання трубопроводів водопостачання
з напірних поліетиленових труб високого тиску
зовнішнім діаметром 20 мм зі з'єднанням
терморезисторним зварюванням</t>
  </si>
  <si>
    <t xml:space="preserve"> Труба ф20 PN-16 PVC-U</t>
  </si>
  <si>
    <t xml:space="preserve"> Кран шаровий (клеєве з’єднання) 20 PVC</t>
  </si>
  <si>
    <t>С113-1800</t>
  </si>
  <si>
    <t xml:space="preserve"> Муфта 25–20 х 1/2" ЗР, PVC-U</t>
  </si>
  <si>
    <t xml:space="preserve"> Муфта 25х3/4" ВР, PVC-U</t>
  </si>
  <si>
    <t xml:space="preserve"> Хомут для труби ф20</t>
  </si>
  <si>
    <t xml:space="preserve"> Прокладання трубопроводів водопостачання
з напірних поліетиленових труб високого тиску
зовнішнім діаметром 32 мм зі з'єднанням
терморезисторним зварюванням</t>
  </si>
  <si>
    <t xml:space="preserve"> Труба ф32 PN-16 PVC-U</t>
  </si>
  <si>
    <t xml:space="preserve"> Коліно 90° ф32 PVC-U</t>
  </si>
  <si>
    <t xml:space="preserve"> Трійник 32/32 PVC-U</t>
  </si>
  <si>
    <t xml:space="preserve"> Редукція 32/20 PVC-U</t>
  </si>
  <si>
    <t>С113-1805</t>
  </si>
  <si>
    <t xml:space="preserve"> Муфта 40 – 32 х 1" ЗР, PVC-U</t>
  </si>
  <si>
    <t xml:space="preserve">  Муфта 40 – 32 х 3/4" ЗР, PVC-U</t>
  </si>
  <si>
    <t xml:space="preserve"> Хомут для труби ф32</t>
  </si>
  <si>
    <t xml:space="preserve"> Кран шаровий (клеєве з’єднання) 32 PVC</t>
  </si>
  <si>
    <t xml:space="preserve"> Прокладання трубопроводів водопостачання
з напірних поліетиленових труб високого тиску
зовнішнім діаметром 50 мм зі з'єднанням
терморезисторним зварюванням</t>
  </si>
  <si>
    <t xml:space="preserve"> Труба ф50 PN-10 PVC-U</t>
  </si>
  <si>
    <t xml:space="preserve"> Коліно 90° ф50 PVC-U</t>
  </si>
  <si>
    <t xml:space="preserve"> Трійник 50/50 PVC-U</t>
  </si>
  <si>
    <t xml:space="preserve"> Редукція-PUK 50/3/8" внутр.</t>
  </si>
  <si>
    <t xml:space="preserve"> Редукція 50/32 PVC-U</t>
  </si>
  <si>
    <t xml:space="preserve"> Хомут для труби ф50</t>
  </si>
  <si>
    <t xml:space="preserve"> Кран шаровий (клеєве з’єднання) 50 PVC</t>
  </si>
  <si>
    <t xml:space="preserve"> Прокладання трубопроводів водопостачання
з напірних поліетиленових труб високого тиску
зовнішнім діаметром 63 мм зі з'єднанням
терморезисторним зварюванням</t>
  </si>
  <si>
    <t xml:space="preserve"> Труба ф63 PN-10 PVC-U</t>
  </si>
  <si>
    <t xml:space="preserve"> Коліно 90° ф63 PVC-U</t>
  </si>
  <si>
    <t xml:space="preserve"> Трійник 63/63 PVC-U</t>
  </si>
  <si>
    <t xml:space="preserve"> Редукція 63/50 PVC-U</t>
  </si>
  <si>
    <t xml:space="preserve"> Хомут для труби ф63</t>
  </si>
  <si>
    <t xml:space="preserve"> Кран шаровий (клеєве з’єднання) 63 PVC</t>
  </si>
  <si>
    <t>Е16-14-18</t>
  </si>
  <si>
    <t xml:space="preserve"> Прокладання трубопроводів водопостачання
з напірних поліетиленових труб високого тиску
зовнішнім діаметром 75 мм зі з'єднанням
терморезисторним зварюванням</t>
  </si>
  <si>
    <t xml:space="preserve"> Труба ф75 PN-10 PVC-U</t>
  </si>
  <si>
    <t xml:space="preserve"> Коліно 90° ф75 PVC-U</t>
  </si>
  <si>
    <t xml:space="preserve"> Трійник 75/75 PVC-U</t>
  </si>
  <si>
    <t xml:space="preserve"> Редукція 75/50 PVC-U</t>
  </si>
  <si>
    <t xml:space="preserve"> Хомут для труби ф75</t>
  </si>
  <si>
    <t xml:space="preserve"> Кран шаровий (клеєве з’єднання) 75 PVC</t>
  </si>
  <si>
    <t>С113-1743</t>
  </si>
  <si>
    <t xml:space="preserve"> Трійник 90/90 PVC-U</t>
  </si>
  <si>
    <t xml:space="preserve"> Редукція 90/50 PVC-U</t>
  </si>
  <si>
    <t xml:space="preserve"> Редукція 90/63 PVC-U</t>
  </si>
  <si>
    <t>С113-2161</t>
  </si>
  <si>
    <t xml:space="preserve"> Кран шаровий (клеєве з’єднання) 90 PVC</t>
  </si>
  <si>
    <t>С113-1790</t>
  </si>
  <si>
    <t xml:space="preserve"> Редукція 110/63 PVC-U</t>
  </si>
  <si>
    <t xml:space="preserve"> Редукція 110/75 PVC-U</t>
  </si>
  <si>
    <t>М12-792-2</t>
  </si>
  <si>
    <t xml:space="preserve"> Засувки, клапани сталеві фланцеві регулюючі
на умовний тиск 4-6,4 МПа [40-64 кгс/см2],
діаметр умовного проходу 32-50 мм</t>
  </si>
  <si>
    <t>С1630-544</t>
  </si>
  <si>
    <t xml:space="preserve"> Зворотній клапан 32 PVC-U</t>
  </si>
  <si>
    <t>М12-792-6</t>
  </si>
  <si>
    <t xml:space="preserve"> Засувки, клапани сталеві фланцеві регулюючі
на умовний тиск 4-6,4 МПа [40-64 кгс/см2],
діаметр умовного проходу 140 мм</t>
  </si>
  <si>
    <t>С1630-526</t>
  </si>
  <si>
    <t xml:space="preserve"> Засувка фланцева 140 PVC-U</t>
  </si>
  <si>
    <t>С1630-553</t>
  </si>
  <si>
    <t xml:space="preserve"> Зворотній клапан 140 PVC-U</t>
  </si>
  <si>
    <t>М12-792-7</t>
  </si>
  <si>
    <t xml:space="preserve"> Засувки, клапани сталеві фланцеві регулюючі
на умовний тиск 4-6,4 МПа [40-64 кгс/см2],
діаметр умовного проходу 200 мм</t>
  </si>
  <si>
    <t xml:space="preserve"> Засувка фланцева 160 PVC-U</t>
  </si>
  <si>
    <t xml:space="preserve"> Зворотній клапан 160 PVC-U</t>
  </si>
  <si>
    <t xml:space="preserve"> Засувка фланцева 200 PVC-U</t>
  </si>
  <si>
    <t xml:space="preserve"> Зворотній клапан 200 PVC-U</t>
  </si>
  <si>
    <t>Е16-26-1</t>
  </si>
  <si>
    <t xml:space="preserve"> Установлення лічильників [водомірів]
діаметром до 40 мм</t>
  </si>
  <si>
    <t xml:space="preserve"> Водолічильник 1" ХВ 1,5 з накидними гайками</t>
  </si>
  <si>
    <t>Е18-16-1</t>
  </si>
  <si>
    <t xml:space="preserve"> Установлення фільтра-відстійника ВР-ВР 1"</t>
  </si>
  <si>
    <t>С130-257</t>
  </si>
  <si>
    <t xml:space="preserve"> Фільтр-відстійник ВР-ВР 1"</t>
  </si>
  <si>
    <t xml:space="preserve"> Установлення фланців на трубопроводах
діаметром 75 мм</t>
  </si>
  <si>
    <t xml:space="preserve"> Прокладка між фланцева ф75</t>
  </si>
  <si>
    <t xml:space="preserve"> Фланець ф75 PVC-U</t>
  </si>
  <si>
    <t xml:space="preserve"> Установлення фланців на трубопроводах
діаметром 90 мм</t>
  </si>
  <si>
    <t xml:space="preserve"> Прокладка між фланцева ф90</t>
  </si>
  <si>
    <t xml:space="preserve"> Фланець ф90 PVC-U</t>
  </si>
  <si>
    <t>ЕН22-40-5</t>
  </si>
  <si>
    <t xml:space="preserve"> Установлення фланців на трубопроводах
діаметром 140 мм</t>
  </si>
  <si>
    <t xml:space="preserve"> Прокладка між фланцева ф140</t>
  </si>
  <si>
    <t xml:space="preserve"> Фланець ф140 PVC-U</t>
  </si>
  <si>
    <t xml:space="preserve"> Установлення фланців на трубопроводах
діаметром 160 мм</t>
  </si>
  <si>
    <t xml:space="preserve"> Прокладка між фланцева ф160</t>
  </si>
  <si>
    <t xml:space="preserve"> Фланець ф160 PVC-U</t>
  </si>
  <si>
    <t>ЕН22-40-6</t>
  </si>
  <si>
    <t xml:space="preserve"> Установлення фланців на трубопроводах
діаметром 200 мм</t>
  </si>
  <si>
    <t xml:space="preserve"> Прокладка між фланцева ф200</t>
  </si>
  <si>
    <t xml:space="preserve"> Фланець ф200 PVC-U</t>
  </si>
  <si>
    <t>ЕН22-40-7</t>
  </si>
  <si>
    <t xml:space="preserve"> Установлення фланців на трубопроводах
діаметром 225 мм</t>
  </si>
  <si>
    <t xml:space="preserve"> Прокладка між фланцева ф225</t>
  </si>
  <si>
    <t xml:space="preserve"> Фланець ф225 PVC-U</t>
  </si>
  <si>
    <t xml:space="preserve"> Стержень різьбовий М16 1000 мм.</t>
  </si>
  <si>
    <t xml:space="preserve"> Гайка М16 цб</t>
  </si>
  <si>
    <t xml:space="preserve"> Шайба М16 цб</t>
  </si>
  <si>
    <t xml:space="preserve"> Стержень різьбовий М20 1000 мм.</t>
  </si>
  <si>
    <t xml:space="preserve"> Гайка М20 цб</t>
  </si>
  <si>
    <t xml:space="preserve"> Шайба М20 цб</t>
  </si>
  <si>
    <t>С126-1307</t>
  </si>
  <si>
    <t xml:space="preserve"> Профіль монтажний т30</t>
  </si>
  <si>
    <t xml:space="preserve"> Стіновий тримач ВМ 30</t>
  </si>
  <si>
    <t xml:space="preserve"> Анкер латунний М10х12</t>
  </si>
  <si>
    <t xml:space="preserve"> Анкер латунний М8х10</t>
  </si>
  <si>
    <t xml:space="preserve"> Гайка М10</t>
  </si>
  <si>
    <t xml:space="preserve"> Шайба М10</t>
  </si>
  <si>
    <t xml:space="preserve"> Гайка М8цб</t>
  </si>
  <si>
    <t xml:space="preserve"> Шайба М8 цб</t>
  </si>
  <si>
    <t xml:space="preserve"> Різьбовий стрижень М 10  2000 мм</t>
  </si>
  <si>
    <t xml:space="preserve"> Різьбовий стрижень М8  2000 мм</t>
  </si>
  <si>
    <t xml:space="preserve"> Шуруп з шестигранною голівкою 6х60, нерж.
сталь</t>
  </si>
  <si>
    <t xml:space="preserve"> Дюбель пластиковий 8х60 мм.</t>
  </si>
  <si>
    <t xml:space="preserve"> Стержень різьбовий М8х1000 мм., нерж. сталь</t>
  </si>
  <si>
    <t xml:space="preserve"> Шайба М8 нерж. сталь</t>
  </si>
  <si>
    <t xml:space="preserve"> Гайка М8 нерж. сталь</t>
  </si>
  <si>
    <t xml:space="preserve"> С101-2503-111</t>
  </si>
  <si>
    <t xml:space="preserve"> Провід силовий с мідними жилами з
подвійною ПВХ ізоляцією, ПВСнг-нд-0,66
перерізом 3,0х1,5мм2 "Мастер -А"/ ВВГ</t>
  </si>
  <si>
    <t xml:space="preserve"> Провід силовий с мідними жилами з
подвійною ПВХ ізоляцією, ПВСнг-нд-0,66
перерізом 2,0х1,5мм2 "Мастер -А"/ ВВГ</t>
  </si>
  <si>
    <t xml:space="preserve"> Провід силовий с мідними жилами з
подвійною ПВХ ізоляцією, ПВСнг-нд-0,66
перерізом 4,0х1,5мм2 "Мастер -А"/ ВВГ</t>
  </si>
  <si>
    <t xml:space="preserve"> Кабель силовий с мідними жилами з
подвійною ПВХ ізоляцією, ПВСнг-нд-0,66
перерізом 3,0х2,5мм2 "Мастер -А"/ ВВГ</t>
  </si>
  <si>
    <t xml:space="preserve"> Кабель силовий с мідними жилами з
подвійною ПВХ ізоляцією, ПВСнг-нд-0,66
перерізом 5х4 мм2 "Мастер -А"/ВВГ</t>
  </si>
  <si>
    <t xml:space="preserve"> Кабель силовий с мідними жилами з
подвійною ПВХ ізоляцією, ПВСнг-нд-0,66
перерізом 5х10 мм2 "Мастер -А"/ ВВГ</t>
  </si>
  <si>
    <t xml:space="preserve"> Кабель силовий с мідними жилами з ПВХ
оболонкою і ізоляцією, 5 клас гнучкості, ВВГ
перерізом 3х1,5 мм2 "Мастер -А"</t>
  </si>
  <si>
    <t xml:space="preserve"> Кабель силовий с мідними жилами з ПВХ
оболонкою і ізоляцією, 5 клас гнучкості, ВВГ
перерізом 3х2,5 мм2 "Мастер -А"</t>
  </si>
  <si>
    <t xml:space="preserve"> Кабель силовий с мідними жилами з ПВХ
оболонкою і ізоляцією, 5 клас гнучкості, ВВГ
перерізом 5х2,5 мм2 "Мастер -А"</t>
  </si>
  <si>
    <t xml:space="preserve"> Кабель силовий с мідними жилами з ПВХ
оболонкою і ізоляцією, 5 клас гнучкості, ВВГ
перерізом 4х6 мм2 "Мастер -А"</t>
  </si>
  <si>
    <t xml:space="preserve"> Кабель силовий с мідними жилами з ПВХ
оболонкою і ізоляцією, 5 клас гнучкості, ВВГ
перерізом 4х2,5 мм2 "Мастер -А"</t>
  </si>
  <si>
    <t xml:space="preserve"> Кабель контрольний с мідними жилами з ПВХ
оболонкою і ізоляцією, КВВГє перерізом 4х1,5
мм2 "Мастер -А"/ВВГ</t>
  </si>
  <si>
    <t xml:space="preserve"> Кабель контрольний с мідними жилами з ПВХ
оболонкою і ізоляцією, КВВГє перерізом 4х6
мм2 "Мастер -А"/ ВВГ</t>
  </si>
  <si>
    <t xml:space="preserve"> Улаштування тепло-i звукоiзоляцiї суцiльної з
плит або мат мiнераловатних або
скловолокнистих</t>
  </si>
  <si>
    <t xml:space="preserve"> (Демонтаж)Улаштування тепло-i
звукоiзоляцiї суцiльної з плит або мат
мiнераловатних або скловолокнистих</t>
  </si>
  <si>
    <t xml:space="preserve"> Улаштування основи зі щебеню, за зміни
товщини на кожен 1 см додавати або
вилучати до/з норм 27-13-1 -27-13-3 (до 8 см)</t>
  </si>
  <si>
    <t xml:space="preserve"> Приточно-витяжна МС 16</t>
  </si>
  <si>
    <t xml:space="preserve"> Приточно-витяжна МС 12</t>
  </si>
  <si>
    <t xml:space="preserve"> Приточно-витяжная МС 5</t>
  </si>
  <si>
    <t xml:space="preserve"> Кiльця КС15.6 залiзобетоннi серiя 3.900.1-14
випуск 1 (об'єм бетону -0,265 м3)(Ф53)</t>
  </si>
  <si>
    <t xml:space="preserve"> Плити покриття 1ПП15-2 залiзобетоннi серiя
3.900.1-14 випуск 1 (об'єм бетону -0,27
м3)(Ф53)</t>
  </si>
  <si>
    <t xml:space="preserve"> Плити днищ ПН15 залiзобетоннi серiя 3.900.1-
14 випуск 1 (об'єм бетону -0,38 м3)(Ф53)</t>
  </si>
  <si>
    <t xml:space="preserve"> Кiльця опорнi КО6 залiзобетоннi серiя 3.900.1-
14 випуск 1 (об'єм бетону -0,02 м3)(Ф53)</t>
  </si>
  <si>
    <t xml:space="preserve"> Кiльця КС15.9 залiзобетоннi серiя 3.900.1-14
випуск 1 (об'єм бетону -0,40 м3)(Ф53)</t>
  </si>
  <si>
    <t xml:space="preserve"> Монтаж PS-панелей з утепленням з
риштувань</t>
  </si>
  <si>
    <t xml:space="preserve"> Жолоб фіксуючий, для РЕ -труб, діам.16/17
"REHAU"</t>
  </si>
  <si>
    <t xml:space="preserve"> Жолоб фіксуючий, для РЕ -труб, діам.20
"REHAU"</t>
  </si>
  <si>
    <t xml:space="preserve"> Жолоб фіксуючий, для РЕ -труб, діам.25х3,5 
"REHAU"</t>
  </si>
  <si>
    <t xml:space="preserve"> Жолоб фіксуючий, для РЕ -труб, діам.32х4,4
"REHAU"</t>
  </si>
  <si>
    <t xml:space="preserve"> Жолоб фіксуючий, для РЕ -труб, діам.40
"REHAU"</t>
  </si>
  <si>
    <t xml:space="preserve"> Запірний клапан, з похилим шпинделем, з
двома отварами та різьбовою заглушкою,
середовище -вода, t = 90-65C, тиск 1,6 МПа,  
дiаметр 15 мм, 4115 А STROEMAX -A  "ГЕРЦ"</t>
  </si>
  <si>
    <t xml:space="preserve"> Запірний клапан, з похилим шпинделем, з
двома отварами та різьбовою заглушкою,
середовище -вода, t = 90-65C, тиск 1,6 МПа,   
дiаметр 20 мм, 4115 А STROEMAX -A  "ГЕРЦ"</t>
  </si>
  <si>
    <t xml:space="preserve"> Кран кульовий, середовище -вода t=90-65 С
Ру до 1,0 МПа, дiаметр 15 мм "ГЕРЦ"</t>
  </si>
  <si>
    <t xml:space="preserve"> Кран кульовий, середовище -вода t=90-65 С
Ру до 1,0 МПа, дiаметр 20 мм "ГЕРЦ"</t>
  </si>
  <si>
    <t xml:space="preserve"> Термостатичний клапан прохідний, з плавним
прихованим попереднім налаштуванням,
середовище -вода  t = 90-65C, Ру 1,0 МПа,    
Ду 15 мм ГЕРЦ  TS-90-V "ГЕРЦ"</t>
  </si>
  <si>
    <t xml:space="preserve"> Вентиль запірний кутовий, для відключення
радіатора, середовище -вода, t=90-65C, Ру до
1,0 МПа, Ду 15 "ГЕРЦ-RL-1"</t>
  </si>
  <si>
    <t xml:space="preserve"> Жолоб фіксуючий, для РЕ -труб, діам.50х6,9 
"REHAU"</t>
  </si>
  <si>
    <t xml:space="preserve"> Запірний клапан, з похилим шпинделем, з
двома отварами та різьбовою заглушкою,
середовище -вода, t = 90-65C, тиск 1,6 МПа,   
дiаметр 40 мм, 4115 А STROEMAX -A  "ГЕРЦ"</t>
  </si>
  <si>
    <t xml:space="preserve"> Кран кульовий, з важільною ручкою,
середовище -вода t=90-65 С Ру до 1,0 МПа,
дiаметр 20 мм  ВР-ВР "ГЕРЦ"</t>
  </si>
  <si>
    <t xml:space="preserve"> Кран кульовий, з важільною ручкою,
середовище -вода t=90-65 С Ру до 1,0 МПа,
дiаметр 40 мм  ВР-ВР "ГЕРЦ"</t>
  </si>
  <si>
    <t xml:space="preserve"> Шланг для пылесоса -30m*38mm</t>
  </si>
  <si>
    <t xml:space="preserve"> Клей PVC -U 1л</t>
  </si>
  <si>
    <t xml:space="preserve">   -  </t>
  </si>
  <si>
    <t xml:space="preserve"> С101-2503-110</t>
  </si>
  <si>
    <t xml:space="preserve"> С101-2503-107</t>
  </si>
  <si>
    <t xml:space="preserve"> С111-1846П</t>
  </si>
  <si>
    <t>ЕН10-20-4К=0,8</t>
  </si>
  <si>
    <t>С1113-299варіант 2</t>
  </si>
  <si>
    <t xml:space="preserve"> 15091-1022-4варіант 16</t>
  </si>
  <si>
    <t xml:space="preserve"> 15091-1022-4варіант 17</t>
  </si>
  <si>
    <t xml:space="preserve"> 15091-1022-4варіант 18</t>
  </si>
  <si>
    <t>С113-1878варіант 2</t>
  </si>
  <si>
    <t xml:space="preserve"> 15091-1022-4варіант 2</t>
  </si>
  <si>
    <t xml:space="preserve"> 15091-1022-4варіант 3</t>
  </si>
  <si>
    <t xml:space="preserve"> 15091-1022-4варіант 4</t>
  </si>
  <si>
    <t xml:space="preserve"> 15091-1022-4варіант 7</t>
  </si>
  <si>
    <t xml:space="preserve"> 15091-1022-4варіант 8</t>
  </si>
  <si>
    <t xml:space="preserve"> 15091-1022-4варіант 9</t>
  </si>
  <si>
    <t xml:space="preserve"> 15091-1022-4варіант 10</t>
  </si>
  <si>
    <t xml:space="preserve"> 15091-1022-4варіант 11</t>
  </si>
  <si>
    <t xml:space="preserve"> 15091-1022-4варіант 13</t>
  </si>
  <si>
    <t xml:space="preserve"> 15091-1022-4варіант 14</t>
  </si>
  <si>
    <t xml:space="preserve"> 15091-1022-4варіант 15</t>
  </si>
  <si>
    <t xml:space="preserve"> 15091-1022-4варіант 21</t>
  </si>
  <si>
    <t xml:space="preserve"> 15091-1022-4варіант 22</t>
  </si>
  <si>
    <t>С112-285варіант 1</t>
  </si>
  <si>
    <t xml:space="preserve"> С1421-9699-2Нваріант 2</t>
  </si>
  <si>
    <t>ЕН11-11-8к=6</t>
  </si>
  <si>
    <t>С111-594варіант 2</t>
  </si>
  <si>
    <t>С111-857варіант 2</t>
  </si>
  <si>
    <t xml:space="preserve"> С111-1846-9Нваріант 2</t>
  </si>
  <si>
    <t xml:space="preserve"> С1530-1-2варіант 3</t>
  </si>
  <si>
    <t>15093-35013варіант 2</t>
  </si>
  <si>
    <t>Е9-47-1к дем.=0,8</t>
  </si>
  <si>
    <t>РН5-11-2к дем.=0,7</t>
  </si>
  <si>
    <t xml:space="preserve"> С111-35-2ПОваріант 3</t>
  </si>
  <si>
    <t xml:space="preserve"> С1545-203-3ПОваріант 8</t>
  </si>
  <si>
    <t xml:space="preserve"> С1545-203-3ПОваріант 9</t>
  </si>
  <si>
    <t xml:space="preserve"> С111-136-5варіант 3</t>
  </si>
  <si>
    <t xml:space="preserve"> С1545-44-4-1Щваріант 3</t>
  </si>
  <si>
    <t xml:space="preserve"> С111-1481-С1варіант 4</t>
  </si>
  <si>
    <t xml:space="preserve"> С111-1481-С1варіант 6</t>
  </si>
  <si>
    <t xml:space="preserve"> С111-566-3-4ПОваріант 3</t>
  </si>
  <si>
    <t xml:space="preserve"> С111-775-5ПОваріант 3</t>
  </si>
  <si>
    <t>С1632-80варіант 1</t>
  </si>
  <si>
    <t>С111-1683-1варіант 1</t>
  </si>
  <si>
    <t>ЕН10-20-4к дем.=0,8</t>
  </si>
  <si>
    <t>Е9-36-1к дем.=0,8</t>
  </si>
  <si>
    <t>ЕН11-11-1к дем.=0,8</t>
  </si>
  <si>
    <t>ЕН11-11-2к дем.=0,8к=10</t>
  </si>
  <si>
    <t>ЕН11-11-2к дем.=0,8к=6</t>
  </si>
  <si>
    <t xml:space="preserve"> С111-134-1-1варіант 2</t>
  </si>
  <si>
    <t xml:space="preserve"> С111-155-1-Фваріант 3</t>
  </si>
  <si>
    <t xml:space="preserve"> С111-829-4варіант 2</t>
  </si>
  <si>
    <t xml:space="preserve"> С111-829-2-2Дваріант 1</t>
  </si>
  <si>
    <t>С111-1630варіант 2</t>
  </si>
  <si>
    <t>С1428-11867варіант 3</t>
  </si>
  <si>
    <t xml:space="preserve"> С111-1680-1варіант 2</t>
  </si>
  <si>
    <t xml:space="preserve"> С114-4-У-4варіант 4</t>
  </si>
  <si>
    <t>С111-1720варіант 1</t>
  </si>
  <si>
    <t>ЕН11-11-2К=5</t>
  </si>
  <si>
    <t>ЕН11-11-2К=4</t>
  </si>
  <si>
    <t>РН7-27-6к дем.=0,8</t>
  </si>
  <si>
    <t>ЕН6-16-5к дем.=0,8</t>
  </si>
  <si>
    <t>ЕН6-1-15к дем.=0,8</t>
  </si>
  <si>
    <t>С1422-11065</t>
  </si>
  <si>
    <t>С1425-11683</t>
  </si>
  <si>
    <t xml:space="preserve"> С1545-66-А-17</t>
  </si>
  <si>
    <t xml:space="preserve"> С1545-66-А-17варіант 1</t>
  </si>
  <si>
    <t xml:space="preserve"> С1545-66-А-17варіант 2</t>
  </si>
  <si>
    <t xml:space="preserve"> С1545-66-А-17варіант 3</t>
  </si>
  <si>
    <t xml:space="preserve"> С1545-66-А-17варіант 5</t>
  </si>
  <si>
    <t xml:space="preserve"> С1545-66-А-17варіант 6</t>
  </si>
  <si>
    <t xml:space="preserve"> 15093-37013-2варіант 7</t>
  </si>
  <si>
    <t xml:space="preserve"> 15093-37013-2варіант 2</t>
  </si>
  <si>
    <t xml:space="preserve"> 15093-37013-2варіант 5</t>
  </si>
  <si>
    <t xml:space="preserve"> 15093-37013-2варіант 8</t>
  </si>
  <si>
    <t xml:space="preserve"> 15093-37013-2варіант 9</t>
  </si>
  <si>
    <t xml:space="preserve"> 15093-37013-2варіант 10</t>
  </si>
  <si>
    <t>С113-2126варіант 1</t>
  </si>
  <si>
    <t>С113-2127варіант 2</t>
  </si>
  <si>
    <t>С113-1879варіант 3</t>
  </si>
  <si>
    <t xml:space="preserve"> С123-1-2варіант 1</t>
  </si>
  <si>
    <t>С1427-11804варіант 1</t>
  </si>
  <si>
    <t xml:space="preserve"> С111-327-Нваріант 2</t>
  </si>
  <si>
    <t xml:space="preserve"> С111-327-Нваріант 1</t>
  </si>
  <si>
    <t>Е9-49-1застос.</t>
  </si>
  <si>
    <t xml:space="preserve"> С1-1848-2варіант 1</t>
  </si>
  <si>
    <t>С130-1156варіант 1</t>
  </si>
  <si>
    <t>С1630-163варіант 1</t>
  </si>
  <si>
    <t xml:space="preserve"> С1-ПРСС-79</t>
  </si>
  <si>
    <t xml:space="preserve"> С111-1797-10Нваріант 3</t>
  </si>
  <si>
    <t xml:space="preserve"> С111-1797-10Нваріант 4</t>
  </si>
  <si>
    <t xml:space="preserve"> С111-1797-12Нваріант 1</t>
  </si>
  <si>
    <t xml:space="preserve"> С111-882-2-Аваріант 1</t>
  </si>
  <si>
    <t xml:space="preserve"> С111-882-2-Аваріант 2</t>
  </si>
  <si>
    <t xml:space="preserve"> С111-1904-11варіант 1</t>
  </si>
  <si>
    <t xml:space="preserve"> С111-1849-1-Н1варіант 1</t>
  </si>
  <si>
    <t xml:space="preserve"> С111-643-8варіант 1</t>
  </si>
  <si>
    <t xml:space="preserve"> С111-643-9</t>
  </si>
  <si>
    <t xml:space="preserve"> С111-643-11</t>
  </si>
  <si>
    <t xml:space="preserve"> С111-643-11варіант 1</t>
  </si>
  <si>
    <t xml:space="preserve"> С123-120-2варіант 3</t>
  </si>
  <si>
    <t xml:space="preserve"> С111-327-2варіант 3</t>
  </si>
  <si>
    <t xml:space="preserve"> С1632-102-11варіант 2</t>
  </si>
  <si>
    <t xml:space="preserve"> С111-136-1-Юваріант 2</t>
  </si>
  <si>
    <t xml:space="preserve"> С126-440-3варіант 6</t>
  </si>
  <si>
    <t>ЕН11-9-1к дем.=0,8</t>
  </si>
  <si>
    <t>ЕН15-77-3к дем.=0,8</t>
  </si>
  <si>
    <t>ЕН15-77-2к дем.=0,8</t>
  </si>
  <si>
    <t>ЕН15-76-2К=0,8</t>
  </si>
  <si>
    <t>ЕН15-76-1К=0,8</t>
  </si>
  <si>
    <t xml:space="preserve"> С111-872-1-3варіант 1</t>
  </si>
  <si>
    <t>ЕН11-11-2К=2</t>
  </si>
  <si>
    <t>РН18-49-1к дем.=0,8</t>
  </si>
  <si>
    <t xml:space="preserve"> С121-783-7Нваріант 1</t>
  </si>
  <si>
    <t xml:space="preserve"> С121-783-2Н1варіант 1</t>
  </si>
  <si>
    <t xml:space="preserve"> С121-783-8Нваріант 1</t>
  </si>
  <si>
    <t xml:space="preserve"> С121-783-9Нваріант 1</t>
  </si>
  <si>
    <t xml:space="preserve"> С121-783-10Нваріант 1</t>
  </si>
  <si>
    <t xml:space="preserve"> С121-783-11Нваріант 1</t>
  </si>
  <si>
    <t xml:space="preserve"> С121-783-12Нваріант 1</t>
  </si>
  <si>
    <t>С111-741варіант 2</t>
  </si>
  <si>
    <t xml:space="preserve"> С111-1896-11варіант 2</t>
  </si>
  <si>
    <t>С1545-249варіант 3</t>
  </si>
  <si>
    <t xml:space="preserve"> С126-1300-1варіант 4</t>
  </si>
  <si>
    <t>С1545-249варіант 2</t>
  </si>
  <si>
    <t xml:space="preserve"> С111-1480-1</t>
  </si>
  <si>
    <t xml:space="preserve"> С111-1480-2</t>
  </si>
  <si>
    <t xml:space="preserve"> С111-233-3</t>
  </si>
  <si>
    <t xml:space="preserve"> С111-1896-1варіант 1</t>
  </si>
  <si>
    <t xml:space="preserve"> С111-233-4</t>
  </si>
  <si>
    <t xml:space="preserve"> С111-2000-5Кваріант 1</t>
  </si>
  <si>
    <t>С111-258варіант 3</t>
  </si>
  <si>
    <t xml:space="preserve"> С113-2088-1варіант 3</t>
  </si>
  <si>
    <t xml:space="preserve"> С114-21-У-1варіант 2</t>
  </si>
  <si>
    <t xml:space="preserve"> С126-1300-1-В2</t>
  </si>
  <si>
    <t xml:space="preserve"> С1545-42-1-Мваріант 2</t>
  </si>
  <si>
    <t xml:space="preserve"> С111-136-3-5Цваріант 2</t>
  </si>
  <si>
    <t xml:space="preserve"> С111-1479-1-24варіант 2</t>
  </si>
  <si>
    <t xml:space="preserve"> С111-1849-2варіант 2</t>
  </si>
  <si>
    <t>С1428-11867</t>
  </si>
  <si>
    <t xml:space="preserve"> С111-329-12</t>
  </si>
  <si>
    <t>С121-649варіант 3</t>
  </si>
  <si>
    <t xml:space="preserve"> С111-1904-18</t>
  </si>
  <si>
    <t>Е13-26-6к=2</t>
  </si>
  <si>
    <t>С1113-246варіант 2</t>
  </si>
  <si>
    <t xml:space="preserve"> С1418-8851-1</t>
  </si>
  <si>
    <t>С1530-175варіант 2</t>
  </si>
  <si>
    <t>С1530-150варіант 2</t>
  </si>
  <si>
    <t>С113-1559варіант 3</t>
  </si>
  <si>
    <t>С113-1879варіант 2</t>
  </si>
  <si>
    <t xml:space="preserve"> С1545-13-7-1Жваріант 2</t>
  </si>
  <si>
    <t xml:space="preserve"> С1545-13-7-1Жваріант 3</t>
  </si>
  <si>
    <t>С1530-151варіант 2</t>
  </si>
  <si>
    <t>С1530-157варіант 2</t>
  </si>
  <si>
    <t>С113-1559варіант 2</t>
  </si>
  <si>
    <t>С113-1881варіант 2</t>
  </si>
  <si>
    <t>С1530-152варіант 2</t>
  </si>
  <si>
    <t>С1530-152варіант 3</t>
  </si>
  <si>
    <t>С1530-158варіант 2</t>
  </si>
  <si>
    <t>С113-1882варіант 2</t>
  </si>
  <si>
    <t>С113-138варіант 2</t>
  </si>
  <si>
    <t xml:space="preserve"> С114-98-Лваріант 10</t>
  </si>
  <si>
    <t xml:space="preserve"> С114-98-Лваріант 11</t>
  </si>
  <si>
    <t xml:space="preserve"> С114-98-Лваріант 12</t>
  </si>
  <si>
    <t xml:space="preserve"> С1630-85-Уваріант 2</t>
  </si>
  <si>
    <t xml:space="preserve"> С1630-85-Уваріант 4</t>
  </si>
  <si>
    <t xml:space="preserve"> С1630-85-Уваріант 3</t>
  </si>
  <si>
    <t xml:space="preserve"> С111-1678-1-Яваріант 2</t>
  </si>
  <si>
    <t xml:space="preserve"> С111-1641-1-Эваріант 4</t>
  </si>
  <si>
    <t>С1630-1432варіант 2</t>
  </si>
  <si>
    <t>С1630-670варіант 2</t>
  </si>
  <si>
    <t>С1630-671варіант 2</t>
  </si>
  <si>
    <t>С1630-673варіант 2</t>
  </si>
  <si>
    <t>С1630-536варіант 2</t>
  </si>
  <si>
    <t>С113-1697варіант 2</t>
  </si>
  <si>
    <t>С113-1699варіант 2</t>
  </si>
  <si>
    <t>С111-956варіант 2</t>
  </si>
  <si>
    <t>С113-1700варіант 2</t>
  </si>
  <si>
    <t>С113-1702варіант 2</t>
  </si>
  <si>
    <t>С1530-154варіант 2</t>
  </si>
  <si>
    <t xml:space="preserve"> С114-98-Лваріант 13</t>
  </si>
  <si>
    <t xml:space="preserve"> С114-98-Лваріант 5</t>
  </si>
  <si>
    <t xml:space="preserve"> С114-98-Лваріант 6</t>
  </si>
  <si>
    <t xml:space="preserve"> С114-98-Лваріант 7</t>
  </si>
  <si>
    <t xml:space="preserve"> С1630-85-Уваріант 5</t>
  </si>
  <si>
    <t>С113-1882варіант 3</t>
  </si>
  <si>
    <t>С113-1882варіант 4</t>
  </si>
  <si>
    <t>С113-155варіант 2</t>
  </si>
  <si>
    <t>С113-2294варіант 1</t>
  </si>
  <si>
    <t>С113-1559варіант 4</t>
  </si>
  <si>
    <t>Е9-47-1к=0,7</t>
  </si>
  <si>
    <t xml:space="preserve"> С111-155-1-Фваріант 2</t>
  </si>
  <si>
    <t xml:space="preserve"> С1545-313-203</t>
  </si>
  <si>
    <t xml:space="preserve"> С1545-313-213</t>
  </si>
  <si>
    <t xml:space="preserve"> С111-136-1-Юваріант 6</t>
  </si>
  <si>
    <t xml:space="preserve"> С111-136-1-Юваріант 5</t>
  </si>
  <si>
    <t>С1428-11867варіант 1</t>
  </si>
  <si>
    <t xml:space="preserve"> С111-134-1-1варіант 3</t>
  </si>
  <si>
    <t xml:space="preserve"> С111-1895-3</t>
  </si>
  <si>
    <t>ЕН11-11-14К=4</t>
  </si>
  <si>
    <t>С111-2005-8варіант 1</t>
  </si>
  <si>
    <t>С111-2005-1</t>
  </si>
  <si>
    <t>С1550-46варіант 1</t>
  </si>
  <si>
    <t>ЕН11-11-14К=7</t>
  </si>
  <si>
    <t>ЕН11-11-2К=7</t>
  </si>
  <si>
    <t xml:space="preserve"> С1633-127ВД-1варіант 3</t>
  </si>
  <si>
    <t>Е16-14-1к дем.=0,4</t>
  </si>
  <si>
    <t>Е16-14-2к дем.=0,4</t>
  </si>
  <si>
    <t>Е16-14-4к дем.=0,4</t>
  </si>
  <si>
    <t>Е16-13-2к дем.=0,4</t>
  </si>
  <si>
    <t>Е16-13-1к дем.=0,4</t>
  </si>
  <si>
    <t>Е17-1-11к дем.=0,4</t>
  </si>
  <si>
    <t>Е17-3-1к дем.=0,4</t>
  </si>
  <si>
    <t>Е17-1-7к дем.=0,4</t>
  </si>
  <si>
    <t>Е1-164-2тех.ч.п.1.3.180к=1,2</t>
  </si>
  <si>
    <t>С130-465варіант 3</t>
  </si>
  <si>
    <t>С113-1873-1Гваріант 3</t>
  </si>
  <si>
    <t>С113-1873-1Гваріант 4</t>
  </si>
  <si>
    <t>С113-1873-1Гваріант 5</t>
  </si>
  <si>
    <t>С113-1873-1Гваріант 6</t>
  </si>
  <si>
    <t>С113-1681варіант 1</t>
  </si>
  <si>
    <t>С113-1682варіант 1</t>
  </si>
  <si>
    <t>С113-1683варіант 1</t>
  </si>
  <si>
    <t>С113-1684варіант 1</t>
  </si>
  <si>
    <t>С113-1787варіант 12</t>
  </si>
  <si>
    <t>С113-1787варіант 11</t>
  </si>
  <si>
    <t>С113-1787варіант 7</t>
  </si>
  <si>
    <t>С113-1787варіант 8</t>
  </si>
  <si>
    <t>С113-1278варіант 26</t>
  </si>
  <si>
    <t>С113-1278варіант 27</t>
  </si>
  <si>
    <t>С113-1278варіант 28</t>
  </si>
  <si>
    <t>С113-1278варіант 29</t>
  </si>
  <si>
    <t>С113-1278варіант 1</t>
  </si>
  <si>
    <t>С113-1278варіант 6</t>
  </si>
  <si>
    <t>С113-1278варіант 48</t>
  </si>
  <si>
    <t>С113-1278варіант 54</t>
  </si>
  <si>
    <t>С113-1278варіант 7</t>
  </si>
  <si>
    <t>С113-1278варіант 22</t>
  </si>
  <si>
    <t>С113-1278варіант 24</t>
  </si>
  <si>
    <t>С113-1278варіант 55</t>
  </si>
  <si>
    <t>С113-1278варіант 56</t>
  </si>
  <si>
    <t>С113-2150варіант 6</t>
  </si>
  <si>
    <t>С113-2150варіант 5</t>
  </si>
  <si>
    <t>С113-2150варіант 1</t>
  </si>
  <si>
    <t>С113-2150варіант 4</t>
  </si>
  <si>
    <t>С113-1278варіант 23</t>
  </si>
  <si>
    <t>С113-1278варіант 53</t>
  </si>
  <si>
    <t>С111-1867варіант 2</t>
  </si>
  <si>
    <t>С111-1867варіант 3</t>
  </si>
  <si>
    <t>С111-1867варіант 4</t>
  </si>
  <si>
    <t>С111-1867варіант 1</t>
  </si>
  <si>
    <t>С1530-155варіант 7</t>
  </si>
  <si>
    <t>С113-77варіант 1</t>
  </si>
  <si>
    <t xml:space="preserve"> С113-1783Аваріант 1</t>
  </si>
  <si>
    <t xml:space="preserve"> С113-1783Аваріант 2</t>
  </si>
  <si>
    <t>С113-1987варіант 1</t>
  </si>
  <si>
    <t>С113-1965варіант 3</t>
  </si>
  <si>
    <t>С1530-155варіант 6</t>
  </si>
  <si>
    <t>С113-76варіант 1</t>
  </si>
  <si>
    <t xml:space="preserve"> С113-1778Аваріант 2</t>
  </si>
  <si>
    <t xml:space="preserve"> С113-1778Аваріант 1</t>
  </si>
  <si>
    <t>С113-1965варіант 1</t>
  </si>
  <si>
    <t>С113-1965варіант 2</t>
  </si>
  <si>
    <t>С113-85варіант 1</t>
  </si>
  <si>
    <t>С113-1682варіант 4</t>
  </si>
  <si>
    <t>С1530-155варіант 5</t>
  </si>
  <si>
    <t>С113-1793варіант 4</t>
  </si>
  <si>
    <t>С113-1964варіант 1</t>
  </si>
  <si>
    <t>С113-1980варіант 1</t>
  </si>
  <si>
    <t>С113-75варіант 2</t>
  </si>
  <si>
    <t>С111-1867варіант 8</t>
  </si>
  <si>
    <t>С113-1681варіант 4</t>
  </si>
  <si>
    <t>С1530-155варіант 1</t>
  </si>
  <si>
    <t>С113-1963варіант 1</t>
  </si>
  <si>
    <t>С113-74варіант 1</t>
  </si>
  <si>
    <t>С111-1867варіант 7</t>
  </si>
  <si>
    <t xml:space="preserve"> С130-904-Аваріант 1</t>
  </si>
  <si>
    <t xml:space="preserve"> С157-343-1-2-1</t>
  </si>
  <si>
    <t xml:space="preserve"> С130-904-Аваріант 2</t>
  </si>
  <si>
    <t>С130-635варіант 3</t>
  </si>
  <si>
    <t>С113-1451-2</t>
  </si>
  <si>
    <t xml:space="preserve"> С118-47-14варіант 7</t>
  </si>
  <si>
    <t xml:space="preserve"> С113-82-54-14-1варіант 1</t>
  </si>
  <si>
    <t>С113-1457-1варіант 5</t>
  </si>
  <si>
    <t>С113-1457-1варіант 4</t>
  </si>
  <si>
    <t>С113-1451-1варіант 1</t>
  </si>
  <si>
    <t xml:space="preserve"> С118-47-14варіант 8</t>
  </si>
  <si>
    <t xml:space="preserve"> С130-474-1-Уваріант 1</t>
  </si>
  <si>
    <t xml:space="preserve"> С101-143-5224-1варіант 1</t>
  </si>
  <si>
    <t>С111-1867варіант 13</t>
  </si>
  <si>
    <t>С111-1867варіант 12</t>
  </si>
  <si>
    <t xml:space="preserve"> С1545-32-Аваріант 4</t>
  </si>
  <si>
    <t xml:space="preserve"> С1545-32-Аваріант 5</t>
  </si>
  <si>
    <t xml:space="preserve"> С113-1360-20варіант 1</t>
  </si>
  <si>
    <t>РН20-25-30К=20</t>
  </si>
  <si>
    <t>РН20-25-30К=40</t>
  </si>
  <si>
    <t>С1555-106варіант 3</t>
  </si>
  <si>
    <t>ЕН27-13-4К=7</t>
  </si>
  <si>
    <t>С1421-9656-3варіант 1</t>
  </si>
  <si>
    <t>С111-1776-П1</t>
  </si>
  <si>
    <t xml:space="preserve"> С1426-11789-1варіант 1</t>
  </si>
  <si>
    <t xml:space="preserve"> К589921-А0011варіант 1</t>
  </si>
  <si>
    <t xml:space="preserve"> К589921-А0011варіант 2</t>
  </si>
  <si>
    <t>С130-2варіант 2</t>
  </si>
  <si>
    <t>1701-1057варіант 1</t>
  </si>
  <si>
    <t>2302-8016варіант 1</t>
  </si>
  <si>
    <t xml:space="preserve"> С130-1130-1варіант 1</t>
  </si>
  <si>
    <t>С130-600-1варіант 1</t>
  </si>
  <si>
    <t>С130-600-1варіант 2</t>
  </si>
  <si>
    <t>С130-376варіант 4</t>
  </si>
  <si>
    <t>С130-600-1варіант 3</t>
  </si>
  <si>
    <t>С1630-996варіант 1</t>
  </si>
  <si>
    <t>С130-277варіант 3</t>
  </si>
  <si>
    <t xml:space="preserve"> С130-1124-1варіант 9</t>
  </si>
  <si>
    <t xml:space="preserve"> С130-1124-1варіант 10</t>
  </si>
  <si>
    <t xml:space="preserve"> С130-1124-1варіант 11</t>
  </si>
  <si>
    <t xml:space="preserve"> С130-1124-1варіант 13</t>
  </si>
  <si>
    <t xml:space="preserve"> С130-1124-1варіант 12</t>
  </si>
  <si>
    <t xml:space="preserve"> С130-1124-1варіант 14</t>
  </si>
  <si>
    <t xml:space="preserve"> С130-1129-1</t>
  </si>
  <si>
    <t xml:space="preserve"> С130-1129-1варіант 5</t>
  </si>
  <si>
    <t xml:space="preserve"> С130-1129-1варіант 6</t>
  </si>
  <si>
    <t xml:space="preserve"> С130-1129-1варіант 7</t>
  </si>
  <si>
    <t xml:space="preserve"> С130-1129-1варіант 8</t>
  </si>
  <si>
    <t xml:space="preserve"> С130-1129-1варіант 1</t>
  </si>
  <si>
    <t xml:space="preserve"> С130-1129-1варіант 2</t>
  </si>
  <si>
    <t xml:space="preserve"> С130-1129-1варіант 3</t>
  </si>
  <si>
    <t xml:space="preserve"> С130-1129-1варіант 4</t>
  </si>
  <si>
    <t xml:space="preserve"> С114-252-У-1</t>
  </si>
  <si>
    <t>С1630-59варіант 1</t>
  </si>
  <si>
    <t xml:space="preserve"> С1630-1792-1</t>
  </si>
  <si>
    <t xml:space="preserve"> С1630-1792-1варіант 1</t>
  </si>
  <si>
    <t xml:space="preserve"> С113-1896-1</t>
  </si>
  <si>
    <t xml:space="preserve"> С113-1896-1варіант 1</t>
  </si>
  <si>
    <t>С130-2варіант 1</t>
  </si>
  <si>
    <t>1701-1058варіант 1</t>
  </si>
  <si>
    <t>С130-376варіант 3</t>
  </si>
  <si>
    <t>С130-376варіант 2</t>
  </si>
  <si>
    <t>С1630-993варіант 1</t>
  </si>
  <si>
    <t>С1630-997варіант 1</t>
  </si>
  <si>
    <t xml:space="preserve"> С130-1124-1варіант 15</t>
  </si>
  <si>
    <t xml:space="preserve"> С130-1124-1варіант 8</t>
  </si>
  <si>
    <t xml:space="preserve"> С130-1124-1варіант 16</t>
  </si>
  <si>
    <t xml:space="preserve"> С130-1124-1варіант 17</t>
  </si>
  <si>
    <t xml:space="preserve"> С130-1124-1варіант 18</t>
  </si>
  <si>
    <t xml:space="preserve"> С1630-1792-1варіант 2</t>
  </si>
  <si>
    <t xml:space="preserve"> С1630-1792-1варіант 3</t>
  </si>
  <si>
    <t>С130-1варіант 1</t>
  </si>
  <si>
    <t>1701-1059варіант 1</t>
  </si>
  <si>
    <t>С130-376варіант 1</t>
  </si>
  <si>
    <t xml:space="preserve"> С130-1124-1</t>
  </si>
  <si>
    <t xml:space="preserve"> С130-1124-1варіант 19</t>
  </si>
  <si>
    <t xml:space="preserve"> С130-1124-1варіант 20</t>
  </si>
  <si>
    <t xml:space="preserve"> С130-1124-1варіант 3</t>
  </si>
  <si>
    <t xml:space="preserve"> С130-1129-1варіант 9</t>
  </si>
  <si>
    <t xml:space="preserve"> С130-1129-1варіант 10</t>
  </si>
  <si>
    <t xml:space="preserve"> С130-1129-1варіант 11</t>
  </si>
  <si>
    <t xml:space="preserve"> С130-1129-1варіант 12</t>
  </si>
  <si>
    <t xml:space="preserve"> С130-1129-1варіант 13</t>
  </si>
  <si>
    <t xml:space="preserve"> С130-1129-1варіант 14</t>
  </si>
  <si>
    <t xml:space="preserve"> С130-1129-1варіант 15</t>
  </si>
  <si>
    <t xml:space="preserve"> С130-1129-1варіант 16</t>
  </si>
  <si>
    <t xml:space="preserve"> С1630-1792-1варіант 4</t>
  </si>
  <si>
    <t xml:space="preserve"> С1630-1792-1варіант 6</t>
  </si>
  <si>
    <t xml:space="preserve"> С1630-1792-1варіант 5</t>
  </si>
  <si>
    <t>С1630-1796варіант 1</t>
  </si>
  <si>
    <t>С1630-1796варіант 2</t>
  </si>
  <si>
    <t>С1630-1796варіант 3</t>
  </si>
  <si>
    <t>С130-62варіант 2</t>
  </si>
  <si>
    <t>С1630-2001варіант 1</t>
  </si>
  <si>
    <t xml:space="preserve"> С113-1878-2-Мваріант 2</t>
  </si>
  <si>
    <t>С1630-558варіант 1</t>
  </si>
  <si>
    <t>С1630-991варіант 1</t>
  </si>
  <si>
    <t>С130-277варіант 1</t>
  </si>
  <si>
    <t xml:space="preserve"> С130-1124-1варіант 1</t>
  </si>
  <si>
    <t xml:space="preserve"> С130-1124-1варіант 6</t>
  </si>
  <si>
    <t>С130-62варіант 3</t>
  </si>
  <si>
    <t>С1630-2001варіант 2</t>
  </si>
  <si>
    <t xml:space="preserve"> С113-1878-2-Мваріант 3</t>
  </si>
  <si>
    <t>С1630-558варіант 2</t>
  </si>
  <si>
    <t>С1630-991варіант 2</t>
  </si>
  <si>
    <t>С130-277варіант 2</t>
  </si>
  <si>
    <t xml:space="preserve"> С130-1124-1варіант 2</t>
  </si>
  <si>
    <t xml:space="preserve"> С130-1124-1варіант 7</t>
  </si>
  <si>
    <t>С130-62варіант 1</t>
  </si>
  <si>
    <t>С1630-2001варіант 3</t>
  </si>
  <si>
    <t xml:space="preserve"> С113-1878-2-Мваріант 1</t>
  </si>
  <si>
    <t>С1630-558варіант 3</t>
  </si>
  <si>
    <t xml:space="preserve"> С130-1124-1варіант 4</t>
  </si>
  <si>
    <t>С130-62варіант 4</t>
  </si>
  <si>
    <t>С1630-558варіант 4</t>
  </si>
  <si>
    <t>С130-600-1варіант 4</t>
  </si>
  <si>
    <t>С130-600-1варіант 5</t>
  </si>
  <si>
    <t>С1630-558варіант 5</t>
  </si>
  <si>
    <t xml:space="preserve"> С111-1381-1</t>
  </si>
  <si>
    <t xml:space="preserve"> С113-1878-5варіант 1</t>
  </si>
  <si>
    <t>ЕН22-8-5к=0,6</t>
  </si>
  <si>
    <t>С1545-104(зворотнiматерiали)</t>
  </si>
  <si>
    <t>ЕН10-96-2к дем.=0,8</t>
  </si>
  <si>
    <t xml:space="preserve"> С121-251-1-3Вваріант 3</t>
  </si>
  <si>
    <t xml:space="preserve"> С111-66-1варіант 1</t>
  </si>
  <si>
    <t xml:space="preserve"> С111-66-2варіант 1</t>
  </si>
  <si>
    <t xml:space="preserve"> С111-66-3варіант 1</t>
  </si>
  <si>
    <t xml:space="preserve"> С1111-1006</t>
  </si>
  <si>
    <t xml:space="preserve"> С111-66-10</t>
  </si>
  <si>
    <t>ЕН15-56-6К=2</t>
  </si>
  <si>
    <t>С111-2014-6варіант 4</t>
  </si>
  <si>
    <t>С1113-296варіант 3</t>
  </si>
  <si>
    <t>С1113-296варіант 1</t>
  </si>
  <si>
    <t>С111-2000-7варіант 4</t>
  </si>
  <si>
    <t>С111-2001-2варіант 2</t>
  </si>
  <si>
    <t xml:space="preserve"> С111-1381-6варіант 1</t>
  </si>
  <si>
    <t>РН12-36-5прим</t>
  </si>
  <si>
    <t>С111-2000-7варіант 5</t>
  </si>
  <si>
    <t xml:space="preserve"> С111-155-4-Т</t>
  </si>
  <si>
    <t xml:space="preserve"> С111-256-1-9О</t>
  </si>
  <si>
    <t>С1550-40варіант 1</t>
  </si>
  <si>
    <t xml:space="preserve"> С111-562-17варіант 2</t>
  </si>
  <si>
    <t xml:space="preserve"> С111-287-1-1варіант 2</t>
  </si>
  <si>
    <t xml:space="preserve"> С114-4-У-4варіант 3</t>
  </si>
  <si>
    <t xml:space="preserve"> С1633-127ВД-1варіант 2</t>
  </si>
  <si>
    <t xml:space="preserve"> С111-287-1-1варіант 3</t>
  </si>
  <si>
    <t xml:space="preserve"> С111-562-17варіант 3</t>
  </si>
  <si>
    <t>С1424-11603</t>
  </si>
  <si>
    <t>С1424-11615</t>
  </si>
  <si>
    <t>С111-1784варіант 1</t>
  </si>
  <si>
    <t xml:space="preserve"> С111-870-1варіант 3</t>
  </si>
  <si>
    <t xml:space="preserve"> С111-870-1варіант 2</t>
  </si>
  <si>
    <t>С111-2000-2варіант 1</t>
  </si>
  <si>
    <t>С111-2001-1варіант 3</t>
  </si>
  <si>
    <t>С113-1727варіант 1</t>
  </si>
  <si>
    <t xml:space="preserve"> С111-287-5</t>
  </si>
  <si>
    <t>1504-19078варіант 1</t>
  </si>
  <si>
    <t>1503-8486варіант 1</t>
  </si>
  <si>
    <t>1517-2045варіант 1</t>
  </si>
  <si>
    <t>С113-1451варіант 3</t>
  </si>
  <si>
    <t>С1421-10634</t>
  </si>
  <si>
    <t xml:space="preserve"> С152-150-1варіант 1</t>
  </si>
  <si>
    <t>С111-1721-11Вваріант 2</t>
  </si>
  <si>
    <t>С1545-135варіант 2</t>
  </si>
  <si>
    <t>С111-1721-11Бваріант 1</t>
  </si>
  <si>
    <t>С113-2127варіант 6</t>
  </si>
  <si>
    <t>15093-28451варіант 7</t>
  </si>
  <si>
    <t>С1545-65варіант 4</t>
  </si>
  <si>
    <t>Е1-162-1_тех.ч._п.1.3.185_к=0,8</t>
  </si>
  <si>
    <t>С113-1451варіант 4</t>
  </si>
  <si>
    <t>ЕН22-48-1к=0,4</t>
  </si>
  <si>
    <t>Е1-164-1_тех.ч._п.1.3.180_к=1,2</t>
  </si>
  <si>
    <t>С113-1455варіант 2</t>
  </si>
  <si>
    <t>К585521-Л007варіант 2</t>
  </si>
  <si>
    <t>К585521-Л036варіант 2</t>
  </si>
  <si>
    <t>К585521-Л049варіант 2</t>
  </si>
  <si>
    <t>К585521-Л052варіант 3</t>
  </si>
  <si>
    <t>К585521-Л008варіант 2</t>
  </si>
  <si>
    <t>К585521-Л052варіант 2</t>
  </si>
  <si>
    <t>К585821-Г151варіант 3_С1415-8298</t>
  </si>
  <si>
    <t>К585521-П106варіант 2_С1415-8215</t>
  </si>
  <si>
    <t xml:space="preserve"> С111-72-2варіант 3</t>
  </si>
  <si>
    <t>С113-1360варіант 3</t>
  </si>
  <si>
    <t>С113-2266варіант 3</t>
  </si>
  <si>
    <t>С113-1466варіант 2</t>
  </si>
  <si>
    <t xml:space="preserve"> С126-907-1Нваріант 1</t>
  </si>
  <si>
    <t xml:space="preserve"> С111-327-2варіант 1</t>
  </si>
  <si>
    <t xml:space="preserve"> С111-136-1-Юваріант 1</t>
  </si>
  <si>
    <t>ЕН11-11-14к=1,5</t>
  </si>
  <si>
    <t xml:space="preserve"> С111-2000-9варіант 2</t>
  </si>
  <si>
    <t>С111-562варіант 3</t>
  </si>
  <si>
    <t xml:space="preserve"> С111-233-4варіант 1</t>
  </si>
  <si>
    <t xml:space="preserve"> С111-2000-5К</t>
  </si>
  <si>
    <t>С111-258варіант 2</t>
  </si>
  <si>
    <t>С111-2001-1варіант 2</t>
  </si>
  <si>
    <t xml:space="preserve"> С113-2088-1варіант 2</t>
  </si>
  <si>
    <t>ЕН10-7-3застос.</t>
  </si>
  <si>
    <t xml:space="preserve"> С1-180-60-1</t>
  </si>
  <si>
    <t xml:space="preserve"> С1-180-60-1варіант 1</t>
  </si>
  <si>
    <t xml:space="preserve"> С111-134-1-1варіант 1</t>
  </si>
  <si>
    <t xml:space="preserve"> С111-829-4варіант 1</t>
  </si>
  <si>
    <t>С111-1630варіант 1</t>
  </si>
  <si>
    <t>С1428-11867варіант 2</t>
  </si>
  <si>
    <t xml:space="preserve"> С111-1680-1варіант 1</t>
  </si>
  <si>
    <t>Е17-7-3к дем.=0,7</t>
  </si>
  <si>
    <t>Е17-7-4к дем.=0,7</t>
  </si>
  <si>
    <t>Е46-26-26К=40</t>
  </si>
  <si>
    <t>Е46-26-29К=40</t>
  </si>
  <si>
    <t xml:space="preserve"> С114-90-3варіант 2</t>
  </si>
  <si>
    <t xml:space="preserve"> С114-90-3варіант 3</t>
  </si>
  <si>
    <t xml:space="preserve"> С114-90-3варіант 1</t>
  </si>
  <si>
    <t xml:space="preserve"> С114-90-3варіант 4</t>
  </si>
  <si>
    <t>РН20-37-1застос.</t>
  </si>
  <si>
    <t>С111-2014-2варіант 1</t>
  </si>
  <si>
    <t>С1421-9551-1варіант 1</t>
  </si>
  <si>
    <t>СН270-121-П1варіант 1</t>
  </si>
  <si>
    <t>С111-1638варіант 2</t>
  </si>
  <si>
    <t>С111-1896варіант 1</t>
  </si>
  <si>
    <t>ХБ4-1-2застос.</t>
  </si>
  <si>
    <t>С111-1650-1варіант 2</t>
  </si>
  <si>
    <t xml:space="preserve"> С111-337-3варіант 1</t>
  </si>
  <si>
    <t>С111-1650-1варіант 3</t>
  </si>
  <si>
    <t xml:space="preserve"> С111-1807-5варіант 1</t>
  </si>
  <si>
    <t xml:space="preserve"> С111-643-8варіант 2</t>
  </si>
  <si>
    <t xml:space="preserve"> С111-643-9варіант 1</t>
  </si>
  <si>
    <t xml:space="preserve"> С111-643-11варіант 2</t>
  </si>
  <si>
    <t xml:space="preserve"> С111-287-1-Рваріант 1</t>
  </si>
  <si>
    <t xml:space="preserve"> 1701-5005-Нваріант 1</t>
  </si>
  <si>
    <t xml:space="preserve"> 1701-5005-Н1варіант 1</t>
  </si>
  <si>
    <t xml:space="preserve"> 1701-1043-4варіант 1</t>
  </si>
  <si>
    <t xml:space="preserve"> 1504-7016-Нваріант 1</t>
  </si>
  <si>
    <t xml:space="preserve"> 1704-10320-Нваріант 1</t>
  </si>
  <si>
    <t xml:space="preserve"> 1504-19165-Н1варіант 1</t>
  </si>
  <si>
    <t xml:space="preserve"> 1517-1102Нваріант 1</t>
  </si>
  <si>
    <t xml:space="preserve"> 1504-19165-1варіант 4</t>
  </si>
  <si>
    <t xml:space="preserve"> 1504-19165-1</t>
  </si>
  <si>
    <t xml:space="preserve"> 1504-19165-1варіант 1</t>
  </si>
  <si>
    <t xml:space="preserve"> С119-400-1</t>
  </si>
  <si>
    <t xml:space="preserve"> С119-400-1варіант 1</t>
  </si>
  <si>
    <t xml:space="preserve"> С1110-15-1-5В</t>
  </si>
  <si>
    <t xml:space="preserve"> С1110-15-2</t>
  </si>
  <si>
    <t xml:space="preserve"> С1110-15-2варіант 1</t>
  </si>
  <si>
    <t xml:space="preserve"> С1110-15-2варіант 2</t>
  </si>
  <si>
    <t xml:space="preserve"> С115-134-1</t>
  </si>
  <si>
    <t xml:space="preserve"> С1110-15-3</t>
  </si>
  <si>
    <t xml:space="preserve"> 1517-1100Нваріант 1</t>
  </si>
  <si>
    <t xml:space="preserve"> 1504-19165-1варіант 2</t>
  </si>
  <si>
    <t xml:space="preserve"> 1504-19165-1варіант 3</t>
  </si>
  <si>
    <t xml:space="preserve"> 1504-1001-2-5Г</t>
  </si>
  <si>
    <t xml:space="preserve"> 1504-1001-2-5Гваріант 1</t>
  </si>
  <si>
    <t xml:space="preserve"> 1504-5001-2варіант 1</t>
  </si>
  <si>
    <t xml:space="preserve"> 1504-6200-1варіант 1</t>
  </si>
  <si>
    <t xml:space="preserve"> 1504-15316-1варіант 1</t>
  </si>
  <si>
    <t xml:space="preserve"> 1504-12087-2</t>
  </si>
  <si>
    <t xml:space="preserve"> 1504-12087-2варіант 1</t>
  </si>
  <si>
    <t xml:space="preserve"> 1504-18001-1варіант 1</t>
  </si>
  <si>
    <t xml:space="preserve"> 1504-1001-9-10варіант 1</t>
  </si>
  <si>
    <t xml:space="preserve"> 1504-12087-1варіант 1</t>
  </si>
  <si>
    <t xml:space="preserve"> 1504-12001-4варіант 1</t>
  </si>
  <si>
    <t xml:space="preserve"> 1504-1001-2-5Гваріант 2</t>
  </si>
  <si>
    <t xml:space="preserve"> 1504-1001-2-5Гваріант 6</t>
  </si>
  <si>
    <t xml:space="preserve"> 1504-12087-2варіант 2</t>
  </si>
  <si>
    <t xml:space="preserve"> 1504-12087-2варіант 3</t>
  </si>
  <si>
    <t xml:space="preserve"> 1504-12001-4варіант 3</t>
  </si>
  <si>
    <t xml:space="preserve"> 1504-12001-4варіант 4</t>
  </si>
  <si>
    <t>15095-46011варіант 3</t>
  </si>
  <si>
    <t>15095-46071варіант 3</t>
  </si>
  <si>
    <t>15095-46041варіант 3</t>
  </si>
  <si>
    <t>15095-46091варіант 3</t>
  </si>
  <si>
    <t>15095-46131варіант 3</t>
  </si>
  <si>
    <t>15095-46141варіант 3</t>
  </si>
  <si>
    <t>15096-11111варіант 3</t>
  </si>
  <si>
    <t>С157-262варіант 1</t>
  </si>
  <si>
    <t xml:space="preserve"> 2405-1010-1варіант 1</t>
  </si>
  <si>
    <t xml:space="preserve"> 2405-1010-2варіант 1</t>
  </si>
  <si>
    <t xml:space="preserve"> С1545-89-1Нваріант 3</t>
  </si>
  <si>
    <t xml:space="preserve"> С1545-89-27варіант 1</t>
  </si>
  <si>
    <t xml:space="preserve"> С1545-89-26варіант 1</t>
  </si>
  <si>
    <t xml:space="preserve"> С1545-89-26варіант 2</t>
  </si>
  <si>
    <t xml:space="preserve"> С1545-89-28варіант 1</t>
  </si>
  <si>
    <t xml:space="preserve"> С1545-89-29варіант 1</t>
  </si>
  <si>
    <t xml:space="preserve"> С130-471-6варіант 2</t>
  </si>
  <si>
    <t>С130-468варіант 15</t>
  </si>
  <si>
    <t>С130-468варіант 16</t>
  </si>
  <si>
    <t>С1630-1531варіант 7</t>
  </si>
  <si>
    <t>С113-2299варіант 6</t>
  </si>
  <si>
    <t>С113-1841варіант 11</t>
  </si>
  <si>
    <t>С113-1897варіант 3</t>
  </si>
  <si>
    <t>С113-1899варіант 3</t>
  </si>
  <si>
    <t>С113-1900варіант 3</t>
  </si>
  <si>
    <t>С1630-1531варіант 5</t>
  </si>
  <si>
    <t>С1630-633варіант 3</t>
  </si>
  <si>
    <t xml:space="preserve"> С1545-295-2варіант 3</t>
  </si>
  <si>
    <t xml:space="preserve"> С114-48-1варіант 14</t>
  </si>
  <si>
    <t xml:space="preserve"> С114-48-1варіант 16</t>
  </si>
  <si>
    <t xml:space="preserve"> С114-48-1варіант 17</t>
  </si>
  <si>
    <t xml:space="preserve"> С111-1678-1-Яваріант 4</t>
  </si>
  <si>
    <t xml:space="preserve"> С1545-89-2-Щваріант 8</t>
  </si>
  <si>
    <t xml:space="preserve"> С1545-89-2-Щваріант 9</t>
  </si>
  <si>
    <t xml:space="preserve"> С1545-89-2-Щваріант 10</t>
  </si>
  <si>
    <t xml:space="preserve"> С1111-65-1варіант 9</t>
  </si>
  <si>
    <t xml:space="preserve"> С1111-65-1варіант 11</t>
  </si>
  <si>
    <t xml:space="preserve"> С1111-65-1варіант 15</t>
  </si>
  <si>
    <t xml:space="preserve"> С1545-32-1-Шваріант 45</t>
  </si>
  <si>
    <t xml:space="preserve"> С1545-32-1-Шваріант 47</t>
  </si>
  <si>
    <t xml:space="preserve"> С1545-32-1-Шваріант 54</t>
  </si>
  <si>
    <t xml:space="preserve"> С1545-32-1-Шваріант 48</t>
  </si>
  <si>
    <t xml:space="preserve"> С1545-32-1-Шваріант 50</t>
  </si>
  <si>
    <t xml:space="preserve"> С1545-32-1-Шваріант 81</t>
  </si>
  <si>
    <t xml:space="preserve"> С1545-32-1-Шваріант 51</t>
  </si>
  <si>
    <t xml:space="preserve"> С1545-32-1-Шваріант 53</t>
  </si>
  <si>
    <t xml:space="preserve"> С1545-32-1-Шваріант 64</t>
  </si>
  <si>
    <t xml:space="preserve"> С1545-32-1-Шваріант 57</t>
  </si>
  <si>
    <t xml:space="preserve"> С1545-32-1-Шваріант 82</t>
  </si>
  <si>
    <t xml:space="preserve"> С1545-32-1-Шваріант 84</t>
  </si>
  <si>
    <t>С113-1898варіант 3</t>
  </si>
  <si>
    <t>С113-1901варіант 4</t>
  </si>
  <si>
    <t xml:space="preserve"> С114-48-1варіант 15</t>
  </si>
  <si>
    <t xml:space="preserve"> С114-48-1варіант 22</t>
  </si>
  <si>
    <t xml:space="preserve"> С1545-89-2-Щваріант 11</t>
  </si>
  <si>
    <t xml:space="preserve"> С1545-89-2-Щваріант 12</t>
  </si>
  <si>
    <t xml:space="preserve"> С1111-65-1варіант 10</t>
  </si>
  <si>
    <t xml:space="preserve"> С1111-65-1варіант 13</t>
  </si>
  <si>
    <t xml:space="preserve"> С1545-32-1-Шваріант 46</t>
  </si>
  <si>
    <t xml:space="preserve"> С1545-32-1-Шваріант 85</t>
  </si>
  <si>
    <t xml:space="preserve"> С1545-32-1-Шваріант 69</t>
  </si>
  <si>
    <t xml:space="preserve"> С1545-32-1-Шваріант 55</t>
  </si>
  <si>
    <t xml:space="preserve"> С1545-32-1-Шваріант 52</t>
  </si>
  <si>
    <t xml:space="preserve"> С1545-32-1-Шваріант 56</t>
  </si>
  <si>
    <t xml:space="preserve"> С1545-32-1-Шваріант 68</t>
  </si>
  <si>
    <t xml:space="preserve"> С1545-32-1-Шваріант 83</t>
  </si>
  <si>
    <t xml:space="preserve"> С1545-32-1-Шваріант 86</t>
  </si>
  <si>
    <t xml:space="preserve"> С1545-32-1-Шваріант 58</t>
  </si>
  <si>
    <t xml:space="preserve"> С1545-32-1-Шваріант 87</t>
  </si>
  <si>
    <t>С113-2213варіант 1</t>
  </si>
  <si>
    <t>С113-1688варіант 1</t>
  </si>
  <si>
    <t>С113-1834варіант 2</t>
  </si>
  <si>
    <t>С1630-543варіант 5</t>
  </si>
  <si>
    <t>С1630-543варіант 6</t>
  </si>
  <si>
    <t>С1630-1433варіант 8</t>
  </si>
  <si>
    <t>С1630-1433варіант 9</t>
  </si>
  <si>
    <t>С1630-541варіант 4</t>
  </si>
  <si>
    <t>С1630-541варіант 5</t>
  </si>
  <si>
    <t>С1630-218варіант 3</t>
  </si>
  <si>
    <t xml:space="preserve"> С130-558-3-Уваріант 15</t>
  </si>
  <si>
    <t xml:space="preserve"> С130-558-3-Уваріант 9</t>
  </si>
  <si>
    <t xml:space="preserve"> С130-558-3-Уваріант 10</t>
  </si>
  <si>
    <t xml:space="preserve"> С130-558-3-Уваріант 11</t>
  </si>
  <si>
    <t xml:space="preserve"> С130-558-3-Уваріант 12</t>
  </si>
  <si>
    <t xml:space="preserve"> С130-558-3-Уваріант 13</t>
  </si>
  <si>
    <t xml:space="preserve"> С130-558-3-Уваріант 14</t>
  </si>
  <si>
    <t xml:space="preserve"> С121-792-1варіант 3</t>
  </si>
  <si>
    <t>С1630-1433варіант 10</t>
  </si>
  <si>
    <t>С1630-669варіант 3</t>
  </si>
  <si>
    <t>С113-1897варіант 4</t>
  </si>
  <si>
    <t>С113-1897варіант 5</t>
  </si>
  <si>
    <t>С113-1897варіант 6</t>
  </si>
  <si>
    <t>С113-1897варіант 7</t>
  </si>
  <si>
    <t>С113-2096варіант 6</t>
  </si>
  <si>
    <t>С113-2096варіант 8</t>
  </si>
  <si>
    <t>С113-2096варіант 7</t>
  </si>
  <si>
    <t xml:space="preserve"> С1111-65-1варіант 14</t>
  </si>
  <si>
    <t xml:space="preserve"> С1545-32-1-Шваріант 59</t>
  </si>
  <si>
    <t xml:space="preserve"> С1545-32-1-Шваріант 49</t>
  </si>
  <si>
    <t xml:space="preserve"> С1545-32-1-Шваріант 60</t>
  </si>
  <si>
    <t xml:space="preserve"> С1545-32-1-Шваріант 61</t>
  </si>
  <si>
    <t xml:space="preserve"> С1545-32-1-Шваріант 62</t>
  </si>
  <si>
    <t xml:space="preserve"> С1545-32-1-Шваріант 63</t>
  </si>
  <si>
    <t xml:space="preserve"> С1545-32-1-Шваріант 65</t>
  </si>
  <si>
    <t xml:space="preserve"> С1545-32-1-Шваріант 66</t>
  </si>
  <si>
    <t xml:space="preserve"> С1545-32-1-Шваріант 67</t>
  </si>
  <si>
    <t xml:space="preserve"> С1545-32-1-Шваріант 88</t>
  </si>
  <si>
    <t>С113-1901варіант 5</t>
  </si>
  <si>
    <t xml:space="preserve"> С114-48-1варіант 21</t>
  </si>
  <si>
    <t xml:space="preserve"> С1545-89-2-Щваріант 13</t>
  </si>
  <si>
    <t xml:space="preserve"> С1111-65-1варіант 16</t>
  </si>
  <si>
    <t xml:space="preserve"> С1545-32-1-Шваріант 77</t>
  </si>
  <si>
    <t xml:space="preserve"> С1545-32-1-Шваріант 78</t>
  </si>
  <si>
    <t xml:space="preserve"> С1545-32-1-Шваріант 79</t>
  </si>
  <si>
    <t>С1630-130варіант 3</t>
  </si>
  <si>
    <t>С1630-122варіант 3</t>
  </si>
  <si>
    <t xml:space="preserve"> С1545-32-1-Шваріант 80</t>
  </si>
  <si>
    <t>С1630-543варіант 7</t>
  </si>
  <si>
    <t>С1630-1433варіант 11</t>
  </si>
  <si>
    <t>С1630-1433варіант 12</t>
  </si>
  <si>
    <t xml:space="preserve"> С114-48-1варіант 19</t>
  </si>
  <si>
    <t xml:space="preserve"> С114-48-1варіант 18</t>
  </si>
  <si>
    <t xml:space="preserve"> С114-48-1варіант 20</t>
  </si>
  <si>
    <t xml:space="preserve"> С1111-65-1варіант 12</t>
  </si>
  <si>
    <t>С113-2096варіант 9</t>
  </si>
  <si>
    <t xml:space="preserve"> С1545-32-1-Шваріант 70</t>
  </si>
  <si>
    <t xml:space="preserve"> С1545-32-1-Шваріант 71</t>
  </si>
  <si>
    <t xml:space="preserve"> С1545-32-1-Шваріант 72</t>
  </si>
  <si>
    <t xml:space="preserve"> С1545-32-1-Шваріант 73</t>
  </si>
  <si>
    <t xml:space="preserve"> С1545-32-1-Шваріант 74</t>
  </si>
  <si>
    <t xml:space="preserve"> С1545-32-1-Шваріант 75</t>
  </si>
  <si>
    <t xml:space="preserve"> С1545-32-1-Шваріант 76</t>
  </si>
  <si>
    <t>С1630-1163варіант 3</t>
  </si>
  <si>
    <t>С1630-1163варіант 4</t>
  </si>
  <si>
    <t xml:space="preserve"> С1240-86-10варіант 3</t>
  </si>
  <si>
    <t xml:space="preserve"> С1630-541-126варіант 9</t>
  </si>
  <si>
    <t>С1630-541варіант 30</t>
  </si>
  <si>
    <t xml:space="preserve"> С1630-541-126варіант 10</t>
  </si>
  <si>
    <t xml:space="preserve"> С1630-541-126варіант 8</t>
  </si>
  <si>
    <t>С1630-541варіант 27</t>
  </si>
  <si>
    <t>С1630-541варіант 28</t>
  </si>
  <si>
    <t>С113-2299варіант 8</t>
  </si>
  <si>
    <t>С1630-113варіант 3</t>
  </si>
  <si>
    <t>С113-2154варіант 2</t>
  </si>
  <si>
    <t>С130-226варіант 4</t>
  </si>
  <si>
    <t>С1630-986варіант 2</t>
  </si>
  <si>
    <t>С130-226варіант 5</t>
  </si>
  <si>
    <t>С130-226варіант 6</t>
  </si>
  <si>
    <t xml:space="preserve"> С113-1465-8варіант 29</t>
  </si>
  <si>
    <t xml:space="preserve"> С113-1465-8варіант 22</t>
  </si>
  <si>
    <t xml:space="preserve"> С113-1465-8варіант 25</t>
  </si>
  <si>
    <t xml:space="preserve"> С113-1465-8варіант 28</t>
  </si>
  <si>
    <t xml:space="preserve"> С113-1465-8варіант 30</t>
  </si>
  <si>
    <t xml:space="preserve"> С113-1465-8варіант 23</t>
  </si>
  <si>
    <t xml:space="preserve"> С113-1465-8варіант 26</t>
  </si>
  <si>
    <t xml:space="preserve"> С113-1465-8варіант 31</t>
  </si>
  <si>
    <t>С113-1792варіант 2</t>
  </si>
  <si>
    <t>С113-1841варіант 9</t>
  </si>
  <si>
    <t>С113-1841варіант 10</t>
  </si>
  <si>
    <t xml:space="preserve"> С113-1465-8варіант 21</t>
  </si>
  <si>
    <t xml:space="preserve"> С113-1465-8варіант 24</t>
  </si>
  <si>
    <t>С113-43варіант 2</t>
  </si>
  <si>
    <t>С1534-9варіант 2</t>
  </si>
  <si>
    <t>С113-1608варіант 4</t>
  </si>
  <si>
    <t>С113-44варіант 2</t>
  </si>
  <si>
    <t>С1534-19варіант 3</t>
  </si>
  <si>
    <t>С113-1607варіант 6</t>
  </si>
  <si>
    <t>С113-1607варіант 4</t>
  </si>
  <si>
    <t>С113-1607варіант 5</t>
  </si>
  <si>
    <t>С113-45варіант 4</t>
  </si>
  <si>
    <t>С113-45варіант 5</t>
  </si>
  <si>
    <t>С1534-7варіант 2</t>
  </si>
  <si>
    <t>С113-2150варіант 31</t>
  </si>
  <si>
    <t>С113-2150варіант 32</t>
  </si>
  <si>
    <t>С113-139варіант 9</t>
  </si>
  <si>
    <t>С113-139варіант 8</t>
  </si>
  <si>
    <t>С113-1878варіант 11</t>
  </si>
  <si>
    <t>С113-1878варіант 12</t>
  </si>
  <si>
    <t xml:space="preserve"> С111-155-1И15варіант 1</t>
  </si>
  <si>
    <t>С1545-226варіант 2</t>
  </si>
  <si>
    <t>РН20-25-31К=35</t>
  </si>
  <si>
    <t xml:space="preserve"> С130-559-188варіант 14</t>
  </si>
  <si>
    <t xml:space="preserve"> С130-559-188варіант 15</t>
  </si>
  <si>
    <t xml:space="preserve"> С130-559-188варіант 16</t>
  </si>
  <si>
    <t xml:space="preserve"> С130-559-188варіант 17</t>
  </si>
  <si>
    <t xml:space="preserve"> С130-559-188варіант 22</t>
  </si>
  <si>
    <t xml:space="preserve"> С130-559-188варіант 18</t>
  </si>
  <si>
    <t xml:space="preserve"> С130-559-188варіант 24</t>
  </si>
  <si>
    <t xml:space="preserve"> С130-559-188варіант 23</t>
  </si>
  <si>
    <t xml:space="preserve"> С130-559-188варіант 19</t>
  </si>
  <si>
    <t xml:space="preserve"> С130-559-188варіант 20</t>
  </si>
  <si>
    <t>С1630-115варіант 3</t>
  </si>
  <si>
    <t>С1630-115варіант 4</t>
  </si>
  <si>
    <t xml:space="preserve"> С130-559-188варіант 21</t>
  </si>
  <si>
    <t>С1630-541варіант 26</t>
  </si>
  <si>
    <t>С1630-541варіант 25</t>
  </si>
  <si>
    <t>С130-468варіант 13</t>
  </si>
  <si>
    <t>С130-468варіант 14</t>
  </si>
  <si>
    <t>С130-468варіант 17</t>
  </si>
  <si>
    <t>С113-1841варіант 12</t>
  </si>
  <si>
    <t>С113-1841варіант 13</t>
  </si>
  <si>
    <t>С113-1841варіант 14</t>
  </si>
  <si>
    <t>С113-1841варіант 15</t>
  </si>
  <si>
    <t xml:space="preserve"> С1630-541-126варіант 11</t>
  </si>
  <si>
    <t>С113-2301варіант 5</t>
  </si>
  <si>
    <t>С1630-1531варіант 16</t>
  </si>
  <si>
    <t>С130-468варіант 18</t>
  </si>
  <si>
    <t>С1630-1531варіант 17</t>
  </si>
  <si>
    <t>С113-2299варіант 7</t>
  </si>
  <si>
    <t>С113-1682варіант 8</t>
  </si>
  <si>
    <t>С113-1783варіант 19</t>
  </si>
  <si>
    <t>С113-1682варіант 7</t>
  </si>
  <si>
    <t>С113-1783варіант 20</t>
  </si>
  <si>
    <t>С113-1278варіант 100</t>
  </si>
  <si>
    <t>С113-1278варіант 107</t>
  </si>
  <si>
    <t xml:space="preserve"> С1530-180-1Д1варіант 30</t>
  </si>
  <si>
    <t>С113-2150варіант 29</t>
  </si>
  <si>
    <t>С111-1867варіант 27</t>
  </si>
  <si>
    <t>С113-1278варіант 96</t>
  </si>
  <si>
    <t>С113-1278варіант 108</t>
  </si>
  <si>
    <t xml:space="preserve"> С1530-180-1Д1варіант 19</t>
  </si>
  <si>
    <t xml:space="preserve"> С1530-180-1Д1варіант 20</t>
  </si>
  <si>
    <t>С113-1278варіант 101</t>
  </si>
  <si>
    <t>С113-1278варіант 94</t>
  </si>
  <si>
    <t>С113-1860варіант 2</t>
  </si>
  <si>
    <t>С113-1870варіант 1</t>
  </si>
  <si>
    <t xml:space="preserve"> С1530-180-1Д1варіант 21</t>
  </si>
  <si>
    <t>С113-1683варіант 3</t>
  </si>
  <si>
    <t>С113-1278варіант 102</t>
  </si>
  <si>
    <t>С113-1278варіант 95</t>
  </si>
  <si>
    <t>С113-1278варіант 106</t>
  </si>
  <si>
    <t xml:space="preserve"> С1530-180-1Д1варіант 22</t>
  </si>
  <si>
    <t xml:space="preserve"> С1530-180-1Д1варіант 23</t>
  </si>
  <si>
    <t>С113-1684варіант 3</t>
  </si>
  <si>
    <t>С113-1783варіант 16</t>
  </si>
  <si>
    <t>С113-1278варіант 99</t>
  </si>
  <si>
    <t>С113-1278варіант 109</t>
  </si>
  <si>
    <t>С113-1278варіант 103</t>
  </si>
  <si>
    <t>С113-1278варіант 97</t>
  </si>
  <si>
    <t xml:space="preserve"> С1530-180-1Д1варіант 24</t>
  </si>
  <si>
    <t xml:space="preserve"> С1530-180-1Д1варіант 25</t>
  </si>
  <si>
    <t>С113-1685варіант 2</t>
  </si>
  <si>
    <t>С113-1783варіант 17</t>
  </si>
  <si>
    <t>С113-1278варіант 114</t>
  </si>
  <si>
    <t>С113-1278варіант 110</t>
  </si>
  <si>
    <t>С113-1278варіант 104</t>
  </si>
  <si>
    <t>С113-1278варіант 105</t>
  </si>
  <si>
    <t xml:space="preserve"> С1530-180-1Д1варіант 26</t>
  </si>
  <si>
    <t xml:space="preserve"> С1530-180-1Д1варіант 27</t>
  </si>
  <si>
    <t>С113-1686варіант 2</t>
  </si>
  <si>
    <t>С113-1783варіант 18</t>
  </si>
  <si>
    <t>С113-1278варіант 111</t>
  </si>
  <si>
    <t>С113-1278варіант 112</t>
  </si>
  <si>
    <t>С113-1278варіант 115</t>
  </si>
  <si>
    <t>С113-1278варіант 113</t>
  </si>
  <si>
    <t>С113-1278варіант 116</t>
  </si>
  <si>
    <t>С113-1278варіант 98</t>
  </si>
  <si>
    <t xml:space="preserve"> С1530-180-1Д1варіант 28</t>
  </si>
  <si>
    <t xml:space="preserve"> С1530-180-1Д1варіант 29</t>
  </si>
  <si>
    <t>С113-2150варіант 30</t>
  </si>
  <si>
    <t>С113-2150варіант 25</t>
  </si>
  <si>
    <t>С113-2150варіант 28</t>
  </si>
  <si>
    <t>С113-2150варіант 26</t>
  </si>
  <si>
    <t>С113-2150варіант 27</t>
  </si>
  <si>
    <t xml:space="preserve"> С111-1641-1-Эваріант 1</t>
  </si>
  <si>
    <t>С111-1867варіант 28</t>
  </si>
  <si>
    <t>С111-1867варіант 26</t>
  </si>
  <si>
    <t>С111-1867варіант 24</t>
  </si>
  <si>
    <t>С111-1867варіант 25</t>
  </si>
  <si>
    <t>С111-1867варіант 29</t>
  </si>
  <si>
    <t>С111-1867варіант 30</t>
  </si>
  <si>
    <t>С111-1867варіант 31</t>
  </si>
  <si>
    <t>С111-1867варіант 32</t>
  </si>
  <si>
    <t>С111-1867варіант 33</t>
  </si>
  <si>
    <t xml:space="preserve"> С111-92-1-1Вваріант 2</t>
  </si>
  <si>
    <t>С111-1904варіант 3</t>
  </si>
  <si>
    <t xml:space="preserve"> С1545-32-Аваріант 15</t>
  </si>
  <si>
    <t xml:space="preserve"> С1545-32-Аваріант 16</t>
  </si>
  <si>
    <t xml:space="preserve"> С1545-32-Аваріант 17</t>
  </si>
  <si>
    <t xml:space="preserve"> С1545-32-Аваріант 18</t>
  </si>
  <si>
    <t xml:space="preserve"> С1545-32-Аваріант 19</t>
  </si>
  <si>
    <t>С113-45варіант 7</t>
  </si>
  <si>
    <t>С113-45варіант 6</t>
  </si>
  <si>
    <t xml:space="preserve"> С1630-541-126варіант 12</t>
  </si>
  <si>
    <t xml:space="preserve"> С1630-541-126варіант 13</t>
  </si>
  <si>
    <t xml:space="preserve"> С1630-541-126варіант 14</t>
  </si>
  <si>
    <t>С1630-541варіант 33</t>
  </si>
  <si>
    <t>С113-38варіант 2</t>
  </si>
  <si>
    <t>С113-42варіант 2</t>
  </si>
  <si>
    <t>С113-87варіант 2</t>
  </si>
  <si>
    <t>С113-44варіант 3</t>
  </si>
  <si>
    <t>С113-89варіант 1</t>
  </si>
  <si>
    <t xml:space="preserve"> С113-1465-8варіант 32</t>
  </si>
  <si>
    <t xml:space="preserve"> С113-111-5-4Фваріант 3</t>
  </si>
  <si>
    <t xml:space="preserve"> С113-111-5-4Фваріант 4</t>
  </si>
  <si>
    <t xml:space="preserve"> С113-111-5-4Фваріант 5</t>
  </si>
  <si>
    <t xml:space="preserve"> С113-111-5-4Фваріант 1</t>
  </si>
  <si>
    <t xml:space="preserve"> С113-111-5-4Фваріант 2</t>
  </si>
  <si>
    <t>С113-1472варіант 5</t>
  </si>
  <si>
    <t>С113-1472варіант 6</t>
  </si>
  <si>
    <t>С113-1472варіант 3</t>
  </si>
  <si>
    <t>С113-1472варіант 4</t>
  </si>
  <si>
    <t>С113-1472варіант 7</t>
  </si>
  <si>
    <t>С113-1472варіант 8</t>
  </si>
  <si>
    <t>С113-2150варіант 33</t>
  </si>
  <si>
    <t>С113-2150варіант 34</t>
  </si>
  <si>
    <t>С113-2150варіант 35</t>
  </si>
  <si>
    <t>С113-2150варіант 36</t>
  </si>
  <si>
    <t>С113-2150варіант 37</t>
  </si>
  <si>
    <t xml:space="preserve"> С111-1678-1-Я</t>
  </si>
  <si>
    <t>М7-245-4Вказiвкищодо застосуванняРЕКНМУтаб.1,к=0,75</t>
  </si>
  <si>
    <t xml:space="preserve"> С1421-10634-3</t>
  </si>
  <si>
    <t xml:space="preserve"> С101-2503-12</t>
  </si>
  <si>
    <t>М12-698-6заст.</t>
  </si>
  <si>
    <t xml:space="preserve"> С101-2503-22</t>
  </si>
  <si>
    <t xml:space="preserve"> С101-2503-21</t>
  </si>
  <si>
    <t xml:space="preserve"> С1545-13-Ш</t>
  </si>
  <si>
    <t xml:space="preserve"> С101-2503-128</t>
  </si>
  <si>
    <t xml:space="preserve"> С101-2503-129</t>
  </si>
  <si>
    <t xml:space="preserve"> С101-2503-131</t>
  </si>
  <si>
    <t xml:space="preserve"> С101-2503-132</t>
  </si>
  <si>
    <t xml:space="preserve"> С101-2503-133</t>
  </si>
  <si>
    <t xml:space="preserve"> С101-2503-134</t>
  </si>
  <si>
    <t xml:space="preserve"> С121-781-1-2Д</t>
  </si>
  <si>
    <t xml:space="preserve"> С101-2503-109</t>
  </si>
  <si>
    <t xml:space="preserve"> С101-2503-142</t>
  </si>
  <si>
    <t xml:space="preserve"> С101-2503-33</t>
  </si>
  <si>
    <t xml:space="preserve"> С101-2503-54</t>
  </si>
  <si>
    <t xml:space="preserve"> С101-2503-77</t>
  </si>
  <si>
    <t xml:space="preserve"> С101-2503-143</t>
  </si>
  <si>
    <t xml:space="preserve"> С101-2503-27</t>
  </si>
  <si>
    <t xml:space="preserve"> С101-2503-43</t>
  </si>
  <si>
    <t xml:space="preserve"> С101-2503-78</t>
  </si>
  <si>
    <t xml:space="preserve"> С101-2503-144</t>
  </si>
  <si>
    <t xml:space="preserve"> С101-2503-36</t>
  </si>
  <si>
    <t xml:space="preserve"> С101-2503-45</t>
  </si>
  <si>
    <t xml:space="preserve"> С101-2503-61</t>
  </si>
  <si>
    <t xml:space="preserve"> С101-2503-80</t>
  </si>
  <si>
    <t xml:space="preserve"> С101-2503-37</t>
  </si>
  <si>
    <t xml:space="preserve"> С101-2503-46</t>
  </si>
  <si>
    <t xml:space="preserve"> С101-2503-48</t>
  </si>
  <si>
    <t xml:space="preserve"> С101-2503-63</t>
  </si>
  <si>
    <t xml:space="preserve"> С101-2503-81</t>
  </si>
  <si>
    <t xml:space="preserve"> С101-2503-64</t>
  </si>
  <si>
    <t xml:space="preserve"> С101-2503-104</t>
  </si>
  <si>
    <t xml:space="preserve"> С101-2503-138</t>
  </si>
  <si>
    <t xml:space="preserve"> С101-2503-29</t>
  </si>
  <si>
    <t xml:space="preserve"> С101-2503-38</t>
  </si>
  <si>
    <t xml:space="preserve"> С101-2503-49</t>
  </si>
  <si>
    <t xml:space="preserve"> С101-2503-73</t>
  </si>
  <si>
    <t xml:space="preserve"> С101-2503-82</t>
  </si>
  <si>
    <t xml:space="preserve"> С101-2503-139</t>
  </si>
  <si>
    <t xml:space="preserve"> С101-2503-30</t>
  </si>
  <si>
    <t xml:space="preserve"> С101-2503-39</t>
  </si>
  <si>
    <t xml:space="preserve"> С101-2503-50</t>
  </si>
  <si>
    <t xml:space="preserve"> С101-2503-74</t>
  </si>
  <si>
    <t xml:space="preserve"> С101-2503-83</t>
  </si>
  <si>
    <t xml:space="preserve"> С101-2503-140</t>
  </si>
  <si>
    <t xml:space="preserve"> С101-2503-31</t>
  </si>
  <si>
    <t xml:space="preserve"> С101-2503-40</t>
  </si>
  <si>
    <t xml:space="preserve"> С101-2503-51</t>
  </si>
  <si>
    <t xml:space="preserve"> С101-2503-75</t>
  </si>
  <si>
    <t xml:space="preserve"> С101-2503-84</t>
  </si>
  <si>
    <t xml:space="preserve"> С101-2503-141</t>
  </si>
  <si>
    <t xml:space="preserve"> С101-2503-32</t>
  </si>
  <si>
    <t xml:space="preserve"> С101-2503-41</t>
  </si>
  <si>
    <t xml:space="preserve"> С101-2503-52</t>
  </si>
  <si>
    <t xml:space="preserve"> С101-2503-76</t>
  </si>
  <si>
    <t xml:space="preserve"> С101-2503-85</t>
  </si>
  <si>
    <t xml:space="preserve"> С101-2503-19</t>
  </si>
  <si>
    <t xml:space="preserve"> С101-2503-120</t>
  </si>
  <si>
    <t xml:space="preserve"> С101-2503-123</t>
  </si>
  <si>
    <t xml:space="preserve"> С101-2503-121</t>
  </si>
  <si>
    <t xml:space="preserve"> С101-2503-124</t>
  </si>
  <si>
    <t xml:space="preserve"> С101-2503-122</t>
  </si>
  <si>
    <t xml:space="preserve"> С101-2503-125</t>
  </si>
  <si>
    <t xml:space="preserve"> С101-2503-94</t>
  </si>
  <si>
    <t xml:space="preserve"> С101-2503-96</t>
  </si>
  <si>
    <t xml:space="preserve"> С1545-294-2</t>
  </si>
  <si>
    <t>Названия строк</t>
  </si>
  <si>
    <t>Общий итог</t>
  </si>
  <si>
    <t>Сумма по полю Кіл-ть</t>
  </si>
  <si>
    <t>а</t>
  </si>
  <si>
    <t>б</t>
  </si>
  <si>
    <t>в</t>
  </si>
  <si>
    <t>c</t>
  </si>
  <si>
    <t>x</t>
  </si>
  <si>
    <t>z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</si>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</sst>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аша сачук" refreshedDate="44717.803250694444" createdVersion="5" refreshedVersion="5" minRefreshableVersion="3" recordCount="2805">
  <cacheSource type="worksheet">
    <worksheetSource ref="B1:G2806" sheet="Sheet"/>
  </cacheSource>
  <cacheFields count="6">
    <cacheField name="Шифр" numFmtId="0">
      <sharedItems count="1269">
        <s v="ЕН10-20-4К=0,8"/>
        <s v="Е46-44-3"/>
        <s v="Е46-27-3"/>
        <s v="Е46-34-4"/>
        <s v="ЕН10-55-1"/>
        <s v="С1113-299варіант 2"/>
        <s v="Е21-4-2"/>
        <s v="Е21-4-7"/>
        <s v=" 15091-1022-4варіант 16"/>
        <s v=" 15091-1022-4варіант 17"/>
        <s v=" 15091-1022-4варіант 18"/>
        <s v="С113-1878варіант 2"/>
        <s v="М8-412-2"/>
        <s v="М8-412-3"/>
        <s v="М8-412-4"/>
        <s v="М8-412-5"/>
        <s v="М8-401-1"/>
        <s v=" 15091-1022-4варіант 2"/>
        <s v=" 15091-1022-4варіант 3"/>
        <s v=" 15091-1022-4варіант 4"/>
        <s v=" 15091-1022-4варіант 7"/>
        <s v=" 15091-1022-4варіант 8"/>
        <s v=" 15091-1022-4варіант 9"/>
        <s v=" 15091-1022-4варіант 10"/>
        <s v=" 15091-1022-4варіант 11"/>
        <s v=" 15091-1022-4варіант 13"/>
        <s v=" 15091-1022-4варіант 14"/>
        <s v=" 15091-1022-4варіант 15"/>
        <s v=" 15091-1022-4варіант 21"/>
        <s v=" 15091-1022-4варіант 22"/>
        <s v="С112-285варіант 1"/>
        <s v="Е12-19-2"/>
        <s v=" С1421-9699-2Нваріант 2"/>
        <s v="ЕН11-11-7"/>
        <s v="ЕН11-11-8к=6"/>
        <s v="Е12-18-5"/>
        <s v=" С114-4-У-1"/>
        <s v="Е12-18-3"/>
        <s v=" С114-4-У-2"/>
        <s v="Е12-18-4"/>
        <s v="С111-594варіант 2"/>
        <s v="Е12-20-3"/>
        <s v="С111-857варіант 2"/>
        <s v="РН4-18-1"/>
        <s v=" С111-1846-9Нваріант 2"/>
        <s v="РН20-41-1"/>
        <s v="С311-30-М"/>
        <s v="Е1-18-4"/>
        <s v="С311-30"/>
        <s v="Е21-2-1"/>
        <s v="Е21-2-4"/>
        <s v=" С1530-1-2варіант 3"/>
        <s v="15093-35013варіант 2"/>
        <s v="Е9-47-1к дем.=0,8"/>
        <s v="РН5-11-2к дем.=0,7"/>
        <s v="РН13-15-5"/>
        <s v="РН20-5-1"/>
        <s v="С123-535"/>
        <s v="ЕН15-80-2"/>
        <s v=" С111-35-2ПОваріант 3"/>
        <s v=" С1545-203-3ПОваріант 8"/>
        <s v=" С1545-203-3ПОваріант 9"/>
        <s v=" С111-136-5варіант 3"/>
        <s v=" С1545-44-4-1Щваріант 3"/>
        <s v=" С111-1481-С1варіант 4"/>
        <s v=" С111-1481-С1варіант 6"/>
        <s v=" С111-566-3-4ПОваріант 3"/>
        <s v=" С111-775-5ПОваріант 3"/>
        <s v="Е14-34-1"/>
        <s v="С1632-80варіант 1"/>
        <s v="С111-1683-1варіант 1"/>
        <s v="ЕН10-20-4к дем.=0,8"/>
        <s v="Е9-36-1к дем.=0,8"/>
        <s v="РН8-2-2"/>
        <s v="РН7-2-1"/>
        <s v="РН7-2-5"/>
        <s v="РН7-2-7"/>
        <s v="ЕН11-11-1к дем.=0,8"/>
        <s v="ЕН11-11-2к дем.=0,8к=10"/>
        <s v="ЕН11-11-2к дем.=0,8к=6"/>
        <s v="ЕН10-9-1"/>
        <s v="Е34-57-1"/>
        <s v=" С111-134-1-1варіант 2"/>
        <s v=" С111-155-1-Фваріант 3"/>
        <s v=" С111-829-4варіант 2"/>
        <s v=" С111-829-2-2Дваріант 1"/>
        <s v="С111-1630варіант 2"/>
        <s v="С1428-11867варіант 3"/>
        <s v=" С111-1680-1варіант 2"/>
        <s v="ЕН11-9-1"/>
        <s v=" С114-4-У-4варіант 4"/>
        <s v="РН8-31-1"/>
        <s v="С111-1720варіант 1"/>
        <s v="ЕН11-11-1"/>
        <s v="ЕН11-11-2К=5"/>
        <s v="С1555-104"/>
        <s v="ЕН11-2-1"/>
        <s v="ЕН11-11-2К=4"/>
        <s v="РН7-27-6к дем.=0,8"/>
        <s v="ЕН6-16-5к дем.=0,8"/>
        <s v="ЕН6-1-15к дем.=0,8"/>
        <s v="ЕН8-5-7"/>
        <s v="С1422-11065"/>
        <s v="С1425-11683"/>
        <s v="М8-146-2"/>
        <s v="М8-148-1"/>
        <s v="Е21-4-1"/>
        <s v=" С1545-66-А-17"/>
        <s v=" С1545-66-А-17варіант 1"/>
        <s v=" С1545-66-А-17варіант 2"/>
        <s v=" С1545-66-А-17варіант 3"/>
        <s v=" С1545-66-А-17варіант 5"/>
        <s v=" С1545-66-А-17варіант 6"/>
        <s v=" 15093-37013-2варіант 7"/>
        <s v=" 15093-37013-2варіант 2"/>
        <s v=" 15093-37013-2варіант 5"/>
        <s v=" 15093-37013-2варіант 8"/>
        <s v=" 15093-37013-2варіант 9"/>
        <s v=" 15093-37013-2варіант 10"/>
        <s v="С113-2126варіант 1"/>
        <s v="С113-2127варіант 2"/>
        <s v="С113-1879варіант 3"/>
        <s v="РН11-50-2"/>
        <s v="РН7-2-8"/>
        <s v="ЕН10-20-2"/>
        <s v=" С123-1-2варіант 1"/>
        <s v="ЕН8-20-1"/>
        <s v="С1427-11804варіант 1"/>
        <s v=" С111-327-Нваріант 2"/>
        <s v="ЕН11-4-5"/>
        <s v=" С111-327-Нваріант 1"/>
        <s v="Е9-49-1застос."/>
        <s v=" С1-1848-2варіант 1"/>
        <s v="Е16-21-1"/>
        <s v="С130-1156варіант 1"/>
        <s v="С1630-163варіант 1"/>
        <s v="РН8-40-6"/>
        <s v=" С1-ПРСС-79"/>
        <s v=" С111-1797-10Нваріант 3"/>
        <s v=" С111-1797-10Нваріант 4"/>
        <s v=" С111-1797-12Нваріант 1"/>
        <s v=" С111-882-2-Аваріант 1"/>
        <s v=" С111-882-2-Аваріант 2"/>
        <s v=" С111-1904-11варіант 1"/>
        <s v="ЕН10-40-1"/>
        <s v=" С111-1849-1-Н1варіант 1"/>
        <s v="РН8-40-4"/>
        <s v=" С111-643-8варіант 1"/>
        <s v=" С111-643-9"/>
        <s v=" С111-643-11"/>
        <s v=" С111-643-11варіант 1"/>
        <s v="ЕН10-20-3"/>
        <s v="ЕН10-20-4"/>
        <s v=" С123-120-2варіант 3"/>
        <s v=" С111-327-2варіант 3"/>
        <s v=" С1632-102-11варіант 2"/>
        <s v=" С111-136-1-Юваріант 2"/>
        <s v="ЕН10-20-1"/>
        <s v="ЕН10-28-1"/>
        <s v="ЕН10-28-3"/>
        <s v=" С126-440-3варіант 6"/>
        <s v="РН7-1-2"/>
        <s v="ЕН11-9-1к дем.=0,8"/>
        <s v="ЕН15-77-3к дем.=0,8"/>
        <s v="ЕН15-77-2к дем.=0,8"/>
        <s v="ЕН15-76-2К=0,8"/>
        <s v="ЕН15-76-1К=0,8"/>
        <s v="ЕН11-11-18"/>
        <s v=" С111-872-1-3варіант 1"/>
        <s v="ЕН11-11-2К=2"/>
        <s v="РН18-49-1к дем.=0,8"/>
        <s v="ЕН10-96-2"/>
        <s v=" С121-783-7Нваріант 1"/>
        <s v=" С121-783-2Н1варіант 1"/>
        <s v=" С121-783-8Нваріант 1"/>
        <s v=" С121-783-9Нваріант 1"/>
        <s v=" С121-783-10Нваріант 1"/>
        <s v=" С121-783-11Нваріант 1"/>
        <s v=" С121-783-12Нваріант 1"/>
        <s v="ЕН15-63-1"/>
        <s v="С111-741варіант 2"/>
        <s v=" С111-1896-11варіант 2"/>
        <s v="С1545-249варіант 3"/>
        <s v="ЕН15-63-5"/>
        <s v=" С126-1300-1варіант 4"/>
        <s v="С1545-249варіант 2"/>
        <s v=" С111-1480-1"/>
        <s v=" С111-1480-2"/>
        <s v="ЕН15-182-4"/>
        <s v=" С111-233-3"/>
        <s v=" С111-1896-1варіант 1"/>
        <s v="ЕН15-25-3"/>
        <s v=" С111-233-4"/>
        <s v=" С111-2000-5Кваріант 1"/>
        <s v="С111-258варіант 3"/>
        <s v=" С113-2088-1варіант 3"/>
        <s v="ЕН15-63-3"/>
        <s v=" С114-21-У-1варіант 2"/>
        <s v=" С126-1300-1-В2"/>
        <s v=" С1545-42-1-Мваріант 2"/>
        <s v=" С111-136-3-5Цваріант 2"/>
        <s v=" С111-1479-1-24варіант 2"/>
        <s v=" С111-1849-2варіант 2"/>
        <s v="С1428-11867"/>
        <s v="ЕН15-63-2"/>
        <s v=" С111-329-12"/>
        <s v="Е9-29-1"/>
        <s v="С121-649варіант 3"/>
        <s v=" С111-1904-18"/>
        <s v="Е13-26-6к=2"/>
        <s v="С1113-246варіант 2"/>
        <s v="Е7-59-1"/>
        <s v=" С1418-8851-1"/>
        <s v="Е16-14-12"/>
        <s v="С113-1681"/>
        <s v="С1530-175варіант 2"/>
        <s v="С1530-150варіант 2"/>
        <s v="С113-1559варіант 3"/>
        <s v="С113-1879варіант 2"/>
        <s v=" С1545-13-7-1Жваріант 2"/>
        <s v=" С1545-13-7-1Жваріант 3"/>
        <s v="Е16-14-14"/>
        <s v="С113-1683"/>
        <s v="С1530-151варіант 2"/>
        <s v="С1530-157варіант 2"/>
        <s v="С113-1559варіант 2"/>
        <s v="С113-1881варіант 2"/>
        <s v="Е16-14-15"/>
        <s v="С113-1684"/>
        <s v="С1530-152варіант 2"/>
        <s v="С1530-152варіант 3"/>
        <s v="С1530-158варіант 2"/>
        <s v="С113-1882варіант 2"/>
        <s v="С113-138варіант 2"/>
        <s v="ЕН26-11-1"/>
        <s v=" С114-98-Лваріант 10"/>
        <s v=" С114-98-Лваріант 11"/>
        <s v=" С114-98-Лваріант 12"/>
        <s v=" С1630-85-Уваріант 2"/>
        <s v=" С1630-85-Уваріант 4"/>
        <s v=" С1630-85-Уваріант 3"/>
        <s v=" С111-1678-1-Яваріант 2"/>
        <s v=" С111-1641-1-Эваріант 4"/>
        <s v="С1630-1432варіант 2"/>
        <s v="С1630-670варіант 2"/>
        <s v="С1630-671варіант 2"/>
        <s v="С1630-673варіант 2"/>
        <s v="С1630-536варіант 2"/>
        <s v="С113-1697варіант 2"/>
        <s v="С113-1699варіант 2"/>
        <s v="С111-956варіант 2"/>
        <s v="С113-1700варіант 2"/>
        <s v="Е16-14-17"/>
        <s v="С113-1702варіант 2"/>
        <s v="С1530-154варіант 2"/>
        <s v=" С114-98-Лваріант 13"/>
        <s v=" С114-98-Лваріант 5"/>
        <s v=" С114-98-Лваріант 6"/>
        <s v=" С114-98-Лваріант 7"/>
        <s v=" С1630-85-Уваріант 5"/>
        <s v="С113-1882варіант 3"/>
        <s v="С113-1882варіант 4"/>
        <s v="С113-155варіант 2"/>
        <s v="Е17-1-11"/>
        <s v="С113-2294варіант 1"/>
        <s v="Е17-1-12"/>
        <s v="С113-2295"/>
        <s v="С113-1559варіант 4"/>
        <s v="Е9-47-1к=0,7"/>
        <s v="РН19-1-2"/>
        <s v="ЕН15-64-1"/>
        <s v=" С111-155-1-Фваріант 2"/>
        <s v=" С1545-313-203"/>
        <s v=" С1545-313-213"/>
        <s v=" С111-136-1-Юваріант 6"/>
        <s v=" С111-136-1-Юваріант 5"/>
        <s v="ЕН15-66-1"/>
        <s v="С1428-11867варіант 1"/>
        <s v=" С111-134-1-1варіант 3"/>
        <s v=" С111-1895-3"/>
        <s v="ЕН11-11-13"/>
        <s v="ЕН11-11-14К=4"/>
        <s v="С111-2005-8варіант 1"/>
        <s v="С111-2005-1"/>
        <s v="С1550-46варіант 1"/>
        <s v="ЕН11-11-14К=7"/>
        <s v="ЕН11-11-2К=7"/>
        <s v="ЕН11-4-6"/>
        <s v=" С1633-127ВД-1варіант 3"/>
        <s v="Е16-14-1к дем.=0,4"/>
        <s v="Е16-14-2к дем.=0,4"/>
        <s v="Е16-14-4к дем.=0,4"/>
        <s v="Е16-13-2к дем.=0,4"/>
        <s v="Е16-13-1к дем.=0,4"/>
        <s v="Е17-1-11к дем.=0,4"/>
        <s v="Е17-3-1к дем.=0,4"/>
        <s v="Е17-1-7к дем.=0,4"/>
        <s v="Е1-13-5"/>
        <s v="Е1-164-2тех.ч.п.1.3.180к=1,2"/>
        <s v="Е23-1-1"/>
        <s v="Е1-166-1"/>
        <s v="Е16-15-2"/>
        <s v="Е16-15-1"/>
        <s v="С130-465варіант 3"/>
        <s v="С113-1873-1Гваріант 3"/>
        <s v="С113-1873-1Гваріант 4"/>
        <s v="С113-1873-1Гваріант 5"/>
        <s v="С113-1873-1Гваріант 6"/>
        <s v="Е16-14-1"/>
        <s v="С113-1681варіант 1"/>
        <s v="Е16-14-2"/>
        <s v="С113-1682варіант 1"/>
        <s v="Е16-14-3"/>
        <s v="С113-1683варіант 1"/>
        <s v="Е16-14-4"/>
        <s v="С113-1684варіант 1"/>
        <s v="С113-1787варіант 12"/>
        <s v="С113-1787варіант 11"/>
        <s v="С113-1787варіант 7"/>
        <s v="С113-1787варіант 8"/>
        <s v="С113-1278варіант 26"/>
        <s v="С113-1278варіант 27"/>
        <s v="С113-1278варіант 28"/>
        <s v="С113-1278варіант 29"/>
        <s v="С113-1278варіант 1"/>
        <s v="С113-1278варіант 6"/>
        <s v="С113-1278варіант 48"/>
        <s v="С113-1278варіант 54"/>
        <s v="С113-1278варіант 7"/>
        <s v="С113-1278варіант 22"/>
        <s v="С113-1278варіант 24"/>
        <s v="С113-1278варіант 55"/>
        <s v="С113-1278варіант 56"/>
        <s v="ПР26-5004"/>
        <s v="С113-2150варіант 6"/>
        <s v="С113-2150варіант 5"/>
        <s v="С113-2150варіант 1"/>
        <s v="С113-2150варіант 4"/>
        <s v="С113-1278варіант 23"/>
        <s v="С113-1278варіант 53"/>
        <s v="С111-1867варіант 2"/>
        <s v="С111-1867варіант 3"/>
        <s v="С111-1867варіант 4"/>
        <s v="С111-1867варіант 1"/>
        <s v="С1530-155варіант 7"/>
        <s v="С113-77варіант 1"/>
        <s v=" С113-1783Аваріант 1"/>
        <s v=" С113-1783Аваріант 2"/>
        <s v="С113-1987варіант 1"/>
        <s v="С113-1965варіант 3"/>
        <s v="С1530-155варіант 6"/>
        <s v="С113-76варіант 1"/>
        <s v=" С113-1778Аваріант 2"/>
        <s v=" С113-1778Аваріант 1"/>
        <s v="С113-1965варіант 1"/>
        <s v="С113-1965варіант 2"/>
        <s v="С113-85варіант 1"/>
        <s v="С113-1682варіант 4"/>
        <s v="С1530-155варіант 5"/>
        <s v="С113-1793варіант 4"/>
        <s v="С113-1964варіант 1"/>
        <s v="С113-1980варіант 1"/>
        <s v="С113-75варіант 2"/>
        <s v="С111-1867варіант 8"/>
        <s v="С113-1681варіант 4"/>
        <s v="С1530-155варіант 1"/>
        <s v="С113-1963варіант 1"/>
        <s v="С113-74варіант 1"/>
        <s v="С111-1867варіант 7"/>
        <s v="РН3-25-3"/>
        <s v="РН3-26-3"/>
        <s v="РН3-9-2"/>
        <s v="Е16-7-7"/>
        <s v="С113-43"/>
        <s v="Е17-3-1"/>
        <s v=" С130-904-Аваріант 1"/>
        <s v=" С157-343-1-2-1"/>
        <s v=" С130-904-Аваріант 2"/>
        <s v="С130-635варіант 3"/>
        <s v="Е16-13-2"/>
        <s v="С113-1451-2"/>
        <s v=" С118-47-14варіант 7"/>
        <s v=" С113-82-54-14-1варіант 1"/>
        <s v="С113-1457-1варіант 5"/>
        <s v="С113-1457-1варіант 4"/>
        <s v="Е16-13-1"/>
        <s v="С113-1451-1варіант 1"/>
        <s v=" С118-47-14варіант 8"/>
        <s v="Е18-22-5"/>
        <s v=" С130-474-1-Уваріант 1"/>
        <s v=" С101-143-5224-1варіант 1"/>
        <s v="С111-1867варіант 13"/>
        <s v="С111-1867варіант 12"/>
        <s v=" С1545-32-Аваріант 4"/>
        <s v=" С1545-32-Аваріант 5"/>
        <s v="Е16-28-2"/>
        <s v="Е16-10-7"/>
        <s v=" С113-1360-20варіант 1"/>
        <s v="РН20-25-13"/>
        <s v="РН20-25-14"/>
        <s v="РН20-25-30К=20"/>
        <s v="РН20-25-30К=40"/>
        <s v="РН18-1-5"/>
        <s v="ЕН27-69-2"/>
        <s v="ЕН27-20-4"/>
        <s v="С1555-106варіант 3"/>
        <s v="ЕН27-13-3"/>
        <s v="ЕН27-13-2"/>
        <s v="ЕН27-13-4К=7"/>
        <s v="ЕН27-15-1"/>
        <s v="ЕН6-1-16"/>
        <s v=" С124-65-3"/>
        <s v="ЕН27-65-5"/>
        <s v="С1421-9656-3варіант 1"/>
        <s v="С111-1776-П1"/>
        <s v=" С1426-11789-1варіант 1"/>
        <s v="РН18-30-1"/>
        <s v=" К589921-А0011варіант 1"/>
        <s v="ЕН27-66-4"/>
        <s v=" К589921-А0011варіант 2"/>
        <s v="ЕН27-10-1"/>
        <s v="Е20-42-10"/>
        <s v="С130-2варіант 2"/>
        <s v="1701-1057варіант 1"/>
        <s v="Е21-23-1"/>
        <s v="М11-1-3"/>
        <s v="М11-31-1"/>
        <s v="2302-8016варіант 1"/>
        <s v="М11-138-1"/>
        <s v="М11-350-2"/>
        <s v="М8-818-6"/>
        <s v="Е20-3-20"/>
        <s v="Е20-3-19"/>
        <s v=" С130-1130-1варіант 1"/>
        <s v="Е20-11-2"/>
        <s v="С130-600-1варіант 1"/>
        <s v="М38-7-5"/>
        <s v="М7-35-2"/>
        <s v="С130-600-1варіант 2"/>
        <s v="Е20-13-12"/>
        <s v="С130-376варіант 4"/>
        <s v="С130-600-1варіант 3"/>
        <s v="Е20-24-1"/>
        <s v="С1630-996варіант 1"/>
        <s v="Е20-18-8"/>
        <s v="С130-277варіант 3"/>
        <s v="Е20-3-7"/>
        <s v=" С130-1124-1варіант 9"/>
        <s v=" С130-1124-1варіант 10"/>
        <s v=" С130-1124-1варіант 11"/>
        <s v=" С130-1124-1варіант 13"/>
        <s v="Е20-3-8"/>
        <s v=" С130-1124-1варіант 12"/>
        <s v=" С130-1124-1варіант 14"/>
        <s v="Е20-3-15"/>
        <s v=" С130-1129-1"/>
        <s v=" С130-1129-1варіант 5"/>
        <s v=" С130-1129-1варіант 6"/>
        <s v=" С130-1129-1варіант 7"/>
        <s v=" С130-1129-1варіант 8"/>
        <s v=" С130-1129-1варіант 1"/>
        <s v=" С130-1129-1варіант 2"/>
        <s v=" С130-1129-1варіант 3"/>
        <s v=" С130-1129-1варіант 4"/>
        <s v="ЕН26-24-1"/>
        <s v=" С114-66-1"/>
        <s v="ЕН26-23-26"/>
        <s v=" С114-96-2"/>
        <s v=" С114-252-У-1"/>
        <s v="Е20-30-1"/>
        <s v="Е20-28-7"/>
        <s v="С1630-59варіант 1"/>
        <s v="Е20-13-2"/>
        <s v=" С1630-1792-1"/>
        <s v="Е20-13-3"/>
        <s v=" С1630-1792-1варіант 1"/>
        <s v="М12-70-2"/>
        <s v=" С113-1896-1"/>
        <s v="М12-70-4"/>
        <s v=" С113-1896-1варіант 1"/>
        <s v="С130-2варіант 1"/>
        <s v="1701-1058варіант 1"/>
        <s v="Е20-13-10"/>
        <s v="С130-376варіант 3"/>
        <s v="С130-376варіант 2"/>
        <s v="Е20-11-1"/>
        <s v="С1630-993варіант 1"/>
        <s v="Е20-24-4"/>
        <s v="С1630-997варіант 1"/>
        <s v="Е20-3-1"/>
        <s v=" С130-1124-1варіант 15"/>
        <s v="Е20-3-4"/>
        <s v=" С130-1124-1варіант 8"/>
        <s v="Е20-3-5"/>
        <s v=" С130-1124-1варіант 16"/>
        <s v=" С130-1124-1варіант 17"/>
        <s v=" С130-1124-1варіант 18"/>
        <s v="Е20-13-1"/>
        <s v=" С1630-1792-1варіант 2"/>
        <s v=" С1630-1792-1варіант 3"/>
        <s v="Е20-42-1"/>
        <s v="С130-1варіант 1"/>
        <s v="1701-1059варіант 1"/>
        <s v="С130-376варіант 1"/>
        <s v="Е20-24-3"/>
        <s v=" С130-1124-1"/>
        <s v=" С130-1124-1варіант 19"/>
        <s v=" С130-1124-1варіант 20"/>
        <s v=" С130-1124-1варіант 3"/>
        <s v="Е20-3-3"/>
        <s v=" С130-1129-1варіант 9"/>
        <s v=" С130-1129-1варіант 10"/>
        <s v="Е20-3-10"/>
        <s v=" С130-1129-1варіант 11"/>
        <s v=" С130-1129-1варіант 12"/>
        <s v=" С130-1129-1варіант 13"/>
        <s v=" С130-1129-1варіант 14"/>
        <s v="Е20-3-11"/>
        <s v=" С130-1129-1варіант 15"/>
        <s v=" С130-1129-1варіант 16"/>
        <s v=" С1630-1792-1варіант 4"/>
        <s v=" С1630-1792-1варіант 6"/>
        <s v=" С1630-1792-1варіант 5"/>
        <s v="Е20-13-5"/>
        <s v="С1630-1796варіант 1"/>
        <s v="С1630-1796варіант 2"/>
        <s v="Е20-13-6"/>
        <s v="С1630-1796варіант 3"/>
        <s v="Е20-32-1"/>
        <s v="С130-62варіант 2"/>
        <s v="С1630-2001варіант 1"/>
        <s v=" С113-1878-2-Мваріант 2"/>
        <s v="С1630-558варіант 1"/>
        <s v="С1630-991варіант 1"/>
        <s v="Е20-20-1"/>
        <s v="С130-277варіант 1"/>
        <s v=" С130-1124-1варіант 1"/>
        <s v=" С130-1124-1варіант 6"/>
        <s v="С130-62варіант 3"/>
        <s v="С1630-2001варіант 2"/>
        <s v=" С113-1878-2-Мваріант 3"/>
        <s v="С1630-558варіант 2"/>
        <s v="С1630-991варіант 2"/>
        <s v="Е20-20-2"/>
        <s v="С130-277варіант 2"/>
        <s v=" С130-1124-1варіант 2"/>
        <s v=" С130-1124-1варіант 7"/>
        <s v="С130-62варіант 1"/>
        <s v="С1630-2001варіант 3"/>
        <s v=" С113-1878-2-Мваріант 1"/>
        <s v="С1630-558варіант 3"/>
        <s v=" С130-1124-1варіант 4"/>
        <s v="Е20-31-1"/>
        <s v="С130-62варіант 4"/>
        <s v="С1630-558варіант 4"/>
        <s v="С130-600-1варіант 4"/>
        <s v="Е20-12-9"/>
        <s v="С130-600-1варіант 5"/>
        <s v="С1630-558варіант 5"/>
        <s v=" С111-1381-1"/>
        <s v=" С113-1878-5варіант 1"/>
        <s v="Е46-25-1"/>
        <s v="Е46-25-17"/>
        <s v="П3-2-1"/>
        <s v="П3-11-5"/>
        <s v="П3-12-2"/>
        <s v="П3-1-1"/>
        <s v="П3-4-3"/>
        <s v="П3-4-4"/>
        <s v="П3-11-2"/>
        <s v="П3-11-3"/>
        <s v="П3-13-2"/>
        <s v="ЕН15-47-1"/>
        <s v="Е46-34-3"/>
        <s v="Е1-164-2"/>
        <s v="Е1-27-2"/>
        <s v="Е1-134-1"/>
        <s v="ЕН22-8-5к=0,6"/>
        <s v="С1545-104(зворотнiматерiали)"/>
        <s v="ЕН10-96-2к дем.=0,8"/>
        <s v=" С121-251-1-3Вваріант 3"/>
        <s v="РН7-2-6"/>
        <s v="ЕН15-76-1"/>
        <s v=" С111-66-1варіант 1"/>
        <s v=" С111-66-2варіант 1"/>
        <s v=" С111-66-3варіант 1"/>
        <s v=" С111-66-4"/>
        <s v=" С111-66-6"/>
        <s v=" С1111-1006"/>
        <s v=" С111-2010"/>
        <s v="ЕН15-76-2"/>
        <s v=" С111-66-10"/>
        <s v="ЕН15-56-5"/>
        <s v="ЕН15-56-6К=2"/>
        <s v="С111-2014-6варіант 4"/>
        <s v="С1113-296варіант 3"/>
        <s v="С1113-296варіант 1"/>
        <s v="ЕН15-25-1"/>
        <s v="С111-2000-7варіант 4"/>
        <s v="С111-2001-2варіант 2"/>
        <s v=" С111-1381-6варіант 1"/>
        <s v="С111-258"/>
        <s v="РН12-36-5прим"/>
        <s v="ЕН15-24-7"/>
        <s v="С111-2000-7варіант 5"/>
        <s v=" С111-155-4-Т"/>
        <s v=" С111-256-1-9О"/>
        <s v="ЕН11-39-3"/>
        <s v="С1550-40варіант 1"/>
        <s v=" С111-562-17варіант 2"/>
        <s v="ЕН11-29-2"/>
        <s v=" С111-287-1-1варіант 2"/>
        <s v=" С114-4-У-4варіант 3"/>
        <s v=" С1633-127ВД-1варіант 2"/>
        <s v="ЕН11-33-8"/>
        <s v=" С111-287-1-1варіант 3"/>
        <s v=" С111-562-17варіант 3"/>
        <s v="Е1-18-5"/>
        <s v="Е1-90-2"/>
        <s v="ЕН6-13-4"/>
        <s v="С1424-11603"/>
        <s v="С124-2"/>
        <s v="С124-22"/>
        <s v="ЕН6-59-1"/>
        <s v="ЕН6-3-5"/>
        <s v="С1424-11615"/>
        <s v="С111-1784варіант 1"/>
        <s v="ЕН8-2-2"/>
        <s v="С1421-9462"/>
        <s v="ЕН6-1-1"/>
        <s v="ЕН6-13-3"/>
        <s v=" С111-870-1варіант 3"/>
        <s v=" С111-870-1варіант 2"/>
        <s v="С111-2000-2варіант 1"/>
        <s v="С111-2001-1варіант 3"/>
        <s v="С113-1727варіант 1"/>
        <s v=" С111-287-5"/>
        <s v="М39-1-1"/>
        <s v="1504-19078варіант 1"/>
        <s v="1503-8486варіант 1"/>
        <s v="1517-2045варіант 1"/>
        <s v="Е34-103-1"/>
        <s v="С113-1451варіант 3"/>
        <s v="М8-148-2"/>
        <s v="М8-142-1"/>
        <s v="С1421-10634"/>
        <s v="М8-141-2"/>
        <s v="М8-146-1"/>
        <s v=" С152-150-1варіант 1"/>
        <s v="М8-143-5"/>
        <s v="С111-1721-11Вваріант 2"/>
        <s v="С1545-135варіант 2"/>
        <s v="С111-1721-11Бваріант 1"/>
        <s v="Е21-2-3"/>
        <s v="С113-2127варіант 6"/>
        <s v="15093-28451варіант 7"/>
        <s v="С1545-65варіант 4"/>
        <s v="Е1-162-7"/>
        <s v="Е1-171-2"/>
        <s v="Е1-162-1_тех.ч._п.1.3.185_к=0,8"/>
        <s v="ЕН22-11-3"/>
        <s v="С113-1451варіант 4"/>
        <s v="Е23-23-2"/>
        <s v="ЕН22-47-1"/>
        <s v="ЕН22-48-1к=0,4"/>
        <s v="ЕН8-4-1"/>
        <s v="Е1-13-4"/>
        <s v="Е1-164-1_тех.ч._п.1.3.180_к=1,2"/>
        <s v="ЕН22-11-7"/>
        <s v="С113-1455варіант 2"/>
        <s v="Е23-13-6"/>
        <s v="К585521-Л007варіант 2"/>
        <s v="К585521-Л036варіант 2"/>
        <s v="К585521-Л049варіант 2"/>
        <s v="К585521-Л052варіант 3"/>
        <s v="С113-754"/>
        <s v="ЕН8-3-7"/>
        <s v="Е1-163-8"/>
        <s v="Е1-172-4"/>
        <s v="Е1-27-1"/>
        <s v="С113-1386"/>
        <s v="К585521-Л008варіант 2"/>
        <s v="К585521-Л052варіант 2"/>
        <s v="Е46-27-2"/>
        <s v="Е7-61-1"/>
        <s v="К585821-Г151варіант 3_С1415-8298"/>
        <s v="К585521-П106варіант 2_С1415-8215"/>
        <s v=" С111-72-2варіант 3"/>
        <s v="С113-1360варіант 3"/>
        <s v="С113-2266варіант 3"/>
        <s v="С113-1466варіант 2"/>
        <s v="ЕН10-28-2"/>
        <s v=" С126-907-1Нваріант 1"/>
        <s v=" С111-327-2варіант 1"/>
        <s v=" С111-136-1-Юваріант 1"/>
        <s v="ЕН11-11-14к=1,5"/>
        <s v=" С111-2000-9варіант 2"/>
        <s v="С111-562варіант 3"/>
        <s v="ЕН15-46-2"/>
        <s v=" С111-233-4варіант 1"/>
        <s v=" С111-2000-5К"/>
        <s v="С111-258варіант 2"/>
        <s v="С111-2001-1варіант 2"/>
        <s v=" С113-2088-1варіант 2"/>
        <s v="ЕН10-7-3застос."/>
        <s v=" С1-180-60-1"/>
        <s v=" С1-180-60-1варіант 1"/>
        <s v=" С111-134-1-1варіант 1"/>
        <s v=" С111-829-4варіант 1"/>
        <s v="С111-1630варіант 1"/>
        <s v="С1428-11867варіант 2"/>
        <s v=" С111-1680-1варіант 1"/>
        <s v="Е46-68-1"/>
        <s v="Е46-68-2"/>
        <s v="РН20-40-1"/>
        <s v="Е46-34-2"/>
        <s v="Е17-7-3к дем.=0,7"/>
        <s v="Е17-7-4к дем.=0,7"/>
        <s v="РН7-3-2"/>
        <s v="Е46-26-10"/>
        <s v="Е46-26-26К=40"/>
        <s v="Е46-26-13"/>
        <s v="Е46-26-29К=40"/>
        <s v="МП1-8-1"/>
        <s v="МП1-7-4"/>
        <s v=" С114-90-3варіант 2"/>
        <s v=" С114-90-3варіант 3"/>
        <s v=" С114-90-3варіант 1"/>
        <s v="ЕН15-47-5"/>
        <s v=" С114-90-3варіант 4"/>
        <s v="РН20-37-1застос."/>
        <s v="С111-2014-2варіант 1"/>
        <s v="ЕН11-15-7"/>
        <s v="С1421-9551-1варіант 1"/>
        <s v="СН270-121-П1варіант 1"/>
        <s v="С111-1638варіант 2"/>
        <s v="ПР13-8029"/>
        <s v="ПР13-6070"/>
        <s v="С111-1896варіант 1"/>
        <s v="ХБ4-1-2застос."/>
        <s v="С111-1650-1варіант 2"/>
        <s v=" С111-337-3варіант 1"/>
        <s v="ЕН15-46-10"/>
        <s v="С111-1650-1варіант 3"/>
        <s v="Е13-45-2"/>
        <s v="ЕН15-80-4"/>
        <s v=" С111-1807-5варіант 1"/>
        <s v=" С111-643-8варіант 2"/>
        <s v=" С111-643-9варіант 1"/>
        <s v=" С111-643-11варіант 2"/>
        <s v=" С111-287-1-Рваріант 1"/>
        <s v="ЕН27-68-1"/>
        <s v="ЕН27-59-3"/>
        <s v="ЕН27-64-1"/>
        <s v="М11-30-1"/>
        <s v=" 1701-5005-Нваріант 1"/>
        <s v=" 1701-5005-Н1варіант 1"/>
        <s v="М8-80-1"/>
        <s v=" 1701-1043-4варіант 1"/>
        <s v=" 1504-7016-Нваріант 1"/>
        <s v=" 1704-10320-Нваріант 1"/>
        <s v="М11-1-1"/>
        <s v=" 1504-19165-Н1варіант 1"/>
        <s v="М8-599-9"/>
        <s v=" 1517-1102Нваріант 1"/>
        <s v=" 1504-19165-1варіант 4"/>
        <s v=" 1504-19165-1"/>
        <s v=" 1504-19165-1варіант 1"/>
        <s v=" С119-400-1"/>
        <s v=" С119-400-1варіант 1"/>
        <s v=" С1110-15-1-5В"/>
        <s v=" С1110-15-2"/>
        <s v=" С1110-15-2варіант 1"/>
        <s v=" С1110-15-2варіант 2"/>
        <s v=" С1545-4-1"/>
        <s v=" С115-134-1"/>
        <s v=" С1110-15-3"/>
        <s v=" 1517-1100Нваріант 1"/>
        <s v=" 1504-19165-1варіант 2"/>
        <s v=" 1504-19165-1варіант 3"/>
        <s v="М8-575-1"/>
        <s v=" 1504-1001-2-5Г"/>
        <s v=" 1504-1001-2-5Гваріант 1"/>
        <s v=" 1504-5001-2варіант 1"/>
        <s v=" 1504-6200-1варіант 1"/>
        <s v="М8-81-1"/>
        <s v=" 1504-15316-1варіант 1"/>
        <s v=" 1504-12087-2"/>
        <s v=" 1504-12087-2варіант 1"/>
        <s v=" 1504-18001-1варіант 1"/>
        <s v=" 1504-1001-9-10варіант 1"/>
        <s v=" 1504-12087-1варіант 1"/>
        <s v=" 1504-12001-4варіант 1"/>
        <s v=" 1504-1001-2-5Гваріант 2"/>
        <s v=" 1504-1001-2-5Гваріант 6"/>
        <s v=" 1504-12087-2варіант 2"/>
        <s v=" 1504-12087-2варіант 3"/>
        <s v=" 1504-12001-4варіант 3"/>
        <s v=" 1504-12001-4варіант 4"/>
        <s v="М8-412-1"/>
        <s v="15095-46011варіант 3"/>
        <s v="15095-46071варіант 3"/>
        <s v="15095-46041варіант 3"/>
        <s v="15095-46091варіант 3"/>
        <s v="15095-46131варіант 3"/>
        <s v="15095-46141варіант 3"/>
        <s v="15096-11111варіант 3"/>
        <s v="М8-405-1"/>
        <s v="С157-262варіант 1"/>
        <s v="М8-409-1"/>
        <s v=" 2405-1010-1варіант 1"/>
        <s v=" 2405-1010-2варіант 1"/>
        <s v="М8-407-1"/>
        <s v="М8-395-1"/>
        <s v=" С1545-89-1Нваріант 3"/>
        <s v=" С1545-89-27варіант 1"/>
        <s v=" С1545-89-26варіант 1"/>
        <s v=" С1545-89-26варіант 2"/>
        <s v=" С1545-89-28варіант 1"/>
        <s v=" С1545-89-29варіант 1"/>
        <s v="П2-16-9"/>
        <s v="М7-169-2"/>
        <s v="М11-350-4"/>
        <s v=" С130-471-6варіант 2"/>
        <s v="С130-468варіант 15"/>
        <s v="С130-468варіант 16"/>
        <s v="С1630-1531варіант 7"/>
        <s v="Е18-21-1"/>
        <s v="С113-2299варіант 6"/>
        <s v="С113-1841варіант 11"/>
        <s v="С113-1897варіант 3"/>
        <s v="Е16-14-13"/>
        <s v="С113-1899варіант 3"/>
        <s v="С113-1900варіант 3"/>
        <s v="Е18-17-10"/>
        <s v="С1630-1531варіант 5"/>
        <s v="С1630-633варіант 3"/>
        <s v=" С1545-295-2варіант 3"/>
        <s v=" С114-48-1варіант 14"/>
        <s v=" С114-48-1варіант 16"/>
        <s v=" С114-48-1варіант 17"/>
        <s v=" С111-1678-1-Яваріант 4"/>
        <s v=" С1545-89-2-Щваріант 8"/>
        <s v=" С1545-89-2-Щваріант 9"/>
        <s v=" С1545-89-2-Щваріант 10"/>
        <s v=" С1111-65-1варіант 9"/>
        <s v=" С1111-65-1варіант 11"/>
        <s v=" С1111-65-1варіант 15"/>
        <s v=" С1545-32-1-Шваріант 45"/>
        <s v=" С1545-32-1-Шваріант 47"/>
        <s v=" С1545-32-1-Шваріант 54"/>
        <s v=" С1545-32-1-Шваріант 48"/>
        <s v=" С1545-32-1-Шваріант 50"/>
        <s v=" С1545-32-1-Шваріант 81"/>
        <s v=" С1545-32-1-Шваріант 51"/>
        <s v=" С1545-32-1-Шваріант 53"/>
        <s v=" С1545-32-1-Шваріант 64"/>
        <s v=" С1545-32-1-Шваріант 57"/>
        <s v=" С1545-32-1-Шваріант 82"/>
        <s v=" С1545-32-1-Шваріант 84"/>
        <s v="С113-1898варіант 3"/>
        <s v="С113-1901варіант 4"/>
        <s v=" С114-48-1варіант 15"/>
        <s v=" С114-48-1варіант 22"/>
        <s v=" С1545-89-2-Щваріант 11"/>
        <s v=" С1545-89-2-Щваріант 12"/>
        <s v=" С1111-65-1варіант 10"/>
        <s v=" С1111-65-1варіант 13"/>
        <s v=" С1545-32-1-Шваріант 46"/>
        <s v=" С1545-32-1-Шваріант 85"/>
        <s v=" С1545-32-1-Шваріант 69"/>
        <s v=" С1545-32-1-Шваріант 55"/>
        <s v=" С1545-32-1-Шваріант 52"/>
        <s v=" С1545-32-1-Шваріант 56"/>
        <s v=" С1545-32-1-Шваріант 68"/>
        <s v=" С1545-32-1-Шваріант 83"/>
        <s v=" С1545-32-1-Шваріант 86"/>
        <s v=" С1545-32-1-Шваріант 58"/>
        <s v=" С1545-32-1-Шваріант 87"/>
        <s v="Е18-15-1"/>
        <s v="С113-2213варіант 1"/>
        <s v="РН15-19-1"/>
        <s v="С113-1688варіант 1"/>
        <s v="С113-1834варіант 2"/>
        <s v="М11-350-1"/>
        <s v="С1630-543варіант 5"/>
        <s v="С1630-543варіант 6"/>
        <s v="С1630-1433варіант 8"/>
        <s v="С1630-1433варіант 9"/>
        <s v="Е18-22-1"/>
        <s v="С1630-541варіант 4"/>
        <s v="С1630-541варіант 5"/>
        <s v="С1630-218варіант 3"/>
        <s v="Е18-6-2"/>
        <s v=" С130-558-3-Уваріант 15"/>
        <s v=" С130-558-3-Уваріант 9"/>
        <s v=" С130-558-3-Уваріант 10"/>
        <s v=" С130-558-3-Уваріант 11"/>
        <s v=" С130-558-3-Уваріант 12"/>
        <s v=" С130-558-3-Уваріант 13"/>
        <s v=" С130-558-3-Уваріант 14"/>
        <s v=" С121-792-1варіант 3"/>
        <s v="С1630-1433варіант 10"/>
        <s v="С1630-669варіант 3"/>
        <s v="С113-1897варіант 4"/>
        <s v="С113-1897варіант 5"/>
        <s v="С113-1897варіант 6"/>
        <s v="С113-1897варіант 7"/>
        <s v="С113-2096варіант 6"/>
        <s v="С113-2096варіант 8"/>
        <s v="С113-2096варіант 7"/>
        <s v=" С1111-65-1варіант 14"/>
        <s v=" С1545-32-1-Шваріант 59"/>
        <s v=" С1545-32-1-Шваріант 49"/>
        <s v=" С1545-32-1-Шваріант 60"/>
        <s v=" С1545-32-1-Шваріант 61"/>
        <s v=" С1545-32-1-Шваріант 62"/>
        <s v=" С1545-32-1-Шваріант 63"/>
        <s v=" С1545-32-1-Шваріант 65"/>
        <s v=" С1545-32-1-Шваріант 66"/>
        <s v=" С1545-32-1-Шваріант 67"/>
        <s v=" С1545-32-1-Шваріант 88"/>
        <s v="Е16-14-16"/>
        <s v="С113-1901варіант 5"/>
        <s v=" С114-48-1варіант 21"/>
        <s v=" С1545-89-2-Щваріант 13"/>
        <s v=" С1111-65-1варіант 16"/>
        <s v=" С1545-32-1-Шваріант 77"/>
        <s v=" С1545-32-1-Шваріант 78"/>
        <s v=" С1545-32-1-Шваріант 79"/>
        <s v="С1630-130варіант 3"/>
        <s v="С1630-122варіант 3"/>
        <s v=" С1545-32-1-Шваріант 80"/>
        <s v="М11-350-3"/>
        <s v="С1630-543варіант 7"/>
        <s v="С1630-1433варіант 11"/>
        <s v="С1630-1433варіант 12"/>
        <s v=" С114-48-1варіант 19"/>
        <s v=" С114-48-1варіант 18"/>
        <s v=" С114-48-1варіант 20"/>
        <s v=" С1111-65-1варіант 12"/>
        <s v="С113-2096варіант 9"/>
        <s v=" С1545-32-1-Шваріант 70"/>
        <s v=" С1545-32-1-Шваріант 71"/>
        <s v=" С1545-32-1-Шваріант 72"/>
        <s v=" С1545-32-1-Шваріант 73"/>
        <s v=" С1545-32-1-Шваріант 74"/>
        <s v=" С1545-32-1-Шваріант 75"/>
        <s v=" С1545-32-1-Шваріант 76"/>
        <s v="Е18-13-1"/>
        <s v="С1630-1163варіант 3"/>
        <s v="С1630-1163варіант 4"/>
        <s v=" С1240-86-10варіант 3"/>
        <s v="М11-350-5"/>
        <s v="ЕН22-36-2"/>
        <s v=" С1630-541-126варіант 9"/>
        <s v="С1630-541варіант 30"/>
        <s v="ЕН22-36-1"/>
        <s v=" С1630-541-126варіант 10"/>
        <s v=" С1630-541-126варіант 8"/>
        <s v="С1630-541варіант 27"/>
        <s v="С1630-541варіант 28"/>
        <s v="Е18-21-4"/>
        <s v="Е18-21-5"/>
        <s v="С113-2299варіант 8"/>
        <s v="Е18-22-2"/>
        <s v="С1630-113варіант 3"/>
        <s v="С113-2154варіант 2"/>
        <s v="С130-226варіант 4"/>
        <s v="Е18-22-4"/>
        <s v="С1630-986варіант 2"/>
        <s v="С130-226варіант 5"/>
        <s v="С130-226варіант 6"/>
        <s v="ЕН22-40-1"/>
        <s v="ЕН22-40-2"/>
        <s v=" С113-1465-8варіант 29"/>
        <s v=" С113-1465-8варіант 22"/>
        <s v=" С113-1465-8варіант 25"/>
        <s v=" С113-1465-8варіант 28"/>
        <s v=" С113-1465-8варіант 30"/>
        <s v=" С113-1465-8варіант 23"/>
        <s v=" С113-1465-8варіант 26"/>
        <s v=" С113-1465-8варіант 31"/>
        <s v="С113-1792варіант 2"/>
        <s v="С113-1841варіант 9"/>
        <s v="С113-1841варіант 10"/>
        <s v=" С113-1465-8варіант 21"/>
        <s v=" С113-1465-8варіант 24"/>
        <s v="С113-43варіант 2"/>
        <s v="С1534-9варіант 2"/>
        <s v="С113-1608варіант 4"/>
        <s v="Е16-7-8"/>
        <s v="С113-44варіант 2"/>
        <s v="С1534-19варіант 3"/>
        <s v="С113-1607варіант 6"/>
        <s v="С113-1607варіант 4"/>
        <s v="С113-1607варіант 5"/>
        <s v="Е16-7-3"/>
        <s v="С113-45варіант 4"/>
        <s v="Е16-7-1"/>
        <s v="С113-45варіант 5"/>
        <s v="С1534-7варіант 2"/>
        <s v="ЕН26-1-1"/>
        <s v="С113-2150варіант 31"/>
        <s v="С113-2150варіант 32"/>
        <s v="Е13-16-6"/>
        <s v="Е16-10-5"/>
        <s v="С113-139варіант 9"/>
        <s v="С113-139варіант 8"/>
        <s v="С113-1878варіант 11"/>
        <s v="С113-1878варіант 12"/>
        <s v=" С111-155-1И15варіант 1"/>
        <s v="Е16-30-2"/>
        <s v="С1545-226варіант 2"/>
        <s v="РН20-25-15"/>
        <s v="РН20-25-31К=35"/>
        <s v=" С130-559-188варіант 14"/>
        <s v=" С130-559-188варіант 15"/>
        <s v=" С130-559-188варіант 16"/>
        <s v=" С130-559-188варіант 17"/>
        <s v=" С130-559-188варіант 22"/>
        <s v=" С130-559-188варіант 18"/>
        <s v=" С130-559-188варіант 24"/>
        <s v=" С130-559-188варіант 23"/>
        <s v=" С130-559-188варіант 19"/>
        <s v=" С130-559-188варіант 20"/>
        <s v="С1630-115варіант 3"/>
        <s v="С1630-115варіант 4"/>
        <s v="Е17-2-1"/>
        <s v=" С130-559-188варіант 21"/>
        <s v="С1630-541варіант 26"/>
        <s v="С1630-541варіант 25"/>
        <s v="С130-468варіант 13"/>
        <s v="С130-468варіант 14"/>
        <s v="С130-468варіант 17"/>
        <s v="С113-1841варіант 12"/>
        <s v="С113-1841варіант 13"/>
        <s v="С113-1841варіант 14"/>
        <s v="С113-1841варіант 15"/>
        <s v=" С1630-541-126варіант 11"/>
        <s v="С113-2301варіант 5"/>
        <s v="С1630-1531варіант 16"/>
        <s v="Е16-15-3"/>
        <s v="С130-468варіант 18"/>
        <s v="С1630-1531варіант 17"/>
        <s v="С113-2299варіант 7"/>
        <s v="С113-1682варіант 8"/>
        <s v="С113-1783варіант 19"/>
        <s v="С113-1682варіант 7"/>
        <s v="С113-1783варіант 20"/>
        <s v="С113-1278варіант 100"/>
        <s v="С113-1278варіант 107"/>
        <s v=" С1530-180-1Д1варіант 30"/>
        <s v="С113-2150варіант 29"/>
        <s v="С111-1867варіант 27"/>
        <s v="С113-1278варіант 96"/>
        <s v="С113-1278варіант 108"/>
        <s v=" С1530-180-1Д1варіант 19"/>
        <s v=" С1530-180-1Д1варіант 20"/>
        <s v="С113-1278варіант 101"/>
        <s v="С113-1278варіант 94"/>
        <s v="С113-1860варіант 2"/>
        <s v="С113-1870варіант 1"/>
        <s v=" С1530-180-1Д1варіант 21"/>
        <s v="С113-1683варіант 3"/>
        <s v="С113-1278варіант 102"/>
        <s v="С113-1278варіант 95"/>
        <s v="С113-1278варіант 106"/>
        <s v=" С1530-180-1Д1варіант 22"/>
        <s v=" С1530-180-1Д1варіант 23"/>
        <s v="С113-1684варіант 3"/>
        <s v="С113-1783варіант 16"/>
        <s v="С113-1278варіант 99"/>
        <s v="С113-1278варіант 109"/>
        <s v="С113-1278варіант 103"/>
        <s v="С113-1278варіант 97"/>
        <s v=" С1530-180-1Д1варіант 24"/>
        <s v=" С1530-180-1Д1варіант 25"/>
        <s v="Е16-14-5"/>
        <s v="С113-1685варіант 2"/>
        <s v="С113-1783варіант 17"/>
        <s v="С113-1278варіант 114"/>
        <s v="С113-1278варіант 110"/>
        <s v="С113-1278варіант 104"/>
        <s v="С113-1278варіант 105"/>
        <s v=" С1530-180-1Д1варіант 26"/>
        <s v=" С1530-180-1Д1варіант 27"/>
        <s v="Е16-14-6"/>
        <s v="С113-1686варіант 2"/>
        <s v="С113-1783варіант 18"/>
        <s v="С113-1278варіант 111"/>
        <s v="С113-1278варіант 112"/>
        <s v="С113-1278варіант 115"/>
        <s v="С113-1278варіант 113"/>
        <s v="С113-1278варіант 116"/>
        <s v="С113-1278варіант 98"/>
        <s v=" С1530-180-1Д1варіант 28"/>
        <s v=" С1530-180-1Д1варіант 29"/>
        <s v="С113-2150варіант 30"/>
        <s v="С113-2150варіант 25"/>
        <s v="С113-2150варіант 28"/>
        <s v="С113-2150варіант 26"/>
        <s v="С113-2150варіант 27"/>
        <s v=" С111-1641-1-Эваріант 1"/>
        <s v="С111-1867варіант 28"/>
        <s v="С111-1867варіант 26"/>
        <s v="С111-1867варіант 24"/>
        <s v="С111-1867варіант 25"/>
        <s v="С111-1867варіант 29"/>
        <s v="С111-1867варіант 30"/>
        <s v="С111-1867варіант 31"/>
        <s v="С111-1867варіант 32"/>
        <s v="С111-1867варіант 33"/>
        <s v=" С111-92-1-1Вваріант 2"/>
        <s v="С111-1904варіант 3"/>
        <s v=" С1545-32-Аваріант 15"/>
        <s v=" С1545-32-Аваріант 16"/>
        <s v=" С1545-32-Аваріант 17"/>
        <s v=" С1545-32-Аваріант 18"/>
        <s v=" С1545-32-Аваріант 19"/>
        <s v="Е16-27-7"/>
        <s v="Е16-10-1"/>
        <s v="С113-45варіант 7"/>
        <s v="С113-45варіант 6"/>
        <s v="Е16-10-2"/>
        <s v="Е46-30-6"/>
        <s v="Е46-30-3"/>
        <s v=" С1630-541-126варіант 12"/>
        <s v=" С1630-541-126варіант 13"/>
        <s v=" С1630-541-126варіант 14"/>
        <s v="С1630-541варіант 33"/>
        <s v="Е20-52-1"/>
        <s v="Е16-7-2"/>
        <s v="С113-38варіант 2"/>
        <s v="Е16-7-4"/>
        <s v="С113-40"/>
        <s v="Е16-7-5"/>
        <s v="С113-41"/>
        <s v="Е16-7-6"/>
        <s v="С113-42варіант 2"/>
        <s v="С113-87варіант 2"/>
        <s v="С113-44варіант 3"/>
        <s v="С113-89варіант 1"/>
        <s v=" С113-1465-8варіант 32"/>
        <s v=" С113-111-5-4Фваріант 3"/>
        <s v=" С113-111-5-4Фваріант 4"/>
        <s v=" С113-111-5-4Фваріант 5"/>
        <s v=" С113-111-5-4Фваріант 1"/>
        <s v=" С113-111-5-4Фваріант 2"/>
        <s v="С113-1472варіант 5"/>
        <s v="С113-1472варіант 6"/>
        <s v="С113-1472варіант 3"/>
        <s v="С113-1472варіант 4"/>
        <s v="С113-1472варіант 7"/>
        <s v="С113-1472варіант 8"/>
        <s v="С113-2150варіант 33"/>
        <s v="С113-2150варіант 34"/>
        <s v="С113-2150варіант 35"/>
        <s v="С113-2150варіант 36"/>
        <s v="С113-2150варіант 37"/>
        <s v=" С111-1678-1-Я"/>
        <s v="М7-245-4Вказiвкищодо застосуванняРЕКНМУтаб.1,к=0,75"/>
        <s v="М28-461-3"/>
        <s v=" С1421-10634-3"/>
        <s v="С1630-1436"/>
        <s v="М10-399-2"/>
        <s v="С1514-1"/>
        <s v=" С101-2503-12"/>
        <s v="М18-271-9"/>
        <s v="М4-187-5"/>
        <s v="М11-96-1"/>
        <s v="М12-698-6заст."/>
        <s v=" С101-2503-22"/>
        <s v=" С101-2503-21"/>
        <s v="С1630-679"/>
        <s v=" С1545-13-Ш"/>
        <s v=" С101-2503-128"/>
        <s v=" С101-2503-129"/>
        <s v=" С101-2503-131"/>
        <s v=" С101-2503-132"/>
        <s v=" С101-2503-133"/>
        <s v=" С101-2503-134"/>
        <s v="Е39-8-9"/>
        <s v=" С121-781-1-2Д"/>
        <s v="Е9-49-1"/>
        <s v=" С101-2503-109"/>
        <s v="ЕН10-39-1"/>
        <s v="Е16-14-19"/>
        <s v=" С101-2503-142"/>
        <s v=" С101-2503-33"/>
        <s v=" С101-2503-54"/>
        <s v=" С101-2503-77"/>
        <s v="Е16-14-20"/>
        <s v=" С101-2503-143"/>
        <s v=" С101-2503-27"/>
        <s v=" С101-2503-43"/>
        <s v=" С101-2503-78"/>
        <s v="Е16-14-21"/>
        <s v=" С101-2503-144"/>
        <s v=" С101-2503-36"/>
        <s v=" С101-2503-45"/>
        <s v=" С101-2503-61"/>
        <s v=" С101-2503-80"/>
        <s v="Е16-14-22"/>
        <s v=" С101-2503-37"/>
        <s v=" С101-2503-46"/>
        <s v=" С101-2503-48"/>
        <s v=" С101-2503-63"/>
        <s v=" С101-2503-81"/>
        <s v=" С101-2503-64"/>
        <s v=" С111-327К"/>
        <s v=" С101-2503-104"/>
        <s v="С113-1800"/>
        <s v=" С101-2503-138"/>
        <s v=" С101-2503-29"/>
        <s v=" С101-2503-38"/>
        <s v=" С101-2503-49"/>
        <s v="С113-1805"/>
        <s v=" С101-2503-73"/>
        <s v=" С101-2503-82"/>
        <s v=" С101-2503-139"/>
        <s v=" С101-2503-30"/>
        <s v=" С101-2503-39"/>
        <s v=" С101-2503-50"/>
        <s v=" С101-2503-74"/>
        <s v=" С101-2503-83"/>
        <s v=" С101-2503-140"/>
        <s v=" С101-2503-31"/>
        <s v=" С101-2503-40"/>
        <s v=" С101-2503-51"/>
        <s v=" С101-2503-75"/>
        <s v=" С101-2503-84"/>
        <s v="Е16-14-18"/>
        <s v=" С101-2503-141"/>
        <s v=" С101-2503-32"/>
        <s v=" С101-2503-41"/>
        <s v=" С101-2503-52"/>
        <s v=" С101-2503-76"/>
        <s v=" С101-2503-85"/>
        <s v="С113-1743"/>
        <s v="С113-2161"/>
        <s v="С113-1790"/>
        <s v="М12-792-2"/>
        <s v="С1630-544"/>
        <s v="М12-792-6"/>
        <s v="С1630-526"/>
        <s v="С1630-553"/>
        <s v="М12-792-7"/>
        <s v="Е16-26-1"/>
        <s v=" С101-2503-19"/>
        <s v="Е18-16-1"/>
        <s v="С130-257"/>
        <s v=" С101-2503-120"/>
        <s v=" С101-2503-123"/>
        <s v=" С101-2503-121"/>
        <s v=" С101-2503-124"/>
        <s v="ЕН22-40-5"/>
        <s v=" С101-2503-122"/>
        <s v=" С101-2503-125"/>
        <s v=" С101-2503-94"/>
        <s v=" С101-2503-96"/>
        <s v="ЕН22-40-6"/>
        <s v="ЕН22-40-7"/>
        <s v=" С101-2503-107"/>
        <s v=" С101-2503-110"/>
        <s v=" С101-2503-111"/>
        <s v="С126-1307"/>
        <s v=" С1545-294-2"/>
        <s v=" С111-1846П"/>
      </sharedItems>
    </cacheField>
    <cacheField name="Найменування" numFmtId="0">
      <sharedItems longText="1"/>
    </cacheField>
    <cacheField name="Од.виміру" numFmtId="0">
      <sharedItems/>
    </cacheField>
    <cacheField name="Кіл-ть" numFmtId="0">
      <sharedItems containsMixedTypes="1" containsNumber="1" minValue="-11.7036" maxValue="34925"/>
    </cacheField>
    <cacheField name="Вартість од." numFmtId="0">
      <sharedItems containsMixedTypes="1" containsNumber="1" minValue="0.08" maxValue="2782156.74"/>
    </cacheField>
    <cacheField name="Загальна вартість" numFmtId="0">
      <sharedItems containsMixedTypes="1" containsNumber="1" minValue="-104766.84" maxValue="2782156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5">
  <r>
    <x v="0"/>
    <s v=" Демонтаж віконного блоку площею бiльше 3_x000a_м2 з металлопластику"/>
    <s v="100м2"/>
    <n v="4.5900000000000003E-2"/>
    <n v="5117.8"/>
    <n v="234.91"/>
  </r>
  <r>
    <x v="1"/>
    <s v=" Розбирання дерев'яних заповнень дверних i_x000a_воротних прорiзiв"/>
    <s v="100м2"/>
    <n v="2.6650000000000004E-2"/>
    <n v="8929.25"/>
    <n v="237.96"/>
  </r>
  <r>
    <x v="2"/>
    <s v=" Пробивання прорiзiв в конструкцiях з цегли"/>
    <s v="м3"/>
    <n v="0.7"/>
    <n v="1280.3900000000001"/>
    <n v="896.27"/>
  </r>
  <r>
    <x v="3"/>
    <s v=" Розбирання цегляних стiн (перегородки)"/>
    <s v="м3"/>
    <n v="0.9"/>
    <n v="830.98"/>
    <n v="747.88"/>
  </r>
  <r>
    <x v="4"/>
    <s v=" Вогнезахист дерев'яних конструкцiй ферм,_x000a_арок, балок, крокв, мауерлатiв"/>
    <s v="10м3"/>
    <n v="1.8000000000000002E-2"/>
    <n v="793.28"/>
    <n v="14.28"/>
  </r>
  <r>
    <x v="5"/>
    <s v=" Порошок ДСА-1/ БС-13"/>
    <s v="кг"/>
    <n v="1"/>
    <n v="87.25"/>
    <n v="87.25"/>
  </r>
  <r>
    <x v="4"/>
    <s v=" Вогнезахист дерев'яних конструкцiй ферм,_x000a_арок, балок, крокв, мауерлатiв"/>
    <s v="10м3"/>
    <n v="1.8150000000000003E-2"/>
    <n v="793.28"/>
    <n v="14.4"/>
  </r>
  <r>
    <x v="5"/>
    <s v=" Порошок ДСА-1/ БС-13"/>
    <s v="кг"/>
    <n v="1.01"/>
    <n v="87.25"/>
    <n v="88.13"/>
  </r>
  <r>
    <x v="6"/>
    <s v=" Затягування у прокладенi труби або_x000a_металевi рукави проводу першого_x000a_одножильного або багатожильного у_x000a_загальному обплетеннi сумарним перерiзом_x000a_до 6 мм2"/>
    <s v="100м"/>
    <n v="14.83"/>
    <n v="546.44000000000005"/>
    <n v="8103.71"/>
  </r>
  <r>
    <x v="7"/>
    <s v=" Затягування у прокладенi труби або_x000a_металевi рукави кожного наступного_x000a_проводу одножильного або багатожильного у_x000a_загальному обплетеннi сумарним перерiзом_x000a_до 6 мм2"/>
    <s v="100м"/>
    <n v="0.87"/>
    <n v="235.73"/>
    <n v="205.09"/>
  </r>
  <r>
    <x v="8"/>
    <s v=" Провід силовий с мідними жилами з_x000a_подвійною ПВХ ізоляцією, ПВСнг-нд-0,66_x000a_перерізом 3,0х1,5мм2 &quot;Мастер -А&quot;/ ВВГ"/>
    <s v="м"/>
    <n v="1318"/>
    <n v="22.99"/>
    <n v="30294.23"/>
  </r>
  <r>
    <x v="9"/>
    <s v=" Провід силовий с мідними жилами з_x000a_подвійною ПВХ ізоляцією, ПВСнг-нд-0,66_x000a_перерізом 2,0х1,5мм2 &quot;Мастер -А&quot;/ ВВГ"/>
    <s v="м"/>
    <n v="87"/>
    <n v="15.78"/>
    <n v="1373.07"/>
  </r>
  <r>
    <x v="10"/>
    <s v=" Провід силовий с мідними жилами з_x000a_подвійною ПВХ ізоляцією, ПВСнг-нд-0,66_x000a_перерізом 4,0х1,5мм2 &quot;Мастер -А&quot;/ ВВГ"/>
    <s v="м"/>
    <n v="211"/>
    <n v="31.12"/>
    <n v="6567.16"/>
  </r>
  <r>
    <x v="11"/>
    <s v=" Хомут"/>
    <s v="шт"/>
    <n v="12"/>
    <n v="30.05"/>
    <n v="360.6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73"/>
    <n v="777.84"/>
    <n v="2123.5"/>
  </r>
  <r>
    <x v="13"/>
    <s v=" Провiд перший одножильний або_x000a_багатожильний у загальному обплетеннi у_x000a_прокладених трубах або металорукавах,_x000a_сумарний перерiз до 16 мм2"/>
    <s v="100 м"/>
    <n v="5.22"/>
    <n v="895.87"/>
    <n v="4676.4399999999996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60000000000000009"/>
    <n v="1308.8699999999999"/>
    <n v="785.32"/>
  </r>
  <r>
    <x v="15"/>
    <s v=" Провiд перший одножильний або_x000a_багатожильний у загальному обплетеннi у_x000a_прокладених трубах або металорукавах,_x000a_сумарний перерiз до 70 мм2"/>
    <s v="100 м"/>
    <n v="0.68"/>
    <n v="1522.53"/>
    <n v="1035.32"/>
  </r>
  <r>
    <x v="16"/>
    <s v=" Кабель дво-, чотирижильний перерiзом жили_x000a_до 16 мм2, що прокладається з крiпленням_x000a_накладними скобами"/>
    <s v="100 м"/>
    <n v="1.74"/>
    <n v="10104.799999999999"/>
    <n v="17582.349999999999"/>
  </r>
  <r>
    <x v="17"/>
    <s v=" Кабель силовий с мідними жилами з_x000a_подвійною ПВХ ізоляцією, ПВСнг-нд-0,66_x000a_перерізом 3,0х2,5мм2 &quot;Мастер -А&quot;/ ВВГ"/>
    <s v="м"/>
    <n v="431"/>
    <n v="36.03"/>
    <n v="15527.73"/>
  </r>
  <r>
    <x v="8"/>
    <s v=" Провід силовий с мідними жилами з_x000a_подвійною ПВХ ізоляцією, ПВСнг-нд-0,66_x000a_перерізом 3,0х1,5мм2 &quot;Мастер -А&quot;/ ВВГ"/>
    <s v="м"/>
    <n v="170"/>
    <n v="22.99"/>
    <n v="3907.45"/>
  </r>
  <r>
    <x v="18"/>
    <s v=" Кабель силовий с мідними жилами з_x000a_подвійною ПВХ ізоляцією, ПВСнг-нд-0,66_x000a_перерізом 5х4 мм2 &quot;Мастер -А&quot;/ВВГ"/>
    <s v="м"/>
    <n v="32"/>
    <n v="92.41"/>
    <n v="2957.14"/>
  </r>
  <r>
    <x v="19"/>
    <s v=" Кабель силовий с мідними жилами з_x000a_подвійною ПВХ ізоляцією, ПВСнг-нд-0,66_x000a_перерізом 5х10 мм2 &quot;Мастер -А&quot;/ ВВГ"/>
    <s v="м"/>
    <n v="71"/>
    <n v="214.88"/>
    <n v="15256.17"/>
  </r>
  <r>
    <x v="20"/>
    <s v=" Кабель силовий с мідними жилами з ПВХ_x000a_оболонкою і ізоляцією, 5 клас гнучкості, ВВГ_x000a_перерізом 3х1,5 мм2 &quot;Мастер -А&quot;"/>
    <s v="м"/>
    <n v="62"/>
    <n v="22.99"/>
    <n v="1425.07"/>
  </r>
  <r>
    <x v="21"/>
    <s v=" Кабель силовий с мідними жилами з ПВХ_x000a_оболонкою і ізоляцією, 5 клас гнучкості, ВВГ_x000a_перерізом 3х2,5 мм2 &quot;Мастер -А&quot;"/>
    <s v="м"/>
    <n v="31"/>
    <n v="36.03"/>
    <n v="1116.8399999999999"/>
  </r>
  <r>
    <x v="22"/>
    <s v=" Кабель силовий с мідними жилами з ПВХ_x000a_оболонкою і ізоляцією, 5 клас гнучкості, ВВГ_x000a_перерізом 5х2,5 мм2 &quot;Мастер -А&quot;"/>
    <s v="м"/>
    <n v="31"/>
    <n v="58.89"/>
    <n v="1825.51"/>
  </r>
  <r>
    <x v="23"/>
    <s v=" Кабель силовий с мідними жилами з ПВХ_x000a_оболонкою і ізоляцією, 5 клас гнучкості, ВВГ_x000a_перерізом 4х6 мм2 &quot;Мастер -А&quot;"/>
    <s v="м"/>
    <n v="16"/>
    <n v="106.36"/>
    <n v="1701.78"/>
  </r>
  <r>
    <x v="24"/>
    <s v=" Кабель силовий с мідними жилами з ПВХ_x000a_оболонкою і ізоляцією, 5 клас гнучкості, ВВГ_x000a_перерізом 4х2,5 мм2 &quot;Мастер -А&quot;"/>
    <s v="м"/>
    <n v="16"/>
    <n v="47.72"/>
    <n v="763.46"/>
  </r>
  <r>
    <x v="25"/>
    <s v=" Кабель контрольний с мідними жилами з ПВХ_x000a_оболонкою і ізоляцією, КВВГє перерізом 4х1,5_x000a_мм2 &quot;Мастер -А&quot;/ВВГ"/>
    <s v="м"/>
    <n v="47"/>
    <n v="42.71"/>
    <n v="2007.43"/>
  </r>
  <r>
    <x v="26"/>
    <s v=" Кабель контрольний с мідними жилами з ПВХ_x000a_оболонкою і ізоляцією, КВВГє перерізом 4х6_x000a_мм2 &quot;Мастер -А&quot;/ ВВГ"/>
    <s v="м"/>
    <n v="16"/>
    <n v="106.36"/>
    <n v="1701.78"/>
  </r>
  <r>
    <x v="27"/>
    <s v=" Кабель с мідними жилами вогнетривкий (90_x000a_хв) безгалогенний перерізом 2G1,5 мм2_x000a_HULT(FLEX) LSOH FB90/ Кабель HXH-FE  _x000a_180/E90-O 2х1,5 RE-0.6/1kV"/>
    <s v="м"/>
    <n v="177"/>
    <n v="34.409999999999997"/>
    <n v="6091.04"/>
  </r>
  <r>
    <x v="28"/>
    <s v=" Кабель с мідними жилами вогнетривкий (90_x000a_хв) безгалогенний перерізом 2P 0,51 мм CCA_x000a_Step 4NET FTP Cot. 5e/ Кабель HXH-FE  _x000a_180/E30-O 3x2.5 RE-0,6/1 kV"/>
    <s v="м"/>
    <n v="6"/>
    <n v="57.76"/>
    <n v="346.57"/>
  </r>
  <r>
    <x v="29"/>
    <s v=" Кабель с мідними жилами вогнетривкий (90_x000a_хв) безгалогенний перерізом 4P 0,51 мм CCA_x000a_Step 4NET FTP Cot. 5e/ Кабель HXH-FE  _x000a_180/E30-O 3x2.5 RE-0,6/1 kV"/>
    <s v="м"/>
    <n v="14"/>
    <n v="57.76"/>
    <n v="808.66"/>
  </r>
  <r>
    <x v="30"/>
    <s v=" Брус"/>
    <s v="м3"/>
    <n v="0.1825"/>
    <n v="10337.26"/>
    <n v="1886.55"/>
  </r>
  <r>
    <x v="4"/>
    <s v=" Вогнезахист дерев'яних конструкцiй ферм,_x000a_арок, балок, крокв, мауерлатiв"/>
    <s v="10м3"/>
    <n v="2.5000000000000001E-2"/>
    <n v="872.61"/>
    <n v="21.82"/>
  </r>
  <r>
    <x v="5"/>
    <s v=" Порошок ДСА-1/ БС-13"/>
    <s v="кг"/>
    <n v="1.3950000000000001E-2"/>
    <n v="87.25"/>
    <n v="1.22"/>
  </r>
  <r>
    <x v="31"/>
    <s v=" Утеплення покриттiв дрибною крошкою_x000a_газобетону"/>
    <s v="м3"/>
    <n v="15"/>
    <n v="263.04000000000002"/>
    <n v="3945.6"/>
  </r>
  <r>
    <x v="32"/>
    <s v=" Дрібна крошка газобетону/ Бетон дроблений_x000a_ніздрюватий"/>
    <s v="м3"/>
    <n v="15.45"/>
    <n v="1640.11"/>
    <n v="25339.7"/>
  </r>
  <r>
    <x v="33"/>
    <s v=" Улаштування стяжок легкобетонних_x000a_товщиною 20 мм"/>
    <s v="100м2"/>
    <n v="0.2"/>
    <n v="10051.719999999999"/>
    <n v="2010.34"/>
  </r>
  <r>
    <x v="34"/>
    <s v=" Додавати або виключати на кожнi 5 мм змiни_x000a_товщини легкобетонних стяжок (Додавати до_x000a_товщ. 50 мм)"/>
    <s v="100м2"/>
    <n v="0.2"/>
    <n v="8340.7099999999991"/>
    <n v="1668.14"/>
  </r>
  <r>
    <x v="35"/>
    <s v=" Утеплення покриттiв плитами з легких_x000a_[нiздрюватих] бетонiв або фiбролiту насухо"/>
    <s v="100м2"/>
    <n v="0.2"/>
    <n v="3156.03"/>
    <n v="631.21"/>
  </r>
  <r>
    <x v="36"/>
    <s v=" Плити &quot;TERMOLIFE&quot; тип &quot;ТЛ КРОВЛЯ Н&quot;_x000a_товщ. 100мм"/>
    <s v="м3"/>
    <n v="2.06"/>
    <n v="3191.99"/>
    <n v="6575.5"/>
  </r>
  <r>
    <x v="37"/>
    <s v=" Утеплення покриттiв плитами з_x000a_мiнеральної вати або перлiту на бiтумнiй_x000a_мастицi в один шар"/>
    <s v="100м2"/>
    <n v="0.2"/>
    <n v="29786.85"/>
    <n v="5957.37"/>
  </r>
  <r>
    <x v="38"/>
    <s v=" Плити &quot;TERMOLIFE&quot; тип &quot;ТЛ КРОВЛЯ В&quot;_x000a_товщ. 50мм"/>
    <s v="м3"/>
    <n v="1.03"/>
    <n v="3191.99"/>
    <n v="3287.75"/>
  </r>
  <r>
    <x v="39"/>
    <s v=" Утеплення покриттiв плитами з_x000a_мiнеральної вати або перлiту на бiтумнiй_x000a_мастицi на кожний наступний шар"/>
    <s v="100м2"/>
    <n v="0.2"/>
    <n v="3798.81"/>
    <n v="759.76"/>
  </r>
  <r>
    <x v="40"/>
    <s v=" Мастика покрiвельна гаряча ТехноНИКОЛЬ_x000a_№41/ гідроізоляційна"/>
    <s v="т"/>
    <n v="4.02E-2"/>
    <n v="123784.87"/>
    <n v="4976.1499999999996"/>
  </r>
  <r>
    <x v="38"/>
    <s v=" Плити &quot;TERMOLIFE&quot; тип &quot;ТЛ КРОВЛЯ В&quot;_x000a_товщ. 50мм"/>
    <s v="м3"/>
    <n v="1.03"/>
    <n v="3191.99"/>
    <n v="3287.75"/>
  </r>
  <r>
    <x v="41"/>
    <s v=" Улаштування пароiзоляцiї прокладної в один_x000a_шар"/>
    <s v="100м2"/>
    <n v="0.2"/>
    <n v="806.44"/>
    <n v="161.29"/>
  </r>
  <r>
    <x v="42"/>
    <s v=" Руберойд пiдкладний Біполь ЕПП 3,0"/>
    <s v="м2"/>
    <n v="22"/>
    <n v="97.49"/>
    <n v="2144.7800000000002"/>
  </r>
  <r>
    <x v="43"/>
    <s v=" Установлення анкерiв"/>
    <s v="100 кг"/>
    <n v="3.6000000000000003E-3"/>
    <n v="8106.99"/>
    <n v="29.19"/>
  </r>
  <r>
    <x v="44"/>
    <s v=" Анкер телескопічний L=240 мм/ дюбель для_x000a_мягкої покрівлі 135+саморіз 4,8х160"/>
    <s v="шт"/>
    <n v="12"/>
    <n v="10.6"/>
    <n v="127.26"/>
  </r>
  <r>
    <x v="45"/>
    <s v=" Навантаження сміття екскаваторами на_x000a_автомобілі-самоскиди, місткість ковша_x000a_екскаватора 0,25 м3."/>
    <s v="100 т"/>
    <n v="1.5800000000000002E-2"/>
    <n v="7747.66"/>
    <n v="122.41"/>
  </r>
  <r>
    <x v="46"/>
    <s v=" Перевезення сміття до 30 км"/>
    <s v="т"/>
    <n v="1.58"/>
    <n v="197.05"/>
    <n v="311.33999999999997"/>
  </r>
  <r>
    <x v="47"/>
    <s v=" Розроблення г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грунтiв 1 (навантаження_x000a_грунту)"/>
    <s v="1000м3"/>
    <n v="6.5370000000000011E-2"/>
    <n v="95527.28"/>
    <n v="6244.62"/>
  </r>
  <r>
    <x v="48"/>
    <s v=" Перевезення грунту до 30 км"/>
    <s v="т"/>
    <n v="114.4"/>
    <n v="163.87"/>
    <n v="18746.73"/>
  </r>
  <r>
    <x v="49"/>
    <s v=" Прокладання вiнiпластових труб, що_x000a_поставляються прямими трубами довжиною_x000a_5-7 м, по стiнах i колонах iз крiпленням_x000a_накладними скобами, дiаметр умовного_x000a_проходу до 25 мм"/>
    <s v="100м"/>
    <n v="1.02"/>
    <n v="2734.14"/>
    <n v="2788.82"/>
  </r>
  <r>
    <x v="50"/>
    <s v=" Прокладання вiнiпластових труб, що_x000a_поставляються прямими трубами довжиною_x000a_5-7 м, по основi пiдлоги, дiаметр умовного_x000a_проходу до 25 мм"/>
    <s v="100м"/>
    <n v="0.04"/>
    <n v="624.17999999999995"/>
    <n v="24.97"/>
  </r>
  <r>
    <x v="51"/>
    <s v=" Труба ПВХ, гладка діам.16 мм"/>
    <s v="м"/>
    <n v="108"/>
    <n v="13.03"/>
    <n v="1407.24"/>
  </r>
  <r>
    <x v="6"/>
    <s v=" Затягування у прокладенi труби або_x000a_металевi рукави проводу першого_x000a_одножильного або багатожильного у_x000a_загальному обплетеннi сумарним перерiзом_x000a_до 6 мм2"/>
    <s v="100м"/>
    <n v="1.06"/>
    <n v="546.44000000000005"/>
    <n v="579.23"/>
  </r>
  <r>
    <x v="52"/>
    <s v=" Кабель силовий з мідними жилами з ПВХ_x000a_оболонкою і ізоляцією перерiзом 3.1,5мм2_x000a_ВВГнг-0,66"/>
    <s v="1000м"/>
    <n v="0.11"/>
    <n v="22822.9"/>
    <n v="2510.52"/>
  </r>
  <r>
    <x v="53"/>
    <s v=" Демонтаж оздоблення фасаду з профлиста"/>
    <s v="100м2"/>
    <n v="10.598599999999999"/>
    <n v="2494.9499999999998"/>
    <n v="26442.98"/>
  </r>
  <r>
    <x v="54"/>
    <s v=" (Демонтаж)(Демонтаж)Розбирання_x000a_оцинкованого каркасу з утеплювачем мінвата"/>
    <s v="100 м2"/>
    <n v="10.598599999999999"/>
    <n v="14572.1"/>
    <n v="154443.85999999999"/>
  </r>
  <r>
    <x v="55"/>
    <s v=" Розбирання облицювання стiн з керамiчних_x000a_глазурованих плиток"/>
    <s v="100м2"/>
    <n v="0.42930000000000001"/>
    <n v="4670.66"/>
    <n v="2005.11"/>
  </r>
  <r>
    <x v="56"/>
    <s v=" Установлення та розбирання зовнiшнiх_x000a_металевих трубчастих iнвентарних_x000a_риштувань, висота риштувань до 16 м"/>
    <s v="100м2"/>
    <n v="17.98"/>
    <n v="4606.6499999999996"/>
    <n v="82827.570000000007"/>
  </r>
  <r>
    <x v="57"/>
    <s v=" Щити з дошок, товщина 40 мм"/>
    <s v="м2"/>
    <n v="41.4"/>
    <n v="536.54"/>
    <n v="22212.76"/>
  </r>
  <r>
    <x v="58"/>
    <s v=" Опорядження стін фасадів_x000a_металосайдингом з утепленням з риштувань"/>
    <s v="100 м2"/>
    <n v="9.5378000000000007"/>
    <n v="16976.560000000001"/>
    <n v="161919.03"/>
  </r>
  <r>
    <x v="59"/>
    <s v=" Опорний столик 80х150х1,5/ 80х200"/>
    <s v="шт"/>
    <n v="2384"/>
    <n v="35.65"/>
    <n v="84991.77"/>
  </r>
  <r>
    <x v="60"/>
    <s v=" L-прогон 50х50х1/ оцинкований профіль L_x000a_50х50 (1)"/>
    <s v="м"/>
    <n v="1784"/>
    <n v="57.63"/>
    <n v="102811.92"/>
  </r>
  <r>
    <x v="61"/>
    <s v=" Омега прогон  70х20/20х20х50"/>
    <s v="м"/>
    <n v="2356"/>
    <n v="63.65"/>
    <n v="149959.4"/>
  </r>
  <r>
    <x v="62"/>
    <s v=" Анкер фасадний М10х100/ дюбель фасадний_x000a_для теплоізоляції 10х220 "/>
    <s v="шт"/>
    <n v="5007"/>
    <n v="4.99"/>
    <n v="24993.27"/>
  </r>
  <r>
    <x v="63"/>
    <s v=" Анкер тарільчастий 180мм/ дюбель рамний_x000a_10х80"/>
    <s v="шт"/>
    <n v="5500"/>
    <n v="0.08"/>
    <n v="458.33"/>
  </r>
  <r>
    <x v="64"/>
    <s v=" Саморізи оцинк 4,8х19"/>
    <s v="шт"/>
    <n v="7630"/>
    <n v="1.1000000000000001"/>
    <n v="8380.2800000000007"/>
  </r>
  <r>
    <x v="65"/>
    <s v=" Саморізи покрівельні 4,8х19 пофарбовані"/>
    <s v="шт"/>
    <n v="11445"/>
    <n v="1.36"/>
    <n v="15509.02"/>
  </r>
  <r>
    <x v="66"/>
    <s v=" Утеплювач Техновент Стандарт НГ тов.120 мм"/>
    <s v="м2"/>
    <n v="940.62"/>
    <n v="351.34"/>
    <n v="330477.43"/>
  </r>
  <r>
    <x v="67"/>
    <s v=" Фасадна кассета СКФ-1000х15"/>
    <s v="м2"/>
    <n v="1011"/>
    <n v="909.41"/>
    <n v="919413.51"/>
  </r>
  <r>
    <x v="68"/>
    <s v=" Покриття плiвкою стiн i покрiвель"/>
    <s v="100м2"/>
    <n v="9.5378000000000007"/>
    <n v="1164.83"/>
    <n v="11109.92"/>
  </r>
  <r>
    <x v="69"/>
    <s v=" Супердиффузійна мембрана Strotex Basic 115_x000a_г/м2"/>
    <s v="м2"/>
    <n v="1192.2249999999999"/>
    <n v="24.82"/>
    <n v="29591.02"/>
  </r>
  <r>
    <x v="70"/>
    <s v=" Стрічка клеюча для склеювання плівки_x000a_DECKER POWERBAND "/>
    <s v="м"/>
    <n v="715"/>
    <n v="0.97"/>
    <n v="697.01"/>
  </r>
  <r>
    <x v="59"/>
    <s v=" Опорний столик 80х150х1,5/ 80х200"/>
    <s v="шт"/>
    <n v="916"/>
    <n v="35.65"/>
    <n v="32656.23"/>
  </r>
  <r>
    <x v="60"/>
    <s v=" L-прогон 50х50х1/ оцинкований профіль L_x000a_50х50 (1)"/>
    <s v="м"/>
    <n v="226"/>
    <n v="57.63"/>
    <n v="13024.38"/>
  </r>
  <r>
    <x v="61"/>
    <s v=" Омега прогон  70х20/20х20х50"/>
    <s v="м"/>
    <n v="644"/>
    <n v="63.65"/>
    <n v="40990.6"/>
  </r>
  <r>
    <x v="62"/>
    <s v=" Анкер фасадний М10х100/ дюбель фасадний_x000a_для теплоізоляції 10х220 "/>
    <s v="шт"/>
    <n v="993"/>
    <n v="4.99"/>
    <n v="4956.72"/>
  </r>
  <r>
    <x v="64"/>
    <s v=" Саморізи оцинк 4,8х19"/>
    <s v="шт"/>
    <n v="6207"/>
    <n v="1.1000000000000001"/>
    <n v="6817.35"/>
  </r>
  <r>
    <x v="67"/>
    <s v=" Фасадна кассета СКФ-1000х15"/>
    <s v="м2"/>
    <n v="301"/>
    <n v="909.41"/>
    <n v="273732.40999999997"/>
  </r>
  <r>
    <x v="71"/>
    <s v=" (Демонтаж)(Демонтаж)Демонтаж віконного_x000a_блоку площею бiльше 3 м2 з металлопластику"/>
    <s v="100м2"/>
    <n v="4.6726000000000001"/>
    <n v="5117.8"/>
    <n v="23913.43"/>
  </r>
  <r>
    <x v="1"/>
    <s v=" Розбирання дерев'яних заповнень дверних i_x000a_воротних прорiзiв"/>
    <s v="100м2"/>
    <n v="0.79820000000000002"/>
    <n v="8929.25"/>
    <n v="7127.33"/>
  </r>
  <r>
    <x v="72"/>
    <s v=" (Демонтаж)(Демонтаж)Демонтаж вітражу_x000a_металопластикового внутрішнього тамбурного"/>
    <s v="100м2"/>
    <n v="1.3720600000000001"/>
    <n v="28253.26"/>
    <n v="38765.17"/>
  </r>
  <r>
    <x v="3"/>
    <s v=" Розбирання цегляних стiн (перегородки)"/>
    <s v="м3"/>
    <n v="81.75"/>
    <n v="830.98"/>
    <n v="67932.62"/>
  </r>
  <r>
    <x v="73"/>
    <s v=" Розбирання покриттiв покрiвлi з листової сталi"/>
    <s v="100м2"/>
    <n v="0.13750000000000001"/>
    <n v="946.81"/>
    <n v="130.19"/>
  </r>
  <r>
    <x v="74"/>
    <s v=" Розбирання дощатих покриттiв пiдлог"/>
    <s v="100м2"/>
    <n v="5.6129999999999995"/>
    <n v="3033.56"/>
    <n v="17027.37"/>
  </r>
  <r>
    <x v="75"/>
    <s v=" Розбирання покриттiв пiдлог з лiнолеуму та_x000a_релiну"/>
    <s v="100м2"/>
    <n v="2.9666000000000001"/>
    <n v="1028.52"/>
    <n v="3051.21"/>
  </r>
  <r>
    <x v="76"/>
    <s v=" Розбирання покриттiв пiдлог з керамiчних_x000a_плиток"/>
    <s v="100м2"/>
    <n v="1.58"/>
    <n v="5889.1"/>
    <n v="9304.7800000000007"/>
  </r>
  <r>
    <x v="77"/>
    <s v=" (Демонтаж)Улаштування стяжок_x000a_цементних товщиною 20 мм"/>
    <s v="100м2"/>
    <n v="0.28670000000000001"/>
    <n v="2823.75"/>
    <n v="809.57"/>
  </r>
  <r>
    <x v="78"/>
    <s v=" (Демонтаж)Додавати або виключати на кожнi_x000a_5 мм змiни товщини стяжок цементних_x000a_(товщиною 70 мм)"/>
    <s v="100м2"/>
    <n v="0.20770000000000002"/>
    <n v="943.76"/>
    <n v="196.02"/>
  </r>
  <r>
    <x v="79"/>
    <s v=" (Демонтаж)(Демонтаж)Додавати або_x000a_виключати на кожнi 5 мм змiни товщини_x000a_стяжок цементних (товщиною 50 мм)"/>
    <s v="100м2"/>
    <n v="7.9000000000000001E-2"/>
    <n v="566.26"/>
    <n v="44.73"/>
  </r>
  <r>
    <x v="80"/>
    <s v=" Улаштування обшивки стiн_x000a_гiпсокартонними плитами [фальшстiни] по_x000a_металевому каркасу"/>
    <s v="100м2"/>
    <n v="11.7036"/>
    <n v="14518.33"/>
    <n v="169916.73"/>
  </r>
  <r>
    <x v="81"/>
    <s v=" Заповнення каркасiв стiн мiнераловатними_x000a_плитами при товщинi заповнення 50 мм"/>
    <s v="100м2"/>
    <n v="-11.7036"/>
    <n v="2192.13"/>
    <n v="-25655.81"/>
  </r>
  <r>
    <x v="82"/>
    <s v=" Саморіз 3,5х9,5 мм"/>
    <s v="1000шт"/>
    <n v="19.896000000000001"/>
    <n v="175.31"/>
    <n v="3487.91"/>
  </r>
  <r>
    <x v="83"/>
    <s v=" Дюбель металевий, 6х40 мм"/>
    <s v="1000шт"/>
    <n v="3.593"/>
    <n v="396.34"/>
    <n v="1424.04"/>
  </r>
  <r>
    <x v="84"/>
    <s v=" Профили гнутые из оцинкованной стали CD."/>
    <s v="м"/>
    <n v="1018.2"/>
    <n v="38.26"/>
    <n v="38951.24"/>
  </r>
  <r>
    <x v="85"/>
    <s v=" Профили гнутые из оцинкованной стали UD"/>
    <s v="м"/>
    <n v="2106.6"/>
    <n v="24.57"/>
    <n v="51748.63"/>
  </r>
  <r>
    <x v="86"/>
    <s v=" Стрічка ущільнувальна звукоізоляційна_x000a_шириною 30 мм"/>
    <s v="м"/>
    <n v="1053.3"/>
    <n v="2.13"/>
    <n v="2243.5300000000002"/>
  </r>
  <r>
    <x v="87"/>
    <s v=" Листи гiпсокартоннi 12,5 мм/ вологостійкі"/>
    <s v="м2"/>
    <n v="1228.8800000000001"/>
    <n v="73.8"/>
    <n v="90696.12"/>
  </r>
  <r>
    <x v="88"/>
    <s v=" Стрічка армувальна"/>
    <s v="м"/>
    <n v="1159"/>
    <n v="5.59"/>
    <n v="6478.81"/>
  </r>
  <r>
    <x v="80"/>
    <s v=" Улаштування обшивки стiн_x000a_гiпсокартонними плитами [фальшстiни] по_x000a_металевому каркасу"/>
    <s v="100м2"/>
    <n v="0.73150000000000004"/>
    <n v="13762.66"/>
    <n v="10067.39"/>
  </r>
  <r>
    <x v="81"/>
    <s v=" Заповнення каркасiв стiн мiнераловатними_x000a_плитами при товщинi заповнення 50 мм"/>
    <s v="100м2"/>
    <n v="-0.73150000000000004"/>
    <n v="2192.13"/>
    <n v="-1603.54"/>
  </r>
  <r>
    <x v="82"/>
    <s v=" Саморіз 3,5х9,5 мм"/>
    <s v="1000шт"/>
    <n v="1.244"/>
    <n v="175.31"/>
    <n v="218.08"/>
  </r>
  <r>
    <x v="83"/>
    <s v=" Дюбель металевий, 6х40 мм"/>
    <s v="1000шт"/>
    <n v="0.22500000000000001"/>
    <n v="396.34"/>
    <n v="89.18"/>
  </r>
  <r>
    <x v="84"/>
    <s v=" Профили гнутые из оцинкованной стали CD."/>
    <s v="м"/>
    <n v="63.6"/>
    <n v="38.26"/>
    <n v="2433.02"/>
  </r>
  <r>
    <x v="85"/>
    <s v=" Профили гнутые из оцинкованной стали UD"/>
    <s v="м"/>
    <n v="131.69999999999999"/>
    <n v="24.57"/>
    <n v="3235.21"/>
  </r>
  <r>
    <x v="86"/>
    <s v=" Стрічка ущільнувальна звукоізоляційна_x000a_шириною 30 мм"/>
    <s v="м"/>
    <n v="65.8"/>
    <n v="2.13"/>
    <n v="140.15"/>
  </r>
  <r>
    <x v="87"/>
    <s v=" Листи гiпсокартоннi 12,5 мм/ вологостійкі"/>
    <s v="м2"/>
    <n v="0.77"/>
    <n v="73.8"/>
    <n v="56.83"/>
  </r>
  <r>
    <x v="88"/>
    <s v=" Стрічка армувальна"/>
    <s v="м"/>
    <n v="72"/>
    <n v="5.59"/>
    <n v="402.48"/>
  </r>
  <r>
    <x v="89"/>
    <s v=" Улаштування тепло-i звукоiзоляцiї суцiльної з_x000a_плит або мат мiнераловатних або_x000a_скловолокнистих"/>
    <s v="100м2"/>
    <n v="4.7256"/>
    <n v="2136.9299999999998"/>
    <n v="10098.280000000001"/>
  </r>
  <r>
    <x v="90"/>
    <s v=" Утеплювач екструдований пінополістирол_x000a_CARBON ECO 20 мм/ 30мм"/>
    <s v="м2"/>
    <n v="482.01119999999997"/>
    <n v="125.1"/>
    <n v="60297.72"/>
  </r>
  <r>
    <x v="91"/>
    <s v=" Улаштування покриття з рулонних_x000a_матерiалiв насухо без промазування кромок"/>
    <s v="100м2"/>
    <n v="4.7256"/>
    <n v="428.04"/>
    <n v="2022.75"/>
  </r>
  <r>
    <x v="92"/>
    <s v=" Плiвка полiетиленова"/>
    <s v="м2"/>
    <n v="543.44399999999996"/>
    <n v="4.72"/>
    <n v="2565.06"/>
  </r>
  <r>
    <x v="93"/>
    <s v=" Улаштування стяжок цементних товщиною_x000a_20 мм"/>
    <s v="100м2"/>
    <n v="4.7256"/>
    <n v="9815.41"/>
    <n v="46383.7"/>
  </r>
  <r>
    <x v="94"/>
    <s v=" Додавати або виключати на кожнi 5 мм змiни_x000a_товщини стяжок цементних ( до 45 мм )"/>
    <s v="100м2"/>
    <n v="4.7256"/>
    <n v="10803.33"/>
    <n v="51052.22"/>
  </r>
  <r>
    <x v="95"/>
    <s v=" Фібра поліпропіленова армувальна"/>
    <s v="кг"/>
    <n v="16.5396"/>
    <n v="125.1"/>
    <n v="2069.0500000000002"/>
  </r>
  <r>
    <x v="89"/>
    <s v=" Улаштування тепло-i звукоiзоляцiї суцiльної з_x000a_плит або мат мiнераловатних або_x000a_скловолокнистих"/>
    <s v="100м2"/>
    <n v="1.2544"/>
    <n v="2136.9299999999998"/>
    <n v="2680.56"/>
  </r>
  <r>
    <x v="90"/>
    <s v=" Утеплювач екструдований пінополістирол_x000a_CARBON ECO 20 мм/ 30мм"/>
    <s v="м2"/>
    <n v="127.94880000000001"/>
    <n v="125.1"/>
    <n v="16005.9"/>
  </r>
  <r>
    <x v="96"/>
    <s v=" Улаштування ущiльнених трамбiвками_x000a_пiдстилаючих пiщаних шарiв"/>
    <s v="м3"/>
    <n v="59.8"/>
    <n v="7039.95"/>
    <n v="420989.01"/>
  </r>
  <r>
    <x v="89"/>
    <s v=" Улаштування тепло-i звукоiзоляцiї суцiльної з_x000a_плит або мат мiнераловатних або_x000a_скловолокнистих"/>
    <s v="100м2"/>
    <n v="1.6852"/>
    <n v="2136.9299999999998"/>
    <n v="3601.15"/>
  </r>
  <r>
    <x v="90"/>
    <s v=" Утеплювач екструдований пінополістирол_x000a_CARBON ECO 20 мм/ 30мм"/>
    <s v="м2"/>
    <n v="171.8904"/>
    <n v="125.1"/>
    <n v="21502.82"/>
  </r>
  <r>
    <x v="91"/>
    <s v=" Улаштування покриття з рулонних_x000a_матерiалiв насухо без промазування кромок"/>
    <s v="100м2"/>
    <n v="1.6852"/>
    <n v="428.04"/>
    <n v="721.33"/>
  </r>
  <r>
    <x v="92"/>
    <s v=" Плiвка полiетиленова"/>
    <s v="м2"/>
    <n v="193.798"/>
    <n v="4.72"/>
    <n v="914.73"/>
  </r>
  <r>
    <x v="93"/>
    <s v=" Улаштування стяжок цементних товщиною_x000a_20 мм"/>
    <s v="100м2"/>
    <n v="1.6852"/>
    <n v="9815.41"/>
    <n v="16540.93"/>
  </r>
  <r>
    <x v="97"/>
    <s v=" Додавати або виключати на кожнi 5 мм змiни_x000a_товщини стяжок цементних ( до 40 мм )"/>
    <s v="100м2"/>
    <n v="1.6852"/>
    <n v="8170.78"/>
    <n v="13769.4"/>
  </r>
  <r>
    <x v="95"/>
    <s v=" Фібра поліпропіленова армувальна"/>
    <s v="кг"/>
    <n v="5.8982000000000001"/>
    <n v="125.1"/>
    <n v="737.85"/>
  </r>
  <r>
    <x v="89"/>
    <s v=" Улаштування тепло-i звукоiзоляцiї суцiльної з_x000a_плит або мат мiнераловатних або_x000a_скловолокнистих"/>
    <s v="100м2"/>
    <n v="2.7650999999999999"/>
    <n v="2136.9299999999998"/>
    <n v="5908.83"/>
  </r>
  <r>
    <x v="90"/>
    <s v=" Утеплювач екструдований пінополістирол_x000a_CARBON ECO 20 мм/ 30мм"/>
    <s v="м2"/>
    <n v="282.04020000000003"/>
    <n v="125.1"/>
    <n v="35282.129999999997"/>
  </r>
  <r>
    <x v="91"/>
    <s v=" Улаштування покриття з рулонних_x000a_матерiалiв насухо без промазування кромок"/>
    <s v="100м2"/>
    <n v="2.7650999999999999"/>
    <n v="428.04"/>
    <n v="1183.57"/>
  </r>
  <r>
    <x v="92"/>
    <s v=" Плiвка полiетиленова"/>
    <s v="м2"/>
    <n v="317.98649999999998"/>
    <n v="4.72"/>
    <n v="1500.9"/>
  </r>
  <r>
    <x v="93"/>
    <s v=" Улаштування стяжок цементних товщиною_x000a_20 мм"/>
    <s v="100м2"/>
    <n v="2.7650999999999999"/>
    <n v="9815.41"/>
    <n v="27140.59"/>
  </r>
  <r>
    <x v="94"/>
    <s v=" Додавати або виключати на кожнi 5 мм змiни_x000a_товщини стяжок цементних ( до 45 мм )"/>
    <s v="100м2"/>
    <n v="2.7650999999999999"/>
    <n v="10803.33"/>
    <n v="29872.29"/>
  </r>
  <r>
    <x v="95"/>
    <s v=" Фібра поліпропіленова армувальна"/>
    <s v="кг"/>
    <n v="9.6778499999999994"/>
    <n v="125.1"/>
    <n v="1210.67"/>
  </r>
  <r>
    <x v="98"/>
    <s v=" (Демонтаж)(Демонтаж)Улаштування_x000a_мозаїчних покриттiв площею понад 10 м2"/>
    <s v="100м2"/>
    <n v="6.0891000000000002"/>
    <n v="13980.11"/>
    <n v="85126.29"/>
  </r>
  <r>
    <x v="99"/>
    <s v=" (Демонтаж)(Демонтаж)Улаштування_x000a_бетонних стiн i перегородок висотою до 3 м,_x000a_товщиною понад 300 мм до 500 мм"/>
    <s v="100м3"/>
    <n v="1.9300000000000001E-2"/>
    <n v="32228.71"/>
    <n v="622.01"/>
  </r>
  <r>
    <x v="100"/>
    <s v=" (Демонтаж)(Демонтаж)Улаштування_x000a_фундаментних плит бетонних плоских"/>
    <s v="100м3"/>
    <n v="1.5000000000000001E-4"/>
    <n v="7343.38"/>
    <n v="1.1000000000000001"/>
  </r>
  <r>
    <x v="101"/>
    <s v=" Мурування внутрiшнiх стiн з цегли_x000a_[силiкатної] при висотi поверху до 4 м"/>
    <s v="1 м3"/>
    <n v="28.86"/>
    <n v="651.89"/>
    <n v="18813.55"/>
  </r>
  <r>
    <x v="102"/>
    <s v=" Цегла силiкатна одинарна повнотiла, розмiри_x000a_250х120х65 мм, марка М125"/>
    <s v="1000шт"/>
    <n v="11.399699999999999"/>
    <n v="7743.3"/>
    <n v="88271.29"/>
  </r>
  <r>
    <x v="103"/>
    <s v=" Розчин готовий кладковий важкий цементний,_x000a_марка М100"/>
    <s v="м3"/>
    <n v="6.9264000000000001"/>
    <n v="2590.37"/>
    <n v="17941.939999999999"/>
  </r>
  <r>
    <x v="104"/>
    <s v=" Кабель до 35 кВ, що прокладається з_x000a_крiпленням накладними скобами, маса 1 м до_x000a_1 кг"/>
    <s v="100 м"/>
    <n v="10.4"/>
    <n v="1575.44"/>
    <n v="16384.580000000002"/>
  </r>
  <r>
    <x v="105"/>
    <s v=" Кабель до 35 кВ у прокладених трубах,_x000a_блоках i коробах, маса 1 м до 1 кг"/>
    <s v="100 м"/>
    <n v="34.9"/>
    <n v="1149.73"/>
    <n v="40125.58"/>
  </r>
  <r>
    <x v="106"/>
    <s v=" Затягування у прокладенi труби або_x000a_металевi рукави проводу першого_x000a_одножильного або багатожильного у_x000a_загальному обплетеннi сумарним перерiзом_x000a_до 2,5 мм2"/>
    <s v="100м"/>
    <n v="37.47"/>
    <n v="470.83"/>
    <n v="17642"/>
  </r>
  <r>
    <x v="107"/>
    <s v=" Провід ПВС 3х1,5мм2"/>
    <s v="м"/>
    <n v="2630"/>
    <n v="23.12"/>
    <n v="60792.45"/>
  </r>
  <r>
    <x v="108"/>
    <s v=" Провід ПВС 3х2,5мм2/ВВГ"/>
    <s v="м"/>
    <n v="1267"/>
    <n v="36.159999999999997"/>
    <n v="45811.18"/>
  </r>
  <r>
    <x v="109"/>
    <s v=" Провід ПВС 3х4 мм2"/>
    <s v="м"/>
    <n v="130"/>
    <n v="56.89"/>
    <n v="7395.7"/>
  </r>
  <r>
    <x v="110"/>
    <s v=" Провід ПВС 5х4 мм2"/>
    <s v="м"/>
    <n v="10"/>
    <n v="92.54"/>
    <n v="925.41"/>
  </r>
  <r>
    <x v="111"/>
    <s v=" Провід ПВС 5х6 мм2"/>
    <s v="м"/>
    <n v="70"/>
    <n v="64.92"/>
    <n v="4544.3999999999996"/>
  </r>
  <r>
    <x v="112"/>
    <s v=" Провід ПВ3 1х2,5 мм2"/>
    <s v="м"/>
    <n v="100"/>
    <n v="57.62"/>
    <n v="5762"/>
  </r>
  <r>
    <x v="113"/>
    <s v=" Кабель НХН FE 180/E30 3х2,5 мм2"/>
    <s v="1000м"/>
    <n v="0.02"/>
    <n v="57800.06"/>
    <n v="1156"/>
  </r>
  <r>
    <x v="114"/>
    <s v=" Кабель НХН FE 180/E30 3х1,5 мм2"/>
    <s v="1000м"/>
    <n v="0.32"/>
    <n v="41313.29"/>
    <n v="13220.25"/>
  </r>
  <r>
    <x v="115"/>
    <s v=" Кабель ВВГнг-1 5х4 мм2"/>
    <s v="1000м"/>
    <n v="0.12"/>
    <n v="92448.54"/>
    <n v="11093.83"/>
  </r>
  <r>
    <x v="116"/>
    <s v=" Кабель ВВГнг-1 3х1,5 мм2"/>
    <s v="1000м"/>
    <n v="0.04"/>
    <n v="22860.45"/>
    <n v="914.42"/>
  </r>
  <r>
    <x v="117"/>
    <s v=" Кабель ВВГнг-1 2х1,5 мм2"/>
    <s v="1000м"/>
    <n v="0.03"/>
    <n v="15817.79"/>
    <n v="474.53"/>
  </r>
  <r>
    <x v="118"/>
    <s v=" Кабель ВВГнг-1 4х95 мм2"/>
    <s v="1000м"/>
    <n v="0.05"/>
    <n v="157265.5"/>
    <n v="7863.28"/>
  </r>
  <r>
    <x v="49"/>
    <s v=" Прокладання вiнiпластових труб, що_x000a_поставляються прямими трубами довжиною_x000a_5-7 м, по стiнах i колонах iз крiпленням_x000a_накладними скобами, дiаметр умовного_x000a_проходу до 25 мм"/>
    <s v="100м"/>
    <n v="36.5"/>
    <n v="2734.14"/>
    <n v="99796.11"/>
  </r>
  <r>
    <x v="119"/>
    <s v=" Захисна трубка /гофрована/ Ф20х25 мм"/>
    <s v="м"/>
    <n v="3621"/>
    <n v="6.33"/>
    <n v="22913.99"/>
  </r>
  <r>
    <x v="120"/>
    <s v=" Труба полівінілхлоридна, гладка Ф20"/>
    <s v="м"/>
    <n v="102"/>
    <n v="16.8"/>
    <n v="1713.6"/>
  </r>
  <r>
    <x v="121"/>
    <s v=" Хомут iз шурупом дiам. 16-40 мм"/>
    <s v="шт"/>
    <n v="3390"/>
    <n v="6.31"/>
    <n v="21390.9"/>
  </r>
  <r>
    <x v="55"/>
    <s v=" Розбирання облицювання стiн з керамiчних_x000a_глазурованих плиток"/>
    <s v="100м2"/>
    <n v="3.6074999999999999"/>
    <n v="4371.8100000000004"/>
    <n v="15771.3"/>
  </r>
  <r>
    <x v="76"/>
    <s v=" Розбирання покриттiв пiдлог з керамiчних_x000a_плиток"/>
    <s v="100м2"/>
    <n v="3"/>
    <n v="5823.83"/>
    <n v="17471.490000000002"/>
  </r>
  <r>
    <x v="122"/>
    <s v=" Вiдбивання штукатурки по цеглi та бетону_x000a_зi стiн та стель, площа вiдбивання в одному_x000a_мiсцi бiльше 5 м2"/>
    <s v="100м2"/>
    <n v="3.6074999999999999"/>
    <n v="3024.42"/>
    <n v="10910.6"/>
  </r>
  <r>
    <x v="123"/>
    <s v=" Розбирання цементних покриттiв пiдлог"/>
    <s v="100м2"/>
    <n v="3"/>
    <n v="3192.72"/>
    <n v="9578.16"/>
  </r>
  <r>
    <x v="124"/>
    <s v=" Заповнення вiконних прорiзiв готовими_x000a_блоками площею до 2 м2 з металопластику_x000a_в кам'яних стiнах житлових і громадських_x000a_будівель"/>
    <s v="100м2"/>
    <n v="0.14773"/>
    <n v="10916.49"/>
    <n v="1612.69"/>
  </r>
  <r>
    <x v="125"/>
    <s v=" Металопластикові вироби"/>
    <s v="м2"/>
    <n v="14.773"/>
    <n v="2773.23"/>
    <n v="40968.93"/>
  </r>
  <r>
    <x v="126"/>
    <s v=" Мурування стiн iз легкобетонних каменiв без_x000a_облицювання при висотi поверху до 4 м"/>
    <s v="1 м3"/>
    <n v="1.25"/>
    <n v="378.61"/>
    <n v="473.26"/>
  </r>
  <r>
    <x v="127"/>
    <s v=" Блоки газобетонні"/>
    <s v="м3"/>
    <n v="1.256"/>
    <n v="2510.5"/>
    <n v="3153.19"/>
  </r>
  <r>
    <x v="128"/>
    <s v=" Клейова суміш для газобетону"/>
    <s v="кг"/>
    <n v="31.25"/>
    <n v="6.41"/>
    <n v="200.31"/>
  </r>
  <r>
    <x v="129"/>
    <s v=" Нвклеювання дерево-струж с попереднім_x000a_грунтуванням поверхні"/>
    <s v="100м2"/>
    <n v="5.3"/>
    <n v="2245.9499999999998"/>
    <n v="11903.54"/>
  </r>
  <r>
    <x v="130"/>
    <s v=" Клей"/>
    <s v="кг"/>
    <n v="100"/>
    <n v="79.180000000000007"/>
    <n v="7918.42"/>
  </r>
  <r>
    <x v="131"/>
    <s v=" Ставлення анкерів"/>
    <s v="100шт"/>
    <n v="5"/>
    <n v="1272.44"/>
    <n v="6362.2"/>
  </r>
  <r>
    <x v="132"/>
    <s v=" Анкер рамний"/>
    <s v="шт"/>
    <n v="500"/>
    <n v="4.18"/>
    <n v="2091.35"/>
  </r>
  <r>
    <x v="133"/>
    <s v=" Установлення воронок водостiчних"/>
    <s v="шт"/>
    <n v="6"/>
    <n v="304.14"/>
    <n v="1824.84"/>
  </r>
  <r>
    <x v="134"/>
    <s v=" Воронка "/>
    <s v="шт"/>
    <n v="6"/>
    <n v="987.91"/>
    <n v="5927.46"/>
  </r>
  <r>
    <x v="135"/>
    <s v=" Накривка"/>
    <s v="шт"/>
    <n v="6"/>
    <n v="885.35"/>
    <n v="5312.1"/>
  </r>
  <r>
    <x v="136"/>
    <s v=" Улаштування з листової сталi примикань до_x000a_стiн"/>
    <s v="100м"/>
    <n v="1.84"/>
    <n v="1617.03"/>
    <n v="2975.34"/>
  </r>
  <r>
    <x v="137"/>
    <s v=" Герметик"/>
    <s v="шт"/>
    <n v="22"/>
    <n v="123.04"/>
    <n v="2706.77"/>
  </r>
  <r>
    <x v="138"/>
    <s v=" Кут зовнішній пхв 40х10"/>
    <s v="м"/>
    <n v="120"/>
    <n v="68.88"/>
    <n v="8265.6"/>
  </r>
  <r>
    <x v="139"/>
    <s v=" Кут зовнішній пхв 50х70"/>
    <s v="м"/>
    <n v="38"/>
    <n v="156.08000000000001"/>
    <n v="5931.04"/>
  </r>
  <r>
    <x v="140"/>
    <s v=" Планка притискна пхв, метал"/>
    <s v="м"/>
    <n v="26"/>
    <n v="66.62"/>
    <n v="1732.12"/>
  </r>
  <r>
    <x v="141"/>
    <s v=" Саморіз з прес шайбою 4,2х19"/>
    <s v="шт"/>
    <n v="920"/>
    <n v="0.34"/>
    <n v="313.44"/>
  </r>
  <r>
    <x v="142"/>
    <s v=" Саморіз 4,2х75"/>
    <s v="шт"/>
    <n v="180"/>
    <n v="0.46"/>
    <n v="82.39"/>
  </r>
  <r>
    <x v="143"/>
    <s v=" Шайба покрівельна 40х82х0,8"/>
    <s v="шт"/>
    <n v="180"/>
    <n v="5.37"/>
    <n v="966.47"/>
  </r>
  <r>
    <x v="144"/>
    <s v=" Установлення i крiплення брусу"/>
    <s v="100м"/>
    <n v="0.72"/>
    <n v="489.31"/>
    <n v="352.3"/>
  </r>
  <r>
    <x v="30"/>
    <s v=" Брус"/>
    <s v="м3"/>
    <n v="0.1825"/>
    <n v="10337.26"/>
    <n v="1886.55"/>
  </r>
  <r>
    <x v="145"/>
    <s v=" Гвинт-шуруп М8х160"/>
    <s v="шт"/>
    <n v="102"/>
    <n v="5.16"/>
    <n v="526.32000000000005"/>
  </r>
  <r>
    <x v="58"/>
    <s v=" Опорядження стін фасадів_x000a_металосайдингом з утепленням з риштувань"/>
    <s v="100 м2"/>
    <n v="2.4622000000000002"/>
    <n v="16976.07"/>
    <n v="41798.480000000003"/>
  </r>
  <r>
    <x v="146"/>
    <s v=" Улаштування з листової сталi пояскiв,_x000a_сандрикiв, пiдвiконних вiдливiв"/>
    <s v="100м"/>
    <n v="10.7"/>
    <n v="2657.38"/>
    <n v="28433.97"/>
  </r>
  <r>
    <x v="147"/>
    <s v=" Планка відкоса (500)"/>
    <s v="шт"/>
    <n v="395"/>
    <n v="700.42"/>
    <n v="276665.90000000002"/>
  </r>
  <r>
    <x v="148"/>
    <s v=" Планка карман (208)"/>
    <s v="шт"/>
    <n v="395"/>
    <n v="233.57"/>
    <n v="92260.15"/>
  </r>
  <r>
    <x v="149"/>
    <s v=" Планка стартова (208)"/>
    <s v="шт"/>
    <n v="80"/>
    <n v="233.57"/>
    <n v="18685.599999999999"/>
  </r>
  <r>
    <x v="150"/>
    <s v=" Планка фінішна (208)"/>
    <s v="шт"/>
    <n v="99"/>
    <n v="233.57"/>
    <n v="23123.43"/>
  </r>
  <r>
    <x v="64"/>
    <s v=" Саморізи оцинк 4,8х19"/>
    <s v="шт"/>
    <n v="1663"/>
    <n v="1.1000000000000001"/>
    <n v="1826.53"/>
  </r>
  <r>
    <x v="124"/>
    <s v=" Заповнення вiконних прорiзiв готовими_x000a_блоками площею до 2 м2 з металопластику_x000a_в кам'яних стiнах житлових і громадських_x000a_будівель"/>
    <s v="100м2"/>
    <n v="0.10636000000000001"/>
    <n v="10916.49"/>
    <n v="1161.08"/>
  </r>
  <r>
    <x v="151"/>
    <s v=" Заповнення вiконних прорiзiв готовими_x000a_блоками площею до 3 м2 з металопластику_x000a_в кам'яних стiнах житлових і громадських_x000a_будівель"/>
    <s v="100м2"/>
    <n v="0.67641000000000007"/>
    <n v="8374.5"/>
    <n v="5664.6"/>
  </r>
  <r>
    <x v="152"/>
    <s v=" Заповнення вiконних прорiзiв готовими_x000a_блоками площею бiльше 3 м2 з_x000a_металопластику в кам'яних стiнах_x000a_житлових і громадських будівель"/>
    <s v="100м2"/>
    <n v="0.89548000000000005"/>
    <n v="6397.26"/>
    <n v="5728.62"/>
  </r>
  <r>
    <x v="153"/>
    <s v=" Металопластикові вироби"/>
    <s v="м2"/>
    <n v="167.82499999999999"/>
    <n v="4732.04"/>
    <n v="794155.32"/>
  </r>
  <r>
    <x v="154"/>
    <s v=" Піна монтажна   ( 750 мл )"/>
    <s v="флак"/>
    <n v="57"/>
    <n v="216.23"/>
    <n v="12325.33"/>
  </r>
  <r>
    <x v="155"/>
    <s v=" Герметик силіконовий  ( 280 мл )"/>
    <s v="фл"/>
    <n v="65"/>
    <n v="88.54"/>
    <n v="5755.1"/>
  </r>
  <r>
    <x v="156"/>
    <s v=" Дюбель-шуруп 100х10мм"/>
    <s v="шт"/>
    <n v="566"/>
    <n v="1.9500000000000002"/>
    <n v="1103.7"/>
  </r>
  <r>
    <x v="157"/>
    <s v=" Заповнення вiконних прорiзiв готовими_x000a_блоками площею до 1 м2 з металопластику_x000a_в кам'яних стiнах житлових і громадських_x000a_будівель"/>
    <s v="100м2"/>
    <n v="8.1090000000000009E-2"/>
    <n v="13756.63"/>
    <n v="1115.53"/>
  </r>
  <r>
    <x v="158"/>
    <s v=" Заповнення дверних прорiзiв готовими_x000a_дверними блоками площею до 2 м2 з_x000a_металопластику у кам'яних стiнах"/>
    <s v="100м2"/>
    <n v="1.7600000000000001E-2"/>
    <n v="6790.19"/>
    <n v="119.51"/>
  </r>
  <r>
    <x v="159"/>
    <s v=" Заповнення дверних прорiзiв готовими_x000a_дверними блоками площею бiльше 3 м2 з_x000a_металопластику у кам'яних стiнах"/>
    <s v="100м2"/>
    <n v="9.9000000000000005E-2"/>
    <n v="4144.29"/>
    <n v="410.28"/>
  </r>
  <r>
    <x v="160"/>
    <s v=" Металопластикові вироби"/>
    <s v="м2"/>
    <n v="19.768999999999998"/>
    <n v="7538.02"/>
    <n v="149019.12"/>
  </r>
  <r>
    <x v="154"/>
    <s v=" Піна монтажна   ( 750 мл )"/>
    <s v="флак"/>
    <n v="8"/>
    <n v="216.23"/>
    <n v="1729.87"/>
  </r>
  <r>
    <x v="155"/>
    <s v=" Герметик силіконовий  ( 280 мл )"/>
    <s v="фл"/>
    <n v="5"/>
    <n v="88.54"/>
    <n v="442.7"/>
  </r>
  <r>
    <x v="156"/>
    <s v=" Дюбель-шуруп 100х10мм"/>
    <s v="шт"/>
    <n v="67"/>
    <n v="1.9500000000000002"/>
    <n v="130.65"/>
  </r>
  <r>
    <x v="161"/>
    <s v=" Розбирання лаг з дощок i брускiв"/>
    <s v="100м2"/>
    <n v="5.6129999999999995"/>
    <n v="631.97"/>
    <n v="3547.25"/>
  </r>
  <r>
    <x v="162"/>
    <s v=" (Демонтаж)Улаштування тепло-i_x000a_звукоiзоляцiї суцiльної з плит або мат_x000a_мiнераловатних або скловолокнистих"/>
    <s v="100м2"/>
    <n v="5.6129999999999995"/>
    <n v="1709.54"/>
    <n v="9595.65"/>
  </r>
  <r>
    <x v="163"/>
    <s v=" (Демонтаж)(Демонтаж)Опорядження стель_x000a_пластиковими панелями шириною до 400 мм"/>
    <s v="100м2"/>
    <n v="2.77"/>
    <n v="14997.11"/>
    <n v="41541.99"/>
  </r>
  <r>
    <x v="164"/>
    <s v=" (Демонтаж)(Демонтаж)Опорядження стін_x000a_пластиковими панелями шириною до 400 мм"/>
    <s v="100м2"/>
    <n v="3.16"/>
    <n v="11227.08"/>
    <n v="35477.57"/>
  </r>
  <r>
    <x v="55"/>
    <s v=" Розбирання облицювання стiн з керамiчних_x000a_глазурованих плиток"/>
    <s v="100м2"/>
    <n v="5.94"/>
    <n v="4371.8100000000004"/>
    <n v="25968.55"/>
  </r>
  <r>
    <x v="165"/>
    <s v=" Демонтаж плит стельових в каркас стелі_x000a_&quot;Армстронг&quot;"/>
    <s v="100м2"/>
    <n v="1.62"/>
    <n v="897.13"/>
    <n v="1453.35"/>
  </r>
  <r>
    <x v="166"/>
    <s v=" Демонтаж каркасу підвісних стель_x000a_&quot;Армстронг&quot;"/>
    <s v="100м2"/>
    <n v="1.62"/>
    <n v="7482.29"/>
    <n v="12121.31"/>
  </r>
  <r>
    <x v="91"/>
    <s v=" Улаштування покриття з рулонних_x000a_матерiалiв насухо без промазування кромок"/>
    <s v="100м2"/>
    <n v="1.2544"/>
    <n v="428.04"/>
    <n v="536.92999999999995"/>
  </r>
  <r>
    <x v="92"/>
    <s v=" Плiвка полiетиленова"/>
    <s v="м2"/>
    <n v="144.25"/>
    <n v="12.56"/>
    <n v="1811.97"/>
  </r>
  <r>
    <x v="167"/>
    <s v=" Армування стяжки дротяною сіткою"/>
    <s v="100м2"/>
    <n v="5.98"/>
    <n v="1102.73"/>
    <n v="6594.33"/>
  </r>
  <r>
    <x v="168"/>
    <s v=" Сiтка зварна 3мм 50х50"/>
    <s v="м2"/>
    <n v="657.8"/>
    <n v="88.58"/>
    <n v="58267.67"/>
  </r>
  <r>
    <x v="93"/>
    <s v=" Улаштування стяжок цементних товщиною_x000a_20 мм"/>
    <s v="100м2"/>
    <n v="1.2544"/>
    <n v="9815.41"/>
    <n v="12312.45"/>
  </r>
  <r>
    <x v="94"/>
    <s v=" Додавати або виключати на кожнi 5 мм змiни_x000a_товщини стяжок цементних ( до 45 мм )"/>
    <s v="100м2"/>
    <n v="1.2544"/>
    <n v="10213.48"/>
    <n v="12811.79"/>
  </r>
  <r>
    <x v="169"/>
    <s v=" Додавати або виключати на кожнi 5 мм змiни_x000a_товщини стяжок цементних ( додатково 10 мм_x000a_до 55 мм )"/>
    <s v="100м2"/>
    <n v="5.98"/>
    <n v="4321.33"/>
    <n v="25841.55"/>
  </r>
  <r>
    <x v="95"/>
    <s v=" Фібра поліпропіленова армувальна"/>
    <s v="кг"/>
    <n v="9.0299999999999994"/>
    <n v="125.1"/>
    <n v="1129.6199999999999"/>
  </r>
  <r>
    <x v="167"/>
    <s v=" Армування стяжки дротяною сіткою"/>
    <s v="100м2"/>
    <n v="2.7650999999999999"/>
    <n v="1102.73"/>
    <n v="3049.16"/>
  </r>
  <r>
    <x v="168"/>
    <s v=" Сiтка зварна 3мм 50х50"/>
    <s v="м2"/>
    <n v="304.161"/>
    <n v="88.58"/>
    <n v="26942.46"/>
  </r>
  <r>
    <x v="169"/>
    <s v=" Додавати або виключати на кожнi 5 мм змiни_x000a_товщини стяжок цементних ( додатково 10 мм_x000a_до 55 мм )"/>
    <s v="100м2"/>
    <n v="2.7650999999999999"/>
    <n v="4321.33"/>
    <n v="11948.91"/>
  </r>
  <r>
    <x v="95"/>
    <s v=" Фібра поліпропіленова армувальна"/>
    <s v="кг"/>
    <n v="2.14"/>
    <n v="125.1"/>
    <n v="267.70999999999998"/>
  </r>
  <r>
    <x v="170"/>
    <s v=" (Демонтаж)Улаштування покриттiв з_x000a_дрiбнорозмiрних фiгурних елементiв_x000a_мощення [ФЭМ]"/>
    <s v="100м2"/>
    <n v="5.45"/>
    <n v="6734.34"/>
    <n v="36702.15"/>
  </r>
  <r>
    <x v="171"/>
    <s v=" Установлення металевих дверних коробок iз_x000a_навiшуванням дверних полотен"/>
    <s v="100м2"/>
    <n v="6.0900000000000003E-2"/>
    <n v="17223.45"/>
    <n v="1048.9100000000001"/>
  </r>
  <r>
    <x v="172"/>
    <s v=" Двері однопільні металеві протипожежні ДМП_x000a_Е130 1 21-10 В4 П/ блок дверний_x000a_протипожежний ЕІ30"/>
    <s v="шт"/>
    <n v="2"/>
    <n v="15016.44"/>
    <n v="30032.89"/>
  </r>
  <r>
    <x v="173"/>
    <s v=" Двері однопільні металеві протипожежні ДМП_x000a_Е130 1 21-9 В4 П/ блок дверний_x000a_протипожежний ЕІ30"/>
    <s v="шт"/>
    <n v="1"/>
    <n v="13703.04"/>
    <n v="13703.04"/>
  </r>
  <r>
    <x v="171"/>
    <s v=" Установлення металевих дверних коробок iз_x000a_навiшуванням дверних полотен"/>
    <s v="100м2"/>
    <n v="6.5100000000000019E-2"/>
    <n v="17223.45"/>
    <n v="1121.25"/>
  </r>
  <r>
    <x v="174"/>
    <s v=" Двері металеві Д 1 21-11 П/ блок дверний_x000a_металевий утеплений"/>
    <s v="шт"/>
    <n v="2"/>
    <n v="20149.21"/>
    <n v="40298.43"/>
  </r>
  <r>
    <x v="175"/>
    <s v=" Двері металеві Д 1 21-9 П/ блок дверний_x000a_металевий утеплений"/>
    <s v="шт"/>
    <n v="1"/>
    <n v="16615.91"/>
    <n v="16615.91"/>
  </r>
  <r>
    <x v="171"/>
    <s v=" Установлення металевих дверних коробок iз_x000a_навiшуванням дверних полотен"/>
    <s v="100м2"/>
    <n v="7.2300000000000003E-2"/>
    <n v="17223.45"/>
    <n v="1245.26"/>
  </r>
  <r>
    <x v="176"/>
    <s v=" Двері металеві зовнішні ДЗСт ОдГ 21-10 По К_x000a_Бп П/ блок дверний металевий утеплений_x000a_990х2000"/>
    <s v="шт"/>
    <n v="1"/>
    <n v="17373.05"/>
    <n v="17373.05"/>
  </r>
  <r>
    <x v="177"/>
    <s v=" Двері металеві зовнішні ДЗСт ОдГ 21-9 По К_x000a_Бп Л/ блок дверний металевий утеплений"/>
    <s v="шт"/>
    <n v="1"/>
    <n v="16615.91"/>
    <n v="16615.91"/>
  </r>
  <r>
    <x v="178"/>
    <s v=" Двері металеві зовнішні ДЗСт ОдГ 21-16 По К_x000a_Бп/ блок дверний металевий утеплений"/>
    <s v="шт"/>
    <n v="1"/>
    <n v="30515.06"/>
    <n v="30515.06"/>
  </r>
  <r>
    <x v="179"/>
    <s v=" Улаштування обшивки стін гіпсокартонними і_x000a_гіпсоволокнистими листами на клеї"/>
    <s v="100м2"/>
    <n v="1.645"/>
    <n v="5919.56"/>
    <n v="9737.68"/>
  </r>
  <r>
    <x v="180"/>
    <s v=" Плита Titan ф.Кнауф"/>
    <s v="м2"/>
    <n v="172.72499999999999"/>
    <n v="127.91"/>
    <n v="22093.25"/>
  </r>
  <r>
    <x v="181"/>
    <s v=" Шпатлівка Фугенфюллер"/>
    <s v="кг"/>
    <n v="52.245199999999997"/>
    <n v="8.74"/>
    <n v="456.68"/>
  </r>
  <r>
    <x v="182"/>
    <s v=" Скоба L=40мм"/>
    <s v="100шт"/>
    <n v="37.6"/>
    <n v="20.86"/>
    <n v="784.34"/>
  </r>
  <r>
    <x v="183"/>
    <s v=" Улаштування обшивки колон периметром до_x000a_1600 мм гіпсокартонними і гіпсоволокнистими_x000a_листами з улаштуванням металевого каркасу"/>
    <s v="100м2"/>
    <n v="0.47850000000000004"/>
    <n v="27694.799999999999"/>
    <n v="13251.96"/>
  </r>
  <r>
    <x v="184"/>
    <s v=" Профілі CD60/27"/>
    <s v="м"/>
    <n v="106.5"/>
    <n v="38.81"/>
    <n v="4133.8"/>
  </r>
  <r>
    <x v="180"/>
    <s v=" Плита Titan ф.Кнауф"/>
    <s v="м2"/>
    <n v="100.485"/>
    <n v="127.91"/>
    <n v="12853.04"/>
  </r>
  <r>
    <x v="185"/>
    <s v=" Зажим-кліпса"/>
    <s v="100шт"/>
    <n v="1.24"/>
    <n v="270.29000000000002"/>
    <n v="335.16"/>
  </r>
  <r>
    <x v="186"/>
    <s v=" Шуруп ХТN 3,9х35мм"/>
    <s v="шт"/>
    <n v="1288"/>
    <n v="0.7"/>
    <n v="901.6"/>
  </r>
  <r>
    <x v="187"/>
    <s v=" Шуруп ХТN 3,9х23мм"/>
    <s v="шт"/>
    <n v="2576"/>
    <n v="0.5"/>
    <n v="1288"/>
  </r>
  <r>
    <x v="181"/>
    <s v=" Шпатлівка Фугенфюллер"/>
    <s v="кг"/>
    <n v="15.19716"/>
    <n v="8.74"/>
    <n v="132.84"/>
  </r>
  <r>
    <x v="188"/>
    <s v=" Шпаклювання стiн шпаклiвкою &quot;Кнауф&quot;"/>
    <s v="100м2"/>
    <n v="3.883"/>
    <n v="4346.8999999999996"/>
    <n v="16879.009999999998"/>
  </r>
  <r>
    <x v="189"/>
    <s v=" Грунтовка &quot;Кнауф-Тифенгрунд&quot;"/>
    <s v="кг"/>
    <n v="97.207499999999996"/>
    <n v="38.47"/>
    <n v="3739.57"/>
  </r>
  <r>
    <x v="190"/>
    <s v=" Шпаклiвка Кнауф САТЕНГИПС/финиш"/>
    <s v="кг"/>
    <n v="465.96"/>
    <n v="7.41"/>
    <n v="3454.16"/>
  </r>
  <r>
    <x v="191"/>
    <s v=" Облицювання поверхонь стін керамiчними_x000a_плитками на розчині із сухої клеючої суміші,_x000a_число плиток в 1 м2 понад 12 до 20 шт"/>
    <s v="100м2"/>
    <n v="6.2375999999999996"/>
    <n v="19241.68"/>
    <n v="120021.9"/>
  </r>
  <r>
    <x v="192"/>
    <s v=" Грунтовка &quot;Кнауф-Хафтемульсія&quot;"/>
    <s v="кг"/>
    <n v="133.07599999999999"/>
    <n v="177.95"/>
    <n v="23680.87"/>
  </r>
  <r>
    <x v="193"/>
    <s v=" Клеюча сумiш для плитки Кнауф_x000a_Флізенклебер/ СМ-11"/>
    <s v="кг"/>
    <n v="2594.982"/>
    <n v="6.74"/>
    <n v="17499.52"/>
  </r>
  <r>
    <x v="194"/>
    <s v=" Плитки керамiчнi для внутрiшнього_x000a_облицювання стiн/ Плитка керамограніт_x000a_CENTRO WHITE 30x60 ZNXCE 1BR"/>
    <s v="м2"/>
    <n v="630"/>
    <n v="459.46"/>
    <n v="289459.8"/>
  </r>
  <r>
    <x v="195"/>
    <s v=" Хрестики для плитки/ основа для СВП_x000a_Maxі+система вирівнювання Maxi Клин 22х90"/>
    <s v="100шт"/>
    <n v="25"/>
    <n v="353.54"/>
    <n v="8838.42"/>
  </r>
  <r>
    <x v="196"/>
    <s v=" Улаштування обшивки укосів гіпсокартонними_x000a_і гіпсоволокнистими листами з кріпленням_x000a_шурупами з улаштуванням металевого каркасу_x000a_з утепленням мінераловатними плитами"/>
    <s v="100м2"/>
    <n v="0.14200000000000002"/>
    <n v="32541.24"/>
    <n v="4620.8599999999997"/>
  </r>
  <r>
    <x v="197"/>
    <s v=" Утеплювач  &quot;Termolife&quot;  тип &quot;ТЛ_x000a_Eколайт&quot;товщина 50мм"/>
    <s v="м2"/>
    <n v="14.484"/>
    <n v="202.29"/>
    <n v="2929.97"/>
  </r>
  <r>
    <x v="184"/>
    <s v=" Профілі CD60/27"/>
    <s v="м"/>
    <n v="65"/>
    <n v="38.81"/>
    <n v="2522.9699999999998"/>
  </r>
  <r>
    <x v="198"/>
    <s v=" Профілі UD28/27"/>
    <s v="м"/>
    <n v="47"/>
    <n v="24.61"/>
    <n v="1156.44"/>
  </r>
  <r>
    <x v="199"/>
    <s v=" Дюбель 6х60"/>
    <s v="шт"/>
    <n v="39"/>
    <n v="2.11"/>
    <n v="82.16"/>
  </r>
  <r>
    <x v="200"/>
    <s v=" Дюбель 6х40/ 6х35"/>
    <s v="шт"/>
    <n v="170"/>
    <n v="2.13"/>
    <n v="361.53"/>
  </r>
  <r>
    <x v="201"/>
    <s v=" Саморез 3,5х25 мм"/>
    <s v="шт."/>
    <n v="651"/>
    <n v="0.19"/>
    <n v="123.69"/>
  </r>
  <r>
    <x v="202"/>
    <s v=" Саморізи 3,5х9,5"/>
    <s v="шт"/>
    <n v="237"/>
    <n v="0.16"/>
    <n v="37.92"/>
  </r>
  <r>
    <x v="203"/>
    <s v=" Листи гiпсокартоннi, товщина 12 мм"/>
    <s v="м2"/>
    <n v="14.91"/>
    <n v="52.86"/>
    <n v="788.15"/>
  </r>
  <r>
    <x v="204"/>
    <s v=" Улаштування обшивки укосів гіпсокартонними_x000a_і гіпсоволокнистими листами з кріпленням на_x000a_клеї"/>
    <s v="100м2"/>
    <n v="8.2000000000000003E-2"/>
    <n v="15793.58"/>
    <n v="1295.07"/>
  </r>
  <r>
    <x v="205"/>
    <s v=" Клей &quot;Перфликс&quot; KNAUF"/>
    <s v="кг"/>
    <n v="41"/>
    <n v="9.67"/>
    <n v="396.47"/>
  </r>
  <r>
    <x v="203"/>
    <s v=" Листи гiпсокартоннi, товщина 12 мм"/>
    <s v="м2"/>
    <n v="8.61"/>
    <n v="52.86"/>
    <n v="455.13"/>
  </r>
  <r>
    <x v="188"/>
    <s v=" Шпаклювання укосів шпаклiвкою &quot;Кнауф&quot;"/>
    <s v="100м2"/>
    <n v="0.224"/>
    <n v="4346.8999999999996"/>
    <n v="973.71"/>
  </r>
  <r>
    <x v="189"/>
    <s v=" Грунтовка &quot;Кнауф-Тифенгрунд&quot;"/>
    <s v="кг"/>
    <n v="5.6"/>
    <n v="38.47"/>
    <n v="215.43"/>
  </r>
  <r>
    <x v="190"/>
    <s v=" Шпаклiвка Кнауф САТЕНГИПС/финиш"/>
    <s v="кг"/>
    <n v="26.88"/>
    <n v="7.41"/>
    <n v="199.26"/>
  </r>
  <r>
    <x v="206"/>
    <s v=" Монтаж металоконструкцій ганків"/>
    <s v="т"/>
    <n v="0.16018079999999998"/>
    <n v="12525"/>
    <n v="2006.26"/>
  </r>
  <r>
    <x v="207"/>
    <s v=" Косоури, балки, кронштейни"/>
    <s v="т"/>
    <n v="0.16018079999999998"/>
    <n v="76039.09"/>
    <n v="12180"/>
  </r>
  <r>
    <x v="208"/>
    <s v=" Анкерний болт ЕТКД 12х160 Metalvis_x000a_920Е312А6"/>
    <s v="100шт"/>
    <n v="0.02"/>
    <n v="2143.3000000000002"/>
    <n v="42.87"/>
  </r>
  <r>
    <x v="209"/>
    <s v=" Фарбування металевих поґрунтованих_x000a_поверхонь емаллю ПФ-115"/>
    <s v="100м2"/>
    <n v="7.7757499999999993E-2"/>
    <n v="901.86"/>
    <n v="70.13"/>
  </r>
  <r>
    <x v="210"/>
    <s v=" Емаль антикорозiйна &quot;ЗЕБРА&quot;  (3 в 1)/ емаль"/>
    <s v="т"/>
    <n v="2.9563999999999997E-3"/>
    <n v="83316.59"/>
    <n v="246.32"/>
  </r>
  <r>
    <x v="211"/>
    <s v=" Укладання сходiв по готовiй основi з окремих_x000a_схiдцiв гладких"/>
    <s v="100м"/>
    <n v="4.2000000000000003E-2"/>
    <n v="12330.32"/>
    <n v="517.87"/>
  </r>
  <r>
    <x v="212"/>
    <s v=" Сходовi схiдцi з лицьовими бетонними_x000a_поверхнями, що не потребують додаткового_x000a_опорядження СС11"/>
    <s v="шт"/>
    <n v="4"/>
    <n v="1258.51"/>
    <n v="5034.04"/>
  </r>
  <r>
    <x v="206"/>
    <s v=" Монтаж металоконструкцій ганків"/>
    <s v="т"/>
    <n v="0.24254879999999998"/>
    <n v="12525"/>
    <n v="3037.92"/>
  </r>
  <r>
    <x v="207"/>
    <s v=" Косоури, балки, кронштейни"/>
    <s v="т"/>
    <n v="0.24254879999999998"/>
    <n v="76039.09"/>
    <n v="18443.189999999999"/>
  </r>
  <r>
    <x v="208"/>
    <s v=" Анкерний болт ЕТКД 12х160 Metalvis_x000a_920Е312А6"/>
    <s v="100шт"/>
    <n v="0.02"/>
    <n v="2143.3000000000002"/>
    <n v="42.87"/>
  </r>
  <r>
    <x v="209"/>
    <s v=" Фарбування металевих поґрунтованих_x000a_поверхонь емаллю ПФ-115"/>
    <s v="100м2"/>
    <n v="0.1113725"/>
    <n v="901.86"/>
    <n v="100.44"/>
  </r>
  <r>
    <x v="210"/>
    <s v=" Емаль антикорозiйна &quot;ЗЕБРА&quot;  (3 в 1)/ емаль"/>
    <s v="т"/>
    <s v="0,_x000a_004232155"/>
    <n v="83316.59"/>
    <n v="352.61"/>
  </r>
  <r>
    <x v="211"/>
    <s v=" Укладання сходiв по готовiй основi з окремих_x000a_схiдцiв гладких"/>
    <s v="100м"/>
    <n v="4.2000000000000003E-2"/>
    <n v="12330.32"/>
    <n v="517.87"/>
  </r>
  <r>
    <x v="212"/>
    <s v=" Сходовi схiдцi з лицьовими бетонними_x000a_поверхнями, що не потребують додаткового_x000a_опорядження СС11"/>
    <s v="шт"/>
    <n v="4"/>
    <n v="1258.51"/>
    <n v="5034.04"/>
  </r>
  <r>
    <x v="206"/>
    <s v=" Монтаж металоконструкцій ганків"/>
    <s v="т"/>
    <n v="0.15934879999999998"/>
    <n v="12525"/>
    <n v="1995.84"/>
  </r>
  <r>
    <x v="207"/>
    <s v=" Косоури, балки, кронштейни"/>
    <s v="т"/>
    <n v="0.15934879999999998"/>
    <n v="76039.09"/>
    <n v="12116.74"/>
  </r>
  <r>
    <x v="208"/>
    <s v=" Анкерний болт ЕТКД 12х160 Metalvis_x000a_920Е312А6"/>
    <s v="100шт"/>
    <n v="0.02"/>
    <n v="2143.3000000000002"/>
    <n v="42.87"/>
  </r>
  <r>
    <x v="209"/>
    <s v=" Фарбування металевих погрунтованих_x000a_поверхонь емаллю"/>
    <s v="100м2"/>
    <n v="7.6325249999999997E-2"/>
    <n v="901.86"/>
    <n v="68.83"/>
  </r>
  <r>
    <x v="210"/>
    <s v=" Емаль антикорозiйна &quot;ЗЕБРА&quot;  (3 в 1)/ емаль"/>
    <s v="т"/>
    <n v="2.8879999999999999E-3"/>
    <n v="83316.59"/>
    <n v="240.62"/>
  </r>
  <r>
    <x v="211"/>
    <s v=" Укладання сходiв по готовiй основi з окремих_x000a_схiдцiв гладких"/>
    <s v="100м"/>
    <n v="3.15E-2"/>
    <n v="12330.32"/>
    <n v="388.41"/>
  </r>
  <r>
    <x v="212"/>
    <s v=" Сходовi схiдцi з лицьовими бетонними_x000a_поверхнями, що не потребують додаткового_x000a_опорядження СС11"/>
    <s v="шт"/>
    <n v="3"/>
    <n v="1258.51"/>
    <n v="3775.53"/>
  </r>
  <r>
    <x v="213"/>
    <s v=" Прокладання трубопроводiв_x000a_водопостачання з напiрних полiетиленових_x000a_труб високого тиску зовнiшнiм дiаметром 20_x000a_мм зі з'єднанням терморезисторним_x000a_зварюванням"/>
    <s v="100м"/>
    <n v="0.55000000000000004"/>
    <n v="8617.5400000000009"/>
    <n v="4739.6499999999996"/>
  </r>
  <r>
    <x v="214"/>
    <s v=" Труби полiпропiленовi PN 16 для теплої i_x000a_холодної води дiам. 20х2,8 мм"/>
    <s v="м"/>
    <n v="49"/>
    <n v="23.27"/>
    <n v="1140.23"/>
  </r>
  <r>
    <x v="215"/>
    <s v=" Угольник 90_ внутрішній/зовнішній D 20/ коліно"/>
    <s v="10шт"/>
    <n v="0.60000000000000009"/>
    <n v="65.31"/>
    <n v="39.19"/>
  </r>
  <r>
    <x v="216"/>
    <s v=" Муфта перехідна внутрішня/зовнішня D25x20_x000a_Wavin/ редукция"/>
    <s v="10шт"/>
    <n v="0.60000000000000009"/>
    <n v="67.540000000000006"/>
    <n v="40.520000000000003"/>
  </r>
  <r>
    <x v="217"/>
    <s v=" Муфта протипожежна РТМК для труби D25"/>
    <s v="шт"/>
    <n v="2"/>
    <n v="225.88"/>
    <n v="451.76"/>
  </r>
  <r>
    <x v="218"/>
    <s v=" Опора дiам. 20 мм Wavin/ кріплення"/>
    <s v="шт"/>
    <n v="105"/>
    <n v="3.36"/>
    <n v="352.8"/>
  </r>
  <r>
    <x v="219"/>
    <s v=" Шланг гнучкий в оплітці з алюмінієвого сплаву_x000a_l=40см, діам.15мм"/>
    <s v="шт"/>
    <n v="8"/>
    <n v="134.65"/>
    <n v="1077.2"/>
  </r>
  <r>
    <x v="220"/>
    <s v=" Шланг гнучкий в оплітці з алюмінієвого сплаву_x000a_l=70см, діам.15мм"/>
    <s v="шт"/>
    <n v="6"/>
    <n v="148.86000000000001"/>
    <n v="893.16"/>
  </r>
  <r>
    <x v="221"/>
    <s v=" Прокладання трубопроводiв_x000a_водопостачання з напiрних полiетиленових_x000a_труб високого тиску зовнiшнiм дiаметром 32_x000a_мм зі з'єднанням терморезисторним_x000a_зварюванням"/>
    <s v="100м"/>
    <n v="0.26"/>
    <n v="8394.42"/>
    <n v="2182.5500000000002"/>
  </r>
  <r>
    <x v="222"/>
    <s v=" Труби полiпропiленовi PN 16 для теплої i_x000a_холодної води дiам. 32х4,4 мм"/>
    <s v="м"/>
    <n v="24"/>
    <n v="65.55"/>
    <n v="1573.2"/>
  </r>
  <r>
    <x v="223"/>
    <s v=" Муфта перехідна D32x20 Wavin"/>
    <s v="10шт"/>
    <n v="0.4"/>
    <n v="151.82"/>
    <n v="60.73"/>
  </r>
  <r>
    <x v="224"/>
    <s v=" Перехiд поліпропіленовий з металевою_x000a_внутрішньою різьбою D32x1&quot; Wavin"/>
    <s v="10шт"/>
    <n v="0.1"/>
    <n v="805.66"/>
    <n v="80.569999999999993"/>
  </r>
  <r>
    <x v="225"/>
    <s v=" Муфта протипожежна РТМК для труби D32"/>
    <s v="шт"/>
    <n v="2"/>
    <n v="236.98"/>
    <n v="473.96"/>
  </r>
  <r>
    <x v="226"/>
    <s v=" Опора дiам. 32 мм Wavin/ кріплення"/>
    <s v="шт"/>
    <n v="55"/>
    <n v="9.0399999999999991"/>
    <n v="497.2"/>
  </r>
  <r>
    <x v="227"/>
    <s v=" Прокладання трубопроводiв_x000a_водопостачання з напiрних полiетиленових_x000a_труб високого тиску зовнiшнiм дiаметром 40_x000a_мм зі з'єднанням терморезисторним_x000a_зварюванням"/>
    <s v="100м"/>
    <n v="0.15"/>
    <n v="9233.85"/>
    <n v="1385.08"/>
  </r>
  <r>
    <x v="228"/>
    <s v=" Труби полiпропiленовi PN 16 для теплої i_x000a_холодної води дiам. 40х5,5 мм"/>
    <s v="м"/>
    <n v="14"/>
    <n v="101.31"/>
    <n v="1418.34"/>
  </r>
  <r>
    <x v="229"/>
    <s v=" Муфта перехідна D40x20 Wavin/редукція"/>
    <s v="10шт"/>
    <n v="0.2"/>
    <n v="131.55000000000001"/>
    <n v="26.31"/>
  </r>
  <r>
    <x v="230"/>
    <s v=" Муфта перехідна D40x32 Wavin"/>
    <s v="10шт"/>
    <n v="0.1"/>
    <n v="169.29"/>
    <n v="16.93"/>
  </r>
  <r>
    <x v="231"/>
    <s v=" Перехiд поліпропіленовий з металевою_x000a_внутрішньою різьбою D40x5/4&quot; Wavin/40х1 1/4"/>
    <s v="10шт"/>
    <n v="0.2"/>
    <n v="3149.61"/>
    <n v="629.91999999999996"/>
  </r>
  <r>
    <x v="232"/>
    <s v=" Опора дiам. 40 мм Wavin/ кріплення"/>
    <s v="шт"/>
    <n v="28"/>
    <n v="9.02"/>
    <n v="252.56"/>
  </r>
  <r>
    <x v="233"/>
    <s v=" Труби сталевi електрозварнi прямошовнi iз_x000a_сталi марки 20, зовнiшнiй дiаметр 57 мм,_x000a_товщина стiнки 3 мм (для гільз)"/>
    <s v="м"/>
    <n v="2"/>
    <n v="280.43"/>
    <n v="560.86"/>
  </r>
  <r>
    <x v="234"/>
    <s v=" Ізоляція трубопроводів трубками із спіненого_x000a_каучуку, поліетилену"/>
    <s v="10 м"/>
    <n v="9.6"/>
    <n v="235.24"/>
    <n v="2258.3000000000002"/>
  </r>
  <r>
    <x v="235"/>
    <s v=" Ізоляція із вспіненого поліетилену K-FLEX PE_x000a_9х22/22х6"/>
    <s v="м"/>
    <n v="56"/>
    <n v="7.94"/>
    <n v="444.64"/>
  </r>
  <r>
    <x v="236"/>
    <s v=" Ізоляція із вспіненого поліетилену K-FLEX PE_x000a_9х35/35х6"/>
    <s v="м"/>
    <n v="26"/>
    <n v="11.24"/>
    <n v="292.24"/>
  </r>
  <r>
    <x v="237"/>
    <s v=" Ізоляція із вспіненого поліетилену K-FLEX PE_x000a_9х42/42х6"/>
    <s v="м"/>
    <n v="15"/>
    <n v="12.72"/>
    <n v="190.8"/>
  </r>
  <r>
    <x v="238"/>
    <s v=" Кліпса монтажна, діам.20мм/ тримач"/>
    <s v="шт"/>
    <n v="165"/>
    <n v="2.15"/>
    <n v="354.75"/>
  </r>
  <r>
    <x v="239"/>
    <s v=" Кліпса монтажна, діам.32мм/ тримач"/>
    <s v="шт"/>
    <n v="78"/>
    <n v="3.93"/>
    <n v="306.54000000000002"/>
  </r>
  <r>
    <x v="240"/>
    <s v=" Кліпса монтажна, діам.40мм/ тримач 50"/>
    <s v="шт"/>
    <n v="45"/>
    <n v="11.87"/>
    <n v="534.15"/>
  </r>
  <r>
    <x v="241"/>
    <s v=" Стрiчка самоклеюча для спінених_x000a_теплоізоляційних матеріалів 3х50мм"/>
    <s v="м"/>
    <n v="132"/>
    <n v="0.96"/>
    <n v="127.36"/>
  </r>
  <r>
    <x v="242"/>
    <s v=" Клей монтажний для теплоізоляційних_x000a_матеріалів"/>
    <s v="л"/>
    <n v="1.36"/>
    <n v="79.25"/>
    <n v="107.79"/>
  </r>
  <r>
    <x v="243"/>
    <s v=" Кран кульовий муфтовий для води Ру до 1,6_x000a_МПа та Т до 150_С, DN 15 мм"/>
    <s v="шт"/>
    <n v="12"/>
    <n v="85.45"/>
    <n v="1025.4000000000001"/>
  </r>
  <r>
    <x v="244"/>
    <s v=" Кран кульовий муфтовий для води Ру до 1,6_x000a_МПа та Т до 150_С, DN 25 мм"/>
    <s v="шт"/>
    <n v="4"/>
    <n v="321.98"/>
    <n v="1287.92"/>
  </r>
  <r>
    <x v="245"/>
    <s v=" Кран кульовий муфтовий для води Ру до 1,6_x000a_МПа та Т до 150_С, DN 32 мм"/>
    <s v="шт"/>
    <n v="3"/>
    <n v="329.89"/>
    <n v="989.67"/>
  </r>
  <r>
    <x v="246"/>
    <s v=" Кран кульовий муфтовий для води Ру до 1,6_x000a_МПа та Т до 150_С, DN 50 мм"/>
    <s v="шт"/>
    <n v="1"/>
    <n v="650.20000000000005"/>
    <n v="650.20000000000005"/>
  </r>
  <r>
    <x v="247"/>
    <s v=" Клапан зворотний на Ру 1,0 МПа та Т до 90_С_x000a_D 15 мм"/>
    <s v="шт"/>
    <n v="1"/>
    <n v="60.38"/>
    <n v="60.38"/>
  </r>
  <r>
    <x v="213"/>
    <s v=" Прокладання трубопроводiв_x000a_водопостачання з напiрних полiетиленових_x000a_труб високого тиску зовнiшнiм дiаметром 20_x000a_мм зі з'єднанням терморезисторним_x000a_зварюванням"/>
    <s v="100м"/>
    <n v="0.93"/>
    <n v="8617.5400000000009"/>
    <n v="8014.31"/>
  </r>
  <r>
    <x v="248"/>
    <s v=" Труба полiпропiленова водопровідна PN 28_x000a_&quot;STABI PLUS&quot; S 3,2/SDR 7,4 D 20х2,8 мм Wavin"/>
    <s v="м"/>
    <n v="83"/>
    <n v="57.39"/>
    <n v="4763.37"/>
  </r>
  <r>
    <x v="215"/>
    <s v=" Угольник 90_ внутрішній/зовнішній D 20/ коліно"/>
    <s v="10шт"/>
    <n v="0.60000000000000009"/>
    <n v="65.31"/>
    <n v="39.19"/>
  </r>
  <r>
    <x v="216"/>
    <s v=" Муфта перехідна внутрішня/зовнішня D25x20_x000a_Wavin/ редукция"/>
    <s v="10шт"/>
    <n v="0.60000000000000009"/>
    <n v="67.540000000000006"/>
    <n v="40.520000000000003"/>
  </r>
  <r>
    <x v="218"/>
    <s v=" Опора дiам. 20 мм Wavin/ кріплення"/>
    <s v="шт"/>
    <n v="150"/>
    <n v="3.36"/>
    <n v="504"/>
  </r>
  <r>
    <x v="221"/>
    <s v=" Прокладання трубопроводiв_x000a_водопостачання з напiрних полiетиленових_x000a_труб високого тиску зовнiшнiм дiаметром 32_x000a_мм зі з'єднанням терморезисторним_x000a_зварюванням"/>
    <s v="100м"/>
    <n v="0.44"/>
    <n v="8394.42"/>
    <n v="3693.54"/>
  </r>
  <r>
    <x v="249"/>
    <s v=" Труба полiпропiленова водопровідна PN 28_x000a_&quot;STABI PLUS&quot; S 3,2/SDR 7,4 D 32х4,4 мм Wavin"/>
    <s v="м"/>
    <n v="41"/>
    <n v="125.29"/>
    <n v="5136.8900000000003"/>
  </r>
  <r>
    <x v="223"/>
    <s v=" Муфта перехідна D32x20 Wavin"/>
    <s v="10шт"/>
    <n v="0.4"/>
    <n v="151.82"/>
    <n v="60.73"/>
  </r>
  <r>
    <x v="250"/>
    <s v=" Компенсуюча петля поліпропіленова D 32_x000a_Wavin"/>
    <s v="шт"/>
    <n v="1"/>
    <n v="125.63"/>
    <n v="125.63"/>
  </r>
  <r>
    <x v="226"/>
    <s v=" Опора дiам. 32 мм Wavin/ кріплення"/>
    <s v="шт"/>
    <n v="55"/>
    <n v="9.0399999999999991"/>
    <n v="497.2"/>
  </r>
  <r>
    <x v="227"/>
    <s v=" Прокладання трубопроводiв_x000a_водопостачання з напiрних полiетиленових_x000a_труб високого тиску зовнiшнiм дiаметром 40_x000a_мм зі з'єднанням терморезисторним_x000a_зварюванням"/>
    <s v="100м"/>
    <n v="0.15"/>
    <n v="9233.85"/>
    <n v="1385.08"/>
  </r>
  <r>
    <x v="251"/>
    <s v=" Труба полiпропiленова водопровідна PN 28_x000a_&quot;STABI PLUS&quot; S 3,2/SDR 7,4 D 40х5,5 мм Wavin"/>
    <s v="м"/>
    <n v="14"/>
    <n v="125.38"/>
    <n v="1755.32"/>
  </r>
  <r>
    <x v="232"/>
    <s v=" Опора дiам. 40 мм Wavin/ кріплення"/>
    <s v="шт"/>
    <n v="28"/>
    <n v="9.02"/>
    <n v="252.56"/>
  </r>
  <r>
    <x v="219"/>
    <s v=" Шланг гнучкий в оплітці з алюмінієвого сплаву_x000a_l=40см, діам.15мм"/>
    <s v="шт"/>
    <n v="8"/>
    <n v="134.65"/>
    <n v="1077.2"/>
  </r>
  <r>
    <x v="229"/>
    <s v=" Муфта перехідна D40x20 Wavin/редукція"/>
    <s v="10шт"/>
    <n v="0.1"/>
    <n v="131.55000000000001"/>
    <n v="13.16"/>
  </r>
  <r>
    <x v="230"/>
    <s v=" Муфта перехідна D40x32 Wavin"/>
    <s v="10шт"/>
    <n v="0.2"/>
    <n v="169.29"/>
    <n v="33.86"/>
  </r>
  <r>
    <x v="252"/>
    <s v=" Прокладання трубопроводiв_x000a_водопостачання з напiрних полiетиленових_x000a_труб високого тиску зовнiшнiм дiаметром 63_x000a_мм зі з'єднанням терморезисторним_x000a_зварюванням"/>
    <s v="100м"/>
    <n v="0.43"/>
    <n v="11025.45"/>
    <n v="4740.9399999999996"/>
  </r>
  <r>
    <x v="253"/>
    <s v=" Труба полiпропiленова водопровідна PN 28_x000a_&quot;STABI PLUS&quot; S 3,2/SDR 7,4 D 63х8,6 мм Wavin"/>
    <s v="м"/>
    <n v="40"/>
    <n v="454.7"/>
    <n v="18188"/>
  </r>
  <r>
    <x v="254"/>
    <s v=" Муфта перехідна D63x32 Wavin"/>
    <s v="10шт"/>
    <n v="0.1"/>
    <n v="354.15"/>
    <n v="35.42"/>
  </r>
  <r>
    <x v="234"/>
    <s v=" Ізоляція трубопроводів трубками із спіненого_x000a_каучуку, поліетилену"/>
    <s v="10 м"/>
    <n v="19.5"/>
    <n v="235.24"/>
    <n v="4587.18"/>
  </r>
  <r>
    <x v="255"/>
    <s v=" Ізоляція із вспіненого поліетилену K-FLEX PE_x000a_13х22/22х6"/>
    <s v="м"/>
    <n v="94"/>
    <n v="7.94"/>
    <n v="746.36"/>
  </r>
  <r>
    <x v="256"/>
    <s v=" Ізоляція із вспіненого поліетилену K-FLEX PE_x000a_13х35/35х6"/>
    <s v="м"/>
    <n v="44"/>
    <n v="11.24"/>
    <n v="494.56"/>
  </r>
  <r>
    <x v="257"/>
    <s v=" Ізоляція із вспіненого поліетилену K-FLEX PE_x000a_13х42/42х6"/>
    <s v="м"/>
    <n v="15"/>
    <n v="12.72"/>
    <n v="190.8"/>
  </r>
  <r>
    <x v="258"/>
    <s v=" Ізоляція із вспіненого поліетилену K-FLEX PE_x000a_13х64"/>
    <s v="м"/>
    <n v="43"/>
    <n v="86.85"/>
    <n v="3734.55"/>
  </r>
  <r>
    <x v="238"/>
    <s v=" Кліпса монтажна, діам.20мм/ тримач"/>
    <s v="шт"/>
    <n v="159"/>
    <n v="2.15"/>
    <n v="341.85"/>
  </r>
  <r>
    <x v="239"/>
    <s v=" Кліпса монтажна, діам.32мм/ тримач"/>
    <s v="шт"/>
    <n v="132"/>
    <n v="3.93"/>
    <n v="518.76"/>
  </r>
  <r>
    <x v="240"/>
    <s v=" Кліпса монтажна, діам.40мм/ тримач 50"/>
    <s v="шт"/>
    <n v="45"/>
    <n v="11.87"/>
    <n v="534.15"/>
  </r>
  <r>
    <x v="259"/>
    <s v=" Кліпса монтажна, діам.65мм"/>
    <s v="шт"/>
    <n v="129"/>
    <n v="11.89"/>
    <n v="1533.81"/>
  </r>
  <r>
    <x v="241"/>
    <s v=" Стрiчка самоклеюча для спінених_x000a_теплоізоляційних матеріалів 3х50мм"/>
    <s v="м"/>
    <n v="269.37299999999999"/>
    <n v="0.96"/>
    <n v="259.89999999999998"/>
  </r>
  <r>
    <x v="242"/>
    <s v=" Клей монтажний для теплоізоляційних_x000a_матеріалів"/>
    <s v="л"/>
    <n v="2.7690000000000001"/>
    <n v="79.25"/>
    <n v="219.45"/>
  </r>
  <r>
    <x v="260"/>
    <s v=" Хомут металевий з шурупом D50-63 Wavin"/>
    <s v="шт"/>
    <n v="28"/>
    <n v="16.87"/>
    <n v="472.36"/>
  </r>
  <r>
    <x v="261"/>
    <s v=" Хомут металевий (болт/гайка) D87-92 Wavin"/>
    <s v="шт"/>
    <n v="35"/>
    <n v="30.05"/>
    <n v="1051.75"/>
  </r>
  <r>
    <x v="233"/>
    <s v=" Труби сталевi електрозварнi прямошовнi iз_x000a_сталi марки 20, зовнiшнiй дiаметр 57 мм,_x000a_товщина стiнки 3 мм (для гільз)"/>
    <s v="м"/>
    <n v="2"/>
    <n v="280.43"/>
    <n v="560.86"/>
  </r>
  <r>
    <x v="262"/>
    <s v=" Труби сталевi електрозварнi прямошовнi iз_x000a_сталi марки 20, зовнiшнiй дiаметр 89 мм,_x000a_товщина стiнки 4 мм (для гільз)"/>
    <s v="м"/>
    <n v="0.5"/>
    <n v="291.57"/>
    <n v="145.79"/>
  </r>
  <r>
    <x v="263"/>
    <s v=" Установлення трапiв дiаметром 50 мм"/>
    <s v="10компл."/>
    <n v="0.2"/>
    <n v="528.17999999999995"/>
    <n v="105.64"/>
  </r>
  <r>
    <x v="264"/>
    <s v=" Трап до каналiзацiйних труб iз полiпропiлену_x000a_дiам. 50 мм/нерж"/>
    <s v="шт"/>
    <n v="2"/>
    <n v="225.37"/>
    <n v="450.74"/>
  </r>
  <r>
    <x v="265"/>
    <s v=" Установлення трапiв дiаметром 100 мм"/>
    <s v="10компл."/>
    <n v="0.5"/>
    <n v="907.85"/>
    <n v="453.93"/>
  </r>
  <r>
    <x v="266"/>
    <s v=" Трап до каналiзацiйних труб iз полiпропiлену_x000a_дiам. 110 мм"/>
    <s v="шт"/>
    <n v="5"/>
    <n v="223.3"/>
    <n v="1116.5"/>
  </r>
  <r>
    <x v="267"/>
    <s v=" Муфта протипожежна РТМК для труби Dу110"/>
    <s v="шт"/>
    <n v="1"/>
    <n v="498.54"/>
    <n v="498.54"/>
  </r>
  <r>
    <x v="268"/>
    <s v=" Демонтаж обшивки стін профiльованим_x000a_листом"/>
    <s v="100м2"/>
    <n v="2.1629999999999998"/>
    <n v="2401.39"/>
    <n v="5194.21"/>
  </r>
  <r>
    <x v="269"/>
    <s v=" Розбирання iзоляцiї з мiнеральної вати"/>
    <s v="м3"/>
    <n v="10.815"/>
    <n v="286.61"/>
    <n v="3099.69"/>
  </r>
  <r>
    <x v="270"/>
    <s v=" Улаштування каркасу однорівневих підвісних_x000a_стель із металевих профілів"/>
    <s v="100м2"/>
    <n v="2.1221999999999999"/>
    <n v="11992.42"/>
    <n v="25450.31"/>
  </r>
  <r>
    <x v="82"/>
    <s v=" Саморіз 3,5х9,5 мм"/>
    <s v="1000шт"/>
    <n v="3.3109999999999999"/>
    <n v="151.66"/>
    <n v="502.15"/>
  </r>
  <r>
    <x v="83"/>
    <s v=" Дюбель металевий, 6х40 мм"/>
    <s v="1000шт"/>
    <n v="0.14899999999999999"/>
    <n v="2108.15"/>
    <n v="314.11"/>
  </r>
  <r>
    <x v="271"/>
    <s v=" Дюбель пластмасовий, 6х40 мм"/>
    <s v="1000шт"/>
    <n v="0.35699999999999998"/>
    <n v="2108.15"/>
    <n v="752.61"/>
  </r>
  <r>
    <x v="272"/>
    <s v=" Подвес"/>
    <s v="шт"/>
    <n v="149"/>
    <n v="11.3"/>
    <n v="1682.96"/>
  </r>
  <r>
    <x v="273"/>
    <s v=" Тяга к подвесу"/>
    <s v="шт"/>
    <n v="149"/>
    <n v="5.12"/>
    <n v="762.38"/>
  </r>
  <r>
    <x v="84"/>
    <s v=" Профили гнутые из оцинкованной стали CD."/>
    <s v="м"/>
    <n v="191"/>
    <n v="38.26"/>
    <n v="7306.71"/>
  </r>
  <r>
    <x v="85"/>
    <s v=" Профили гнутые из оцинкованной стали UD"/>
    <s v="м"/>
    <n v="541.20000000000005"/>
    <n v="24.57"/>
    <n v="13294.58"/>
  </r>
  <r>
    <x v="274"/>
    <s v=" Подовжувач профілів 60/27 однорівневий"/>
    <s v="шт"/>
    <n v="64"/>
    <n v="6.65"/>
    <n v="425.6"/>
  </r>
  <r>
    <x v="275"/>
    <s v=" Однорівневий з'єднувач профілів типу &quot;краб&quot;"/>
    <s v="шт"/>
    <n v="361"/>
    <n v="11.84"/>
    <n v="4274.84"/>
  </r>
  <r>
    <x v="86"/>
    <s v=" Стрічка ущільнувальна звукоізоляційна_x000a_шириною 30 мм"/>
    <s v="м"/>
    <n v="191"/>
    <n v="2.86"/>
    <n v="545.57000000000005"/>
  </r>
  <r>
    <x v="276"/>
    <s v=" Улаштування підшивки горизонтальних_x000a_поверхонь підвісних стель гіпсокартонними_x000a_або гіпсоволокнистими листами."/>
    <s v="100 м2"/>
    <n v="2.1221999999999999"/>
    <n v="10920.72"/>
    <n v="23175.95"/>
  </r>
  <r>
    <x v="277"/>
    <s v=" Листи гiпсокартоннi 9 мм"/>
    <s v="м2"/>
    <n v="2"/>
    <n v="52.86"/>
    <n v="105.72"/>
  </r>
  <r>
    <x v="88"/>
    <s v=" Стрічка армувальна"/>
    <s v="м"/>
    <n v="210"/>
    <n v="10.64"/>
    <n v="2233.4699999999998"/>
  </r>
  <r>
    <x v="278"/>
    <s v=" Саморіз 3,5х9,5 мм/ 3,5х25"/>
    <s v="1000шт"/>
    <n v="4.4569999999999999"/>
    <n v="382.95"/>
    <n v="1706.81"/>
  </r>
  <r>
    <x v="279"/>
    <s v=" Шпатлевка Фугенфюлер"/>
    <s v="кг"/>
    <n v="76"/>
    <n v="8.74"/>
    <n v="664.32"/>
  </r>
  <r>
    <x v="280"/>
    <s v=" Улаштування стяжок самовирівнювальних з_x000a_суміші Cerezit CN-69 товщиною 5 мм"/>
    <s v="100м2"/>
    <n v="4.7256"/>
    <n v="3997.18"/>
    <n v="18889.07"/>
  </r>
  <r>
    <x v="281"/>
    <s v=" Додавати на кожний 1 мм товщини стяжок_x000a_самовирівнювальних з суміші Cerezit CN-69 до_x000a_9 мм"/>
    <s v="100м2"/>
    <n v="4.7256"/>
    <n v="1332.81"/>
    <n v="6298.33"/>
  </r>
  <r>
    <x v="282"/>
    <s v=" Унiверсальний засiб для вирiвнювання та_x000a_ремонту Thomsit RS 88"/>
    <s v="кг"/>
    <n v="3567.828"/>
    <n v="38.86"/>
    <n v="138645.79999999999"/>
  </r>
  <r>
    <x v="283"/>
    <s v=" Самовирiвнювальна сумiш 3-15 мм Ceresit СN_x000a_69"/>
    <s v="кг"/>
    <n v="4150.9670400000005"/>
    <n v="10.53"/>
    <n v="43709.68"/>
  </r>
  <r>
    <x v="284"/>
    <s v=" Дисперсійна грунтовка Thomsit R 777"/>
    <s v="кг"/>
    <n v="93.094319999999996"/>
    <n v="94.97"/>
    <n v="8840.7000000000007"/>
  </r>
  <r>
    <x v="280"/>
    <s v=" Улаштування стяжок самовирівнювальних з_x000a_суміші Cerezit CN-69 товщиною 5 мм"/>
    <s v="100м2"/>
    <n v="2.7650999999999999"/>
    <n v="3997.18"/>
    <n v="11052.6"/>
  </r>
  <r>
    <x v="285"/>
    <s v=" Додавати на кожний 1 мм товщини стяжок_x000a_самовирівнювальних з суміші Cerezit CN-69 до_x000a_12 мм"/>
    <s v="100м2"/>
    <n v="2.7650999999999999"/>
    <n v="2332.42"/>
    <n v="6449.37"/>
  </r>
  <r>
    <x v="282"/>
    <s v=" Унiверсальний засiб для вирiвнювання та_x000a_ремонту Thomsit RS 88"/>
    <s v="кг"/>
    <n v="2087.6505000000002"/>
    <n v="38.86"/>
    <n v="81126.100000000006"/>
  </r>
  <r>
    <x v="283"/>
    <s v=" Самовирiвнювальна сумiш 3-15 мм Ceresit СN_x000a_69"/>
    <s v="кг"/>
    <n v="2428.86384"/>
    <n v="10.53"/>
    <n v="25575.94"/>
  </r>
  <r>
    <x v="284"/>
    <s v=" Дисперсійна грунтовка Thomsit R 777"/>
    <s v="кг"/>
    <n v="5447.2470000000003"/>
    <n v="94.97"/>
    <n v="517297.81"/>
  </r>
  <r>
    <x v="89"/>
    <s v=" Улаштування тепло-i звукоiзоляцiї суцiльної з_x000a_плит або мат мiнераловатних або_x000a_скловолокнистих"/>
    <s v="100м2"/>
    <n v="0.13500000000000001"/>
    <n v="2136.9299999999998"/>
    <n v="288.49"/>
  </r>
  <r>
    <x v="90"/>
    <s v=" Утеплювач екструдований пінополістирол_x000a_CARBON ECO 20 мм/ 30мм"/>
    <s v="м2"/>
    <n v="13.77"/>
    <n v="125.1"/>
    <n v="1722.57"/>
  </r>
  <r>
    <x v="91"/>
    <s v=" Улаштування покриття з рулонних_x000a_матерiалiв насухо без промазування кромок"/>
    <s v="100м2"/>
    <n v="0.13500000000000001"/>
    <n v="428.04"/>
    <n v="57.79"/>
  </r>
  <r>
    <x v="92"/>
    <s v=" Плiвка полiетиленова"/>
    <s v="м2"/>
    <n v="15.525"/>
    <n v="11.45"/>
    <n v="177.76"/>
  </r>
  <r>
    <x v="93"/>
    <s v=" Улаштування стяжок цементних товщиною_x000a_20 мм"/>
    <s v="100м2"/>
    <n v="0.13500000000000001"/>
    <n v="9815.41"/>
    <n v="1325.08"/>
  </r>
  <r>
    <x v="286"/>
    <s v=" Додавати або виключати на кожнi 5 мм змiни_x000a_товщини стяжок цементних ( до 55 мм )"/>
    <s v="100м2"/>
    <n v="0.13500000000000001"/>
    <n v="16776.240000000002"/>
    <n v="2264.79"/>
  </r>
  <r>
    <x v="129"/>
    <s v=" Улаштування гiдроiзоляцiї обмазувальної_x000a_бiтумною мастикою в один шар товщиною 2_x000a_мм"/>
    <s v="100м2"/>
    <n v="0.13500000000000001"/>
    <n v="2245.9499999999998"/>
    <n v="303.2"/>
  </r>
  <r>
    <x v="287"/>
    <s v=" Додавати на кожний наступний шар_x000a_гiдроiзоляцiї обмазувальної бiтумною_x000a_мастикою товщиною 1 мм"/>
    <s v="100м2"/>
    <n v="0.13500000000000001"/>
    <n v="730.46"/>
    <n v="98.61"/>
  </r>
  <r>
    <x v="288"/>
    <s v=" Гідроізоляція CERESIT CR 65"/>
    <s v="кг"/>
    <n v="23.76"/>
    <n v="25.82"/>
    <n v="613.48"/>
  </r>
  <r>
    <x v="289"/>
    <s v=" (Демонтаж)Прокладання трубопроводiв_x000a_водопостачання з напiрних полiетиленових_x000a_труб високого тиску зовнiшнiм дiаметром 16_x000a_мм зі з'єднанням контактним зварюванням"/>
    <s v="100м"/>
    <n v="0.35"/>
    <n v="7735.29"/>
    <n v="2707.35"/>
  </r>
  <r>
    <x v="289"/>
    <s v=" (Демонтаж)Прокладання трубопроводiв_x000a_водопостачання з напiрних полiетиленових_x000a_труб високого тиску зовнiшнiм дiаметром 20_x000a_мм зі з'єднанням контактним зварюванням"/>
    <s v="100м"/>
    <n v="1.5"/>
    <n v="7735.29"/>
    <n v="11602.94"/>
  </r>
  <r>
    <x v="290"/>
    <s v=" (Демонтаж)Прокладання трубопроводiв_x000a_водопостачання з напiрних полiетиленових_x000a_труб високого тиску зовнiшнiм дiаметром 25_x000a_мм зі з'єднанням контактним зварюванням"/>
    <s v="100м"/>
    <n v="0.30000000000000004"/>
    <n v="6084.47"/>
    <n v="1825.34"/>
  </r>
  <r>
    <x v="291"/>
    <s v=" (Демонтаж)Прокладання трубопроводiв_x000a_водопостачання з напiрних полiетиленових_x000a_труб високого тиску зовнiшнiм дiаметром 40_x000a_мм зі з'єднанням контактним зварюванням"/>
    <s v="100м"/>
    <n v="0.2"/>
    <n v="6603.3"/>
    <n v="1320.66"/>
  </r>
  <r>
    <x v="292"/>
    <s v=" (Демонтаж)(Демонтаж)Прокладання_x000a_трубопроводiв каналiзацiї з полiетиленових_x000a_труб низького тиску дiаметром 100 мм"/>
    <s v="100м"/>
    <n v="1"/>
    <n v="2682.46"/>
    <n v="2682.46"/>
  </r>
  <r>
    <x v="293"/>
    <s v=" (Демонтаж)(Демонтаж)Прокладання_x000a_трубопроводiв каналiзацiї з полiетиленових_x000a_труб низького тиску дiаметром 50 мм"/>
    <s v="100м"/>
    <n v="0.35"/>
    <n v="2797.54"/>
    <n v="979.14"/>
  </r>
  <r>
    <x v="294"/>
    <s v=" (Демонтаж)(Демонтаж)Установлення_x000a_трапiв дiаметром 50 мм (L=1 м)"/>
    <s v="10компл."/>
    <n v="2"/>
    <n v="211.27"/>
    <n v="422.54"/>
  </r>
  <r>
    <x v="295"/>
    <s v=" (Демонтаж)(Демонтаж)Установлення_x000a_унiтазiв iз бачком безпосередньо приєднаним"/>
    <s v="10компл."/>
    <n v="0.60000000000000009"/>
    <n v="1020.21"/>
    <n v="612.13"/>
  </r>
  <r>
    <x v="296"/>
    <s v=" (Демонтаж)(Демонтаж)Установлення_x000a_умивальникiв групових з пiдведенням_x000a_холодної i гарячої води"/>
    <s v="10компл."/>
    <n v="0.8"/>
    <n v="3003.07"/>
    <n v="2402.46"/>
  </r>
  <r>
    <x v="297"/>
    <s v=" Розроблення ґрунту у вiдвал екскаваторами_x000a_&quot;драглайн&quot; або &quot;зворотна лопата&quot; з ковшом_x000a_мiсткiстю 0,25 м3, група ґрунтiв 2"/>
    <s v="1000м3"/>
    <n v="3.5000000000000003E-2"/>
    <n v="89246.58"/>
    <n v="3123.63"/>
  </r>
  <r>
    <x v="298"/>
    <s v=" Доопрацювання вручну, зачистка дна і стінок_x000a_з викидуванням грунту в котлованах і_x000a_траншеях, розроблених механізованим_x000a_способом"/>
    <s v="100м3"/>
    <n v="0.05"/>
    <n v="17552.12"/>
    <n v="877.61"/>
  </r>
  <r>
    <x v="299"/>
    <s v=" Улаштування пiщаної основи пiд трубопроводи"/>
    <s v="10м3"/>
    <n v="0.02"/>
    <n v="8491.82"/>
    <n v="169.84"/>
  </r>
  <r>
    <x v="300"/>
    <s v=" Засипка вручну траншей, пазух котлованiв i_x000a_ям, група ґрунтiв 1"/>
    <s v="100м3"/>
    <n v="0.38"/>
    <n v="8279.26"/>
    <n v="3146.12"/>
  </r>
  <r>
    <x v="301"/>
    <s v=" Установлення вентилiв, засувок, затворiв,_x000a_клапанiв зворотних, кранiв прохiдних на_x000a_трубопроводах iз стальних труб дiаметром_x000a_до 50 мм"/>
    <s v="шт"/>
    <n v="2"/>
    <n v="218.94"/>
    <n v="437.88"/>
  </r>
  <r>
    <x v="302"/>
    <s v=" Установлення вентилiв, засувок, затворiв,_x000a_клапанiв зворотних, кранiв прохiдних на_x000a_трубопроводах iз стальних труб дiаметром_x000a_до 25 мм"/>
    <s v="шт"/>
    <n v="40"/>
    <n v="215.76"/>
    <n v="8630.4"/>
  </r>
  <r>
    <x v="303"/>
    <s v=" Крани водорозбiрнi, дiаметр 15 мм"/>
    <s v="шт"/>
    <n v="31"/>
    <n v="143.46"/>
    <n v="4447.26"/>
  </r>
  <r>
    <x v="304"/>
    <s v=" Кран кульовий різбовий  з НГ дiам. 32 мм"/>
    <s v="шт"/>
    <n v="2"/>
    <n v="862.86"/>
    <n v="1725.72"/>
  </r>
  <r>
    <x v="305"/>
    <s v=" Кран кульовий різбовий  з НГ дiам. 25 мм"/>
    <s v="шт"/>
    <n v="1"/>
    <n v="782.07"/>
    <n v="782.07"/>
  </r>
  <r>
    <x v="306"/>
    <s v=" Кран кульовий різбовий  з НГ дiам. 20 мм"/>
    <s v="шт"/>
    <n v="3"/>
    <n v="97.79"/>
    <n v="293.37"/>
  </r>
  <r>
    <x v="307"/>
    <s v=" Кран кульовий різбовий  з НГ дiам. 15 мм"/>
    <s v="шт"/>
    <n v="5"/>
    <n v="92.83"/>
    <n v="464.15"/>
  </r>
  <r>
    <x v="308"/>
    <s v=" Прокладання трубопроводiв_x000a_водопостачання з напiрних полiетиленових_x000a_труб високого тиску зовнiшнiм дiаметром 20_x000a_мм зі з'єднанням контактним зварюванням"/>
    <s v="100м"/>
    <n v="1.05"/>
    <n v="21491.95"/>
    <n v="22566.55"/>
  </r>
  <r>
    <x v="309"/>
    <s v=" Труба PN16 SDR 7.4 20х2,8 Ek WAVIN_x000a_Ekoplastik"/>
    <s v="м"/>
    <n v="105"/>
    <n v="23.27"/>
    <n v="2443.35"/>
  </r>
  <r>
    <x v="310"/>
    <s v=" Прокладання трубопроводiв_x000a_водопостачання з напiрних полiетиленових_x000a_труб високого тиску зовнiшнiм дiаметром 25_x000a_мм зі з'єднанням контактним зварюванням"/>
    <s v="100м"/>
    <n v="0.24"/>
    <n v="16532.41"/>
    <n v="3967.78"/>
  </r>
  <r>
    <x v="311"/>
    <s v=" Труба PN16 SDR 7.4 25х3,5 Ek WAVIN_x000a_Ekoplastik"/>
    <s v="м"/>
    <n v="24"/>
    <n v="37.299999999999997"/>
    <n v="895.2"/>
  </r>
  <r>
    <x v="312"/>
    <s v=" Прокладання трубопроводiв_x000a_водопостачання з напiрних полiетиленових_x000a_труб високого тиску зовнiшнiм дiаметром 32_x000a_мм зі з'єднанням контактним зварюванням"/>
    <s v="100м"/>
    <n v="0.35"/>
    <n v="13147.01"/>
    <n v="4601.45"/>
  </r>
  <r>
    <x v="313"/>
    <s v=" Труба композитная PPR &quot;Stabі&quot; Ф32х4,4 Ek_x000a_WAVIN Ekoplastik"/>
    <s v="м"/>
    <n v="35"/>
    <n v="125.29"/>
    <n v="4385.1499999999996"/>
  </r>
  <r>
    <x v="314"/>
    <s v=" Прокладання трубопроводiв_x000a_водопостачання з напiрних полiетиленових_x000a_труб високого тиску зовнiшнiм дiаметром 40_x000a_мм зі з'єднанням контактним зварюванням"/>
    <s v="100м"/>
    <n v="0.17"/>
    <n v="17459.21"/>
    <n v="2968.07"/>
  </r>
  <r>
    <x v="315"/>
    <s v=" Труба композитная PPR &quot;Stabі&quot; Ф40х5,5 Ek_x000a_WAVIN Ekoplastik"/>
    <s v="м"/>
    <n v="17"/>
    <n v="173.36"/>
    <n v="2947.12"/>
  </r>
  <r>
    <x v="316"/>
    <s v=" Перехід МВР 20х1/2&quot;"/>
    <s v="шт"/>
    <n v="47"/>
    <n v="55.49"/>
    <n v="2608.0300000000002"/>
  </r>
  <r>
    <x v="317"/>
    <s v=" Перехід МВР 25х1/2&quot;"/>
    <s v="шт"/>
    <n v="6"/>
    <n v="86.45"/>
    <n v="518.70000000000005"/>
  </r>
  <r>
    <x v="318"/>
    <s v=" Перехід МВР 32х1&quot;"/>
    <s v="шт"/>
    <n v="2"/>
    <n v="291.37"/>
    <n v="582.74"/>
  </r>
  <r>
    <x v="319"/>
    <s v=" Перехід МВР 40х1 1/4&quot;"/>
    <s v="шт"/>
    <n v="4"/>
    <n v="315.08999999999997"/>
    <n v="1260.3599999999999"/>
  </r>
  <r>
    <x v="320"/>
    <s v=" Кутик РРR 90* Д-20"/>
    <s v="шт"/>
    <n v="64"/>
    <n v="6.57"/>
    <n v="420.48"/>
  </r>
  <r>
    <x v="321"/>
    <s v=" Кутик РРR 90* Д-25"/>
    <s v="шт"/>
    <n v="12"/>
    <n v="7.24"/>
    <n v="86.88"/>
  </r>
  <r>
    <x v="322"/>
    <s v=" Кутик РРR 90* Д-32"/>
    <s v="шт"/>
    <n v="3"/>
    <n v="12.61"/>
    <n v="37.83"/>
  </r>
  <r>
    <x v="323"/>
    <s v=" Кутик РРR 90* Д-40"/>
    <s v="шт"/>
    <n v="2"/>
    <n v="21.73"/>
    <n v="43.46"/>
  </r>
  <r>
    <x v="324"/>
    <s v=" Муфта перехідна РРR 25*20/редукція"/>
    <s v="шт"/>
    <n v="4"/>
    <n v="6.79"/>
    <n v="27.16"/>
  </r>
  <r>
    <x v="325"/>
    <s v=" Муфта перехідна РРR 32*25"/>
    <s v="шт"/>
    <n v="1"/>
    <n v="16.12"/>
    <n v="16.12"/>
  </r>
  <r>
    <x v="326"/>
    <s v=" Муфта перехідна РРR 32*20"/>
    <s v="шт"/>
    <n v="2"/>
    <n v="15.22"/>
    <n v="30.44"/>
  </r>
  <r>
    <x v="327"/>
    <s v=" Муфта перехідна РРR 40*20"/>
    <s v="шт"/>
    <n v="2"/>
    <n v="13.19"/>
    <n v="26.38"/>
  </r>
  <r>
    <x v="328"/>
    <s v=" Муфта перехідна РРR 40*32"/>
    <s v="шт"/>
    <n v="2"/>
    <n v="16.96"/>
    <n v="33.92"/>
  </r>
  <r>
    <x v="329"/>
    <s v=" Трійник РРR 32*25*32"/>
    <s v="шт"/>
    <n v="2"/>
    <n v="21.33"/>
    <n v="42.66"/>
  </r>
  <r>
    <x v="329"/>
    <s v=" Трійник РРR 32*25*32"/>
    <s v="шт"/>
    <n v="5"/>
    <n v="21.33"/>
    <n v="106.65"/>
  </r>
  <r>
    <x v="330"/>
    <s v=" Трійник РРR 25*20*25"/>
    <s v="шт"/>
    <n v="9"/>
    <n v="10.99"/>
    <n v="98.91"/>
  </r>
  <r>
    <x v="331"/>
    <s v=" Трійник РРR 40"/>
    <s v="шт"/>
    <n v="2"/>
    <n v="32"/>
    <n v="64"/>
  </r>
  <r>
    <x v="332"/>
    <s v=" Трійник РРR 20"/>
    <s v="шт"/>
    <n v="13"/>
    <n v="7.08"/>
    <n v="92.04"/>
  </r>
  <r>
    <x v="333"/>
    <s v=" Ізоляція трубопроводів ізоляцією Ізофом_x000a_[Мерілон]"/>
    <s v="100 п.м"/>
    <n v="1.81"/>
    <n v="254.14"/>
    <n v="459.99"/>
  </r>
  <r>
    <x v="334"/>
    <s v=" Ізоляция труб диам. 20х2,8 мм товщ. 13 мм_x000a_Termoizol/22х6"/>
    <s v="м"/>
    <n v="106"/>
    <n v="7.7"/>
    <n v="816.2"/>
  </r>
  <r>
    <x v="335"/>
    <s v=" Ізоляция труб диам. 25х3,5 мм товщ. 13 мм_x000a_Termoizol/28х6"/>
    <s v="м"/>
    <n v="24"/>
    <n v="9.64"/>
    <n v="231.36"/>
  </r>
  <r>
    <x v="336"/>
    <s v=" Ізоляция труб диам. 32х4,4 мм товщ. 13 мм_x000a_Termoizol/35х6"/>
    <s v="м"/>
    <n v="35"/>
    <n v="11.01"/>
    <n v="385.35"/>
  </r>
  <r>
    <x v="337"/>
    <s v=" Ізоляция труб диам. 40х5,5 мм товщ. 13 мм_x000a_Termoizol"/>
    <s v="м"/>
    <n v="17"/>
    <n v="12.48"/>
    <n v="212.16"/>
  </r>
  <r>
    <x v="338"/>
    <s v=" Трійник РРR 25"/>
    <s v="шт"/>
    <n v="120"/>
    <n v="9.3800000000000008"/>
    <n v="1125.5999999999999"/>
  </r>
  <r>
    <x v="339"/>
    <s v=" Трійник РРR 20*20*20"/>
    <s v="шт"/>
    <n v="4"/>
    <n v="7.08"/>
    <n v="28.32"/>
  </r>
  <r>
    <x v="340"/>
    <s v=" Кріплення для труб PPR  д.20мм"/>
    <s v="шт"/>
    <n v="117"/>
    <n v="3.42"/>
    <n v="400.14"/>
  </r>
  <r>
    <x v="341"/>
    <s v=" Кріплення для труб PPR д.25мм"/>
    <s v="шт"/>
    <n v="26"/>
    <n v="6.48"/>
    <n v="168.48"/>
  </r>
  <r>
    <x v="342"/>
    <s v=" Кріплення для труб PPR  д.32мм"/>
    <s v="шт"/>
    <n v="32"/>
    <n v="9.1"/>
    <n v="291.2"/>
  </r>
  <r>
    <x v="343"/>
    <s v=" Кріплення для труб PPR д.40мм"/>
    <s v="шт"/>
    <n v="15"/>
    <n v="9.08"/>
    <n v="136.19999999999999"/>
  </r>
  <r>
    <x v="301"/>
    <s v=" Установлення вентилiв, засувок, затворiв,_x000a_клапанiв зворотних, кранiв прохiдних на_x000a_трубопроводах iз стальних труб дiаметром_x000a_до 50 мм"/>
    <s v="шт"/>
    <n v="2"/>
    <n v="218.94"/>
    <n v="437.88"/>
  </r>
  <r>
    <x v="302"/>
    <s v=" Установлення вентилiв, засувок, затворiв,_x000a_клапанiв зворотних, кранiв прохiдних на_x000a_трубопроводах iз стальних труб дiаметром_x000a_до 25 мм"/>
    <s v="шт"/>
    <n v="9"/>
    <n v="215.76"/>
    <n v="1941.84"/>
  </r>
  <r>
    <x v="304"/>
    <s v=" Кран кульовий різбовий  з НГ дiам. 32 мм"/>
    <s v="шт"/>
    <n v="2"/>
    <n v="862.86"/>
    <n v="1725.72"/>
  </r>
  <r>
    <x v="305"/>
    <s v=" Кран кульовий різбовий  з НГ дiам. 25 мм"/>
    <s v="шт"/>
    <n v="1"/>
    <n v="782.07"/>
    <n v="782.07"/>
  </r>
  <r>
    <x v="306"/>
    <s v=" Кран кульовий різбовий  з НГ дiам. 20 мм"/>
    <s v="шт"/>
    <n v="3"/>
    <n v="97.79"/>
    <n v="293.37"/>
  </r>
  <r>
    <x v="307"/>
    <s v=" Кран кульовий різбовий  з НГ дiам. 15 мм"/>
    <s v="шт"/>
    <n v="5"/>
    <n v="92.83"/>
    <n v="464.15"/>
  </r>
  <r>
    <x v="314"/>
    <s v=" Прокладання трубопроводiв_x000a_водопостачання з напiрних полiетиленових_x000a_труб високого тиску зовнiшнiм дiаметром 40_x000a_мм зі з'єднанням контактним зварюванням"/>
    <s v="100м"/>
    <n v="0.17"/>
    <n v="17537.3"/>
    <n v="2981.34"/>
  </r>
  <r>
    <x v="315"/>
    <s v=" Труба композитная PPR &quot;Stabі&quot; Ф40х5,5 Ek_x000a_WAVIN Ekoplastik"/>
    <s v="м"/>
    <n v="17"/>
    <n v="173.36"/>
    <n v="2947.12"/>
  </r>
  <r>
    <x v="344"/>
    <s v=" Перехiд з металевою внутрішньою різьбою_x000a_Ф40х1 1/4&quot;"/>
    <s v="10шт"/>
    <n v="0.4"/>
    <n v="3149.57"/>
    <n v="1259.83"/>
  </r>
  <r>
    <x v="345"/>
    <s v=" Кутик PPR 90* Ф40 мм"/>
    <s v="10шт"/>
    <n v="0.2"/>
    <n v="218.03"/>
    <n v="43.61"/>
  </r>
  <r>
    <x v="346"/>
    <s v=" Муфта перехідна Ф40х20 мм"/>
    <s v="шт"/>
    <n v="1"/>
    <n v="13.28"/>
    <n v="13.28"/>
  </r>
  <r>
    <x v="347"/>
    <s v=" Муфта перехідна Ф40х32 мм"/>
    <s v="шт"/>
    <n v="2"/>
    <n v="17.05"/>
    <n v="34.1"/>
  </r>
  <r>
    <x v="348"/>
    <s v=" Трiйник Ф40х40х40 мм"/>
    <s v="шт"/>
    <n v="2"/>
    <n v="32"/>
    <n v="64"/>
  </r>
  <r>
    <x v="349"/>
    <s v=" Трiйник перехідний 40х20 мм"/>
    <s v="шт"/>
    <n v="4"/>
    <n v="32"/>
    <n v="128"/>
  </r>
  <r>
    <x v="343"/>
    <s v=" Кріплення для труб PPR д.40мм"/>
    <s v="шт"/>
    <n v="14"/>
    <n v="9.08"/>
    <n v="127.12"/>
  </r>
  <r>
    <x v="312"/>
    <s v=" Прокладання трубопроводiв_x000a_водопостачання з напiрних полiетиленових_x000a_труб високого тиску зовнiшнiм дiаметром 32_x000a_мм зі з'єднанням контактним зварюванням"/>
    <s v="100м"/>
    <n v="0.7"/>
    <n v="13147.01"/>
    <n v="9202.91"/>
  </r>
  <r>
    <x v="313"/>
    <s v=" Труба композитная PPR &quot;Stabі&quot; Ф32х4,4 Ek_x000a_WAVIN Ekoplastik"/>
    <s v="м"/>
    <n v="70"/>
    <n v="125.29"/>
    <n v="8770.2999999999993"/>
  </r>
  <r>
    <x v="350"/>
    <s v=" Перехiд з металевою внутрішньою різьбою_x000a_Ф32х1&quot;"/>
    <s v="10шт"/>
    <n v="0.2"/>
    <n v="2912.42"/>
    <n v="582.48"/>
  </r>
  <r>
    <x v="351"/>
    <s v=" Кутик PPR 90* Ф32 мм"/>
    <s v="10шт"/>
    <n v="0.8"/>
    <n v="126.5"/>
    <n v="101.2"/>
  </r>
  <r>
    <x v="352"/>
    <s v=" Муфта перехідна Ф32х20 мм"/>
    <s v="шт"/>
    <n v="2"/>
    <n v="15.31"/>
    <n v="30.62"/>
  </r>
  <r>
    <x v="353"/>
    <s v=" Муфта перехідна Ф32х25 мм"/>
    <s v="шт"/>
    <n v="1"/>
    <n v="16.21"/>
    <n v="16.21"/>
  </r>
  <r>
    <x v="354"/>
    <s v=" Трiйник перехідний 32х25 мм"/>
    <s v="шт"/>
    <n v="2"/>
    <n v="21.33"/>
    <n v="42.66"/>
  </r>
  <r>
    <x v="355"/>
    <s v=" Трiйник перехідний 32х20 мм"/>
    <s v="шт"/>
    <n v="5"/>
    <n v="20.63"/>
    <n v="103.15"/>
  </r>
  <r>
    <x v="356"/>
    <s v=" Трiйники PPR Ф32 мм "/>
    <s v="10шт"/>
    <n v="0.30000000000000004"/>
    <n v="178.64"/>
    <n v="53.59"/>
  </r>
  <r>
    <x v="342"/>
    <s v=" Кріплення для труб PPR  д.32мм"/>
    <s v="шт"/>
    <n v="60"/>
    <n v="9.1"/>
    <n v="546"/>
  </r>
  <r>
    <x v="310"/>
    <s v=" Прокладання трубопроводiв_x000a_водопостачання з напiрних полiетиленових_x000a_труб високого тиску зовнiшнiм дiаметром 25_x000a_мм зі з'єднанням контактним зварюванням"/>
    <s v="100м"/>
    <n v="0.24"/>
    <n v="16532.41"/>
    <n v="3967.78"/>
  </r>
  <r>
    <x v="357"/>
    <s v=" Труба композитная PPR &quot;Stabі&quot; Ф25х3,5"/>
    <s v="м"/>
    <n v="24"/>
    <n v="82.38"/>
    <n v="1977.12"/>
  </r>
  <r>
    <x v="358"/>
    <s v=" Перехiд з металевою зовнішньою різьбою_x000a_Ф25х1/2&quot;"/>
    <s v="10шт"/>
    <n v="0.2"/>
    <n v="863.13"/>
    <n v="172.63"/>
  </r>
  <r>
    <x v="359"/>
    <s v=" Перехід Ф 25х20 мм"/>
    <s v="шт"/>
    <n v="4"/>
    <n v="6.79"/>
    <n v="27.16"/>
  </r>
  <r>
    <x v="360"/>
    <s v=" Трiйник PPR  25х25х25"/>
    <s v="шт"/>
    <n v="1"/>
    <n v="9.3800000000000008"/>
    <n v="9.3800000000000008"/>
  </r>
  <r>
    <x v="361"/>
    <s v=" Трiйник  PPR 25х20х25"/>
    <s v="шт"/>
    <n v="5"/>
    <n v="10.99"/>
    <n v="54.95"/>
  </r>
  <r>
    <x v="362"/>
    <s v=" Кутик PPR 90* Ф25"/>
    <s v="10шт"/>
    <n v="1.2"/>
    <n v="72.55"/>
    <n v="87.06"/>
  </r>
  <r>
    <x v="363"/>
    <s v=" Крiплення для труби PPR Ф25"/>
    <s v="шт"/>
    <n v="24"/>
    <n v="6.48"/>
    <n v="155.52000000000001"/>
  </r>
  <r>
    <x v="308"/>
    <s v=" Прокладання трубопроводiв_x000a_водопостачання з напiрних полiетиленових_x000a_труб високого тиску зовнiшнiм дiаметром 20_x000a_мм зі з'єднанням контактним зварюванням"/>
    <s v="100м"/>
    <n v="1"/>
    <n v="21491.95"/>
    <n v="21491.95"/>
  </r>
  <r>
    <x v="364"/>
    <s v=" Труби композитная PPR &quot;Stabi&quot; Ф20х2,8"/>
    <s v="м"/>
    <n v="100"/>
    <n v="57.39"/>
    <n v="5739"/>
  </r>
  <r>
    <x v="365"/>
    <s v=" Перехiд з металевою зовнішньою різьбою_x000a_Ф20х1/2&quot;"/>
    <s v="10шт"/>
    <n v="4.0999999999999996"/>
    <n v="553.55999999999995"/>
    <n v="2269.6"/>
  </r>
  <r>
    <x v="366"/>
    <s v=" Трiйник PPR 20х20х20 мм"/>
    <s v="шт"/>
    <n v="11"/>
    <n v="7.08"/>
    <n v="77.88"/>
  </r>
  <r>
    <x v="367"/>
    <s v=" Кутик PPR 90* Ф20"/>
    <s v="10шт"/>
    <n v="5.5"/>
    <n v="65.63"/>
    <n v="360.97"/>
  </r>
  <r>
    <x v="368"/>
    <s v=" Крiплення для труби PPR Ф20"/>
    <s v="шт"/>
    <n v="106"/>
    <n v="3.42"/>
    <n v="362.52"/>
  </r>
  <r>
    <x v="333"/>
    <s v=" Ізоляція трубопроводів ізоляцією Ізофом_x000a_[Мерілон]"/>
    <s v="100 п.м"/>
    <n v="2.11"/>
    <n v="254.14"/>
    <n v="536.24"/>
  </r>
  <r>
    <x v="334"/>
    <s v=" Ізоляция труб диам. 20х2,8 мм товщ. 13 мм_x000a_Termoizol/22х6"/>
    <s v="м"/>
    <n v="100"/>
    <n v="7.7"/>
    <n v="770"/>
  </r>
  <r>
    <x v="335"/>
    <s v=" Ізоляция труб диам. 25х3,5 мм товщ. 13 мм_x000a_Termoizol/28х6"/>
    <s v="м"/>
    <n v="24"/>
    <n v="9.64"/>
    <n v="231.36"/>
  </r>
  <r>
    <x v="336"/>
    <s v=" Ізоляция труб диам. 32х4,4 мм товщ. 13 мм_x000a_Termoizol/35х6"/>
    <s v="м"/>
    <n v="71"/>
    <n v="11.01"/>
    <n v="781.71"/>
  </r>
  <r>
    <x v="337"/>
    <s v=" Ізоляция труб диам. 40х5,5 мм товщ. 13 мм_x000a_Termoizol"/>
    <s v="м"/>
    <n v="17"/>
    <n v="12.48"/>
    <n v="212.16"/>
  </r>
  <r>
    <x v="369"/>
    <s v=" Пробивання отворiв дiаметром до 25 мм в_x000a_цегляних стiнах при товщинi стiни в 1 цеглину_x000a_вручну"/>
    <s v="100 отв."/>
    <n v="0.12"/>
    <n v="6211.04"/>
    <n v="745.32"/>
  </r>
  <r>
    <x v="370"/>
    <s v=" Пробивання отворiв у бетонних та_x000a_залiзобетонних стiнах глибиною бiльше 300_x000a_мм, розмiр сторони 200 мм"/>
    <s v="100 отв."/>
    <n v="0.02"/>
    <n v="18947.75"/>
    <n v="378.96"/>
  </r>
  <r>
    <x v="371"/>
    <s v=" Забивання отворiв та гнiзд у бетонних_x000a_стiнах, площа забиття 0,2 м2"/>
    <s v="1 м3"/>
    <n v="2.8000000000000001E-2"/>
    <n v="12944.12"/>
    <n v="362.44"/>
  </r>
  <r>
    <x v="103"/>
    <s v=" Розчин готовий кладковий важкий цементний,_x000a_марка М100"/>
    <s v="м3"/>
    <n v="2.9120000000000004E-2"/>
    <n v="2590.37"/>
    <n v="75.430000000000007"/>
  </r>
  <r>
    <x v="372"/>
    <s v=" Прокладання трубопроводiв_x000a_водопостачання зi стальних_x000a_водогазопровiдних оцинкованих труб_x000a_дiаметром 65 мм (гільза)"/>
    <s v="100м"/>
    <n v="0.02"/>
    <n v="6860.69"/>
    <n v="137.21"/>
  </r>
  <r>
    <x v="373"/>
    <s v=" Труби сталевi зварнi водогазопровiднi з_x000a_рiзьбою, оцинкованi легкi, дiаметр умовного_x000a_проходу 65 мм, товщина стiнки 3,2 мм"/>
    <s v="м"/>
    <n v="3"/>
    <n v="285.85000000000002"/>
    <n v="857.55"/>
  </r>
  <r>
    <x v="374"/>
    <s v=" Установлення унiтазiв iз бачком_x000a_безпосередньо приєднаним"/>
    <s v="10компл."/>
    <n v="0.5"/>
    <n v="2952.28"/>
    <n v="1476.14"/>
  </r>
  <r>
    <x v="375"/>
    <s v=" Унiтаз керамічний з інсталяцією та кріпленням_x000a_в комплекті"/>
    <s v="компл"/>
    <n v="5"/>
    <n v="5907.82"/>
    <n v="29539.1"/>
  </r>
  <r>
    <x v="376"/>
    <s v=" Гофра для підключення унітазів Ф110"/>
    <s v="шт"/>
    <n v="5"/>
    <n v="122.5"/>
    <n v="612.5"/>
  </r>
  <r>
    <x v="374"/>
    <s v=" Установлення унiтазiв iз бачком_x000a_безпосередньо приєднаним"/>
    <s v="10компл."/>
    <n v="0.1"/>
    <n v="2952.28"/>
    <n v="295.23"/>
  </r>
  <r>
    <x v="377"/>
    <s v=" Унiтаз керамічний з інсталяцією та кріпленням_x000a_в комплекті (для інвалідів)"/>
    <s v="компл"/>
    <n v="1"/>
    <n v="8335.25"/>
    <n v="8335.25"/>
  </r>
  <r>
    <x v="376"/>
    <s v=" Гофра для підключення унітазів Ф110"/>
    <s v="шт"/>
    <n v="1"/>
    <n v="122.5"/>
    <n v="122.5"/>
  </r>
  <r>
    <x v="265"/>
    <s v=" Установлення трапiв"/>
    <s v="10компл."/>
    <n v="1.4"/>
    <n v="907.85"/>
    <n v="1270.99"/>
  </r>
  <r>
    <x v="378"/>
    <s v=" Трап прямий Ф110"/>
    <s v="комплект"/>
    <n v="14"/>
    <n v="223.9"/>
    <n v="3134.6"/>
  </r>
  <r>
    <x v="379"/>
    <s v=" Прокладання трубопроводiв каналiзацiї з_x000a_полiетиленових труб низького тиску_x000a_дiаметром 100 мм"/>
    <s v="100м"/>
    <n v="1.55"/>
    <n v="6706.16"/>
    <n v="10394.549999999999"/>
  </r>
  <r>
    <x v="380"/>
    <s v=" Труби зовнішньої каналізації ПВХ діаметром_x000a_110х3 мм"/>
    <s v="м"/>
    <n v="155"/>
    <n v="124.44"/>
    <n v="19288.2"/>
  </r>
  <r>
    <x v="381"/>
    <s v=" Відвід 45* Ф 110"/>
    <s v="шт"/>
    <n v="78"/>
    <n v="74.45"/>
    <n v="5806.71"/>
  </r>
  <r>
    <x v="382"/>
    <s v=" Прочищення   (заглушка) Ф 110"/>
    <s v="шт"/>
    <n v="6"/>
    <n v="128.86000000000001"/>
    <n v="773.16"/>
  </r>
  <r>
    <x v="383"/>
    <s v=" Трійник пластмасовий РР-НТ косой 90*_x000a_Ф110х50"/>
    <s v="шт"/>
    <n v="9"/>
    <n v="57.27"/>
    <n v="515.42999999999995"/>
  </r>
  <r>
    <x v="384"/>
    <s v=" Трійник пластмасовий РР-НТ прямий 90*_x000a_Ф110х110"/>
    <s v="шт"/>
    <n v="29"/>
    <n v="87.85"/>
    <n v="2547.65"/>
  </r>
  <r>
    <x v="385"/>
    <s v=" Прокладання трубопроводiв каналiзацiї з_x000a_полiетиленових труб низького тиску_x000a_дiаметром 50 мм"/>
    <s v="100м"/>
    <n v="0.2"/>
    <n v="6993.86"/>
    <n v="1398.77"/>
  </r>
  <r>
    <x v="386"/>
    <s v=" Труби зовнішньої каналізації ПВХ діаметром_x000a_50х2,2 мм"/>
    <s v="м"/>
    <n v="20"/>
    <n v="176.12"/>
    <n v="3522.4"/>
  </r>
  <r>
    <x v="387"/>
    <s v=" Відвід 90* Ф  50"/>
    <s v="шт"/>
    <n v="18"/>
    <n v="16.760000000000002"/>
    <n v="301.68"/>
  </r>
  <r>
    <x v="388"/>
    <s v=" Установлення кранiв повiтряних"/>
    <s v="комплект"/>
    <n v="6"/>
    <n v="15.03"/>
    <n v="90.18"/>
  </r>
  <r>
    <x v="389"/>
    <s v=" Клапан   повітрянний для стояків   ДУ 110 мм  _x000a_HL 900N "/>
    <s v="шт"/>
    <n v="6"/>
    <n v="1187.54"/>
    <n v="7125.24"/>
  </r>
  <r>
    <x v="133"/>
    <s v=" Установлення сіток водостiчних душевих"/>
    <s v="шт"/>
    <n v="20"/>
    <n v="304.14"/>
    <n v="6082.8"/>
  </r>
  <r>
    <x v="390"/>
    <s v=" Сітка для душу водостічна"/>
    <s v="шт"/>
    <n v="20"/>
    <n v="1240.44"/>
    <n v="24808.799999999999"/>
  </r>
  <r>
    <x v="391"/>
    <s v=" Кріплення для труб Ф 50 мм"/>
    <s v="шт"/>
    <n v="15"/>
    <n v="20.13"/>
    <n v="301.95"/>
  </r>
  <r>
    <x v="392"/>
    <s v=" Кріплення для труб Ф 110 мм"/>
    <s v="шт"/>
    <n v="60"/>
    <n v="36.03"/>
    <n v="2161.8000000000002"/>
  </r>
  <r>
    <x v="393"/>
    <s v=" Протипожежна гільза для труби PPR Ф110х18,_x000a_3"/>
    <s v="шт"/>
    <n v="32"/>
    <n v="153.6"/>
    <n v="4915.2"/>
  </r>
  <r>
    <x v="394"/>
    <s v=" Протипожежна гільза для труби PPR Ф50х18,3"/>
    <s v="шт"/>
    <n v="42"/>
    <n v="153.6"/>
    <n v="6451.2"/>
  </r>
  <r>
    <x v="395"/>
    <s v=" Врiзування в дiючi внутрiшнi мережi_x000a_трубопроводiв каналiзацiї дiаметром 100 мм"/>
    <s v="шт"/>
    <n v="4"/>
    <n v="919.92"/>
    <n v="3679.68"/>
  </r>
  <r>
    <x v="396"/>
    <s v=" Прокладання трубопроводiв опалення i_x000a_водопостачання зi стальних електрозварних_x000a_труб дiаметром 150 мм"/>
    <s v="100м"/>
    <n v="0.25800000000000001"/>
    <n v="12928.94"/>
    <n v="3335.67"/>
  </r>
  <r>
    <x v="397"/>
    <s v=" Труба стальна водогазопровідна Ду=159 мм_x000a_(для футлярів)"/>
    <s v="м"/>
    <n v="26.058"/>
    <n v="792.33"/>
    <n v="20646.54"/>
  </r>
  <r>
    <x v="398"/>
    <s v=" Пробивання отворiв глибиною 100 мм,_x000a_перерiзом 200х200 мм в залiзобетонних та_x000a_бетонних стiнах та пiдлогах"/>
    <s v="10шт"/>
    <n v="0.4"/>
    <n v="597.89"/>
    <n v="239.16"/>
  </r>
  <r>
    <x v="399"/>
    <s v=" Пробивання отворiв глибиною 100 мм,_x000a_перерiзом 200х200 мм в залiзобетонних та_x000a_бетонних стелях"/>
    <s v="10шт"/>
    <n v="3.8"/>
    <n v="772.11"/>
    <n v="2934.02"/>
  </r>
  <r>
    <x v="400"/>
    <s v=" На кожнi 10 мм змiни глибини отворiв_x000a_перерiзом 200х200 мм в залiзобетонних та_x000a_бетонних стелях додавати або виключати ( до_x000a_товщини 300 мм)"/>
    <s v="10шт"/>
    <n v="3.8"/>
    <n v="1196.1099999999999"/>
    <n v="4545.22"/>
  </r>
  <r>
    <x v="399"/>
    <s v=" Пробивання отворiв глибиною 100 мм,_x000a_перерiзом 200х200 мм в залiзобетонних та_x000a_бетонних стелях"/>
    <s v="10шт"/>
    <n v="0.4"/>
    <n v="772.11"/>
    <n v="308.83999999999997"/>
  </r>
  <r>
    <x v="401"/>
    <s v=" На кожнi 10 мм змiни глибини отворiв_x000a_перерiзом 200х200 мм в залiзобетонних та_x000a_бетонних стелях додавати або виключати ( до_x000a_товщини 500 мм)"/>
    <s v="10шт"/>
    <n v="0.4"/>
    <n v="2392.2199999999998"/>
    <n v="956.89"/>
  </r>
  <r>
    <x v="402"/>
    <s v=" Розбирання асфальтобетонних покриттiв_x000a_механiзованим способом"/>
    <s v="100м3"/>
    <n v="2.9535"/>
    <n v="17760.43"/>
    <n v="52455.43"/>
  </r>
  <r>
    <x v="403"/>
    <s v=" Улаштування дорожніх корит із_x000a_переміщенням грунту на відстань до 100 м_x000a_при глибині корита до 500 мм"/>
    <s v="1000 м2"/>
    <n v="2.7560000000000002"/>
    <n v="27372.62"/>
    <n v="75438.94"/>
  </r>
  <r>
    <x v="45"/>
    <s v=" Навантаження сміття екскаваторами на_x000a_автомобілі-самоскиди, місткість ковша_x000a_екскаватора 0,25 м3."/>
    <s v="100 т"/>
    <n v="2.6541999999999999"/>
    <n v="7043.32"/>
    <n v="18694.38"/>
  </r>
  <r>
    <x v="46"/>
    <s v=" Перевезення сміття до 30 км"/>
    <s v="т"/>
    <n v="265.42"/>
    <n v="197.05"/>
    <n v="52301.01"/>
  </r>
  <r>
    <x v="404"/>
    <s v=" Улаштування суцiльного прошарку з_x000a_нетканого синтетичного матерiалу"/>
    <s v="1000м2"/>
    <n v="1.036"/>
    <n v="7771.52"/>
    <n v="8051.29"/>
  </r>
  <r>
    <x v="405"/>
    <s v=" Геотекстиль &quot;МИЗОЛ&quot; Tipptex® BS20 200г/м2"/>
    <s v="м2"/>
    <n v="1087.8"/>
    <n v="41.08"/>
    <n v="44687.45"/>
  </r>
  <r>
    <x v="406"/>
    <s v=" Улаштування нижнього шару двошарової_x000a_основи зі щебню за товщини 15 см"/>
    <s v="1000м2"/>
    <n v="1.036"/>
    <n v="219086.4"/>
    <n v="226973.51"/>
  </r>
  <r>
    <x v="407"/>
    <s v=" Улаштування верхнього шару двошарової_x000a_основи зі щебеню за товщини 15 см"/>
    <s v="1000м2"/>
    <n v="1.036"/>
    <n v="256413.36"/>
    <n v="265644.24"/>
  </r>
  <r>
    <x v="408"/>
    <s v=" Улаштування основи зі щебеню, за зміни_x000a_товщини на кожен 1 см додавати або_x000a_вилучати до/з норм 27-13-1 -27-13-3 (до 8 см)"/>
    <s v="1000м2"/>
    <n v="-1.036"/>
    <n v="101126.29"/>
    <n v="-104766.84"/>
  </r>
  <r>
    <x v="409"/>
    <s v=" Улаштування основи зі щебенево-піщаної_x000a_суміші автогрейдером, за товщини шару 15_x000a_см"/>
    <s v="1000м2"/>
    <n v="1.036"/>
    <n v="220617.18"/>
    <n v="228559.4"/>
  </r>
  <r>
    <x v="410"/>
    <s v=" Улаштування фундаментних плит_x000a_залiзобетонних плоских"/>
    <s v="100м3"/>
    <n v="1.036"/>
    <n v="337928.49"/>
    <n v="350093.92"/>
  </r>
  <r>
    <x v="411"/>
    <s v=" Арматурна сiтка, клас А400С, дiаметр 12 мм,_x000a_чарунки 200х200 мм"/>
    <s v="т"/>
    <n v="10.69"/>
    <n v="45553.73"/>
    <n v="486969.37"/>
  </r>
  <r>
    <x v="412"/>
    <s v=" Улаштування покриття з фігурних_x000a_елементів мощення з використанням_x000a_готової піщано-цементної суміші площадок_x000a_та тротуарів шириною понад 2 м"/>
    <s v="1000 м2"/>
    <n v="1.036"/>
    <n v="50998.51"/>
    <n v="52834.46"/>
  </r>
  <r>
    <x v="413"/>
    <s v=" Сумiш пiщано-гравiйна природна/ гарцовка"/>
    <s v="м3"/>
    <n v="65.941400000000002"/>
    <n v="1447.73"/>
    <n v="95465.34"/>
  </r>
  <r>
    <x v="414"/>
    <s v=" Круг відрізний алмазний, діаметр 230 мм"/>
    <s v="шт"/>
    <n v="9"/>
    <n v="1111.48"/>
    <n v="10003.32"/>
  </r>
  <r>
    <x v="415"/>
    <s v=" Плити бетоні тротуарні &quot;Старе місто&quot; "/>
    <s v="м2"/>
    <n v="1046.3599999999999"/>
    <n v="414.31"/>
    <n v="433517.41"/>
  </r>
  <r>
    <x v="416"/>
    <s v=" Установлення бетонних поребрикiв на_x000a_бетонну основу"/>
    <s v="м"/>
    <n v="368"/>
    <n v="256.54000000000002"/>
    <n v="94406.720000000001"/>
  </r>
  <r>
    <x v="417"/>
    <s v=" Каменi бетоннi бортовi БР 100.20.8"/>
    <s v="шт"/>
    <n v="368"/>
    <n v="197.72"/>
    <n v="72760.960000000006"/>
  </r>
  <r>
    <x v="418"/>
    <s v=" Установлення бетонних бортових каменів_x000a_на бетонну основу до 100 мм"/>
    <s v="100 м"/>
    <n v="2.2000000000000002"/>
    <n v="20231.009999999998"/>
    <n v="44508.22"/>
  </r>
  <r>
    <x v="419"/>
    <s v=" Каменi бетоннi бортовi БР 100.30.15"/>
    <s v="шт"/>
    <n v="220"/>
    <n v="255.08"/>
    <n v="56117.599999999999"/>
  </r>
  <r>
    <x v="420"/>
    <s v=" Виправлення профілю щебеневих основ із_x000a_додаванням нового матеріалу"/>
    <s v="1000м2"/>
    <n v="0.51"/>
    <n v="82848.81"/>
    <n v="42252.89"/>
  </r>
  <r>
    <x v="404"/>
    <s v=" Улаштування суцiльного прошарку з_x000a_нетканого синтетичного матерiалу"/>
    <s v="1000м2"/>
    <n v="0.51"/>
    <n v="7769.4"/>
    <n v="3962.39"/>
  </r>
  <r>
    <x v="405"/>
    <s v=" Геотекстиль &quot;МИЗОЛ&quot; Tipptex® BS20 200г/м2"/>
    <s v="м2"/>
    <n v="535.5"/>
    <n v="41.08"/>
    <n v="21998.65"/>
  </r>
  <r>
    <x v="409"/>
    <s v=" Улаштування основи зі щебенево-піщаної_x000a_суміші автогрейдером, за товщини шару 15_x000a_см"/>
    <s v="1000м2"/>
    <n v="0.51"/>
    <n v="220617.59"/>
    <n v="112514.97"/>
  </r>
  <r>
    <x v="420"/>
    <s v=" Виправлення профілю щебеневих основ із_x000a_додаванням нового матеріалу"/>
    <s v="1000м2"/>
    <n v="0.89500000000000002"/>
    <n v="98596.32"/>
    <n v="88243.71"/>
  </r>
  <r>
    <x v="404"/>
    <s v=" Улаштування суцiльного прошарку з_x000a_нетканого синтетичного матерiалу"/>
    <s v="1000м2"/>
    <n v="0.89500000000000002"/>
    <n v="7770.63"/>
    <n v="6954.71"/>
  </r>
  <r>
    <x v="405"/>
    <s v=" Геотекстиль &quot;МИЗОЛ&quot; Tipptex® BS20 200г/м2"/>
    <s v="м2"/>
    <n v="939.75"/>
    <n v="41.08"/>
    <n v="38605.47"/>
  </r>
  <r>
    <x v="409"/>
    <s v=" Улаштування основи зі щебенево-піщаної_x000a_суміші автогрейдером, за товщини шару 15_x000a_см"/>
    <s v="1000м2"/>
    <n v="0.89500000000000002"/>
    <n v="220618.64"/>
    <n v="197453.68"/>
  </r>
  <r>
    <x v="421"/>
    <s v=" Установлення камер припливних типових iз_x000a_секцiєю зрошення продуктивнiстю до 20_x000a_тис.м3/год МС-16"/>
    <s v="камеpа"/>
    <n v="1"/>
    <n v="12468.46"/>
    <n v="12468.46"/>
  </r>
  <r>
    <x v="422"/>
    <s v=" Приточно-витяжна МС 16"/>
    <s v="шт"/>
    <n v="1"/>
    <n v="1120288.95"/>
    <n v="1120288.95"/>
  </r>
  <r>
    <x v="423"/>
    <s v=" Автоматика МС 16"/>
    <s v="шт"/>
    <n v="1"/>
    <n v="378155.91"/>
    <n v="378155.91"/>
  </r>
  <r>
    <x v="424"/>
    <s v=" Монтаж щита управління"/>
    <s v="шафа"/>
    <n v="1"/>
    <n v="754.3"/>
    <n v="754.3"/>
  </r>
  <r>
    <x v="425"/>
    <s v=" Конструкцiї для установлення приладiв, маса_x000a_до 3 кг"/>
    <s v="шт"/>
    <n v="5"/>
    <n v="221.78"/>
    <n v="1108.9000000000001"/>
  </r>
  <r>
    <x v="426"/>
    <s v=" Прилади, що установлюються на конструкцiях,_x000a_маса до 5 кг"/>
    <s v="шт"/>
    <n v="2"/>
    <n v="84.92"/>
    <n v="169.84"/>
  </r>
  <r>
    <x v="427"/>
    <s v=" Компресорно-конденсатный блок  ККБ Perseus"/>
    <s v="шт"/>
    <n v="1"/>
    <n v="1141836.83"/>
    <n v="1141836.83"/>
  </r>
  <r>
    <x v="428"/>
    <s v=" Монтаж механiзму виконавчого, маса до 20 кг"/>
    <s v="комплект"/>
    <n v="2"/>
    <n v="99.95"/>
    <n v="199.9"/>
  </r>
  <r>
    <x v="429"/>
    <s v=" Прилади, що монтуються на технологiчному_x000a_трубопроводi [ клапан регулюючий; регулятор_x000a_тиску та температури прямої дiї; проточнi_x000a_датчики концентратомiрiв i щiльномiрiв]"/>
    <s v="шт"/>
    <n v="5"/>
    <n v="110.74"/>
    <n v="553.70000000000005"/>
  </r>
  <r>
    <x v="430"/>
    <s v=" Термодатчики"/>
    <s v="шт"/>
    <n v="4"/>
    <n v="604.52"/>
    <n v="2418.08"/>
  </r>
  <r>
    <x v="431"/>
    <s v=" Прокладання повiтроводiв з оцинкованої сталi_x000a_класу Н [нормальнi] товщиною 1,0 мм (перехід_x000a_1345х1300/ф700 L=500 мм шт-3; перехід_x000a_1345х1300/800х600 L=500 мм шт-1)"/>
    <s v="100м2"/>
    <n v="9.4399999999999998E-2"/>
    <n v="7560.62"/>
    <n v="713.72"/>
  </r>
  <r>
    <x v="432"/>
    <s v=" Прокладання повiтроводiв з оцинкованої сталi_x000a_класу Н [нормальнi] товщиною 1,0 мм перехід_x000a_1000х1000 L=1500 мм шт-1"/>
    <s v="100м2"/>
    <n v="0.06"/>
    <n v="8559.66"/>
    <n v="513.58000000000004"/>
  </r>
  <r>
    <x v="433"/>
    <s v=" Повiтроводи оцинкованої сталi товщиною 1,0_x000a_мм, прямокутного перерiзу 1000х1000  1250 мм"/>
    <s v="м"/>
    <n v="1.5"/>
    <n v="4109.8100000000004"/>
    <n v="6164.72"/>
  </r>
  <r>
    <x v="434"/>
    <s v=" Установлення грат зовнішніх площею у_x000a_просвiтi до 1 м2"/>
    <s v="грати"/>
    <n v="1"/>
    <n v="155.71"/>
    <n v="155.71"/>
  </r>
  <r>
    <x v="435"/>
    <s v=" Грати РН, розмiр 1000х1000 мм"/>
    <s v="шт"/>
    <n v="1"/>
    <n v="5607.76"/>
    <n v="5607.76"/>
  </r>
  <r>
    <x v="436"/>
    <s v=" Монтаж вузла водозмішувача"/>
    <s v="шт"/>
    <n v="1"/>
    <n v="3519.79"/>
    <n v="3519.79"/>
  </r>
  <r>
    <x v="437"/>
    <s v=" Монтаж агрегату або машини компресорно-_x000a_конденсаторної."/>
    <s v="шт"/>
    <n v="1"/>
    <n v="3271.3"/>
    <n v="3271.3"/>
  </r>
  <r>
    <x v="434"/>
    <s v=" Установлення грат жалюзiйних 825х325"/>
    <s v="грати"/>
    <n v="6"/>
    <n v="199.93"/>
    <n v="1199.58"/>
  </r>
  <r>
    <x v="438"/>
    <s v=" Грати алюм. AR 13/2-F, розмiр 825х325 мм"/>
    <s v="шт"/>
    <n v="1"/>
    <n v="2715.8"/>
    <n v="2715.8"/>
  </r>
  <r>
    <x v="439"/>
    <s v=" Установлення дифузорів до осьових_x000a_вентиляторiв до 8 номера"/>
    <s v="клапан"/>
    <n v="5"/>
    <n v="586.62"/>
    <n v="2933.1"/>
  </r>
  <r>
    <x v="440"/>
    <s v=" Дифузор круглий фіксовані кільця 001//8-L2_x000a_типорозмір 8"/>
    <s v="шт"/>
    <n v="5"/>
    <n v="13955.65"/>
    <n v="69778.25"/>
  </r>
  <r>
    <x v="434"/>
    <s v=" Установлення грат зовнішніх площею у_x000a_просвiтi до 1 м2"/>
    <s v="грати"/>
    <n v="1"/>
    <n v="155.71"/>
    <n v="155.71"/>
  </r>
  <r>
    <x v="441"/>
    <s v=" Грати алюм. AR 13/2-F, розмiр 625х125 мм"/>
    <s v="шт"/>
    <n v="1"/>
    <n v="1436.46"/>
    <n v="1436.46"/>
  </r>
  <r>
    <x v="442"/>
    <s v=" Установлення вузлiв проходу витяжних_x000a_вентиляцiйних шахт дiаметром патрубка 500_x000a_мм"/>
    <s v="10вузол"/>
    <n v="0.1"/>
    <n v="2951.2"/>
    <n v="295.12"/>
  </r>
  <r>
    <x v="443"/>
    <s v=" Вузли проходу, дiаметр патрубка 500 мм"/>
    <s v="шт"/>
    <n v="1"/>
    <n v="9203.39"/>
    <n v="9203.39"/>
  </r>
  <r>
    <x v="444"/>
    <s v=" Установлення над шахтами зонтiв iз листової_x000a_сталi круглого перерiзу дiаметром 710 мм"/>
    <s v="зонт"/>
    <n v="1"/>
    <n v="149.94"/>
    <n v="149.94"/>
  </r>
  <r>
    <x v="445"/>
    <s v=" Зонти вентиляцiйних систем круглi iз_x000a_оцинкованої сталi, дiаметр  710 мм"/>
    <s v="шт"/>
    <n v="1"/>
    <n v="2465.63"/>
    <n v="2465.63"/>
  </r>
  <r>
    <x v="431"/>
    <s v=" Прокладання повiтроводiв з оцинкованої сталi_x000a_класу Н [нормальнi] товщиною 1,0 мм (перехід_x000a_1345х1300/ф710 L=500 мм шт-3; перехід_x000a_1345х1300/800х600 L=500 мм шт-1)"/>
    <s v="100м2"/>
    <n v="9.4399999999999998E-2"/>
    <n v="6217.5"/>
    <n v="586.92999999999995"/>
  </r>
  <r>
    <x v="446"/>
    <s v=" Прокладання повiтроводiв з оцинкованої сталi_x000a_класу Н [нормальнi] товщиною 0,7 мм,_x000a_дiаметром 500 мм"/>
    <s v="100м2"/>
    <n v="0.28260000000000002"/>
    <n v="14570.48"/>
    <n v="4117.62"/>
  </r>
  <r>
    <x v="447"/>
    <s v=" Повiтроводи оцинкованої товщиною 0,7 мм,_x000a_круглого перерiзу, дiаметр 500 мм"/>
    <s v="м"/>
    <n v="18"/>
    <n v="1371.05"/>
    <n v="24678.9"/>
  </r>
  <r>
    <x v="446"/>
    <s v=" Прокладання повiтроводiв з оцинкованої сталi_x000a_класу Н [нормальнi] товщиною 0,8 мм,_x000a_дiаметром 400 мм"/>
    <s v="100м2"/>
    <n v="0.22608000000000003"/>
    <n v="14570.48"/>
    <n v="3294.09"/>
  </r>
  <r>
    <x v="448"/>
    <s v=" Повiтроводи оцинкованої товщиною 0,8 мм,_x000a_круглого перерiзу, дiаметр 400 мм"/>
    <s v="м"/>
    <n v="18"/>
    <n v="1097.3499999999999"/>
    <n v="19752.3"/>
  </r>
  <r>
    <x v="446"/>
    <s v=" Прокладання повiтроводiв з оцинкованої сталi_x000a_класу Н [нормальнi] товщиною 0,8 мм,_x000a_дiаметром 450 мм"/>
    <s v="100м2"/>
    <n v="0.14130000000000001"/>
    <n v="14570.48"/>
    <n v="2058.81"/>
  </r>
  <r>
    <x v="449"/>
    <s v=" Повiтроводи оцинкованої товщиною 0,8 мм,_x000a_круглого перерiзу, дiаметр 450 мм"/>
    <s v="м"/>
    <n v="10"/>
    <n v="1222.0999999999999"/>
    <n v="12221"/>
  </r>
  <r>
    <x v="446"/>
    <s v=" Прокладання повiтроводiв з оцинкованої сталi_x000a_класу Н [нормальнi] товщиною 0,8 мм,_x000a_дiаметром 500 мм"/>
    <s v="100м2"/>
    <n v="3.1400000000000004E-2"/>
    <n v="14570.48"/>
    <n v="457.51"/>
  </r>
  <r>
    <x v="450"/>
    <s v=" Повiтроводи оцинкованої товщиною 0,8 мм,_x000a_круглого перерiзу, дiаметр 500 мм"/>
    <s v="м"/>
    <n v="2"/>
    <n v="1357.61"/>
    <n v="2715.22"/>
  </r>
  <r>
    <x v="451"/>
    <s v=" Прокладання повiтроводiв з оцинкованої сталi_x000a_класу Н [нормальнi] товщиною 0,8 мм,_x000a_дiаметром 630 мм"/>
    <s v="100м2"/>
    <n v="7.912799999999999E-2"/>
    <n v="11073.37"/>
    <n v="876.21"/>
  </r>
  <r>
    <x v="452"/>
    <s v=" Повiтроводи оцинкованої товщиною 0,8 мм,_x000a_круглого перерiзу, дiаметр 710мм"/>
    <s v="м"/>
    <n v="4"/>
    <n v="1926.91"/>
    <n v="7707.64"/>
  </r>
  <r>
    <x v="451"/>
    <s v=" Прокладання повiтроводiв з оцинкованої сталi_x000a_класу Н [нормальнi] товщиною 0,8 мм,_x000a_дiаметром 710 мм"/>
    <s v="100м2"/>
    <n v="1.3376399999999999"/>
    <n v="10048.700000000001"/>
    <n v="13441.54"/>
  </r>
  <r>
    <x v="453"/>
    <s v=" Повiтроводи оцинкованої товщиною 0,8 мм,_x000a_круглого перерiзу, дiаметр 710 мм"/>
    <s v="м"/>
    <n v="60"/>
    <n v="1926.91"/>
    <n v="115614.6"/>
  </r>
  <r>
    <x v="454"/>
    <s v=" Прокладання повiтроводiв з оцинкованої сталi_x000a_класу Н [нормальнi] товщиною 0,8 мм,_x000a_периметром 200х400 мм"/>
    <s v="100м2"/>
    <n v="4.8000000000000001E-2"/>
    <n v="7913.83"/>
    <n v="379.86"/>
  </r>
  <r>
    <x v="455"/>
    <s v=" Повiтроводи з оцинкованої сталi товщиною 0,_x000a_8 мм, прямокутного перерiзу, розмiр 200х400"/>
    <s v="м"/>
    <n v="4"/>
    <n v="1077.0999999999999"/>
    <n v="4308.3999999999996"/>
  </r>
  <r>
    <x v="454"/>
    <s v=" Прокладання повiтроводiв з оцинкованої сталi_x000a_класу Н [нормальнi] товщиною 0,8 мм,_x000a_периметром 400х400 мм"/>
    <s v="100м2"/>
    <n v="6.4000000000000001E-2"/>
    <n v="7913.83"/>
    <n v="506.49"/>
  </r>
  <r>
    <x v="456"/>
    <s v=" Повiтроводи з оцинкованої сталi товщиною 0,_x000a_8 мм, прямокутного перерiзу, розмiр 400х400"/>
    <s v="м"/>
    <n v="4"/>
    <n v="1643.71"/>
    <n v="6574.84"/>
  </r>
  <r>
    <x v="454"/>
    <s v=" Прокладання повiтроводiв з оцинкованої сталi_x000a_класу Н [нормальнi] товщиною 0,8 мм,_x000a_периметром 500х400 мм"/>
    <s v="100м2"/>
    <n v="0.09"/>
    <n v="7913.83"/>
    <n v="712.24"/>
  </r>
  <r>
    <x v="457"/>
    <s v=" Повiтроводи з оцинкованої сталi товщиною 0,_x000a_8 мм, прямокутного перерiзу, розмiр 500х400"/>
    <s v="м"/>
    <n v="5"/>
    <n v="1854.14"/>
    <n v="9270.7000000000007"/>
  </r>
  <r>
    <x v="454"/>
    <s v=" Прокладання повiтроводiв з оцинкованої сталi_x000a_класу Н [нормальнi] товщиною 0,8 мм,_x000a_периметром 700х400 мм"/>
    <s v="100м2"/>
    <n v="0.11"/>
    <n v="7913.83"/>
    <n v="870.52"/>
  </r>
  <r>
    <x v="458"/>
    <s v=" Повiтроводи з оцинкованої сталi товщиною 0,_x000a_8 мм, прямокутного перерiзу, розмiр 700х400"/>
    <s v="м"/>
    <n v="5"/>
    <n v="2392.79"/>
    <n v="11963.95"/>
  </r>
  <r>
    <x v="454"/>
    <s v=" Прокладання повiтроводiв з оцинкованої сталi_x000a_класу Н [нормальнi] товщиною 0,8 мм,_x000a_периметром 800х500 мм"/>
    <s v="100м2"/>
    <n v="0.13"/>
    <n v="7913.83"/>
    <n v="1028.8"/>
  </r>
  <r>
    <x v="459"/>
    <s v=" Повiтроводи з оцинкованої сталi товщиною 0,_x000a_8 мм, прямокутного перерiзу, розмiр 800х500"/>
    <s v="м"/>
    <n v="5"/>
    <n v="2864.14"/>
    <n v="14320.7"/>
  </r>
  <r>
    <x v="454"/>
    <s v=" Прокладання повiтроводiв з оцинкованої сталi_x000a_класу Н [нормальнi] товщиною 0,8 мм,_x000a_периметром 800х600 мм"/>
    <s v="100м2"/>
    <n v="0.16800000000000001"/>
    <n v="7913.83"/>
    <n v="1329.52"/>
  </r>
  <r>
    <x v="460"/>
    <s v=" Повiтроводи з оцинкованої сталi товщиною 0,_x000a_8 мм, прямокутного перерiзу, розмiр 800х600"/>
    <s v="м"/>
    <n v="6"/>
    <n v="2864.14"/>
    <n v="17184.84"/>
  </r>
  <r>
    <x v="454"/>
    <s v=" Прокладання повiтроводiв з оцинкованої сталi_x000a_класу Н [нормальнi] товщиною 0,8 мм,_x000a_периметром 1000х500 мм"/>
    <s v="100м2"/>
    <n v="0.18"/>
    <n v="7913.83"/>
    <n v="1424.49"/>
  </r>
  <r>
    <x v="461"/>
    <s v=" Повiтроводи з оцинкованої сталi товщиною 0,_x000a_8 мм, прямокутного перерiзу, розмiр 1000х500"/>
    <s v="м"/>
    <n v="6"/>
    <n v="3082.96"/>
    <n v="18497.759999999998"/>
  </r>
  <r>
    <x v="454"/>
    <s v=" Прокладання повiтроводiв з оцинкованої сталi_x000a_класу Н [нормальнi] товщиною 0,8 мм,_x000a_периметром 825х325 мм"/>
    <s v="100м2"/>
    <n v="0.04"/>
    <n v="7913.83"/>
    <n v="316.55"/>
  </r>
  <r>
    <x v="462"/>
    <s v=" Повiтроводи з оцинкованої сталi товщиною 0,_x000a_8 мм, прямокутного перерiзу, розмiр 825х325"/>
    <s v="м"/>
    <n v="2"/>
    <n v="2359.14"/>
    <n v="4718.28"/>
  </r>
  <r>
    <x v="454"/>
    <s v=" Прокладання повiтроводiв з оцинкованої сталi_x000a_класу Н [нормальнi] товщиною 0,8 мм,_x000a_периметром 1000х1000 мм"/>
    <s v="100м2"/>
    <n v="0.06"/>
    <n v="7913.83"/>
    <n v="474.83"/>
  </r>
  <r>
    <x v="463"/>
    <s v=" Повiтроводи з оцинкованої сталi товщиною 0,_x000a_8 мм, прямокутного перерiзу, розмiр 1000х1000"/>
    <s v="м"/>
    <n v="1.5"/>
    <n v="4109.79"/>
    <n v="6164.69"/>
  </r>
  <r>
    <x v="464"/>
    <s v=" Iзоляцiя повітропроводів"/>
    <s v="10 м2"/>
    <n v="30"/>
    <n v="543.17999999999995"/>
    <n v="16295.4"/>
  </r>
  <r>
    <x v="465"/>
    <s v=" Ізоляція &quot;Набасилом&quot;"/>
    <s v="м2"/>
    <n v="300"/>
    <n v="168.95"/>
    <n v="50685"/>
  </r>
  <r>
    <x v="466"/>
    <s v=" Iзоляцiя повітропровода перехода та короба_x000a_мінватою фольгованою по гвіздках, що_x000a_самоклеються"/>
    <s v="10 м"/>
    <n v="5.5E-2"/>
    <n v="1273.47"/>
    <n v="70.040000000000006"/>
  </r>
  <r>
    <x v="467"/>
    <s v=" Мінвата фольгована товщ. 40 мм по гвіздкам,_x000a_що самоклеяться."/>
    <s v="м3"/>
    <n v="0.55000000000000004"/>
    <n v="4141.45"/>
    <n v="2277.8000000000002"/>
  </r>
  <r>
    <x v="468"/>
    <s v=" Гвіздки"/>
    <s v="шт"/>
    <n v="30"/>
    <n v="9.7100000000000009"/>
    <n v="291.3"/>
  </r>
  <r>
    <x v="469"/>
    <s v=" Установлення кронштейнiв пiд вентиляцiйне_x000a_устаткування"/>
    <s v="100кг"/>
    <n v="5"/>
    <n v="4398.18"/>
    <n v="21990.9"/>
  </r>
  <r>
    <x v="470"/>
    <s v=" Установлення люкiв герметичних"/>
    <s v="шт"/>
    <n v="3"/>
    <n v="370.82"/>
    <n v="1112.46"/>
  </r>
  <r>
    <x v="471"/>
    <s v=" Люк герметичний"/>
    <s v="шт"/>
    <n v="3"/>
    <n v="189.14"/>
    <n v="567.41999999999996"/>
  </r>
  <r>
    <x v="472"/>
    <s v=" Установлення дросель-клапанiв дiаметром_x000a_450 мм"/>
    <s v="клапан"/>
    <n v="1"/>
    <n v="164.22"/>
    <n v="164.22"/>
  </r>
  <r>
    <x v="473"/>
    <s v=" Дросель-клапан, круглого перерiзу, дiаметр_x000a_450 мм ДНК-450"/>
    <s v="шт"/>
    <n v="1"/>
    <n v="3046.43"/>
    <n v="3046.43"/>
  </r>
  <r>
    <x v="474"/>
    <s v=" Установлення дросель-клапанiв дiаметром_x000a_630 мм"/>
    <s v="клапан"/>
    <n v="1"/>
    <n v="267.14"/>
    <n v="267.14"/>
  </r>
  <r>
    <x v="475"/>
    <s v=" Дросель-клапан, круглого перерiзу, дiаметр_x000a_630 мм ДНК-630"/>
    <s v="шт"/>
    <n v="1"/>
    <n v="4289.17"/>
    <n v="4289.17"/>
  </r>
  <r>
    <x v="476"/>
    <s v=" Трубопроводи з мiдних труб, дiаметр_x000a_зовнiшнiй 28 мм"/>
    <s v="100 м"/>
    <n v="0.25"/>
    <n v="11336"/>
    <n v="2834"/>
  </r>
  <r>
    <x v="477"/>
    <s v=" Труби мідні діам. 28 мм"/>
    <s v="м"/>
    <n v="25"/>
    <n v="3230.09"/>
    <n v="80752.25"/>
  </r>
  <r>
    <x v="478"/>
    <s v=" Трубопроводи з мiдних труб, дiаметр_x000a_зовнiшнiй 42 мм"/>
    <s v="100 м"/>
    <n v="0.25"/>
    <n v="11336"/>
    <n v="2834"/>
  </r>
  <r>
    <x v="479"/>
    <s v=" Труби мідні діам. 42 мм"/>
    <s v="м"/>
    <n v="25"/>
    <n v="3230.09"/>
    <n v="80752.25"/>
  </r>
  <r>
    <x v="464"/>
    <s v=" Iзоляцiя повітропроводів"/>
    <s v="10 м2"/>
    <n v="2.5"/>
    <n v="543.17999999999995"/>
    <n v="1357.95"/>
  </r>
  <r>
    <x v="465"/>
    <s v=" Ізоляція &quot;Набасилом&quot;"/>
    <s v="м2"/>
    <n v="25"/>
    <n v="168.95"/>
    <n v="4223.75"/>
  </r>
  <r>
    <x v="421"/>
    <s v=" Установлення камер припливних типових iз_x000a_секцiєю зрошення продуктивнiстю до 20_x000a_тис.м3/год МС-12"/>
    <s v="камеpа"/>
    <n v="1"/>
    <n v="12369.8"/>
    <n v="12369.8"/>
  </r>
  <r>
    <x v="480"/>
    <s v=" Приточно-витяжна МС 12"/>
    <s v="шт"/>
    <n v="1"/>
    <n v="2782156.74"/>
    <n v="2782156.74"/>
  </r>
  <r>
    <x v="481"/>
    <s v=" Автоматика МС 5"/>
    <s v="шт"/>
    <n v="1"/>
    <n v="178826.38"/>
    <n v="178826.38"/>
  </r>
  <r>
    <x v="424"/>
    <s v=" Монтаж щита управління"/>
    <s v="шафа"/>
    <n v="1"/>
    <n v="754.3"/>
    <n v="754.3"/>
  </r>
  <r>
    <x v="425"/>
    <s v=" Конструкцiї для установлення приладiв, маса_x000a_до 3 кг"/>
    <s v="шт"/>
    <n v="5"/>
    <n v="221.78"/>
    <n v="1108.9000000000001"/>
  </r>
  <r>
    <x v="426"/>
    <s v=" Прилади, що установлюються на конструкцiях,_x000a_маса до 5 кг"/>
    <s v="шт"/>
    <n v="4"/>
    <n v="84.92"/>
    <n v="339.68"/>
  </r>
  <r>
    <x v="428"/>
    <s v=" Монтаж механiзму виконавчого."/>
    <s v="комплект"/>
    <n v="1"/>
    <n v="99.95"/>
    <n v="99.95"/>
  </r>
  <r>
    <x v="430"/>
    <s v=" Термодатчики"/>
    <s v="шт"/>
    <n v="8"/>
    <n v="874.26"/>
    <n v="6994.08"/>
  </r>
  <r>
    <x v="436"/>
    <s v=" Монтаж вузла водозмішувача"/>
    <s v="шт"/>
    <n v="1"/>
    <n v="3519.79"/>
    <n v="3519.79"/>
  </r>
  <r>
    <x v="429"/>
    <s v=" Прилади, що монтуються на технологiчному_x000a_трубопроводi [ клапан регулюючий; регулятор_x000a_тиску та температури прямої дiї; проточнi_x000a_датчики концентратомiрiв i щiльномiрiв]"/>
    <s v="шт"/>
    <n v="2"/>
    <n v="110.74"/>
    <n v="221.48"/>
  </r>
  <r>
    <x v="482"/>
    <s v=" Установлення дифузорів до осьових_x000a_вентиляторiв 2 номера"/>
    <s v="клапан"/>
    <n v="5"/>
    <n v="365.67"/>
    <n v="1828.35"/>
  </r>
  <r>
    <x v="483"/>
    <s v=" Дифузор круглий фіксовані кільця 001//8-L2_x000a_типорозмір 2"/>
    <s v="шт"/>
    <n v="5"/>
    <n v="6123.1"/>
    <n v="30615.5"/>
  </r>
  <r>
    <x v="482"/>
    <s v=" Установлення дифузорів до осьових_x000a_вентиляторiв 3 номера"/>
    <s v="клапан"/>
    <n v="5"/>
    <n v="365.67"/>
    <n v="1828.35"/>
  </r>
  <r>
    <x v="484"/>
    <s v=" Дифузор круглий фіксовані кільця 001//8-L2_x000a_типорозмір 3"/>
    <s v="шт"/>
    <n v="5"/>
    <n v="7234.1"/>
    <n v="36170.5"/>
  </r>
  <r>
    <x v="485"/>
    <s v=" Установлення грат жалюзiйних площею у_x000a_просвiтi до 0,25 м2 АR-13/2F 625х125"/>
    <s v="грати"/>
    <n v="6"/>
    <n v="120.08"/>
    <n v="720.48"/>
  </r>
  <r>
    <x v="441"/>
    <s v=" Грати алюм. AR 13/2-F, розмiр 625х125 мм"/>
    <s v="шт"/>
    <n v="1"/>
    <n v="1436.46"/>
    <n v="1436.46"/>
  </r>
  <r>
    <x v="442"/>
    <s v=" Установлення вузлiв проходу витяжних_x000a_вентиляцiйних шахт дiаметром патрубка 315_x000a_мм"/>
    <s v="10вузол"/>
    <n v="0.2"/>
    <n v="2951.2"/>
    <n v="590.24"/>
  </r>
  <r>
    <x v="486"/>
    <s v=" Вузли проходу  дiаметр патрубка 315 мм"/>
    <s v="шт"/>
    <n v="2"/>
    <n v="6067.21"/>
    <n v="12134.42"/>
  </r>
  <r>
    <x v="487"/>
    <s v=" Установлення вузлiв проходу витяжних_x000a_вентиляцiйних шахт дiаметром патрубка 630_x000a_мм"/>
    <s v="10вузол"/>
    <n v="0.2"/>
    <n v="4810.22"/>
    <n v="962.04"/>
  </r>
  <r>
    <x v="488"/>
    <s v=" Вузли проходу, дiаметр патрубка 630 мм"/>
    <s v="шт"/>
    <n v="2"/>
    <n v="12273.58"/>
    <n v="24547.16"/>
  </r>
  <r>
    <x v="489"/>
    <s v=" Прокладання повiтроводiв з оцинкованої сталi_x000a_класу Н [нормальнi] товщиною 0,8 мм,_x000a_дiаметром 180 мм"/>
    <s v="100м2"/>
    <n v="1.1304E-2"/>
    <n v="18515.47"/>
    <n v="209.3"/>
  </r>
  <r>
    <x v="490"/>
    <s v=" Повiтроводи оцинкованої товщиною 0,8 мм,_x000a_круглого перерiзу, дiаметр 180 мм"/>
    <s v="м"/>
    <n v="2"/>
    <n v="426.19"/>
    <n v="852.38"/>
  </r>
  <r>
    <x v="491"/>
    <s v=" Прокладання повiтроводiв з оцинкованої сталi_x000a_класу Н [нормальнi] товщиною 0,8 мм,_x000a_дiаметром 250 мм"/>
    <s v="100м2"/>
    <n v="0.10990000000000001"/>
    <n v="18776.8"/>
    <n v="2063.5700000000002"/>
  </r>
  <r>
    <x v="492"/>
    <s v=" Повiтроводи оцинкованої товщиною 0,8 мм,_x000a_круглого перерiзу, дiаметр 250 мм"/>
    <s v="м"/>
    <n v="14"/>
    <n v="554.20000000000005"/>
    <n v="7758.8"/>
  </r>
  <r>
    <x v="493"/>
    <s v=" Прокладання повiтроводiв з оцинкованої сталi_x000a_класу Н [нормальнi] товщиною 0,8 мм,_x000a_дiаметром 315 мм"/>
    <s v="100м2"/>
    <n v="0.86051699999999998"/>
    <n v="16917.849999999999"/>
    <n v="14558.1"/>
  </r>
  <r>
    <x v="494"/>
    <s v=" Повiтроводи оцинкованої товщиною 0,8 мм,_x000a_круглого перерiзу, дiаметр 315 мм"/>
    <s v="м"/>
    <n v="87"/>
    <n v="691.17"/>
    <n v="60131.79"/>
  </r>
  <r>
    <x v="446"/>
    <s v=" Прокладання повiтроводiв з оцинкованої сталi_x000a_класу Н [нормальнi] товщиною 0,8 мм,_x000a_дiаметром 400 мм"/>
    <s v="100м2"/>
    <n v="0.10048000000000001"/>
    <n v="14570.48"/>
    <n v="1464.04"/>
  </r>
  <r>
    <x v="448"/>
    <s v=" Повiтроводи оцинкованої товщиною 0,8 мм,_x000a_круглого перерiзу, дiаметр 400 мм"/>
    <s v="м"/>
    <n v="8"/>
    <n v="1097.3499999999999"/>
    <n v="8778.7999999999993"/>
  </r>
  <r>
    <x v="446"/>
    <s v=" Прокладання повiтроводiв з оцинкованої сталi_x000a_класу Н [нормальнi] товщиною 0,8 мм,_x000a_дiаметром 450 мм"/>
    <s v="100м2"/>
    <n v="0.22608000000000003"/>
    <n v="14570.48"/>
    <n v="3294.09"/>
  </r>
  <r>
    <x v="449"/>
    <s v=" Повiтроводи оцинкованої товщиною 0,8 мм,_x000a_круглого перерiзу, дiаметр 450 мм"/>
    <s v="м"/>
    <n v="16"/>
    <n v="1222.0999999999999"/>
    <n v="19553.599999999999"/>
  </r>
  <r>
    <x v="446"/>
    <s v=" Прокладання повiтроводiв з оцинкованої сталi_x000a_класу Н [нормальнi] товщиною 0,8 мм,_x000a_дiаметром 500 мм"/>
    <s v="100м2"/>
    <n v="0.12560000000000002"/>
    <n v="14570.48"/>
    <n v="1830.05"/>
  </r>
  <r>
    <x v="450"/>
    <s v=" Повiтроводи оцинкованої товщиною 0,8 мм,_x000a_круглого перерiзу, дiаметр 500 мм"/>
    <s v="м"/>
    <n v="8"/>
    <n v="1357.61"/>
    <n v="10860.88"/>
  </r>
  <r>
    <x v="446"/>
    <s v=" Прокладання повiтроводiв з оцинкованої сталi_x000a_класу Н [нормальнi] товщиною 0,8 мм,_x000a_дiаметром 450 мм"/>
    <s v="100м2"/>
    <n v="0.22608000000000003"/>
    <n v="14570.48"/>
    <n v="3294.09"/>
  </r>
  <r>
    <x v="451"/>
    <s v=" Прокладання повiтроводiв з оцинкованої сталi_x000a_класу Н [нормальнi] товщиною 0,8 мм,_x000a_дiаметром 560 мм"/>
    <s v="100м2"/>
    <n v="0.40443199999999996"/>
    <n v="11073.37"/>
    <n v="4478.43"/>
  </r>
  <r>
    <x v="495"/>
    <s v=" Повiтроводи оцинкованої товщиною 0,8 мм,_x000a_круглого перерiзу, дiаметр 560 мм"/>
    <s v="м"/>
    <n v="23"/>
    <n v="1535.6"/>
    <n v="35318.800000000003"/>
  </r>
  <r>
    <x v="451"/>
    <s v=" Прокладання повiтроводiв з оцинкованої сталi_x000a_класу Н [нормальнi] товщиною 0,8 мм,_x000a_дiаметром 630 мм"/>
    <s v="100м2"/>
    <n v="0.53411399999999998"/>
    <n v="11073.37"/>
    <n v="5914.44"/>
  </r>
  <r>
    <x v="496"/>
    <s v=" Повiтроводи оцинкованої товщиною 0,8 мм,_x000a_круглого перерiзу, дiаметр 630 мм"/>
    <s v="м"/>
    <n v="27"/>
    <n v="1709.76"/>
    <n v="46163.519999999997"/>
  </r>
  <r>
    <x v="451"/>
    <s v=" Прокладання повiтроводiв з оцинкованої сталi_x000a_класу Н [нормальнi] товщиною 0,8 мм,_x000a_дiаметром 710 мм"/>
    <s v="100м2"/>
    <n v="4.4587999999999996E-2"/>
    <n v="11073.37"/>
    <n v="493.74"/>
  </r>
  <r>
    <x v="452"/>
    <s v=" Повiтроводи оцинкованої товщиною 0,8 мм,_x000a_круглого перерiзу, дiаметр 710мм"/>
    <s v="м"/>
    <n v="2"/>
    <n v="1926.91"/>
    <n v="3853.82"/>
  </r>
  <r>
    <x v="464"/>
    <s v=" Iзоляцiя повітропроводів"/>
    <s v="10 м2"/>
    <n v="21"/>
    <n v="543.17999999999995"/>
    <n v="11406.78"/>
  </r>
  <r>
    <x v="465"/>
    <s v=" Ізоляція &quot;Набасилом&quot;"/>
    <s v="м2"/>
    <n v="210"/>
    <n v="168.95"/>
    <n v="35479.5"/>
  </r>
  <r>
    <x v="466"/>
    <s v=" Iзоляцiя повітропровода перехода та короба_x000a_мінватою фольгованою по гвіздках, що_x000a_самоклеються"/>
    <s v="10 м"/>
    <n v="0.75"/>
    <n v="1273.47"/>
    <n v="955.1"/>
  </r>
  <r>
    <x v="467"/>
    <s v=" Мінвата фольгована товщ. 40 мм по гвіздкам,_x000a_що самоклеяться."/>
    <s v="м3"/>
    <n v="7.5"/>
    <n v="4141.45"/>
    <n v="31060.880000000001"/>
  </r>
  <r>
    <x v="468"/>
    <s v=" Гвіздки"/>
    <s v="шт"/>
    <n v="405"/>
    <n v="9.7100000000000009"/>
    <n v="3932.55"/>
  </r>
  <r>
    <x v="469"/>
    <s v=" Установлення кронштейнiв пiд вентиляцiйне_x000a_устаткування"/>
    <s v="100кг"/>
    <n v="4.2"/>
    <n v="4398.18"/>
    <n v="18472.36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497"/>
    <s v=" Установлення дросель-клапанiв дiаметром_x000a_250 мм"/>
    <s v="клапан"/>
    <n v="1"/>
    <n v="136.19"/>
    <n v="136.19"/>
  </r>
  <r>
    <x v="498"/>
    <s v=" Дросель-клапан, круглого перерiзу, дiаметр_x000a_250 мм ДНК-250"/>
    <s v="шт"/>
    <n v="1"/>
    <n v="2349.44"/>
    <n v="2349.44"/>
  </r>
  <r>
    <x v="497"/>
    <s v=" Установлення дросель-клапанiв дiаметром_x000a_315 мм"/>
    <s v="клапан"/>
    <n v="1"/>
    <n v="136.19"/>
    <n v="136.19"/>
  </r>
  <r>
    <x v="499"/>
    <s v=" Дросель-клапан, круглого перерiзу, дiаметр_x000a_315 мм ДНК-315"/>
    <s v="шт"/>
    <n v="1"/>
    <n v="2572.13"/>
    <n v="2572.13"/>
  </r>
  <r>
    <x v="500"/>
    <s v=" Установлення камер припливних типових без_x000a_секцiї зрошення продуктивнiстю 4025.м3/год_x000a_МС-5"/>
    <s v="камеpа"/>
    <n v="1"/>
    <n v="5103"/>
    <n v="5103"/>
  </r>
  <r>
    <x v="501"/>
    <s v=" Приточно-витяжная МС 5"/>
    <s v="шт"/>
    <n v="1"/>
    <n v="192011.61"/>
    <n v="192011.61"/>
  </r>
  <r>
    <x v="502"/>
    <s v=" Атоматика МС 12"/>
    <s v="шт"/>
    <n v="1"/>
    <n v="357814.86"/>
    <n v="357814.86"/>
  </r>
  <r>
    <x v="424"/>
    <s v=" Монтаж щита управління"/>
    <s v="шафа"/>
    <n v="1"/>
    <n v="754.3"/>
    <n v="754.3"/>
  </r>
  <r>
    <x v="425"/>
    <s v=" Конструкцiї для установлення приладiв, маса_x000a_до 3 кг"/>
    <s v="шт"/>
    <n v="1"/>
    <n v="221.78"/>
    <n v="221.78"/>
  </r>
  <r>
    <x v="426"/>
    <s v=" Прилади, що установлюються на конструкцiях,_x000a_маса до 5 кг"/>
    <s v="шт"/>
    <n v="2"/>
    <n v="84.92"/>
    <n v="169.84"/>
  </r>
  <r>
    <x v="428"/>
    <s v=" Монтаж механiзму виконавчого."/>
    <s v="комплект"/>
    <n v="1"/>
    <n v="99.95"/>
    <n v="99.95"/>
  </r>
  <r>
    <x v="430"/>
    <s v=" Термодатчики"/>
    <s v="шт"/>
    <n v="3"/>
    <n v="604.52"/>
    <n v="1813.56"/>
  </r>
  <r>
    <x v="436"/>
    <s v=" Монтаж вузла водозмішувача"/>
    <s v="шт"/>
    <n v="1"/>
    <n v="3519.79"/>
    <n v="3519.79"/>
  </r>
  <r>
    <x v="429"/>
    <s v=" Прилади, що монтуються на технологiчному_x000a_трубопроводi [ клапан регулюючий; регулятор_x000a_тиску та температури прямої дiї; проточнi_x000a_датчики концентратомiрiв i щiльномiрiв]"/>
    <s v="шт"/>
    <n v="1"/>
    <n v="110.74"/>
    <n v="110.74"/>
  </r>
  <r>
    <x v="482"/>
    <s v=" Установлення дифузори до осьових_x000a_вентиляторiв до 1 номера"/>
    <s v="клапан"/>
    <n v="2"/>
    <n v="365.67"/>
    <n v="731.34"/>
  </r>
  <r>
    <x v="503"/>
    <s v=" Дифузор круглий фіксовані кільця 001//8-L2_x000a_типорозмір 1"/>
    <s v="шт"/>
    <n v="2"/>
    <n v="5289.85"/>
    <n v="10579.7"/>
  </r>
  <r>
    <x v="482"/>
    <s v=" Установлення дифузори до осьових_x000a_вентиляторiв до 2 номера"/>
    <s v="клапан"/>
    <n v="18"/>
    <n v="365.67"/>
    <n v="6582.06"/>
  </r>
  <r>
    <x v="483"/>
    <s v=" Дифузор круглий фіксовані кільця 001//8-L2_x000a_типорозмір 2"/>
    <s v="шт"/>
    <n v="18"/>
    <n v="6123.1"/>
    <n v="110215.8"/>
  </r>
  <r>
    <x v="482"/>
    <s v=" Установлення дифузори до осьових_x000a_вентиляторiв до 3 номера"/>
    <s v="клапан"/>
    <n v="5"/>
    <n v="365.67"/>
    <n v="1828.35"/>
  </r>
  <r>
    <x v="484"/>
    <s v=" Дифузор круглий фіксовані кільця 001//8-L2_x000a_типорозмір 3"/>
    <s v="шт"/>
    <n v="5"/>
    <n v="7234.1"/>
    <n v="36170.5"/>
  </r>
  <r>
    <x v="504"/>
    <s v=" Установлення вузлiв проходу витяжних_x000a_вентиляцiйних шахт дiаметром патрубка 500_x000a_мм"/>
    <s v="10вузол"/>
    <n v="0.1"/>
    <n v="3817.2"/>
    <n v="381.72"/>
  </r>
  <r>
    <x v="443"/>
    <s v=" Вузли проходу, дiаметр патрубка 500 мм"/>
    <s v="шт"/>
    <n v="1"/>
    <n v="9203.39"/>
    <n v="9203.39"/>
  </r>
  <r>
    <x v="431"/>
    <s v=" Прокладання повiтроводiв з оцинкованої сталi_x000a_класу Н [нормальнi] товщиною 1,0 мм (перехід_x000a_1720х450/ф500 L=300 мм шт-1)"/>
    <s v="100м2"/>
    <n v="7.7000000000000002E-3"/>
    <n v="7560.62"/>
    <n v="58.22"/>
  </r>
  <r>
    <x v="489"/>
    <s v=" Прокладання повiтроводiв з оцинкованої сталi_x000a_класу Н [нормальнi] товщиною 0,5 мм,_x000a_дiаметром 100 мм"/>
    <s v="100м2"/>
    <n v="6.2800000000000009E-3"/>
    <n v="18515.47"/>
    <n v="116.28"/>
  </r>
  <r>
    <x v="505"/>
    <s v=" Повiтроводи оцинкованої товщиною 0,5 мм,_x000a_круглого перерiзу, дiаметр 100 мм"/>
    <s v="м"/>
    <n v="2"/>
    <n v="222.37"/>
    <n v="444.74"/>
  </r>
  <r>
    <x v="489"/>
    <s v=" Прокладання повiтроводiв з оцинкованої сталi_x000a_класу Н [нормальнi] товщиною 0,5 мм,_x000a_дiаметром 150 мм"/>
    <s v="100м2"/>
    <n v="5.1810000000000002E-2"/>
    <n v="18515.47"/>
    <n v="959.29"/>
  </r>
  <r>
    <x v="506"/>
    <s v=" Повiтроводи оцинкованої товщиною 0,5 мм,_x000a_круглого перерiзу, дiаметр 150 мм"/>
    <s v="м"/>
    <n v="11"/>
    <n v="329.78"/>
    <n v="3627.58"/>
  </r>
  <r>
    <x v="489"/>
    <s v=" Прокладання повiтроводiв з оцинкованої сталi_x000a_класу Н [нормальнi] товщиною 0,5 мм,_x000a_дiаметром 160 мм"/>
    <s v="100м2"/>
    <n v="6.1230000000000007E-2"/>
    <n v="18515.47"/>
    <n v="1133.7"/>
  </r>
  <r>
    <x v="507"/>
    <s v=" Повiтроводи оцинкованої товщиною 0,5 мм,_x000a_круглого перерiзу, дiаметр 160 мм"/>
    <s v="м"/>
    <n v="13"/>
    <n v="351.81"/>
    <n v="4573.53"/>
  </r>
  <r>
    <x v="489"/>
    <s v=" Прокладання повiтроводiв з оцинкованої сталi_x000a_класу Н [нормальнi] товщиною 0,5 мм,_x000a_дiаметром 200 мм"/>
    <s v="100м2"/>
    <n v="0.16328000000000001"/>
    <n v="18515.47"/>
    <n v="3023.21"/>
  </r>
  <r>
    <x v="508"/>
    <s v=" Повiтроводи оцинкованої товщиною 0,5 мм,_x000a_круглого перерiзу, дiаметр 200 мм"/>
    <s v="м"/>
    <n v="26"/>
    <n v="443.36"/>
    <n v="11527.36"/>
  </r>
  <r>
    <x v="446"/>
    <s v=" Прокладання повiтроводiв з оцинкованої сталi_x000a_класу Н [нормальнi] товщиною 0,8 мм,_x000a_дiаметром 500 мм"/>
    <s v="100м2"/>
    <n v="0.12560000000000002"/>
    <n v="14570.48"/>
    <n v="1830.05"/>
  </r>
  <r>
    <x v="450"/>
    <s v=" Повiтроводи оцинкованої товщиною 0,8 мм,_x000a_круглого перерiзу, дiаметр 500 мм"/>
    <s v="м"/>
    <n v="8"/>
    <n v="1357.61"/>
    <n v="10860.88"/>
  </r>
  <r>
    <x v="509"/>
    <s v=" Прокладання повiтроводiв з оцинкованої сталi_x000a_класу Н [нормальнi] товщиною 0,5 мм перехід_x000a_200х150 мм"/>
    <s v="100м2"/>
    <n v="1.4E-2"/>
    <n v="17092.45"/>
    <n v="239.29"/>
  </r>
  <r>
    <x v="510"/>
    <s v=" Повiтроводи з оцинкованої сталi товщиною 0,_x000a_8 мм, прямокутного перерiзу, розмiр 200х150"/>
    <s v="м"/>
    <n v="2"/>
    <n v="634.89"/>
    <n v="1269.78"/>
  </r>
  <r>
    <x v="509"/>
    <s v=" Прокладання повiтроводiв з оцинкованої сталi_x000a_класу Н [нормальнi] товщиною 0,5 мм перехід_x000a_250х200 мм"/>
    <s v="100м2"/>
    <n v="1.8000000000000002E-2"/>
    <n v="17092.45"/>
    <n v="307.66000000000003"/>
  </r>
  <r>
    <x v="511"/>
    <s v=" Повiтроводи з оцинкованої сталi товщиною 0,_x000a_8 мм, прямокутного перерiзу, розмiр 250х200"/>
    <s v="м"/>
    <n v="2"/>
    <n v="815.08"/>
    <n v="1630.16"/>
  </r>
  <r>
    <x v="512"/>
    <s v=" Прокладання повiтроводiв з оцинкованої сталi_x000a_класу Н [нормальнi] товщиною 0,7 мм, перехід_x000a_300х200 мм"/>
    <s v="100м2"/>
    <n v="0.08"/>
    <n v="14838.06"/>
    <n v="1187.04"/>
  </r>
  <r>
    <x v="513"/>
    <s v=" Повiтроводи з оцинкованої сталi товщиною 0,_x000a_8 мм, прямокутного перерiзу, розмiр 300х200"/>
    <s v="м"/>
    <n v="8"/>
    <n v="896.31"/>
    <n v="7170.48"/>
  </r>
  <r>
    <x v="512"/>
    <s v=" Прокладання повiтроводiв з оцинкованої сталi_x000a_класу Н [нормальнi] товщиною 0,7 мм, перехід_x000a_300х250 мм"/>
    <s v="100м2"/>
    <n v="9.9000000000000005E-2"/>
    <n v="14838.06"/>
    <n v="1468.97"/>
  </r>
  <r>
    <x v="514"/>
    <s v=" Повiтроводи з оцинкованої сталi товщиною 0,_x000a_8 мм, прямокутного перерiзу, розмiр 300х250"/>
    <s v="м"/>
    <n v="9"/>
    <n v="987.21"/>
    <n v="8884.89"/>
  </r>
  <r>
    <x v="512"/>
    <s v=" Прокладання повiтроводiв з оцинкованої сталi_x000a_класу Н [нормальнi] товщиною 0,7 мм, перехід_x000a_400х250 мм"/>
    <s v="100м2"/>
    <n v="0.16900000000000001"/>
    <n v="14838.06"/>
    <n v="2507.63"/>
  </r>
  <r>
    <x v="515"/>
    <s v=" Повiтроводи з оцинкованої сталi товщиною 0,_x000a_8 мм, прямокутного перерiзу, розмiр 400х250"/>
    <s v="м"/>
    <n v="13"/>
    <n v="1167.3399999999999"/>
    <n v="15175.42"/>
  </r>
  <r>
    <x v="512"/>
    <s v=" Прокладання повiтроводiв з оцинкованої сталi_x000a_класу Н [нормальнi] товщиною 0,7 мм, перехід_x000a_500х250 мм"/>
    <s v="100м2"/>
    <n v="0.36"/>
    <n v="14838.06"/>
    <n v="5341.7"/>
  </r>
  <r>
    <x v="516"/>
    <s v=" Повiтроводи з оцинкованої сталi товщиною 0,_x000a_7 мм, прямокутного перерiзу, розмiр 500х250"/>
    <s v="м"/>
    <n v="24"/>
    <n v="1557.99"/>
    <n v="37391.760000000002"/>
  </r>
  <r>
    <x v="517"/>
    <s v=" Прокладання повiтроводiв з оцинкованої сталi_x000a_класу Н [нормальнi] товщиною 0,7 мм, перехід_x000a_600х250 мм"/>
    <s v="100м2"/>
    <n v="5.1000000000000004E-2"/>
    <n v="11073.37"/>
    <n v="564.74"/>
  </r>
  <r>
    <x v="518"/>
    <s v=" Повiтроводи з оцинкованої сталi товщиною 0,_x000a_7 мм, прямокутного перерiзу, розмiр 600х250_x000a_мм"/>
    <s v="м"/>
    <n v="3"/>
    <n v="1765.4"/>
    <n v="5296.2"/>
  </r>
  <r>
    <x v="517"/>
    <s v=" Прокладання повiтроводiв з оцинкованої сталi_x000a_класу Н [нормальнi] товщиною 0,8 мм, перехід_x000a_600х250 мм"/>
    <s v="100м2"/>
    <n v="0.13600000000000001"/>
    <n v="11073.37"/>
    <n v="1505.98"/>
  </r>
  <r>
    <x v="519"/>
    <s v=" Повiтроводи з оцинкованої сталi товщиною 0,_x000a_8 мм, прямокутного перерiзу, розмiр 600х250_x000a_мм"/>
    <s v="м"/>
    <n v="8"/>
    <n v="1765.4"/>
    <n v="14123.2"/>
  </r>
  <r>
    <x v="466"/>
    <s v=" Iзоляцiя повітропровода перехода та короба_x000a_мінватою фольгованою по гвіздках, що_x000a_самоклеються"/>
    <s v="10 м"/>
    <n v="9.0999999999999998E-2"/>
    <n v="1273.47"/>
    <n v="115.89"/>
  </r>
  <r>
    <x v="467"/>
    <s v=" Мінвата фольгована товщ. 40 мм по гвіздкам,_x000a_що самоклеяться."/>
    <s v="м3"/>
    <n v="0.91"/>
    <n v="4141.45"/>
    <n v="3768.72"/>
  </r>
  <r>
    <x v="468"/>
    <s v=" Гвіздки"/>
    <s v="шт"/>
    <n v="70"/>
    <n v="9.7100000000000009"/>
    <n v="679.7"/>
  </r>
  <r>
    <x v="469"/>
    <s v=" Установлення кронштейнiв пiд вентиляцiйне_x000a_устаткування"/>
    <s v="100кг"/>
    <n v="2"/>
    <n v="4398.18"/>
    <n v="8796.36"/>
  </r>
  <r>
    <x v="470"/>
    <s v=" Установлення люкiв герметичних"/>
    <s v="шт"/>
    <n v="1"/>
    <n v="370.82"/>
    <n v="370.82"/>
  </r>
  <r>
    <x v="471"/>
    <s v=" Люк герметичний"/>
    <s v="шт"/>
    <n v="1"/>
    <n v="189.14"/>
    <n v="189.14"/>
  </r>
  <r>
    <x v="497"/>
    <s v=" Установлення дросель-клапанiв дiаметром_x000a_100 мм"/>
    <s v="клапан"/>
    <n v="1"/>
    <n v="136.19"/>
    <n v="136.19"/>
  </r>
  <r>
    <x v="520"/>
    <s v=" Дросель-клапан, круглого перерiзу, дiаметр_x000a_100 мм ДКН-100"/>
    <s v="шт"/>
    <n v="1"/>
    <n v="1941.44"/>
    <n v="1941.44"/>
  </r>
  <r>
    <x v="497"/>
    <s v=" Установлення дросель-клапанiв дiаметром_x000a_160 мм"/>
    <s v="клапан"/>
    <n v="3"/>
    <n v="136.19"/>
    <n v="408.57"/>
  </r>
  <r>
    <x v="521"/>
    <s v=" Дросель-клапан, круглого перерiзу, дiаметр_x000a_160 мм ДКН-160"/>
    <s v="шт"/>
    <n v="3"/>
    <n v="2068.94"/>
    <n v="6206.82"/>
  </r>
  <r>
    <x v="497"/>
    <s v=" Установлення дросель-клапанiв дiаметром_x000a_200 мм"/>
    <s v="клапан"/>
    <n v="3"/>
    <n v="136.19"/>
    <n v="408.57"/>
  </r>
  <r>
    <x v="522"/>
    <s v=" Дросель-клапан, круглого перерiзу, дiаметр_x000a_200 мм ДКН-200"/>
    <s v="шт"/>
    <n v="3"/>
    <n v="2073.9"/>
    <n v="6221.7"/>
  </r>
  <r>
    <x v="523"/>
    <s v=" Установлення дросель-клапанiв прямокутного_x000a_перерізу 200х150 мм"/>
    <s v="клапан"/>
    <n v="1"/>
    <n v="136.19"/>
    <n v="136.19"/>
  </r>
  <r>
    <x v="524"/>
    <s v=" Дросель-клапан прямокутного перерiзу,ДКП_x000a_200х150 мм"/>
    <s v="шт"/>
    <n v="1"/>
    <n v="2480.92"/>
    <n v="2480.92"/>
  </r>
  <r>
    <x v="523"/>
    <s v=" Установлення дросель-клапанiв прямокутного_x000a_перерізу 300х200 мм"/>
    <s v="клапан"/>
    <n v="1"/>
    <n v="136.19"/>
    <n v="136.19"/>
  </r>
  <r>
    <x v="525"/>
    <s v=" Дросель-клапан прямокутного перерiзу,ДКП_x000a_300х200 мм"/>
    <s v="шт"/>
    <n v="1"/>
    <n v="2754.46"/>
    <n v="2754.46"/>
  </r>
  <r>
    <x v="526"/>
    <s v=" Установлення дросель-клапанiв прямокутного_x000a_перерізу 500х250 мм"/>
    <s v="клапан"/>
    <n v="1"/>
    <n v="164.22"/>
    <n v="164.22"/>
  </r>
  <r>
    <x v="527"/>
    <s v=" Дросель-клапан прямокутного перерiзу,ДКП_x000a_500х250 мм"/>
    <s v="шт"/>
    <n v="1"/>
    <n v="3385.71"/>
    <n v="3385.71"/>
  </r>
  <r>
    <x v="528"/>
    <s v=" Установлення вентиляторiв осьових масою_x000a_до 0,025 т"/>
    <s v="шт"/>
    <n v="1"/>
    <n v="439.98"/>
    <n v="439.98"/>
  </r>
  <r>
    <x v="529"/>
    <s v=" Вентилятор СК 125 с"/>
    <s v="шт"/>
    <n v="1"/>
    <n v="6624.5"/>
    <n v="6624.5"/>
  </r>
  <r>
    <x v="497"/>
    <s v=" Установлення регулятора швидкості VRS 0,5 U"/>
    <s v="клапан"/>
    <n v="1"/>
    <n v="136.19"/>
    <n v="136.19"/>
  </r>
  <r>
    <x v="530"/>
    <s v=" Регулятор швидкості VRS 0,5 U"/>
    <s v="шт"/>
    <n v="1"/>
    <n v="1159.06"/>
    <n v="1159.06"/>
  </r>
  <r>
    <x v="531"/>
    <s v=" Швидкознімний  хомут  ф 125 мм  МК 125"/>
    <s v="шт"/>
    <n v="2"/>
    <n v="192.16"/>
    <n v="384.32"/>
  </r>
  <r>
    <x v="497"/>
    <s v=" Установлення клапанiв зворотних дiаметром_x000a_125 мм"/>
    <s v="клапан"/>
    <n v="1"/>
    <n v="136.19"/>
    <n v="136.19"/>
  </r>
  <r>
    <x v="532"/>
    <s v=" Клапани зворотнi RSK 125 L=140"/>
    <s v="шт"/>
    <n v="1"/>
    <n v="451.53"/>
    <n v="451.53"/>
  </r>
  <r>
    <x v="442"/>
    <s v=" Установлення вузлiв проходу витяжних_x000a_вентиляцiйних шахт дiаметром патрубка 200_x000a_мм"/>
    <s v="10вузол"/>
    <n v="0.1"/>
    <n v="2951.2"/>
    <n v="295.12"/>
  </r>
  <r>
    <x v="533"/>
    <s v=" Вузли проходу, дiаметр патрубка 200 мм"/>
    <s v="шт"/>
    <n v="1"/>
    <n v="5476.67"/>
    <n v="5476.67"/>
  </r>
  <r>
    <x v="534"/>
    <s v=" Установлення зонтiв iз листової оцинкованої_x000a_сталi круглого перерiзу дiаметром 200 мм"/>
    <s v="зонт"/>
    <n v="1"/>
    <n v="41.25"/>
    <n v="41.25"/>
  </r>
  <r>
    <x v="535"/>
    <s v=" Зонти вентиляцiйних систем круглi iз_x000a_оцинкованої сталi, дiаметр  200 мм"/>
    <s v="шт"/>
    <n v="1"/>
    <n v="354.25"/>
    <n v="354.25"/>
  </r>
  <r>
    <x v="482"/>
    <s v=" Установлення дифузори до осьових_x000a_вентиляторiв до 2 номера"/>
    <s v="клапан"/>
    <n v="2"/>
    <n v="365.67"/>
    <n v="731.34"/>
  </r>
  <r>
    <x v="483"/>
    <s v=" Дифузор круглий фіксовані кільця 001//8-L2_x000a_типорозмір 2"/>
    <s v="шт"/>
    <n v="2"/>
    <n v="6123.1"/>
    <n v="12246.2"/>
  </r>
  <r>
    <x v="489"/>
    <s v=" Прокладання повiтроводiв з оцинкованої сталi_x000a_класу Н [нормальнi] товщиною 0,5 мм,_x000a_дiаметром 100 мм"/>
    <s v="100м2"/>
    <n v="9.4200000000000013E-3"/>
    <n v="18515.47"/>
    <n v="174.42"/>
  </r>
  <r>
    <x v="505"/>
    <s v=" Повiтроводи оцинкованої товщиною 0,5 мм,_x000a_круглого перерiзу, дiаметр 100 мм"/>
    <s v="м"/>
    <n v="3"/>
    <n v="222.37"/>
    <n v="667.11"/>
  </r>
  <r>
    <x v="489"/>
    <s v=" Прокладання повiтроводiв з оцинкованої сталi_x000a_класу Н [нормальнi] товщиною 0,5 мм,_x000a_дiаметром 125 мм"/>
    <s v="100м2"/>
    <n v="2.3550000000000001E-2"/>
    <n v="18515.47"/>
    <n v="436.04"/>
  </r>
  <r>
    <x v="536"/>
    <s v=" Повiтроводи оцинкованої товщиною 0,5 мм,_x000a_круглого перерiзу, дiаметр 125 мм"/>
    <s v="м"/>
    <n v="6"/>
    <n v="277.95999999999998"/>
    <n v="1667.76"/>
  </r>
  <r>
    <x v="489"/>
    <s v=" Прокладання повiтроводiв з оцинкованої сталi_x000a_класу Н [нормальнi] товщиною 0,5 мм,_x000a_дiаметром 200 мм"/>
    <s v="100м2"/>
    <n v="1.2560000000000002E-2"/>
    <n v="18515.47"/>
    <n v="232.55"/>
  </r>
  <r>
    <x v="508"/>
    <s v=" Повiтроводи оцинкованої товщиною 0,5 мм,_x000a_круглого перерiзу, дiаметр 200 мм"/>
    <s v="м"/>
    <n v="2"/>
    <n v="443.36"/>
    <n v="886.72"/>
  </r>
  <r>
    <x v="446"/>
    <s v=" Прокладання повiтроводiв з оцинкованої сталi_x000a_класу Н [нормальнi] товщиною 0,8 мм,_x000a_дiаметром 125 мм"/>
    <s v="100м2"/>
    <n v="0.10990000000000001"/>
    <n v="14570.48"/>
    <n v="1601.3"/>
  </r>
  <r>
    <x v="537"/>
    <s v=" Повiтроводи оцинкованої товщиною 0,8 мм,_x000a_круглого перерiзу, дiаметр 125 мм"/>
    <s v="м"/>
    <n v="7"/>
    <n v="277.95999999999998"/>
    <n v="1945.72"/>
  </r>
  <r>
    <x v="469"/>
    <s v=" Установлення кронштейнiв пiд вентиляцiйне_x000a_устаткування"/>
    <s v="100кг"/>
    <n v="0.2"/>
    <n v="4398.18"/>
    <n v="879.64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528"/>
    <s v=" Установлення вентиляторiв осьових масою_x000a_до 0,025 т"/>
    <s v="шт"/>
    <n v="1"/>
    <n v="439.98"/>
    <n v="439.98"/>
  </r>
  <r>
    <x v="538"/>
    <s v=" Вентилятор СК 315 с"/>
    <s v="шт"/>
    <n v="1"/>
    <n v="15600.5"/>
    <n v="15600.5"/>
  </r>
  <r>
    <x v="497"/>
    <s v=" Установлення регулятора швидкості VRS 2,0 U"/>
    <s v="клапан"/>
    <n v="1"/>
    <n v="136.19"/>
    <n v="136.19"/>
  </r>
  <r>
    <x v="539"/>
    <s v=" Регулятор швидкості VRS 2,0 U"/>
    <s v="шт"/>
    <n v="1"/>
    <n v="2296.36"/>
    <n v="2296.36"/>
  </r>
  <r>
    <x v="540"/>
    <s v=" Швидкознімний  хомут  ф 315 мм  МК 315"/>
    <s v="шт"/>
    <n v="2"/>
    <n v="436.96"/>
    <n v="873.92"/>
  </r>
  <r>
    <x v="497"/>
    <s v=" Установлення клапанiв зворотних дiаметром_x000a_125 мм"/>
    <s v="клапан"/>
    <n v="1"/>
    <n v="136.19"/>
    <n v="136.19"/>
  </r>
  <r>
    <x v="541"/>
    <s v=" Клапани зворотнi RSK 250 L=140"/>
    <s v="шт"/>
    <n v="1"/>
    <n v="788.13"/>
    <n v="788.13"/>
  </r>
  <r>
    <x v="442"/>
    <s v=" Установлення вузлiв проходу витяжних_x000a_вентиляцiйних шахт дiаметром патрубка 250_x000a_мм"/>
    <s v="10вузол"/>
    <n v="0.1"/>
    <n v="2951.2"/>
    <n v="295.12"/>
  </r>
  <r>
    <x v="542"/>
    <s v=" Вузли проходу, дiаметр патрубка 250 мм"/>
    <s v="шт"/>
    <n v="1"/>
    <n v="5695.51"/>
    <n v="5695.51"/>
  </r>
  <r>
    <x v="543"/>
    <s v=" Установлення над шахтами зонтiв iз листової_x000a_оцинкованої сталi круглого перерiзу дiаметром_x000a_250 мм"/>
    <s v="зонт"/>
    <n v="1"/>
    <n v="41.25"/>
    <n v="41.25"/>
  </r>
  <r>
    <x v="544"/>
    <s v=" Зонти вентиляцiйних систем круглi iз_x000a_оцинкованої сталi, дiаметр  250 мм"/>
    <s v="шт"/>
    <n v="1"/>
    <n v="486.85"/>
    <n v="486.85"/>
  </r>
  <r>
    <x v="482"/>
    <s v=" Установлення дифузори до осьових_x000a_вентиляторiв до 1 номера"/>
    <s v="клапан"/>
    <n v="2"/>
    <n v="365.67"/>
    <n v="731.34"/>
  </r>
  <r>
    <x v="503"/>
    <s v=" Дифузор круглий фіксовані кільця 001//8-L2_x000a_типорозмір 1"/>
    <s v="шт"/>
    <n v="2"/>
    <n v="5289.85"/>
    <n v="10579.7"/>
  </r>
  <r>
    <x v="482"/>
    <s v=" Установлення дифузори до осьових_x000a_вентиляторiв до 3 номера"/>
    <s v="клапан"/>
    <n v="4"/>
    <n v="365.67"/>
    <n v="1462.68"/>
  </r>
  <r>
    <x v="484"/>
    <s v=" Дифузор круглий фіксовані кільця 001//8-L2_x000a_типорозмір 3"/>
    <s v="шт"/>
    <n v="4"/>
    <n v="7234.1"/>
    <n v="28936.400000000001"/>
  </r>
  <r>
    <x v="489"/>
    <s v=" Прокладання повiтроводiв з оцинкованої сталi_x000a_класу Н [нормальнi] товщиною 0,5 мм,_x000a_дiаметром 100 мм"/>
    <s v="100м2"/>
    <n v="1.8840000000000003E-2"/>
    <n v="18515.47"/>
    <n v="348.83"/>
  </r>
  <r>
    <x v="505"/>
    <s v=" Повiтроводи оцинкованої товщиною 0,5 мм,_x000a_круглого перерiзу, дiаметр 100 мм"/>
    <s v="м"/>
    <n v="6"/>
    <n v="222.37"/>
    <n v="1334.22"/>
  </r>
  <r>
    <x v="489"/>
    <s v=" Прокладання повiтроводiв з оцинкованої сталi_x000a_класу Н [нормальнi] товщиною 0,5 мм,_x000a_дiаметром 125 мм"/>
    <s v="100м2"/>
    <n v="1.5700000000000002E-2"/>
    <n v="18515.47"/>
    <n v="290.69"/>
  </r>
  <r>
    <x v="536"/>
    <s v=" Повiтроводи оцинкованої товщиною 0,5 мм,_x000a_круглого перерiзу, дiаметр 125 мм"/>
    <s v="м"/>
    <n v="4"/>
    <n v="277.95999999999998"/>
    <n v="1111.8399999999999"/>
  </r>
  <r>
    <x v="489"/>
    <s v=" Прокладання повiтроводiв з оцинкованої сталi_x000a_класу Н [нормальнi] товщиною 0,5 мм,_x000a_дiаметром 180 мм"/>
    <s v="100м2"/>
    <n v="5.6519999999999999E-3"/>
    <n v="18515.47"/>
    <n v="104.65"/>
  </r>
  <r>
    <x v="545"/>
    <s v=" Повiтроводи оцинкованої товщиною 0,5 мм,_x000a_круглого перерiзу, дiаметр 180 мм"/>
    <s v="м"/>
    <n v="1"/>
    <n v="426.19"/>
    <n v="426.19"/>
  </r>
  <r>
    <x v="489"/>
    <s v=" Прокладання повiтроводiв з оцинкованої сталi_x000a_класу Н [нормальнi] товщиною 0,5 мм,_x000a_дiаметром 200 мм"/>
    <s v="100м2"/>
    <n v="1.8840000000000003E-2"/>
    <n v="18515.47"/>
    <n v="348.83"/>
  </r>
  <r>
    <x v="508"/>
    <s v=" Повiтроводи оцинкованої товщиною 0,5 мм,_x000a_круглого перерiзу, дiаметр 200 мм"/>
    <s v="м"/>
    <n v="3"/>
    <n v="443.36"/>
    <n v="1330.08"/>
  </r>
  <r>
    <x v="491"/>
    <s v=" Прокладання повiтроводiв з оцинкованої сталi_x000a_класу Н [нормальнi] товщиною 0,6 мм,_x000a_дiаметром до 250 мм"/>
    <s v="100м2"/>
    <n v="9.4200000000000006E-2"/>
    <n v="18515.47"/>
    <n v="1744.16"/>
  </r>
  <r>
    <x v="546"/>
    <s v=" Повiтроводи оцинкованої товщиною 0,6 мм,_x000a_круглого перерiзу, дiаметр 250 мм"/>
    <s v="м"/>
    <n v="12"/>
    <n v="553.71"/>
    <n v="6644.52"/>
  </r>
  <r>
    <x v="446"/>
    <s v=" Прокладання повiтроводiв з оцинкованої сталi_x000a_класу Н [нормальнi] товщиною 0,8 мм,_x000a_дiаметром 250 мм"/>
    <s v="100м2"/>
    <n v="6.2799999999999995E-2"/>
    <n v="14570.48"/>
    <n v="915.03"/>
  </r>
  <r>
    <x v="492"/>
    <s v=" Повiтроводи оцинкованої товщиною 0,8 мм,_x000a_круглого перерiзу, дiаметр 250 мм"/>
    <s v="м"/>
    <n v="8"/>
    <n v="554.20000000000005"/>
    <n v="4433.6000000000004"/>
  </r>
  <r>
    <x v="469"/>
    <s v=" Установлення кронштейнiв пiд вентиляцiйне_x000a_устаткування"/>
    <s v="100кг"/>
    <n v="0.35"/>
    <n v="4398.18"/>
    <n v="1539.36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528"/>
    <s v=" Установлення вентиляторiв осьових масою_x000a_до 0,025 т"/>
    <s v="шт"/>
    <n v="1"/>
    <n v="439.98"/>
    <n v="439.98"/>
  </r>
  <r>
    <x v="529"/>
    <s v=" Вентилятор СК 125 с"/>
    <s v="шт"/>
    <n v="1"/>
    <n v="6624.5"/>
    <n v="6624.5"/>
  </r>
  <r>
    <x v="497"/>
    <s v=" Установлення регулятора швидкості VRS 0,5 U"/>
    <s v="клапан"/>
    <n v="1"/>
    <n v="136.19"/>
    <n v="136.19"/>
  </r>
  <r>
    <x v="530"/>
    <s v=" Регулятор швидкості VRS 0,5 U"/>
    <s v="шт"/>
    <n v="1"/>
    <n v="1159.06"/>
    <n v="1159.06"/>
  </r>
  <r>
    <x v="531"/>
    <s v=" Швидкознімний  хомут  ф 125 мм  МК 125"/>
    <s v="шт"/>
    <n v="2"/>
    <n v="192.16"/>
    <n v="384.32"/>
  </r>
  <r>
    <x v="497"/>
    <s v=" Установлення клапанiв зворотних дiаметром_x000a_125 мм"/>
    <s v="клапан"/>
    <n v="1"/>
    <n v="136.19"/>
    <n v="136.19"/>
  </r>
  <r>
    <x v="532"/>
    <s v=" Клапани зворотнi RSK 125 L=140"/>
    <s v="шт"/>
    <n v="1"/>
    <n v="451.53"/>
    <n v="451.53"/>
  </r>
  <r>
    <x v="442"/>
    <s v=" Установлення вузлiв проходу витяжних_x000a_вентиляцiйних шахт дiаметром патрубка 200_x000a_мм"/>
    <s v="10вузол"/>
    <n v="0.1"/>
    <n v="2951.2"/>
    <n v="295.12"/>
  </r>
  <r>
    <x v="533"/>
    <s v=" Вузли проходу, дiаметр патрубка 200 мм"/>
    <s v="шт"/>
    <n v="1"/>
    <n v="5476.67"/>
    <n v="5476.67"/>
  </r>
  <r>
    <x v="534"/>
    <s v=" Установлення над шахтами зонтiв iз листової_x000a_оцинкованої сталi круглого перерiзу дiаметром_x000a_200 мм"/>
    <s v="зонт"/>
    <n v="1"/>
    <n v="41.25"/>
    <n v="41.25"/>
  </r>
  <r>
    <x v="535"/>
    <s v=" Зонти вентиляцiйних систем круглi iз_x000a_оцинкованої сталi, дiаметр  200 мм"/>
    <s v="шт"/>
    <n v="1"/>
    <n v="354.25"/>
    <n v="354.25"/>
  </r>
  <r>
    <x v="482"/>
    <s v=" Установлення дифузори до осьових_x000a_вентиляторiв до 2 номера"/>
    <s v="клапан"/>
    <n v="2"/>
    <n v="365.67"/>
    <n v="731.34"/>
  </r>
  <r>
    <x v="483"/>
    <s v=" Дифузор круглий фіксовані кільця 001//8-L2_x000a_типорозмір 2"/>
    <s v="шт"/>
    <n v="2"/>
    <n v="6123.1"/>
    <n v="12246.2"/>
  </r>
  <r>
    <x v="489"/>
    <s v=" Прокладання повiтроводiв з оцинкованої сталi_x000a_класу Н [нормальнi] товщиною 0,5 мм,_x000a_дiаметром 100 мм"/>
    <s v="100м2"/>
    <n v="1.8840000000000003E-2"/>
    <n v="18515.47"/>
    <n v="348.83"/>
  </r>
  <r>
    <x v="505"/>
    <s v=" Повiтроводи оцинкованої товщиною 0,5 мм,_x000a_круглого перерiзу, дiаметр 100 мм"/>
    <s v="м"/>
    <n v="6"/>
    <n v="222.37"/>
    <n v="1334.22"/>
  </r>
  <r>
    <x v="489"/>
    <s v=" Прокладання повiтроводiв з оцинкованої сталi_x000a_класу Н [нормальнi] товщиною 0,5 мм,_x000a_дiаметром 125 мм"/>
    <s v="100м2"/>
    <n v="3.5324999999999995E-2"/>
    <n v="18515.47"/>
    <n v="654.05999999999995"/>
  </r>
  <r>
    <x v="536"/>
    <s v=" Повiтроводи оцинкованої товщиною 0,5 мм,_x000a_круглого перерiзу, дiаметр 125 мм"/>
    <s v="м"/>
    <n v="9"/>
    <n v="277.95999999999998"/>
    <n v="2501.64"/>
  </r>
  <r>
    <x v="489"/>
    <s v=" Прокладання повiтроводiв з оцинкованої сталi_x000a_класу Н [нормальнi] товщиною 0,5 мм,_x000a_дiаметром 200 мм"/>
    <s v="100м2"/>
    <n v="1.2560000000000002E-2"/>
    <n v="18515.47"/>
    <n v="232.55"/>
  </r>
  <r>
    <x v="508"/>
    <s v=" Повiтроводи оцинкованої товщиною 0,5 мм,_x000a_круглого перерiзу, дiаметр 200 мм"/>
    <s v="м"/>
    <n v="2"/>
    <n v="443.36"/>
    <n v="886.72"/>
  </r>
  <r>
    <x v="446"/>
    <s v=" Прокладання повiтроводiв з оцинкованої сталi_x000a_класу Н [нормальнi] товщиною 0,8 мм,_x000a_дiаметром 125 мм"/>
    <s v="100м2"/>
    <n v="3.1400000000000004E-2"/>
    <n v="14570.48"/>
    <n v="457.51"/>
  </r>
  <r>
    <x v="537"/>
    <s v=" Повiтроводи оцинкованої товщиною 0,8 мм,_x000a_круглого перерiзу, дiаметр 125 мм"/>
    <s v="м"/>
    <n v="8"/>
    <n v="277.95999999999998"/>
    <n v="2223.6799999999998"/>
  </r>
  <r>
    <x v="469"/>
    <s v=" Установлення кронштейнiв пiд вентиляцiйне_x000a_устаткування"/>
    <s v="100кг"/>
    <n v="0.4"/>
    <n v="4398.18"/>
    <n v="1759.27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528"/>
    <s v=" Установлення вентиляторiв осьових масою_x000a_до 0,025 т"/>
    <s v="шт"/>
    <n v="1"/>
    <n v="439.98"/>
    <n v="439.98"/>
  </r>
  <r>
    <x v="547"/>
    <s v=" Вентилятор СК 200 с"/>
    <s v="шт"/>
    <n v="1"/>
    <n v="10832"/>
    <n v="10832"/>
  </r>
  <r>
    <x v="497"/>
    <s v=" Установлення регулятора швидкості VRS 1.0 U"/>
    <s v="клапан"/>
    <n v="1"/>
    <n v="136.19"/>
    <n v="136.19"/>
  </r>
  <r>
    <x v="548"/>
    <s v=" Регулятор швидкості VRS 1.0 U"/>
    <s v="шт"/>
    <n v="1"/>
    <n v="1159.06"/>
    <n v="1159.06"/>
  </r>
  <r>
    <x v="549"/>
    <s v=" Швидкознімний  хомут  ф 200 мм  МК 200"/>
    <s v="шт"/>
    <n v="2"/>
    <n v="292.45999999999998"/>
    <n v="584.91999999999996"/>
  </r>
  <r>
    <x v="497"/>
    <s v=" Установлення клапанiв зворотних дiаметром_x000a_200 мм"/>
    <s v="клапан"/>
    <n v="1"/>
    <n v="136.19"/>
    <n v="136.19"/>
  </r>
  <r>
    <x v="550"/>
    <s v=" Клапани зворотнi RSK 200 L=140"/>
    <s v="шт"/>
    <n v="1"/>
    <n v="675.93"/>
    <n v="675.93"/>
  </r>
  <r>
    <x v="442"/>
    <s v=" Установлення вузлiв проходу витяжних_x000a_вентиляцiйних шахт дiаметром патрубка 200_x000a_мм"/>
    <s v="10вузол"/>
    <n v="0.1"/>
    <n v="2951.2"/>
    <n v="295.12"/>
  </r>
  <r>
    <x v="533"/>
    <s v=" Вузли проходу, дiаметр патрубка 200 мм"/>
    <s v="шт"/>
    <n v="1"/>
    <n v="5476.67"/>
    <n v="5476.67"/>
  </r>
  <r>
    <x v="534"/>
    <s v=" Установлення над шахтами зонтiв iз листової_x000a_оцинкованої сталi круглого перерiзу дiаметром_x000a_200 мм"/>
    <s v="зонт"/>
    <n v="1"/>
    <n v="41.25"/>
    <n v="41.25"/>
  </r>
  <r>
    <x v="535"/>
    <s v=" Зонти вентиляцiйних систем круглi iз_x000a_оцинкованої сталi, дiаметр  200 мм"/>
    <s v="шт"/>
    <n v="1"/>
    <n v="354.25"/>
    <n v="354.25"/>
  </r>
  <r>
    <x v="482"/>
    <s v=" Установлення дифузори до осьових_x000a_вентиляторiв до 1 номера"/>
    <s v="клапан"/>
    <n v="1"/>
    <n v="365.67"/>
    <n v="365.67"/>
  </r>
  <r>
    <x v="503"/>
    <s v=" Дифузор круглий фіксовані кільця 001//8-L2_x000a_типорозмір 1"/>
    <s v="шт"/>
    <n v="1"/>
    <n v="5289.85"/>
    <n v="5289.85"/>
  </r>
  <r>
    <x v="482"/>
    <s v=" Установлення дифузори до осьових_x000a_вентиляторiв до 3 номера"/>
    <s v="клапан"/>
    <n v="3"/>
    <n v="365.67"/>
    <n v="1097.01"/>
  </r>
  <r>
    <x v="484"/>
    <s v=" Дифузор круглий фіксовані кільця 001//8-L2_x000a_типорозмір 3"/>
    <s v="шт"/>
    <n v="3"/>
    <n v="7234.1"/>
    <n v="21702.3"/>
  </r>
  <r>
    <x v="489"/>
    <s v=" Прокладання повiтроводiв з оцинкованої сталi_x000a_класу Н [нормальнi] товщиною 0,5 мм,_x000a_дiаметром 100 мм"/>
    <s v="100м2"/>
    <n v="6.2800000000000009E-3"/>
    <n v="18515.47"/>
    <n v="116.28"/>
  </r>
  <r>
    <x v="505"/>
    <s v=" Повiтроводи оцинкованої товщиною 0,5 мм,_x000a_круглого перерiзу, дiаметр 100 мм"/>
    <s v="м"/>
    <n v="2"/>
    <n v="222.37"/>
    <n v="444.74"/>
  </r>
  <r>
    <x v="489"/>
    <s v=" Прокладання повiтроводiв з оцинкованої сталi_x000a_класу Н [нормальнi] товщиною 0,5 мм,_x000a_дiаметром 125 мм"/>
    <s v="100м2"/>
    <n v="1.1774999999999999E-2"/>
    <n v="18515.47"/>
    <n v="218.02"/>
  </r>
  <r>
    <x v="536"/>
    <s v=" Повiтроводи оцинкованої товщиною 0,5 мм,_x000a_круглого перерiзу, дiаметр 125 мм"/>
    <s v="м"/>
    <n v="3"/>
    <n v="277.95999999999998"/>
    <n v="833.88"/>
  </r>
  <r>
    <x v="489"/>
    <s v=" Прокладання повiтроводiв з оцинкованої сталi_x000a_класу Н [нормальнi] товщиною 0,5 мм,_x000a_дiаметром 180 мм"/>
    <s v="100м2"/>
    <n v="1.1304E-2"/>
    <n v="18515.47"/>
    <n v="209.3"/>
  </r>
  <r>
    <x v="545"/>
    <s v=" Повiтроводи оцинкованої товщиною 0,5 мм,_x000a_круглого перерiзу, дiаметр 180 мм"/>
    <s v="м"/>
    <n v="2"/>
    <n v="426.19"/>
    <n v="852.38"/>
  </r>
  <r>
    <x v="489"/>
    <s v=" Прокладання повiтроводiв з оцинкованої сталi_x000a_класу Н [нормальнi] товщиною 0,5 мм,_x000a_дiаметром 200 мм"/>
    <s v="100м2"/>
    <n v="6.2799999999999995E-2"/>
    <n v="18515.47"/>
    <n v="1162.77"/>
  </r>
  <r>
    <x v="508"/>
    <s v=" Повiтроводи оцинкованої товщиною 0,5 мм,_x000a_круглого перерiзу, дiаметр 200 мм"/>
    <s v="м"/>
    <n v="10"/>
    <n v="443.36"/>
    <n v="4433.6000000000004"/>
  </r>
  <r>
    <x v="446"/>
    <s v=" Прокладання повiтроводiв з оцинкованої сталi_x000a_класу Н [нормальнi] товщиною 0,8 мм,_x000a_дiаметром 200 мм"/>
    <s v="100м2"/>
    <n v="5.0240000000000007E-2"/>
    <n v="14570.48"/>
    <n v="732.02"/>
  </r>
  <r>
    <x v="551"/>
    <s v=" Повiтроводи оцинкованої товщиною 0,8 мм,_x000a_круглого перерiзу, дiаметр 200 мм"/>
    <s v="м"/>
    <n v="8"/>
    <n v="443.36"/>
    <n v="3546.88"/>
  </r>
  <r>
    <x v="469"/>
    <s v=" Установлення кронштейнiв пiд вентиляцiйне_x000a_устаткування"/>
    <s v="100кг"/>
    <n v="0.25"/>
    <n v="4398.18"/>
    <n v="1099.55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528"/>
    <s v=" Установлення вентиляторiв осьових масою_x000a_до 0,025 т"/>
    <s v="шт"/>
    <n v="1"/>
    <n v="439.98"/>
    <n v="439.98"/>
  </r>
  <r>
    <x v="547"/>
    <s v=" Вентилятор СК 200 с"/>
    <s v="шт"/>
    <n v="1"/>
    <n v="10832"/>
    <n v="10832"/>
  </r>
  <r>
    <x v="497"/>
    <s v=" Установлення регулятора швидкості VRS 1.0 U"/>
    <s v="клапан"/>
    <n v="1"/>
    <n v="136.19"/>
    <n v="136.19"/>
  </r>
  <r>
    <x v="548"/>
    <s v=" Регулятор швидкості VRS 1.0 U"/>
    <s v="шт"/>
    <n v="1"/>
    <n v="1159.06"/>
    <n v="1159.06"/>
  </r>
  <r>
    <x v="549"/>
    <s v=" Швидкознімний  хомут  ф 200 мм  МК 200"/>
    <s v="шт"/>
    <n v="2"/>
    <n v="292.45999999999998"/>
    <n v="584.91999999999996"/>
  </r>
  <r>
    <x v="497"/>
    <s v=" Установлення клапанiв зворотних дiаметром_x000a_200 мм"/>
    <s v="клапан"/>
    <n v="1"/>
    <n v="136.19"/>
    <n v="136.19"/>
  </r>
  <r>
    <x v="550"/>
    <s v=" Клапани зворотнi RSK 200 L=140"/>
    <s v="шт"/>
    <n v="1"/>
    <n v="675.93"/>
    <n v="675.93"/>
  </r>
  <r>
    <x v="442"/>
    <s v=" Установлення вузлiв проходу витяжних_x000a_вентиляцiйних шахт дiаметром патрубка 200_x000a_мм"/>
    <s v="10вузол"/>
    <n v="0.1"/>
    <n v="2951.2"/>
    <n v="295.12"/>
  </r>
  <r>
    <x v="533"/>
    <s v=" Вузли проходу, дiаметр патрубка 200 мм"/>
    <s v="шт"/>
    <n v="1"/>
    <n v="5476.67"/>
    <n v="5476.67"/>
  </r>
  <r>
    <x v="534"/>
    <s v=" Установлення над шахтами зонтiв iз листової_x000a_оцинкованої сталi круглого перерiзу дiаметром_x000a_200 мм"/>
    <s v="зонт"/>
    <n v="1"/>
    <n v="41.25"/>
    <n v="41.25"/>
  </r>
  <r>
    <x v="535"/>
    <s v=" Зонти вентиляцiйних систем круглi iз_x000a_оцинкованої сталi, дiаметр  200 мм"/>
    <s v="шт"/>
    <n v="1"/>
    <n v="354.25"/>
    <n v="354.25"/>
  </r>
  <r>
    <x v="482"/>
    <s v=" Установлення дифузори до осьових_x000a_вентиляторiв до 1 номера"/>
    <s v="клапан"/>
    <n v="1"/>
    <n v="365.67"/>
    <n v="365.67"/>
  </r>
  <r>
    <x v="503"/>
    <s v=" Дифузор круглий фіксовані кільця 001//8-L2_x000a_типорозмір 1"/>
    <s v="шт"/>
    <n v="1"/>
    <n v="5289.85"/>
    <n v="5289.85"/>
  </r>
  <r>
    <x v="482"/>
    <s v=" Установлення дифузори до осьових_x000a_вентиляторiв до 3 номера"/>
    <s v="клапан"/>
    <n v="3"/>
    <n v="365.67"/>
    <n v="1097.01"/>
  </r>
  <r>
    <x v="484"/>
    <s v=" Дифузор круглий фіксовані кільця 001//8-L2_x000a_типорозмір 3"/>
    <s v="шт"/>
    <n v="3"/>
    <n v="7234.1"/>
    <n v="21702.3"/>
  </r>
  <r>
    <x v="489"/>
    <s v=" Прокладання повiтроводiв з оцинкованої сталi_x000a_класу Н [нормальнi] товщиною 0,5 мм,_x000a_дiаметром 100 мм"/>
    <s v="100м2"/>
    <n v="6.2800000000000009E-3"/>
    <n v="18515.47"/>
    <n v="116.28"/>
  </r>
  <r>
    <x v="505"/>
    <s v=" Повiтроводи оцинкованої товщиною 0,5 мм,_x000a_круглого перерiзу, дiаметр 100 мм"/>
    <s v="м"/>
    <n v="2"/>
    <n v="222.37"/>
    <n v="444.74"/>
  </r>
  <r>
    <x v="489"/>
    <s v=" Прокладання повiтроводiв з оцинкованої сталi_x000a_класу Н [нормальнi] товщиною 0,5 мм,_x000a_дiаметром 125 мм"/>
    <s v="100м2"/>
    <n v="1.1774999999999999E-2"/>
    <n v="18515.47"/>
    <n v="218.02"/>
  </r>
  <r>
    <x v="536"/>
    <s v=" Повiтроводи оцинкованої товщиною 0,5 мм,_x000a_круглого перерiзу, дiаметр 125 мм"/>
    <s v="м"/>
    <n v="3"/>
    <n v="277.95999999999998"/>
    <n v="833.88"/>
  </r>
  <r>
    <x v="489"/>
    <s v=" Прокладання повiтроводiв з оцинкованої сталi_x000a_класу Н [нормальнi] товщиною 0,5 мм,_x000a_дiаметром 180 мм"/>
    <s v="100м2"/>
    <n v="1.1304E-2"/>
    <n v="18515.47"/>
    <n v="209.3"/>
  </r>
  <r>
    <x v="545"/>
    <s v=" Повiтроводи оцинкованої товщиною 0,5 мм,_x000a_круглого перерiзу, дiаметр 180 мм"/>
    <s v="м"/>
    <n v="2"/>
    <n v="426.19"/>
    <n v="852.38"/>
  </r>
  <r>
    <x v="489"/>
    <s v=" Прокладання повiтроводiв з оцинкованої сталi_x000a_класу Н [нормальнi] товщиною 0,5 мм,_x000a_дiаметром 200 мм"/>
    <s v="100м2"/>
    <n v="5.6520000000000008E-2"/>
    <n v="18515.47"/>
    <n v="1046.49"/>
  </r>
  <r>
    <x v="508"/>
    <s v=" Повiтроводи оцинкованої товщиною 0,5 мм,_x000a_круглого перерiзу, дiаметр 200 мм"/>
    <s v="м"/>
    <n v="9"/>
    <n v="443.36"/>
    <n v="3990.24"/>
  </r>
  <r>
    <x v="446"/>
    <s v=" Прокладання повiтроводiв з оцинкованої сталi_x000a_класу Н [нормальнi] товщиною 0,8 мм,_x000a_дiаметром 200 мм"/>
    <s v="100м2"/>
    <n v="5.0240000000000007E-2"/>
    <n v="14570.48"/>
    <n v="732.02"/>
  </r>
  <r>
    <x v="551"/>
    <s v=" Повiтроводи оцинкованої товщиною 0,8 мм,_x000a_круглого перерiзу, дiаметр 200 мм"/>
    <s v="м"/>
    <n v="8"/>
    <n v="443.36"/>
    <n v="3546.88"/>
  </r>
  <r>
    <x v="469"/>
    <s v=" Установлення кронштейнiв пiд вентиляцiйне_x000a_устаткування"/>
    <s v="100кг"/>
    <n v="0.25"/>
    <n v="4398.18"/>
    <n v="1099.55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528"/>
    <s v=" Установлення вентиляторiв осьових масою_x000a_до 0,025 т"/>
    <s v="шт"/>
    <n v="1"/>
    <n v="439.98"/>
    <n v="439.98"/>
  </r>
  <r>
    <x v="547"/>
    <s v=" Вентилятор СК 200 с"/>
    <s v="шт"/>
    <n v="1"/>
    <n v="10832"/>
    <n v="10832"/>
  </r>
  <r>
    <x v="497"/>
    <s v=" Установлення регулятора швидкості VRS 1.0 U"/>
    <s v="клапан"/>
    <n v="1"/>
    <n v="136.19"/>
    <n v="136.19"/>
  </r>
  <r>
    <x v="548"/>
    <s v=" Регулятор швидкості VRS 1.0 U"/>
    <s v="шт"/>
    <n v="1"/>
    <n v="1159.06"/>
    <n v="1159.06"/>
  </r>
  <r>
    <x v="549"/>
    <s v=" Швидкознімний  хомут  ф 200 мм  МК 200"/>
    <s v="шт"/>
    <n v="2"/>
    <n v="292.45999999999998"/>
    <n v="584.91999999999996"/>
  </r>
  <r>
    <x v="497"/>
    <s v=" Установлення клапанiв зворотних дiаметром_x000a_200 мм"/>
    <s v="клапан"/>
    <n v="1"/>
    <n v="136.19"/>
    <n v="136.19"/>
  </r>
  <r>
    <x v="550"/>
    <s v=" Клапани зворотнi RSK 200 L=140"/>
    <s v="шт"/>
    <n v="1"/>
    <n v="675.93"/>
    <n v="675.93"/>
  </r>
  <r>
    <x v="442"/>
    <s v=" Установлення вузлiв проходу витяжних_x000a_вентиляцiйних шахт дiаметром патрубка 200_x000a_мм"/>
    <s v="10вузол"/>
    <n v="0.1"/>
    <n v="2951.2"/>
    <n v="295.12"/>
  </r>
  <r>
    <x v="533"/>
    <s v=" Вузли проходу, дiаметр патрубка 200 мм"/>
    <s v="шт"/>
    <n v="1"/>
    <n v="5476.67"/>
    <n v="5476.67"/>
  </r>
  <r>
    <x v="534"/>
    <s v=" Установлення над шахтами зонтiв iз листової_x000a_оцинкованої сталi круглого перерiзу дiаметром_x000a_200 мм"/>
    <s v="зонт"/>
    <n v="1"/>
    <n v="41.25"/>
    <n v="41.25"/>
  </r>
  <r>
    <x v="535"/>
    <s v=" Зонти вентиляцiйних систем круглi iз_x000a_оцинкованої сталi, дiаметр  200 мм"/>
    <s v="шт"/>
    <n v="1"/>
    <n v="354.25"/>
    <n v="354.25"/>
  </r>
  <r>
    <x v="482"/>
    <s v=" Установлення дифузори до осьових_x000a_вентиляторiв до 1 номера"/>
    <s v="клапан"/>
    <n v="1"/>
    <n v="365.67"/>
    <n v="365.67"/>
  </r>
  <r>
    <x v="503"/>
    <s v=" Дифузор круглий фіксовані кільця 001//8-L2_x000a_типорозмір 1"/>
    <s v="шт"/>
    <n v="1"/>
    <n v="5289.85"/>
    <n v="5289.85"/>
  </r>
  <r>
    <x v="482"/>
    <s v=" Установлення дифузори до осьових_x000a_вентиляторiв до 3 номера"/>
    <s v="клапан"/>
    <n v="3"/>
    <n v="365.67"/>
    <n v="1097.01"/>
  </r>
  <r>
    <x v="484"/>
    <s v=" Дифузор круглий фіксовані кільця 001//8-L2_x000a_типорозмір 3"/>
    <s v="шт"/>
    <n v="3"/>
    <n v="7234.1"/>
    <n v="21702.3"/>
  </r>
  <r>
    <x v="489"/>
    <s v=" Прокладання повiтроводiв з оцинкованої сталi_x000a_класу Н [нормальнi] товщиною 0,5 мм,_x000a_дiаметром 100 мм"/>
    <s v="100м2"/>
    <n v="1.8840000000000003E-2"/>
    <n v="18515.47"/>
    <n v="348.83"/>
  </r>
  <r>
    <x v="505"/>
    <s v=" Повiтроводи оцинкованої товщиною 0,5 мм,_x000a_круглого перерiзу, дiаметр 100 мм"/>
    <s v="м"/>
    <n v="6"/>
    <n v="222.37"/>
    <n v="1334.22"/>
  </r>
  <r>
    <x v="489"/>
    <s v=" Прокладання повiтроводiв з оцинкованої сталi_x000a_класу Н [нормальнi] товщиною 0,5 мм,_x000a_дiаметром 125 мм"/>
    <s v="100м2"/>
    <n v="7.8499999999999993E-3"/>
    <n v="18515.47"/>
    <n v="145.35"/>
  </r>
  <r>
    <x v="536"/>
    <s v=" Повiтроводи оцинкованої товщиною 0,5 мм,_x000a_круглого перерiзу, дiаметр 125 мм"/>
    <s v="м"/>
    <n v="2"/>
    <n v="277.95999999999998"/>
    <n v="555.91999999999996"/>
  </r>
  <r>
    <x v="489"/>
    <s v=" Прокладання повiтроводiв з оцинкованої сталi_x000a_класу Н [нормальнi] товщиною 0,5 мм,_x000a_дiаметром 180 мм"/>
    <s v="100м2"/>
    <n v="5.6519999999999999E-3"/>
    <n v="18515.47"/>
    <n v="104.65"/>
  </r>
  <r>
    <x v="545"/>
    <s v=" Повiтроводи оцинкованої товщиною 0,5 мм,_x000a_круглого перерiзу, дiаметр 180 мм"/>
    <s v="м"/>
    <n v="1"/>
    <n v="426.19"/>
    <n v="426.19"/>
  </r>
  <r>
    <x v="489"/>
    <s v=" Прокладання повiтроводiв з оцинкованої сталi_x000a_класу Н [нормальнi] товщиною 0,5 мм,_x000a_дiаметром 200 мм"/>
    <s v="100м2"/>
    <n v="5.0240000000000007E-2"/>
    <n v="18515.47"/>
    <n v="930.22"/>
  </r>
  <r>
    <x v="508"/>
    <s v=" Повiтроводи оцинкованої товщиною 0,5 мм,_x000a_круглого перерiзу, дiаметр 200 мм"/>
    <s v="м"/>
    <n v="7"/>
    <n v="443.36"/>
    <n v="3103.52"/>
  </r>
  <r>
    <x v="446"/>
    <s v=" Прокладання повiтроводiв з оцинкованої сталi_x000a_класу Н [нормальнi] товщиною 0,8 мм,_x000a_дiаметром 200 мм"/>
    <s v="100м2"/>
    <n v="5.6520000000000008E-2"/>
    <n v="14570.48"/>
    <n v="823.52"/>
  </r>
  <r>
    <x v="551"/>
    <s v=" Повiтроводи оцинкованої товщиною 0,8 мм,_x000a_круглого перерiзу, дiаметр 200 мм"/>
    <s v="м"/>
    <n v="9"/>
    <n v="443.36"/>
    <n v="3990.24"/>
  </r>
  <r>
    <x v="469"/>
    <s v=" Установлення кронштейнiв пiд вентиляцiйне_x000a_устаткування"/>
    <s v="100кг"/>
    <n v="0.25"/>
    <n v="4398.18"/>
    <n v="1099.55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2"/>
    <n v="189.14"/>
    <n v="378.28"/>
  </r>
  <r>
    <x v="528"/>
    <s v=" Установлення вентиляторiв осьових масою_x000a_до 0,025 т"/>
    <s v="шт"/>
    <n v="1"/>
    <n v="439.98"/>
    <n v="439.98"/>
  </r>
  <r>
    <x v="547"/>
    <s v=" Вентилятор СК 200 с"/>
    <s v="шт"/>
    <n v="1"/>
    <n v="10832"/>
    <n v="10832"/>
  </r>
  <r>
    <x v="497"/>
    <s v=" Установлення регулятора швидкості VRS 1.0 U"/>
    <s v="клапан"/>
    <n v="1"/>
    <n v="136.19"/>
    <n v="136.19"/>
  </r>
  <r>
    <x v="548"/>
    <s v=" Регулятор швидкості VRS 1.0 U"/>
    <s v="шт"/>
    <n v="1"/>
    <n v="1159.06"/>
    <n v="1159.06"/>
  </r>
  <r>
    <x v="549"/>
    <s v=" Швидкознімний  хомут  ф 200 мм  МК 200"/>
    <s v="шт"/>
    <n v="2"/>
    <n v="292.45999999999998"/>
    <n v="584.91999999999996"/>
  </r>
  <r>
    <x v="497"/>
    <s v=" Установлення клапанiв зворотних дiаметром_x000a_200 мм"/>
    <s v="клапан"/>
    <n v="1"/>
    <n v="136.19"/>
    <n v="136.19"/>
  </r>
  <r>
    <x v="550"/>
    <s v=" Клапани зворотнi RSK 200 L=140"/>
    <s v="шт"/>
    <n v="1"/>
    <n v="675.93"/>
    <n v="675.93"/>
  </r>
  <r>
    <x v="442"/>
    <s v=" Установлення вузлiв проходу витяжних_x000a_вентиляцiйних шахт дiаметром патрубка 200_x000a_мм"/>
    <s v="10вузол"/>
    <n v="0.1"/>
    <n v="2951.2"/>
    <n v="295.12"/>
  </r>
  <r>
    <x v="533"/>
    <s v=" Вузли проходу, дiаметр патрубка 200 мм"/>
    <s v="шт"/>
    <n v="1"/>
    <n v="5476.67"/>
    <n v="5476.67"/>
  </r>
  <r>
    <x v="534"/>
    <s v=" Установлення над шахтами зонтiв iз листової_x000a_оцинкованої сталi круглого перерiзу дiаметром_x000a_200 мм"/>
    <s v="зонт"/>
    <n v="1"/>
    <n v="41.25"/>
    <n v="41.25"/>
  </r>
  <r>
    <x v="535"/>
    <s v=" Зонти вентиляцiйних систем круглi iз_x000a_оцинкованої сталi, дiаметр  200 мм"/>
    <s v="шт"/>
    <n v="1"/>
    <n v="354.25"/>
    <n v="354.25"/>
  </r>
  <r>
    <x v="482"/>
    <s v=" Установлення дифузори до осьових_x000a_вентиляторiв до 1 номера"/>
    <s v="клапан"/>
    <n v="1"/>
    <n v="365.67"/>
    <n v="365.67"/>
  </r>
  <r>
    <x v="503"/>
    <s v=" Дифузор круглий фіксовані кільця 001//8-L2_x000a_типорозмір 1"/>
    <s v="шт"/>
    <n v="1"/>
    <n v="5289.85"/>
    <n v="5289.85"/>
  </r>
  <r>
    <x v="482"/>
    <s v=" Установлення дифузори до осьових_x000a_вентиляторiв до 3 номера"/>
    <s v="клапан"/>
    <n v="3"/>
    <n v="365.67"/>
    <n v="1097.01"/>
  </r>
  <r>
    <x v="484"/>
    <s v=" Дифузор круглий фіксовані кільця 001//8-L2_x000a_типорозмір 3"/>
    <s v="шт"/>
    <n v="3"/>
    <n v="7234.1"/>
    <n v="21702.3"/>
  </r>
  <r>
    <x v="489"/>
    <s v=" Прокладання повiтроводiв з оцинкованої сталi_x000a_класу Н [нормальнi] товщиною 0,5 мм,_x000a_дiаметром 100 мм"/>
    <s v="100м2"/>
    <n v="1.2560000000000002E-2"/>
    <n v="18515.47"/>
    <n v="232.55"/>
  </r>
  <r>
    <x v="505"/>
    <s v=" Повiтроводи оцинкованої товщиною 0,5 мм,_x000a_круглого перерiзу, дiаметр 100 мм"/>
    <s v="м"/>
    <n v="4"/>
    <n v="222.37"/>
    <n v="889.48"/>
  </r>
  <r>
    <x v="489"/>
    <s v=" Прокладання повiтроводiв з оцинкованої сталi_x000a_класу Н [нормальнi] товщиною 0,5 мм,_x000a_дiаметром 125 мм"/>
    <s v="100м2"/>
    <n v="5.8874999999999995E-3"/>
    <n v="18515.47"/>
    <n v="109.01"/>
  </r>
  <r>
    <x v="536"/>
    <s v=" Повiтроводи оцинкованої товщиною 0,5 мм,_x000a_круглого перерiзу, дiаметр 125 мм"/>
    <s v="м"/>
    <n v="1.5"/>
    <n v="277.95999999999998"/>
    <n v="416.94"/>
  </r>
  <r>
    <x v="489"/>
    <s v=" Прокладання повiтроводiв з оцинкованої сталi_x000a_класу Н [нормальнi] товщиною 0,5 мм,_x000a_дiаметром 180 мм"/>
    <s v="100м2"/>
    <n v="5.6519999999999999E-3"/>
    <n v="18515.47"/>
    <n v="104.65"/>
  </r>
  <r>
    <x v="545"/>
    <s v=" Повiтроводи оцинкованої товщиною 0,5 мм,_x000a_круглого перерiзу, дiаметр 180 мм"/>
    <s v="м"/>
    <n v="1"/>
    <n v="426.19"/>
    <n v="426.19"/>
  </r>
  <r>
    <x v="489"/>
    <s v=" Прокладання повiтроводiв з оцинкованої сталi_x000a_класу Н [нормальнi] товщиною 0,5 мм,_x000a_дiаметром 200 мм"/>
    <s v="100м2"/>
    <n v="6.9080000000000003E-2"/>
    <n v="18515.47"/>
    <n v="1279.05"/>
  </r>
  <r>
    <x v="508"/>
    <s v=" Повiтроводи оцинкованої товщиною 0,5 мм,_x000a_круглого перерiзу, дiаметр 200 мм"/>
    <s v="м"/>
    <n v="11"/>
    <n v="443.36"/>
    <n v="4876.96"/>
  </r>
  <r>
    <x v="446"/>
    <s v=" Прокладання повiтроводiв з оцинкованої сталi_x000a_класу Н [нормальнi] товщиною 0,8 мм,_x000a_дiаметром 200 мм"/>
    <s v="100м2"/>
    <n v="5.0240000000000007E-2"/>
    <n v="14570.48"/>
    <n v="732.02"/>
  </r>
  <r>
    <x v="551"/>
    <s v=" Повiтроводи оцинкованої товщиною 0,8 мм,_x000a_круглого перерiзу, дiаметр 200 мм"/>
    <s v="м"/>
    <n v="8"/>
    <n v="443.36"/>
    <n v="3546.88"/>
  </r>
  <r>
    <x v="469"/>
    <s v=" Установлення кронштейнiв пiд вентиляцiйне_x000a_устаткування"/>
    <s v="100кг"/>
    <n v="0.4"/>
    <n v="4398.18"/>
    <n v="1759.27"/>
  </r>
  <r>
    <x v="470"/>
    <s v=" Установлення люкiв герметичних"/>
    <s v="шт"/>
    <n v="2"/>
    <n v="370.82"/>
    <n v="741.64"/>
  </r>
  <r>
    <x v="471"/>
    <s v=" Люк герметичний"/>
    <s v="шт"/>
    <n v="1"/>
    <n v="189.14"/>
    <n v="189.14"/>
  </r>
  <r>
    <x v="552"/>
    <s v=" Установлення вентиляторiв радiальних_x000a_масою до 0,05 т"/>
    <s v="шт"/>
    <n v="1"/>
    <n v="996.78"/>
    <n v="996.78"/>
  </r>
  <r>
    <x v="553"/>
    <s v=" Вентилятор KVFU  160  C"/>
    <s v="шт"/>
    <n v="1"/>
    <n v="10944.2"/>
    <n v="10944.2"/>
  </r>
  <r>
    <x v="497"/>
    <s v=" Установлення регулятора швидкості VRS 1.0 U"/>
    <s v="клапан"/>
    <n v="1"/>
    <n v="136.19"/>
    <n v="136.19"/>
  </r>
  <r>
    <x v="548"/>
    <s v=" Регулятор швидкості VRS 1.0 U"/>
    <s v="шт"/>
    <n v="1"/>
    <n v="1159.06"/>
    <n v="1159.06"/>
  </r>
  <r>
    <x v="497"/>
    <s v=" Установлення клапанiв зворотних дiаметром_x000a_160 мм"/>
    <s v="клапан"/>
    <n v="1"/>
    <n v="136.19"/>
    <n v="136.19"/>
  </r>
  <r>
    <x v="554"/>
    <s v=" Клапани зворотнi RSK 160 L=140"/>
    <s v="шт"/>
    <n v="1"/>
    <n v="675.93"/>
    <n v="675.93"/>
  </r>
  <r>
    <x v="485"/>
    <s v=" Установлення захитної гратки"/>
    <s v="грати"/>
    <n v="1"/>
    <n v="120.08"/>
    <n v="120.08"/>
  </r>
  <r>
    <x v="555"/>
    <s v=" Захитна гратка, ф 160 мм"/>
    <s v="шт"/>
    <n v="1"/>
    <n v="646.59"/>
    <n v="646.59"/>
  </r>
  <r>
    <x v="556"/>
    <s v=" Установлення інерційної гратки, розмiр_x000a_400х400 мм"/>
    <s v="грати"/>
    <n v="1"/>
    <n v="120.08"/>
    <n v="120.08"/>
  </r>
  <r>
    <x v="557"/>
    <s v=" інерційна гратка, розмір 400х400 мм"/>
    <s v="шт"/>
    <n v="1"/>
    <n v="471.5"/>
    <n v="471.5"/>
  </r>
  <r>
    <x v="497"/>
    <s v=" Установлення клапанiв зворотних дiаметром_x000a_до 100 мм"/>
    <s v="клапан"/>
    <n v="3"/>
    <n v="136.19"/>
    <n v="408.57"/>
  </r>
  <r>
    <x v="558"/>
    <s v=" Клапани зворотнi RSK 100 L=140"/>
    <s v="шт"/>
    <n v="1"/>
    <n v="427.73"/>
    <n v="427.73"/>
  </r>
  <r>
    <x v="559"/>
    <s v=" Шпильк М8"/>
    <s v="шт"/>
    <n v="900"/>
    <n v="39.11"/>
    <n v="35199"/>
  </r>
  <r>
    <x v="560"/>
    <s v=" Хомут монтажний"/>
    <s v="шт"/>
    <n v="300"/>
    <n v="575.91999999999996"/>
    <n v="172776"/>
  </r>
  <r>
    <x v="561"/>
    <s v=" Свердлiння кiльцевими алмазними_x000a_свердлами з застосуванням охолоджувальної_x000a_рiдини /води/ в залiзобетонних конструкцiях_x000a_вертикальних отворiв глибиною 200 мм,_x000a_дiаметром 20 мм"/>
    <s v="100шт"/>
    <n v="3"/>
    <n v="23493.08"/>
    <n v="70479.240000000005"/>
  </r>
  <r>
    <x v="562"/>
    <s v=" Додається або вилучається на кожнi 10 мм_x000a_змiни глибини свердлiння кiльцевими_x000a_алмазними свердлами з застосуванням_x000a_охолоджувальної рiдини /води/ в_x000a_залiзобетонних конструкцiях вертикальних_x000a_отворiв дiаметром 20 мм"/>
    <s v="100шт"/>
    <n v="-3"/>
    <n v="16679.12"/>
    <n v="-50037.36"/>
  </r>
  <r>
    <x v="563"/>
    <s v=" Вентилятор осьовий з вхідними елементами_x000a_мережі, встановлений у повітроводі, шахті,_x000a_прорізі, або дахового типу, N 4-8"/>
    <s v="Пристр."/>
    <n v="7"/>
    <n v="855.72"/>
    <n v="5990.04"/>
  </r>
  <r>
    <x v="564"/>
    <s v=" Регулювально-запірні пристрої. Клапан_x000a_зворотний"/>
    <s v="Пристр."/>
    <n v="11"/>
    <n v="285.24"/>
    <n v="3137.64"/>
  </r>
  <r>
    <x v="565"/>
    <s v=" Мережа систем вентиляції і кондиціонування_x000a_повітря при кількості перерізів до 10"/>
    <s v="Вен.мер."/>
    <n v="3"/>
    <n v="2662.24"/>
    <n v="7986.72"/>
  </r>
  <r>
    <x v="566"/>
    <s v=" Шахта витяжна"/>
    <s v="Пристр."/>
    <n v="14"/>
    <n v="342.29"/>
    <n v="4792.0600000000004"/>
  </r>
  <r>
    <x v="567"/>
    <s v=" Установка теплообмінна з кількістю нагрівачів_x000a_до 12"/>
    <s v="Установ."/>
    <n v="9"/>
    <n v="1806.52"/>
    <n v="16258.68"/>
  </r>
  <r>
    <x v="568"/>
    <s v=" Установка теплообмінна з кількістю нагрівачів_x000a_до 20"/>
    <s v="Установ."/>
    <n v="2"/>
    <n v="4468.76"/>
    <n v="8937.52"/>
  </r>
  <r>
    <x v="569"/>
    <s v=" Регулювально-запірні пристрої. Клапан_x000a_повітряний змішувальний з електричним_x000a_приводом"/>
    <s v="Пристр."/>
    <n v="6"/>
    <n v="351.8"/>
    <n v="2110.8000000000002"/>
  </r>
  <r>
    <x v="570"/>
    <s v=" Регулювально-запірні пристрої. Регулятор_x000a_витрати повітря"/>
    <s v="Пристр."/>
    <n v="3"/>
    <n v="680.77"/>
    <n v="2042.31"/>
  </r>
  <r>
    <x v="565"/>
    <s v=" Мережа систем вентиляції і кондиціонування_x000a_повітря при кількості перерізів до 10"/>
    <s v="Вен.мер."/>
    <n v="3"/>
    <n v="2662.24"/>
    <n v="7986.72"/>
  </r>
  <r>
    <x v="571"/>
    <s v=" Фільтри рамні й коміркові [матерчаті, паперові,_x000a_сітчасті], масляні, фільтри-поглиначі при_x000a_кількості комірок до 8"/>
    <s v="Пристр."/>
    <n v="3"/>
    <n v="760.64"/>
    <n v="2281.92"/>
  </r>
  <r>
    <x v="122"/>
    <s v=" Вiдбивання штукатурки по цеглi та бетону_x000a_зi стiн та стель, площа вiдбивання в одному_x000a_мiсцi бiльше 5 м2"/>
    <s v="100м2"/>
    <n v="15.38"/>
    <n v="3024.42"/>
    <n v="46515.58"/>
  </r>
  <r>
    <x v="572"/>
    <s v=" Високоякiсне штукатурення стін по каменю_x000a_гіпсовими сумішами МП-75 з механізованим_x000a_нанесенням суміші штукатурними станціями_x000a_потужністю 5,5 кВт, продуктивністю 5-85_x000a_л/хв, при товщині шару штукатурки 20 мм"/>
    <s v="100м2"/>
    <n v="15.38"/>
    <n v="22483.040000000001"/>
    <n v="345789.16"/>
  </r>
  <r>
    <x v="573"/>
    <s v=" Розбирання залiзобетонних колодязів"/>
    <s v="м3"/>
    <n v="0.60000000000000009"/>
    <n v="2488.29"/>
    <n v="1492.97"/>
  </r>
  <r>
    <x v="297"/>
    <s v=" Розроблення ґрунту у вiдвал екскаваторами_x000a_&quot;драглайн&quot; або &quot;зворотна лопата&quot; з ковшом_x000a_мiсткiстю 0,25 м3, група ґрунтiв 2"/>
    <s v="1000м3"/>
    <n v="1.84E-2"/>
    <n v="89246.58"/>
    <n v="1642.14"/>
  </r>
  <r>
    <x v="574"/>
    <s v=" Розробка ґрунту вручну в траншеях глибиною_x000a_до 2 м без крiплень з укосами, група ґрунтiв 2"/>
    <s v="100м3"/>
    <n v="3.6000000000000004E-2"/>
    <n v="14626.77"/>
    <n v="526.55999999999995"/>
  </r>
  <r>
    <x v="575"/>
    <s v=" Засипка траншей i котлованiв бульдозерами_x000a_потужнiстю 59 кВт [80 к.с.] з перемiщенням_x000a_ґрунту до 5 м, група ґрунтiв 2"/>
    <s v="1000м3"/>
    <n v="2.1000000000000001E-2"/>
    <n v="4781.76"/>
    <n v="100.42"/>
  </r>
  <r>
    <x v="576"/>
    <s v=" Ущiльнення ґрунту пневматичними_x000a_трамбiвками, група ґрунтiв 1, 2"/>
    <s v="100м3"/>
    <n v="0.21"/>
    <n v="1381.04"/>
    <n v="290.02"/>
  </r>
  <r>
    <x v="577"/>
    <s v=" Демонтаж сталевих водопровiдних труб,_x000a_дiаметр труб 150 мм"/>
    <s v="1000м"/>
    <n v="3.6000000000000004E-2"/>
    <n v="30387.5"/>
    <n v="1093.95"/>
  </r>
  <r>
    <x v="578"/>
    <s v=" Брухт металевий_x000a_(зворотнi матерiали)"/>
    <s v="т"/>
    <n v="0.64"/>
    <s v="   -  "/>
    <s v="   -  "/>
  </r>
  <r>
    <x v="45"/>
    <s v=" Навантаження сміття екскаваторами на_x000a_автомобілі-самоскиди, місткість ковша_x000a_екскаватора 0,25 м3."/>
    <s v="100 т"/>
    <n v="9.9000000000000008E-3"/>
    <n v="7043.32"/>
    <n v="69.73"/>
  </r>
  <r>
    <x v="46"/>
    <s v=" Перевезення сміття до 30 км"/>
    <s v="т"/>
    <n v="0.99"/>
    <n v="197.05"/>
    <n v="195.08"/>
  </r>
  <r>
    <x v="573"/>
    <s v=" Розбирання залiзобетонних колодязів"/>
    <s v="м3"/>
    <n v="0.60000000000000009"/>
    <n v="2488.29"/>
    <n v="1492.97"/>
  </r>
  <r>
    <x v="297"/>
    <s v=" Розроблення ґрунту у вiдвал екскаваторами_x000a_&quot;драглайн&quot; або &quot;зворотна лопата&quot; з ковшом_x000a_мiсткiстю 0,25 м3, група ґрунтiв 2"/>
    <s v="1000м3"/>
    <n v="1.84E-2"/>
    <n v="89246.58"/>
    <n v="1642.14"/>
  </r>
  <r>
    <x v="574"/>
    <s v=" Розробка ґрунту вручну в траншеях глибиною_x000a_до 2 м без крiплень з укосами, група ґрунтiв 2"/>
    <s v="100м3"/>
    <n v="3.6000000000000004E-2"/>
    <n v="14626.77"/>
    <n v="526.55999999999995"/>
  </r>
  <r>
    <x v="575"/>
    <s v=" Засипка траншей i котлованiв бульдозерами_x000a_потужнiстю 59 кВт [80 к.с.] з перемiщенням_x000a_ґрунту до 5 м, група ґрунтiв 2"/>
    <s v="1000м3"/>
    <n v="2.1000000000000001E-2"/>
    <n v="4781.76"/>
    <n v="100.42"/>
  </r>
  <r>
    <x v="576"/>
    <s v=" Ущiльнення ґрунту пневматичними_x000a_трамбiвками, група ґрунтiв 1, 2"/>
    <s v="100м3"/>
    <n v="0.21"/>
    <n v="1381.04"/>
    <n v="290.02"/>
  </r>
  <r>
    <x v="577"/>
    <s v=" Демонтаж сталевих водопровiдних труб,_x000a_дiаметр труб 150 мм"/>
    <s v="1000м"/>
    <n v="3.6000000000000004E-2"/>
    <n v="30387.5"/>
    <n v="1093.95"/>
  </r>
  <r>
    <x v="578"/>
    <s v=" Брухт металевий_x000a_(зворотнi матерiали)"/>
    <s v="т"/>
    <n v="0.64"/>
    <s v="   -  "/>
    <s v="   -  "/>
  </r>
  <r>
    <x v="45"/>
    <s v=" Навантаження сміття екскаваторами на_x000a_автомобілі-самоскиди, місткість ковша_x000a_екскаватора 0,25 м3."/>
    <s v="100 т"/>
    <n v="9.9000000000000008E-3"/>
    <n v="7043.32"/>
    <n v="69.73"/>
  </r>
  <r>
    <x v="46"/>
    <s v=" Перевезення сміття до 30 км"/>
    <s v="т"/>
    <n v="0.99"/>
    <n v="197.05"/>
    <n v="195.08"/>
  </r>
  <r>
    <x v="579"/>
    <s v=" (Демонтаж)(Демонтаж)Установлення_x000a_металевих дверних коробок iз навiшуванням_x000a_дверних полотен"/>
    <s v="100м2"/>
    <n v="0.13070000000000001"/>
    <n v="13778.75"/>
    <n v="1800.88"/>
  </r>
  <r>
    <x v="171"/>
    <s v=" Установлення металевих дверних коробок iз_x000a_навiшуванням дверних полотен"/>
    <s v="100м2"/>
    <n v="0.24375000000000002"/>
    <n v="17223.45"/>
    <n v="4198.22"/>
  </r>
  <r>
    <x v="580"/>
    <s v=" Дверні блоки внутрішні металеві протипожежні"/>
    <s v="м2"/>
    <n v="24.375"/>
    <n v="8836.85"/>
    <n v="215398.26"/>
  </r>
  <r>
    <x v="74"/>
    <s v=" Розбирання дощатих покриттiв пiдлог"/>
    <s v="100м2"/>
    <n v="6.2797000000000001"/>
    <n v="3033.56"/>
    <n v="19049.849999999999"/>
  </r>
  <r>
    <x v="581"/>
    <s v=" Розбирання спортивних покриттiв пiдлог"/>
    <s v="100м2"/>
    <n v="1.2"/>
    <n v="2229.6"/>
    <n v="2675.52"/>
  </r>
  <r>
    <x v="582"/>
    <s v=" Улаштування каркасу підвісних стель_x000a_&quot;Армстронг&quot;"/>
    <s v="100м2"/>
    <n v="1.8957999999999999"/>
    <n v="9431.26"/>
    <n v="17879.78"/>
  </r>
  <r>
    <x v="583"/>
    <s v=" Профіль несучий Т24х38  L=3700 Armstrong/3,_x000a_6м"/>
    <s v="м"/>
    <n v="180.101"/>
    <n v="35.54"/>
    <n v="6400.59"/>
  </r>
  <r>
    <x v="584"/>
    <s v=" Профіль поперечний Т24х28 L=600 Armstrong"/>
    <s v="м"/>
    <n v="180.101"/>
    <n v="35.42"/>
    <n v="6379.78"/>
  </r>
  <r>
    <x v="585"/>
    <s v=" Профіль поперечний Т21х32 L=1200 Armstrong"/>
    <s v="м"/>
    <n v="360.202"/>
    <n v="35"/>
    <n v="12606.47"/>
  </r>
  <r>
    <x v="586"/>
    <s v=" Кут пристінний 19х19 мм /3м / Armstrong/ білий"/>
    <s v="м"/>
    <n v="204.74639999999999"/>
    <n v="27.83"/>
    <n v="5698.77"/>
  </r>
  <r>
    <x v="587"/>
    <s v=" Розтискний елемент"/>
    <s v="шт"/>
    <n v="151"/>
    <n v="6.24"/>
    <n v="942.24"/>
  </r>
  <r>
    <x v="588"/>
    <s v=" КНАУФ-Тяга з вушком і без: довжина 50 см"/>
    <s v="шт"/>
    <n v="151"/>
    <n v="14.18"/>
    <n v="2141.1799999999998"/>
  </r>
  <r>
    <x v="589"/>
    <s v=" Дюбель ударний швидкого монтажу Expert_x000a_6x40 мм"/>
    <s v="шт"/>
    <n v="563.05259999999998"/>
    <n v="2.11"/>
    <n v="1186.1300000000001"/>
  </r>
  <r>
    <x v="590"/>
    <s v=" Укладання плит стельових в каркас стелі_x000a_&quot;Армстронг&quot;"/>
    <s v="100м2"/>
    <n v="1.8957999999999999"/>
    <n v="1121.4100000000001"/>
    <n v="2125.9699999999998"/>
  </r>
  <r>
    <x v="591"/>
    <s v=" Плита стельова ARMSTRONG Ceramaguard"/>
    <s v="м2"/>
    <n v="199.06"/>
    <n v="166.75"/>
    <n v="33193.26"/>
  </r>
  <r>
    <x v="592"/>
    <s v=" Безпіщане накриття поверхонь стель_x000a_розчином із клейового гіпсу [типу_x000a_&quot;сатенгіпс&quot;] товщиною шару 1,5 мм"/>
    <s v="100 м2"/>
    <n v="2.1221999999999999"/>
    <n v="5041.54"/>
    <n v="10699.16"/>
  </r>
  <r>
    <x v="593"/>
    <s v=" Безпіщане накриття поверхонь стель_x000a_розчином із клейового гіпсу [типу_x000a_&quot;сатенгіпс&quot;], на кожний шар товщиною 0,5_x000a_мм додавати або вилучати"/>
    <s v="100 м2"/>
    <n v="2.1221999999999999"/>
    <n v="3873.47"/>
    <n v="8220.2800000000007"/>
  </r>
  <r>
    <x v="594"/>
    <s v=" Грунтовка глибокопроникна Ceresit CT 17"/>
    <s v="л"/>
    <n v="55.18"/>
    <n v="26.29"/>
    <n v="1450.68"/>
  </r>
  <r>
    <x v="595"/>
    <s v=" Стартова шпаклiвка CERESIT СТ-29"/>
    <s v="кг"/>
    <n v="764"/>
    <n v="8.58"/>
    <n v="6553.9"/>
  </r>
  <r>
    <x v="596"/>
    <s v=" Фінішна шпаклiвка CERESIT СТ-225"/>
    <s v="кг"/>
    <n v="424"/>
    <n v="43.07"/>
    <n v="18262.689999999999"/>
  </r>
  <r>
    <x v="592"/>
    <s v=" Безпіщане накриття поверхонь стель_x000a_розчином із клейового гіпсу [типу_x000a_&quot;сатенгіпс&quot;] товщиною шару 1,5 мм"/>
    <s v="100 м2"/>
    <n v="17.8874"/>
    <n v="5041.54"/>
    <n v="90180.04"/>
  </r>
  <r>
    <x v="593"/>
    <s v=" Безпіщане накриття поверхонь стель_x000a_розчином із клейового гіпсу [типу_x000a_&quot;сатенгіпс&quot;], на кожний шар товщиною 0,5_x000a_мм додавати або вилучати"/>
    <s v="100 м2"/>
    <n v="17.8874"/>
    <n v="3873.47"/>
    <n v="69286.31"/>
  </r>
  <r>
    <x v="594"/>
    <s v=" Грунтовка глибокопроникна Ceresit CT 17"/>
    <s v="л"/>
    <n v="465.07"/>
    <n v="26.29"/>
    <n v="12226.69"/>
  </r>
  <r>
    <x v="595"/>
    <s v=" Стартова шпаклiвка CERESIT СТ-29"/>
    <s v="кг"/>
    <n v="6439"/>
    <n v="8.58"/>
    <n v="55236.36"/>
  </r>
  <r>
    <x v="596"/>
    <s v=" Фінішна шпаклiвка CERESIT СТ-225"/>
    <s v="кг"/>
    <n v="3577"/>
    <n v="43.07"/>
    <n v="154069.95000000001"/>
  </r>
  <r>
    <x v="597"/>
    <s v=" Облицювання поверхонь стін керамiчними_x000a_плитками на розчині із сухої клеючої суміші,_x000a_число плиток в 1 м2 до 7 шт"/>
    <s v="100м2"/>
    <n v="3.0876999999999999"/>
    <n v="16572.73"/>
    <n v="51171.62"/>
  </r>
  <r>
    <x v="594"/>
    <s v=" Грунтовка глибокопроникна Ceresit CT 17"/>
    <s v="л"/>
    <n v="61.753999999999998"/>
    <n v="26.29"/>
    <n v="1623.51"/>
  </r>
  <r>
    <x v="598"/>
    <s v=" Еластична клеюча сумiш Ceresit СМ 11"/>
    <s v="кг"/>
    <n v="1605.604"/>
    <n v="6.97"/>
    <n v="11197.29"/>
  </r>
  <r>
    <x v="599"/>
    <s v=" Еластичний водостiйкий кольоровий шов до 5_x000a_мм Ceresit СЕ 40 aguastatic"/>
    <s v="кг"/>
    <n v="138.94649999999999"/>
    <n v="119.62"/>
    <n v="16620.830000000002"/>
  </r>
  <r>
    <x v="600"/>
    <s v=" Хрестики для плитки"/>
    <s v="1000 шт"/>
    <n v="2.4701599999999999"/>
    <n v="93.17"/>
    <n v="230.14"/>
  </r>
  <r>
    <x v="601"/>
    <s v=" Плитки керамiчнi глазурованi для_x000a_внутрiшнього облицювання стiн гладкi_x000a_кольоровi [однобарвнi] без завалу"/>
    <s v="м2"/>
    <n v="311.85770000000002"/>
    <n v="283.62"/>
    <n v="88450.23"/>
  </r>
  <r>
    <x v="602"/>
    <s v=" Грунтування поверхонь всерединi будiвлi по_x000a_цеглі та бетону"/>
    <s v="100м2"/>
    <n v="23.832599999999999"/>
    <n v="537.98"/>
    <n v="12821.46"/>
  </r>
  <r>
    <x v="594"/>
    <s v=" Грунтовка глибокопроникна Ceresit CT 17"/>
    <s v="л"/>
    <n v="309.82"/>
    <n v="26.29"/>
    <n v="8145.17"/>
  </r>
  <r>
    <x v="597"/>
    <s v=" Облицювання поверхонь стін керамiчними_x000a_плитками на розчині із сухої клеючої суміші,_x000a_число плиток в 1 м2 до 7 шт"/>
    <s v="100м2"/>
    <n v="1.2847"/>
    <n v="16572.73"/>
    <n v="21290.99"/>
  </r>
  <r>
    <x v="594"/>
    <s v=" Грунтовка глибокопроникна Ceresit CT 17"/>
    <s v="л"/>
    <n v="25.693999999999999"/>
    <n v="26.29"/>
    <n v="675.5"/>
  </r>
  <r>
    <x v="598"/>
    <s v=" Еластична клеюча сумiш Ceresit СМ 11"/>
    <s v="кг"/>
    <n v="668.04399999999998"/>
    <n v="6.97"/>
    <n v="4658.8599999999997"/>
  </r>
  <r>
    <x v="599"/>
    <s v=" Еластичний водостiйкий кольоровий шов до 5_x000a_мм Ceresit СЕ 40 aguastatic"/>
    <s v="кг"/>
    <n v="57.811500000000002"/>
    <n v="119.62"/>
    <n v="6915.43"/>
  </r>
  <r>
    <x v="600"/>
    <s v=" Хрестики для плитки"/>
    <s v="1000 шт"/>
    <n v="1.02776"/>
    <n v="93.17"/>
    <n v="95.76"/>
  </r>
  <r>
    <x v="601"/>
    <s v=" Плитки керамiчнi глазурованi для_x000a_внутрiшнього облицювання стiн гладкi_x000a_кольоровi [однобарвнi] без завалу"/>
    <s v="м2"/>
    <n v="129.75470000000001"/>
    <n v="283.62"/>
    <n v="36801.51"/>
  </r>
  <r>
    <x v="603"/>
    <s v=" Облицювання керамiчними глазурованими_x000a_плитками поверхонь стовпiв, пiлястрiв i_x000a_укосiв iз карнизними, плiнтусними та_x000a_кутовими плитками по цеглi та бетону"/>
    <s v="100м2"/>
    <n v="0.1212"/>
    <n v="46477.67"/>
    <n v="5633.09"/>
  </r>
  <r>
    <x v="604"/>
    <s v=" Еластична клеюча сумiш Ceresit СМ 17/СМ117"/>
    <s v="кг"/>
    <n v="63.024000000000001"/>
    <n v="15.34"/>
    <n v="966.64"/>
  </r>
  <r>
    <x v="605"/>
    <s v=" Хрестики дистанційні Смарт 3 мм"/>
    <s v="шт"/>
    <n v="87"/>
    <n v="0.09"/>
    <n v="7.83"/>
  </r>
  <r>
    <x v="599"/>
    <s v=" Еластичний водостiйкий кольоровий шов до 5_x000a_мм Ceresit СЕ 40 aguastatic"/>
    <s v="кг"/>
    <n v="5.4903599999999999"/>
    <n v="119.62"/>
    <n v="656.76"/>
  </r>
  <r>
    <x v="606"/>
    <s v=" Плитки керамiчнi глазурованi для_x000a_внутрiшнього облицювання стiн гладкi"/>
    <s v="м2"/>
    <n v="12.241199999999999"/>
    <n v="293.3"/>
    <n v="3590.34"/>
  </r>
  <r>
    <x v="607"/>
    <s v=" Улаштування покриттів з лiнолеуму ПВХ-_x000a_TARKETT на клеї зі зварюванням полотнища у_x000a_стиках"/>
    <s v="100м2"/>
    <n v="4.7256"/>
    <n v="6295.73"/>
    <n v="29751.1"/>
  </r>
  <r>
    <x v="284"/>
    <s v=" Дисперсійна грунтовка Thomsit R 777"/>
    <s v="кг"/>
    <n v="96.402240000000006"/>
    <n v="94.97"/>
    <n v="9154.84"/>
  </r>
  <r>
    <x v="608"/>
    <s v=" Універсальний клей Thomsit UK 400 для ПВХ,_x000a_текстильних покрить на основі з ПВХ, латексу"/>
    <s v="кг"/>
    <n v="144.60336000000001"/>
    <n v="364.43"/>
    <n v="52697.8"/>
  </r>
  <r>
    <x v="609"/>
    <s v=" Спортивний лінолеум Grabo Flex Gumfit "/>
    <s v="м2"/>
    <n v="482.01119999999997"/>
    <n v="835.06"/>
    <n v="402508.27"/>
  </r>
  <r>
    <x v="610"/>
    <s v=" Улаштування покриттів з керамічних плиток_x000a_на розчині із сухої клеючої суміші, кількість_x000a_плиток в 1 м2 понад 7 до 12 шт"/>
    <s v="100м2"/>
    <n v="1.6852"/>
    <n v="11284.23"/>
    <n v="19016.18"/>
  </r>
  <r>
    <x v="594"/>
    <s v=" Грунтовка глибокопроникна Ceresit CT 17"/>
    <s v="л"/>
    <n v="33.704000000000001"/>
    <n v="26.29"/>
    <n v="886.08"/>
  </r>
  <r>
    <x v="598"/>
    <s v=" Еластична клеюча сумiш Ceresit СМ 11"/>
    <s v="кг"/>
    <n v="876.30399999999997"/>
    <n v="6.97"/>
    <n v="6111.24"/>
  </r>
  <r>
    <x v="599"/>
    <s v=" Еластичний водостiйкий кольоровий шов до 5_x000a_мм Ceresit СЕ 40 aguastatic"/>
    <s v="кг"/>
    <n v="75.834000000000003"/>
    <n v="119.62"/>
    <n v="9071.2900000000009"/>
  </r>
  <r>
    <x v="600"/>
    <s v=" Хрестики для плитки"/>
    <s v="1000 шт"/>
    <n v="1.34816"/>
    <n v="93.17"/>
    <n v="125.61"/>
  </r>
  <r>
    <x v="611"/>
    <s v=" Плитки керамічні для підлоги"/>
    <s v="м2"/>
    <n v="171.89"/>
    <n v="601.32000000000005"/>
    <n v="103360.89"/>
  </r>
  <r>
    <x v="89"/>
    <s v=" Улаштування тепло-i звукоiзоляцiї суцiльної з_x000a_плит або мат мiнераловатних або_x000a_скловолокнистих"/>
    <s v="100м2"/>
    <n v="0.99470000000000003"/>
    <n v="2136.9299999999998"/>
    <n v="2125.6"/>
  </r>
  <r>
    <x v="612"/>
    <s v=" Утеплювач екструдований пінополістирол_x000a_CARBON ECO 20 мм"/>
    <s v="м2"/>
    <n v="101.4594"/>
    <n v="127.55"/>
    <n v="12941.15"/>
  </r>
  <r>
    <x v="91"/>
    <s v=" Улаштування покриття з рулонних_x000a_матерiалiв насухо без промазування кромок"/>
    <s v="100м2"/>
    <n v="0.99470000000000003"/>
    <n v="570.96"/>
    <n v="567.92999999999995"/>
  </r>
  <r>
    <x v="92"/>
    <s v=" Плiвка полiетиленова"/>
    <s v="м2"/>
    <n v="114.3905"/>
    <n v="11.45"/>
    <n v="1309.77"/>
  </r>
  <r>
    <x v="93"/>
    <s v=" Улаштування стяжок цементних товщиною_x000a_20 мм"/>
    <s v="100м2"/>
    <n v="0.99470000000000003"/>
    <n v="10109.1"/>
    <n v="10055.52"/>
  </r>
  <r>
    <x v="97"/>
    <s v=" Додавати або виключати на кожнi 5 мм змiни_x000a_товщини стяжок цементних ( до 40 мм )"/>
    <s v="100м2"/>
    <n v="0.99470000000000003"/>
    <n v="8464.48"/>
    <n v="8419.6200000000008"/>
  </r>
  <r>
    <x v="95"/>
    <s v=" Фібра поліпропіленова армувальна"/>
    <s v="кг"/>
    <n v="3.4814500000000002"/>
    <n v="125.1"/>
    <n v="435.52"/>
  </r>
  <r>
    <x v="129"/>
    <s v=" Улаштування гiдроiзоляцiї обмазувальної_x000a_бiтумною мастикою в один шар товщиною 2_x000a_мм"/>
    <s v="100м2"/>
    <n v="0.99470000000000003"/>
    <n v="2245.9499999999998"/>
    <n v="2234.0500000000002"/>
  </r>
  <r>
    <x v="613"/>
    <s v=" Гідроізоляція CERESIT CR 66/CL 51"/>
    <s v="кг"/>
    <n v="175.06720000000001"/>
    <n v="69.48"/>
    <n v="12162.97"/>
  </r>
  <r>
    <x v="614"/>
    <s v=" Улаштування покриттів з гранітних плит,_x000a_кiлькість плит на 1 м2 до 10 шт"/>
    <s v="100м2"/>
    <n v="0.99470000000000003"/>
    <n v="51119.09"/>
    <n v="50848.160000000003"/>
  </r>
  <r>
    <x v="594"/>
    <s v=" Грунтовка глибокопроникна Ceresit CT 17"/>
    <s v="л"/>
    <n v="19.893999999999998"/>
    <n v="26.29"/>
    <n v="523.01"/>
  </r>
  <r>
    <x v="598"/>
    <s v=" Еластична клеюча сумiш Ceresit СМ 11"/>
    <s v="кг"/>
    <n v="517.24400000000003"/>
    <n v="6.97"/>
    <n v="3607.2"/>
  </r>
  <r>
    <x v="599"/>
    <s v=" Еластичний водостiйкий кольоровий шов до 5_x000a_мм Ceresit СЕ 40 aguastatic"/>
    <s v="кг"/>
    <n v="44.761499999999998"/>
    <n v="119.62"/>
    <n v="5354.39"/>
  </r>
  <r>
    <x v="600"/>
    <s v=" Хрестики для плитки"/>
    <s v="1000 шт"/>
    <n v="0.79576000000000002"/>
    <n v="93.17"/>
    <n v="74.14"/>
  </r>
  <r>
    <x v="615"/>
    <s v=" Керамогранітна плитка для підлоги з_x000a_шорсткою поверхнею"/>
    <s v="м2"/>
    <n v="101.46"/>
    <n v="321.37"/>
    <n v="32605.7"/>
  </r>
  <r>
    <x v="607"/>
    <s v=" Улаштування покриттів з лiнолеуму ПВХ-_x000a_TARKETT на клеї зі зварюванням полотнища у_x000a_стиках"/>
    <s v="100м2"/>
    <n v="2.7650999999999999"/>
    <n v="6295.73"/>
    <n v="17408.32"/>
  </r>
  <r>
    <x v="284"/>
    <s v=" Дисперсійна грунтовка Thomsit R 777"/>
    <s v="кг"/>
    <n v="56.41"/>
    <n v="94.97"/>
    <n v="5356.98"/>
  </r>
  <r>
    <x v="608"/>
    <s v=" Універсальний клей Thomsit UK 400 для ПВХ,_x000a_текстильних покрить на основі з ПВХ, латексу"/>
    <s v="кг"/>
    <n v="84.61"/>
    <n v="364.43"/>
    <n v="30834.42"/>
  </r>
  <r>
    <x v="616"/>
    <s v=" Лінолеум комерційний гетерогенний Tarkett "/>
    <s v="м2"/>
    <n v="282.04020000000003"/>
    <n v="532.97"/>
    <n v="150318.97"/>
  </r>
  <r>
    <x v="614"/>
    <s v=" Улаштування покриттів з гранітних плит,_x000a_кiлькість плит на 1 м2 до 10 шт"/>
    <s v="100м2"/>
    <n v="0.3216"/>
    <n v="51119.09"/>
    <n v="16439.900000000001"/>
  </r>
  <r>
    <x v="594"/>
    <s v=" Грунтовка глибокопроникна Ceresit CT 17"/>
    <s v="л"/>
    <n v="6.4320000000000004"/>
    <n v="26.29"/>
    <n v="169.1"/>
  </r>
  <r>
    <x v="598"/>
    <s v=" Еластична клеюча сумiш Ceresit СМ 11"/>
    <s v="кг"/>
    <n v="167.232"/>
    <n v="6.97"/>
    <n v="1166.26"/>
  </r>
  <r>
    <x v="599"/>
    <s v=" Еластичний водостiйкий кольоровий шов до 5_x000a_мм Ceresit СЕ 40 aguastatic"/>
    <s v="кг"/>
    <n v="14.472"/>
    <n v="119.62"/>
    <n v="1731.15"/>
  </r>
  <r>
    <x v="600"/>
    <s v=" Хрестики для плитки"/>
    <s v="1000 шт"/>
    <n v="0.25728000000000001"/>
    <n v="93.17"/>
    <n v="23.97"/>
  </r>
  <r>
    <x v="615"/>
    <s v=" Керамогранітна плитка для підлоги з_x000a_шорсткою поверхнею"/>
    <s v="м2"/>
    <n v="32.799999999999997"/>
    <n v="321.37"/>
    <n v="10540.78"/>
  </r>
  <r>
    <x v="610"/>
    <s v=" Улаштування покриттів з керамічних плиток_x000a_на розчині із сухої клеючої суміші, кількість_x000a_плиток в 1 м2 понад 7 до 12 шт"/>
    <s v="100м2"/>
    <n v="0.13500000000000001"/>
    <n v="11284.23"/>
    <n v="1523.37"/>
  </r>
  <r>
    <x v="594"/>
    <s v=" Грунтовка глибокопроникна Ceresit CT 17"/>
    <s v="л"/>
    <n v="2.7"/>
    <n v="26.29"/>
    <n v="70.98"/>
  </r>
  <r>
    <x v="598"/>
    <s v=" Еластична клеюча сумiш Ceresit СМ 11"/>
    <s v="кг"/>
    <n v="70.2"/>
    <n v="6.97"/>
    <n v="489.57"/>
  </r>
  <r>
    <x v="599"/>
    <s v=" Еластичний водостiйкий кольоровий шов до 5_x000a_мм Ceresit СЕ 40 aguastatic"/>
    <s v="кг"/>
    <n v="6.0750000000000002"/>
    <n v="119.62"/>
    <n v="726.69"/>
  </r>
  <r>
    <x v="600"/>
    <s v=" Хрестики для плитки"/>
    <s v="1000 шт"/>
    <n v="0.108"/>
    <n v="93.17"/>
    <n v="10.06"/>
  </r>
  <r>
    <x v="611"/>
    <s v=" Плитки керамічні для підлоги"/>
    <s v="м2"/>
    <n v="13.77"/>
    <n v="601.32000000000005"/>
    <n v="8280.18"/>
  </r>
  <r>
    <x v="61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2"/>
    <s v="1000м3"/>
    <n v="5.9999999999999984E-4"/>
    <n v="118487.66"/>
    <n v="71.09"/>
  </r>
  <r>
    <x v="618"/>
    <s v=" Планування вручну дна i скосiв виїмок каналiв,_x000a_група ґрунтiв 2"/>
    <s v="1000м2"/>
    <n v="4.47E-3"/>
    <n v="13761.08"/>
    <n v="61.51"/>
  </r>
  <r>
    <x v="575"/>
    <s v=" Засипка траншей i котлованiв бульдозерами_x000a_потужнiстю 59 кВт [80 к.с.] з перемiщенням_x000a_ґрунту до 5 м, група ґрунтiв 2"/>
    <s v="1000м3"/>
    <n v="1.2050000000000002E-2"/>
    <n v="4668.05"/>
    <n v="56.25"/>
  </r>
  <r>
    <x v="619"/>
    <s v=" Улаштування залiзобетонних пiдпiрних стiн_x000a_i стiн пiдвалiв висотою до 3 м, товщиною_x000a_понад 300 мм до 500 мм"/>
    <s v="100м3"/>
    <n v="2.9000000000000001E-2"/>
    <n v="87239.56"/>
    <n v="2529.9499999999998"/>
  </r>
  <r>
    <x v="620"/>
    <s v=" Сумiшi бетоннi готовi важкi, клас бетону В25_x000a_[М350], крупнiсть заповнювача бiльше 40 мм"/>
    <s v="м3"/>
    <n v="2.9435000000000002"/>
    <n v="3672"/>
    <n v="10808.53"/>
  </r>
  <r>
    <x v="621"/>
    <s v=" Гарячекатана арматурна сталь гладка, клас А-_x000a_1, дiаметр 8 мм"/>
    <s v="т"/>
    <n v="1.1300000000000001E-2"/>
    <n v="39977.730000000003"/>
    <n v="451.75"/>
  </r>
  <r>
    <x v="622"/>
    <s v=" Гарячекатана арматурна сталь перiодичного_x000a_профiлю, клас А-III, дiаметр 12 мм"/>
    <s v="т"/>
    <n v="0.13100000000000001"/>
    <n v="39977.730000000003"/>
    <n v="5237.08"/>
  </r>
  <r>
    <x v="623"/>
    <s v=" Укладання бетонної суміші в конструкції_x000a_бетононасосами"/>
    <s v="100 м3"/>
    <n v="2.9000000000000001E-2"/>
    <n v="60397.36"/>
    <n v="1751.52"/>
  </r>
  <r>
    <x v="624"/>
    <s v=" Улаштування залiзобетонних фундаментiв_x000a_загального призначення об'ємом понад 5 м3_x000a_до 25 м3"/>
    <s v="100м3"/>
    <n v="0.25"/>
    <n v="47258.9"/>
    <n v="11814.73"/>
  </r>
  <r>
    <x v="625"/>
    <s v=" Сумiшi бетоннi готовi важкi, клас бетону В25_x000a_[М350], крупнiсть заповнювача бiльше 20 до_x000a_40 мм"/>
    <s v="м3"/>
    <n v="25.375"/>
    <n v="3672"/>
    <n v="93177"/>
  </r>
  <r>
    <x v="626"/>
    <s v=" Сітка з арматури Ф12 А400С, чарунками_x000a_150х150 мм/фасадна"/>
    <s v="м2"/>
    <n v="125"/>
    <n v="5.4"/>
    <n v="675.4"/>
  </r>
  <r>
    <x v="623"/>
    <s v=" Укладання бетонної суміші в конструкції_x000a_бетононасосами"/>
    <s v="100 м3"/>
    <n v="0.25"/>
    <n v="60397.36"/>
    <n v="15099.34"/>
  </r>
  <r>
    <x v="101"/>
    <s v=" Мурування внутрiшнiх стiн з цегли_x000a_[силiкатної] при висотi поверху до 4 м"/>
    <s v="1 м3"/>
    <n v="3.5"/>
    <n v="651.76"/>
    <n v="2281.16"/>
  </r>
  <r>
    <x v="102"/>
    <s v=" Цегла силiкатна одинарна повнотiла, розмiри_x000a_250х120х65 мм, марка М125"/>
    <s v="1000шт"/>
    <n v="1.3820000000000001"/>
    <n v="7743.3"/>
    <n v="10701.24"/>
  </r>
  <r>
    <x v="103"/>
    <s v=" Розчин готовий кладковий важкий цементний,_x000a_марка М100"/>
    <s v="м3"/>
    <n v="0.84"/>
    <n v="2648.27"/>
    <n v="2224.5500000000002"/>
  </r>
  <r>
    <x v="627"/>
    <s v=" Улаштування основи пiд фундаменти_x000a_щебеневої"/>
    <s v="1 м3"/>
    <n v="10.5"/>
    <n v="161.88999999999999"/>
    <n v="1699.85"/>
  </r>
  <r>
    <x v="628"/>
    <s v=" Щебiнь iз природного каменю для_x000a_будiвельних робiт, фракцiя 5[3]-10 мм, марка_x000a_М600"/>
    <s v="м3"/>
    <n v="12.074999999999999"/>
    <n v="1275"/>
    <n v="15395.63"/>
  </r>
  <r>
    <x v="629"/>
    <s v=" Улаштування бетонної пiдготовки"/>
    <s v="100м3"/>
    <n v="1.77E-2"/>
    <n v="280295.90000000002"/>
    <n v="4961.24"/>
  </r>
  <r>
    <x v="630"/>
    <s v=" Улаштування залiзобетонних пiдпiрних стiн_x000a_i стiн пiдвалiв висотою до 3 м, товщиною до_x000a_300 мм бетон важкий В 15 (М 200), крупнiсть_x000a_заповнювача 20-40мм"/>
    <s v="100м3"/>
    <n v="2.8300000000000002E-2"/>
    <n v="431771.25"/>
    <n v="12219.13"/>
  </r>
  <r>
    <x v="631"/>
    <s v=" Сiтка Ф4 А500С чарунками 200х200_x000a_мм/фасадна"/>
    <s v="м2"/>
    <n v="22.59"/>
    <n v="5.31"/>
    <n v="120.03"/>
  </r>
  <r>
    <x v="632"/>
    <s v=" Сiтка Ф4 А500С чарунками 100х100_x000a_мм/фасадна"/>
    <s v="м2"/>
    <n v="1.02"/>
    <n v="5.31"/>
    <n v="5.42"/>
  </r>
  <r>
    <x v="93"/>
    <s v=" Улаштування стяжок цементних товщиною_x000a_20 мм"/>
    <s v="100м2"/>
    <n v="1.23E-2"/>
    <n v="10109.1"/>
    <n v="124.34"/>
  </r>
  <r>
    <x v="610"/>
    <s v=" Улаштування покриттів з керамічних_x000a_плиток на розчині із сухої клеючої суміші,_x000a_кількість плиток в 1 м2 понад 7 до 12 шт"/>
    <s v="100м2"/>
    <n v="0.32840000000000003"/>
    <n v="11810.03"/>
    <n v="3878.41"/>
  </r>
  <r>
    <x v="633"/>
    <s v=" Клеюча сумiш &quot;flex&quot; для плитки з природного_x000a_та штучного каменю Ceresit СМ 17/СМ117"/>
    <s v="кг"/>
    <n v="170.768"/>
    <n v="15.34"/>
    <n v="2619.17"/>
  </r>
  <r>
    <x v="634"/>
    <s v=" Кольоровий шов 2-5мм Ceresit СЕ 33 СУПЕР"/>
    <s v="кг"/>
    <n v="14.90936"/>
    <n v="100.54"/>
    <n v="1498.96"/>
  </r>
  <r>
    <x v="635"/>
    <s v=" Хрестики для укладання плитки"/>
    <s v="шт"/>
    <n v="263"/>
    <n v="0.13"/>
    <n v="34.19"/>
  </r>
  <r>
    <x v="636"/>
    <s v=" Плитки для пiдлог керамогранітні з шорсткою_x000a_поверхнею"/>
    <s v="м2"/>
    <n v="33.5"/>
    <n v="452.38"/>
    <n v="15154.69"/>
  </r>
  <r>
    <x v="101"/>
    <s v=" Мурування внутрiшнiх стiн з цегли_x000a_[силiкатної] при висотi поверху до 4 м"/>
    <s v="1 м3"/>
    <n v="0.25"/>
    <n v="564.54999999999995"/>
    <n v="141.13999999999999"/>
  </r>
  <r>
    <x v="102"/>
    <s v=" Цегла силiкатна одинарна повнотiла, розмiри_x000a_250х120х65 мм, марка М125"/>
    <s v="1000шт"/>
    <n v="9.9000000000000005E-2"/>
    <n v="7743.3"/>
    <n v="766.59"/>
  </r>
  <r>
    <x v="103"/>
    <s v=" Розчин готовий кладковий важкий цементний,_x000a_марка М100"/>
    <s v="м3"/>
    <n v="0.06"/>
    <n v="2648.27"/>
    <n v="158.9"/>
  </r>
  <r>
    <x v="637"/>
    <s v=" Монтаж пристрою та пiдключення кабелiв або_x000a_проводiв зовнiшньої мережi до апаратiв та_x000a_приладiв ввiдного пристрою ВРУ1-11-10, -12-10"/>
    <s v="пристрiй"/>
    <n v="1"/>
    <n v="2253.7399999999998"/>
    <n v="2253.7399999999998"/>
  </r>
  <r>
    <x v="424"/>
    <s v=" Монтаж ввiдно-розподiльних пристроїв"/>
    <s v="шафа"/>
    <n v="6"/>
    <n v="754.3"/>
    <n v="4525.8"/>
  </r>
  <r>
    <x v="638"/>
    <s v=" Щит ЩP-2 серії Diskit Platinum electric"/>
    <s v="шт"/>
    <n v="1"/>
    <n v="7767.21"/>
    <n v="7767.21"/>
  </r>
  <r>
    <x v="639"/>
    <s v=" Щит ЩО серії LighS Platinum electric"/>
    <s v="шт"/>
    <n v="1"/>
    <n v="30826.44"/>
    <n v="30826.44"/>
  </r>
  <r>
    <x v="639"/>
    <s v=" Щит ЩО серії LighS Platinum electric"/>
    <s v="шт"/>
    <n v="1"/>
    <n v="30826.44"/>
    <n v="30826.44"/>
  </r>
  <r>
    <x v="639"/>
    <s v=" Щит ЩО серії LighS Platinum electric"/>
    <s v="шт"/>
    <n v="1"/>
    <n v="30826.44"/>
    <n v="30826.44"/>
  </r>
  <r>
    <x v="638"/>
    <s v=" Щит ЩP-2 серії Diskit Platinum electric"/>
    <s v="шт"/>
    <n v="1"/>
    <n v="7767.21"/>
    <n v="7767.21"/>
  </r>
  <r>
    <x v="638"/>
    <s v=" Щит ЩP-2 серії Diskit Platinum electric"/>
    <s v="шт"/>
    <n v="1"/>
    <n v="7767.21"/>
    <n v="7767.21"/>
  </r>
  <r>
    <x v="640"/>
    <s v=" Щит ЩРВО щит серії Diskit Platinum electric"/>
    <s v="шт"/>
    <n v="1"/>
    <n v="7286.87"/>
    <n v="7286.87"/>
  </r>
  <r>
    <x v="297"/>
    <s v=" Розроблення ґрунту у вiдвал екскаваторами_x000a_&quot;драглайн&quot; або &quot;зворотна лопата&quot; з ковшом_x000a_мiсткiстю 0,25 м3, група ґрунтiв 2"/>
    <s v="1000м3"/>
    <n v="5.0400000000000002E-3"/>
    <n v="89246.58"/>
    <n v="449.8"/>
  </r>
  <r>
    <x v="574"/>
    <s v=" Розробка ґрунту вручну в траншеях глибиною_x000a_до 2 м без крiплень з укосами, група ґрунтiв 2"/>
    <s v="100м3"/>
    <n v="0.13320000000000001"/>
    <n v="14626.77"/>
    <n v="1948.29"/>
  </r>
  <r>
    <x v="300"/>
    <s v=" Засипка вручну траншей, пазух котлованiв i_x000a_ям, група ґрунтiв 1"/>
    <s v="100м3"/>
    <n v="0.15390000000000001"/>
    <n v="8279.26"/>
    <n v="1274.18"/>
  </r>
  <r>
    <x v="641"/>
    <s v=" Улаштування трубопроводiв iз_x000a_полiетиленових труб, до 2-х каналiв"/>
    <s v="км"/>
    <n v="3.6999999999999998E-2"/>
    <n v="13801.74"/>
    <n v="510.66"/>
  </r>
  <r>
    <x v="642"/>
    <s v=" Труба поліетиленова Ду 110 мм"/>
    <s v="м"/>
    <n v="37"/>
    <n v="256.17"/>
    <n v="9478.2900000000009"/>
  </r>
  <r>
    <x v="643"/>
    <s v=" Кабель до 35 кВ у прокладених трубах,_x000a_блоках i коробах, маса 1 м до 2 кг"/>
    <s v="100 м"/>
    <n v="0.39"/>
    <n v="1661.04"/>
    <n v="647.80999999999995"/>
  </r>
  <r>
    <x v="644"/>
    <s v=" Улаштування постелi при одному кабелi у_x000a_траншеї"/>
    <s v="100 м"/>
    <n v="0.14000000000000001"/>
    <n v="664.42"/>
    <n v="93.02"/>
  </r>
  <r>
    <x v="645"/>
    <s v=" Пiсок природний, рядовий"/>
    <s v="м3"/>
    <n v="0.56000000000000005"/>
    <n v="683.04"/>
    <n v="382.5"/>
  </r>
  <r>
    <x v="646"/>
    <s v=" Кабель до 35 кВ, що прокладається у_x000a_готових траншеях без покриттiв, маса 1 м_x000a_до 2 кг"/>
    <s v="100 м"/>
    <n v="0.15"/>
    <n v="1328.83"/>
    <n v="199.32"/>
  </r>
  <r>
    <x v="647"/>
    <s v=" Кабель до 35 кВ, що прокладається з_x000a_крiпленням накладними скобами, маса 1 м до_x000a_0,5 кг"/>
    <s v="100 м"/>
    <n v="0.15"/>
    <n v="1328.83"/>
    <n v="199.32"/>
  </r>
  <r>
    <x v="648"/>
    <s v=" Кабель силовий з алюмінієвими жилами з_x000a_ПВХ ізоляцією, броньований, зовнішній покрив_x000a_шланг з ПВХ пластику. ТУМИ 344-74__x000a_перерiзом 4х50 мм2 АВБбШв-1 кВ"/>
    <s v="1000м"/>
    <n v="7.3999999999999996E-2"/>
    <n v="188569.32"/>
    <n v="13954.13"/>
  </r>
  <r>
    <x v="649"/>
    <s v=" Покривання 1-2 кабелів, прокладених у_x000a_траншеї, сигнальною стрічкою"/>
    <s v="100 м тр"/>
    <n v="0.14000000000000001"/>
    <n v="235.31"/>
    <n v="32.94"/>
  </r>
  <r>
    <x v="650"/>
    <s v=" Стрiчка сигнальна"/>
    <s v="м"/>
    <n v="14"/>
    <n v="7.84"/>
    <n v="109.76"/>
  </r>
  <r>
    <x v="651"/>
    <s v=" Наконечники кабельні алюмiнiєвi для_x000a_опресування 50-10-12-А-УХЛЗ"/>
    <s v="100шт"/>
    <n v="0.08"/>
    <n v="1515.06"/>
    <n v="121.2"/>
  </r>
  <r>
    <x v="574"/>
    <s v=" Розробка ґрунту вручну в траншеях глибиною_x000a_до 2 м без крiплень з укосами, група ґрунтiв 2"/>
    <s v="100м3"/>
    <n v="0.33"/>
    <n v="14626.77"/>
    <n v="4826.83"/>
  </r>
  <r>
    <x v="644"/>
    <s v=" Улаштування постелi при одному кабелi у_x000a_траншеї"/>
    <s v="100 м"/>
    <n v="1.9"/>
    <n v="664.42"/>
    <n v="1262.4000000000001"/>
  </r>
  <r>
    <x v="645"/>
    <s v=" Пiсок природний, рядовий"/>
    <s v="м3"/>
    <n v="11"/>
    <n v="683.04"/>
    <n v="7513.46"/>
  </r>
  <r>
    <x v="649"/>
    <s v=" Покривання 1-2 кабелів, прокладених у_x000a_траншеї, сигнальною стрічкою"/>
    <s v="100 м тр"/>
    <n v="1.9"/>
    <n v="235.31"/>
    <n v="447.09"/>
  </r>
  <r>
    <x v="652"/>
    <s v=" Стрічка сигнальная &quot;Кабель 0,4кВ&quot; 300 мм"/>
    <s v="м"/>
    <n v="190"/>
    <n v="7.85"/>
    <n v="1491.5"/>
  </r>
  <r>
    <x v="653"/>
    <s v=" Прокладання вiнiпластових труб, що_x000a_поставляються прямими трубами довжиною_x000a_5-7 м, по стiнах i колонах iз крiпленням_x000a_накладними скобами, дiаметр умовного_x000a_проходу до 50 мм"/>
    <s v="100м"/>
    <n v="0.60000000000000009"/>
    <n v="3081.7"/>
    <n v="1849.02"/>
  </r>
  <r>
    <x v="654"/>
    <s v=" Захисна трубка /гофрована/ Ф 50 мм"/>
    <s v="м"/>
    <n v="39.39"/>
    <n v="30"/>
    <n v="1181.7"/>
  </r>
  <r>
    <x v="643"/>
    <s v=" Кабель до 35 кВ у прокладених трубах,_x000a_блоках i коробах, маса 1 м до 2 кг"/>
    <s v="100 м"/>
    <n v="1.94"/>
    <n v="1661.04"/>
    <n v="3222.42"/>
  </r>
  <r>
    <x v="655"/>
    <s v=" Кабель АВБбШв  3х25 мм2/4х25"/>
    <s v="1000м"/>
    <n v="0.161"/>
    <n v="122407.58"/>
    <n v="19707.62"/>
  </r>
  <r>
    <x v="656"/>
    <s v=" Кабель ВВГнгд 3х16"/>
    <s v="м"/>
    <n v="36"/>
    <n v="38.32"/>
    <n v="1379.34"/>
  </r>
  <r>
    <x v="654"/>
    <s v=" Захисна трубка /гофрована/ Ф 50 мм"/>
    <s v="м"/>
    <n v="20.61"/>
    <n v="30"/>
    <n v="618.29999999999995"/>
  </r>
  <r>
    <x v="657"/>
    <s v=" Розробка ґрунту вручну з крiпленням у_x000a_траншеях шириною до 2 м, глибиною до 3 м,_x000a_група ґрунтiв 1"/>
    <s v="100м3"/>
    <n v="0.16770000000000002"/>
    <n v="20345.189999999999"/>
    <n v="3411.89"/>
  </r>
  <r>
    <x v="658"/>
    <s v=" Крiплення iнвентарними щитами стiнок_x000a_траншей шириною до 2 м у ґрунтах стiйких"/>
    <s v="100м2"/>
    <n v="0.24840000000000001"/>
    <n v="2134.92"/>
    <n v="530.30999999999995"/>
  </r>
  <r>
    <x v="300"/>
    <s v=" Засипка вручну траншей, пазух котлованiв i_x000a_ям, група ґрунтiв 1"/>
    <s v="100м3"/>
    <n v="0.13670000000000002"/>
    <n v="8279.26"/>
    <n v="1131.77"/>
  </r>
  <r>
    <x v="659"/>
    <s v=" Розробка грунту вручну з крiпленням у_x000a_траншеях шириною до 2 м, глибиною до 2 м,_x000a_група грунтiв 1 /з вертикальними стiнками без_x000a_крiплень /"/>
    <s v="100м3"/>
    <n v="7.2800000000000004E-2"/>
    <n v="10380.200000000001"/>
    <n v="755.68"/>
  </r>
  <r>
    <x v="300"/>
    <s v=" Засипка вручну траншей, пазух котлованiв i_x000a_ям, група ґрунтiв 1"/>
    <s v="100м3"/>
    <n v="6.54E-2"/>
    <n v="8279.26"/>
    <n v="541.46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3.8400000000000005E-3"/>
    <n v="95135.13"/>
    <n v="365.32"/>
  </r>
  <r>
    <x v="48"/>
    <s v=" Перевезення грунту до 30 км"/>
    <s v="т"/>
    <n v="6.5280000000000005"/>
    <n v="163.87"/>
    <n v="1069.74"/>
  </r>
  <r>
    <x v="379"/>
    <s v=" Прокладання трубопроводiв каналiзацiї з_x000a_полiетиленових труб низького тиску_x000a_дiаметром 100 мм"/>
    <s v="100м"/>
    <n v="3.5000000000000003E-2"/>
    <n v="6706.16"/>
    <n v="234.72"/>
  </r>
  <r>
    <x v="660"/>
    <s v=" Укладання трубопроводiв iз полiетиленових_x000a_труб дiаметром 110 мм з гідравличним_x000a_випробуванням"/>
    <s v="1000м"/>
    <n v="7.7000000000000002E-3"/>
    <n v="27776.880000000001"/>
    <n v="213.88"/>
  </r>
  <r>
    <x v="661"/>
    <s v=" Труба каналізаційна із ПВХ з ущільнюючим_x000a_кільцем SN8, SDR34 для зовнішньої_x000a_каналізації DN 110х3,2 Wavin"/>
    <s v="м"/>
    <n v="11"/>
    <n v="528.57000000000005"/>
    <n v="5814.27"/>
  </r>
  <r>
    <x v="662"/>
    <s v=" Приєднання каналiзацiйних трубопроводiв до_x000a_iснуючої мережi в мокрих ґрунтах"/>
    <s v="шт"/>
    <n v="1"/>
    <n v="2150.12"/>
    <n v="2150.12"/>
  </r>
  <r>
    <x v="663"/>
    <s v=" Протягування в футляр полiетиленових_x000a_труб дiаметром до 100мм"/>
    <s v="100м"/>
    <n v="7.6999999999999999E-2"/>
    <n v="5841.32"/>
    <n v="449.78"/>
  </r>
  <r>
    <x v="664"/>
    <s v=" Забивання бiтумом та пасмом смоляним_x000a_кiнцiв футляра дiаметром 300 мм"/>
    <s v="1 футляр"/>
    <n v="1"/>
    <n v="470.24"/>
    <n v="470.24"/>
  </r>
  <r>
    <x v="665"/>
    <s v=" Бокова iзоляцiя стiн, фундаментiв глиною_x000a_(замок з глини)"/>
    <s v="1 м3"/>
    <n v="2.04"/>
    <n v="1142.01"/>
    <n v="2329.6999999999998"/>
  </r>
  <r>
    <x v="665"/>
    <s v=" Бокова iзоляцiя стiн, фундаментiв глиною"/>
    <s v="1 м3"/>
    <n v="13.25708"/>
    <n v="1142.01"/>
    <n v="15139.72"/>
  </r>
  <r>
    <x v="666"/>
    <s v=" Розроблення ґрунту у вiдвал екскаваторами_x000a_&quot;драглайн&quot; або &quot;зворотна лопата&quot; з ковшом_x000a_мiсткiстю 0,25 м3, група ґрунтiв 1"/>
    <s v="1000м3"/>
    <n v="3.4784999999999996E-2"/>
    <n v="69352.570000000007"/>
    <n v="2412.4299999999998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2.2785E-2"/>
    <n v="95540.800000000003"/>
    <n v="2176.9"/>
  </r>
  <r>
    <x v="667"/>
    <s v=" Доробка вручну, зачищення дна i стiнок_x000a_вручну з викидом грунту в котлованах i_x000a_траншеях, розроблених механiзованим_x000a_способом"/>
    <s v="100м3"/>
    <n v="1.78E-2"/>
    <n v="13449.03"/>
    <n v="239.39"/>
  </r>
  <r>
    <x v="658"/>
    <s v=" Крiплення iнвентарними щитами стiнок_x000a_траншей шириною до 2 м у ґрунтах стiйких"/>
    <s v="100м2"/>
    <n v="0.63280000000000003"/>
    <n v="2134.92"/>
    <n v="1350.98"/>
  </r>
  <r>
    <x v="300"/>
    <s v=" Засипка вручну траншей, пазух котлованiв i_x000a_ям, група ґрунтiв 1"/>
    <s v="100м3"/>
    <n v="0.36565000000000003"/>
    <n v="8279.26"/>
    <n v="3027.31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2.2785E-2"/>
    <n v="95540.800000000003"/>
    <n v="2176.9"/>
  </r>
  <r>
    <x v="48"/>
    <s v=" Перевезення грунту до 30 км"/>
    <s v="т"/>
    <n v="38.734499999999997"/>
    <n v="163.87"/>
    <n v="6347.42"/>
  </r>
  <r>
    <x v="668"/>
    <s v=" Укладання трубопроводiв iз полiетиленових_x000a_труб дiаметром 250 мм з гідравличним_x000a_випробуванням"/>
    <s v="1000м"/>
    <n v="5.0000000000000001E-3"/>
    <n v="45136.26"/>
    <n v="225.68"/>
  </r>
  <r>
    <x v="669"/>
    <s v=" Труба для зовнішньої каналізації із раструбом_x000a_ПВХ з ущільнюючим кільцем, клас S (SN8,_x000a_SDR34), Dу 250х7,3  Wavin/225мм"/>
    <s v="м"/>
    <n v="5"/>
    <n v="1254.07"/>
    <n v="6270.35"/>
  </r>
  <r>
    <x v="670"/>
    <s v=" Улаштування круглих збiрних_x000a_залiзобетонних каналiзацiйних колодязiв_x000a_дiаметром 1,5 м у мокрих ґрунтах"/>
    <s v="10м3"/>
    <n v="0.124"/>
    <n v="39000.28"/>
    <n v="4836.03"/>
  </r>
  <r>
    <x v="671"/>
    <s v=" Кiльця КС15.6 залiзобетоннi серiя 3.900.1-14_x000a_випуск 1 (об'єм бетону -0,265 м3)(Ф53)"/>
    <s v="шт"/>
    <n v="1"/>
    <n v="1672.8"/>
    <n v="1672.8"/>
  </r>
  <r>
    <x v="672"/>
    <s v=" Плити покриття 1ПП15-2 залiзобетоннi серiя_x000a_3.900.1-14 випуск 1 (об'єм бетону -0,27_x000a_м3)(Ф53)"/>
    <s v="шт"/>
    <n v="1"/>
    <n v="2943.04"/>
    <n v="2943.04"/>
  </r>
  <r>
    <x v="673"/>
    <s v=" Плити днищ ПН15 залiзобетоннi серiя 3.900.1-_x000a_14 випуск 1 (об'єм бетону -0,38 м3)(Ф53)"/>
    <s v="шт"/>
    <n v="1"/>
    <n v="3821.19"/>
    <n v="3821.19"/>
  </r>
  <r>
    <x v="674"/>
    <s v=" Кiльця опорнi КО6 залiзобетоннi серiя 3.900.1-_x000a_14 випуск 1 (об'єм бетону -0,02 м3)(Ф53)"/>
    <s v="шт"/>
    <n v="3"/>
    <n v="765.67"/>
    <n v="2297.0100000000002"/>
  </r>
  <r>
    <x v="675"/>
    <s v=" Люк чавунний для колодязiв важкий"/>
    <s v="шт"/>
    <n v="1"/>
    <n v="2877.87"/>
    <n v="2877.87"/>
  </r>
  <r>
    <x v="676"/>
    <s v=" Гiдроiзоляцiя стiн, фундаментiв бокова_x000a_обмазувальна бiтумна в 2 шари по вирiвнянiй_x000a_поверхнi бутового мурування, цеглi, бетону_x000a_(внутрішні поверхні)"/>
    <s v="100м2"/>
    <n v="0.1"/>
    <n v="17789.259999999998"/>
    <n v="1778.93"/>
  </r>
  <r>
    <x v="666"/>
    <s v=" Розроблення ґрунту у вiдвал екскаваторами_x000a_&quot;драглайн&quot; або &quot;зворотна лопата&quot; з ковшом_x000a_мiсткiстю 0,25 м3, група ґрунтiв 1"/>
    <s v="1000м3"/>
    <n v="8.0999999999999996E-3"/>
    <n v="69352.570000000007"/>
    <n v="561.76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6.4000000000000003E-3"/>
    <n v="95330.44"/>
    <n v="610.11"/>
  </r>
  <r>
    <x v="667"/>
    <s v=" Доробка вручну, зачищення дна i стiнок_x000a_вручну з викидом грунту в котлованах i_x000a_траншеях, розроблених механiзованим_x000a_способом"/>
    <s v="100м3"/>
    <n v="1.2E-2"/>
    <n v="13449.03"/>
    <n v="161.38999999999999"/>
  </r>
  <r>
    <x v="658"/>
    <s v=" Крiплення iнвентарними щитами стiнок_x000a_траншей шириною до 2 м у ґрунтах стiйких"/>
    <s v="100м2"/>
    <n v="0.16200000000000001"/>
    <n v="2729.64"/>
    <n v="442.2"/>
  </r>
  <r>
    <x v="300"/>
    <s v=" Засипка вручну траншей, пазух котлованiв i_x000a_ям, група ґрунтiв 1"/>
    <s v="100м3"/>
    <n v="8.1000000000000003E-2"/>
    <n v="8279.26"/>
    <n v="670.62"/>
  </r>
  <r>
    <x v="48"/>
    <s v=" Перевезення грунту до 30 км"/>
    <s v="т"/>
    <n v="10.88"/>
    <n v="163.87"/>
    <n v="1782.91"/>
  </r>
  <r>
    <x v="666"/>
    <s v=" Розроблення ґрунту у вiдвал екскаваторами_x000a_&quot;драглайн&quot; або &quot;зворотна лопата&quot; з ковшом_x000a_мiсткiстю 0,25 м3, група ґрунтiв 1"/>
    <s v="1000м3"/>
    <n v="3.5750000000000004E-2"/>
    <n v="69352.570000000007"/>
    <n v="2479.35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1.0999999999999999E-2"/>
    <n v="95458.28"/>
    <n v="1050.04"/>
  </r>
  <r>
    <x v="297"/>
    <s v=" Розроблення ґрунту у вiдвал екскаваторами_x000a_&quot;драглайн&quot; або &quot;зворотна лопата&quot; з ковшом_x000a_мiсткiстю 0,25 м3, група ґрунтiв 2"/>
    <s v="1000м3"/>
    <n v="2.0480000000000002E-2"/>
    <n v="89246.58"/>
    <n v="1827.77"/>
  </r>
  <r>
    <x v="677"/>
    <s v=" Розробка ґрунту вручну в траншеях шириною_x000a_понад 2 м i котлованах площею перерiзу до 5_x000a_м2 з крiпленнями при глибинi траншей i_x000a_котлованiв до 3 м, група ґрунтiв 2"/>
    <s v="100м3"/>
    <n v="1.6E-2"/>
    <n v="30166.84"/>
    <n v="482.67"/>
  </r>
  <r>
    <x v="678"/>
    <s v=" Крiплення дошками стiнок котлованiв i_x000a_траншей шириною понад 2 м, глибиною понад_x000a_3 м, у ґрунтах нестiйких"/>
    <s v="100м2"/>
    <n v="0.38400000000000001"/>
    <n v="22261.74"/>
    <n v="8548.51"/>
  </r>
  <r>
    <x v="576"/>
    <s v=" Ущiльнення ґрунту пневматичними_x000a_трамбiвками, група ґрунтiв 1, 2"/>
    <s v="100м3"/>
    <n v="0.10980000000000001"/>
    <n v="1381.04"/>
    <n v="151.63999999999999"/>
  </r>
  <r>
    <x v="679"/>
    <s v=" Засипка траншей i котлованiв бульдозерами_x000a_потужнiстю 59 кВт [80 к.с.] з перемiщенням_x000a_ґрунту до 5 м, група ґрунтiв 1"/>
    <s v="1000м3"/>
    <n v="5.7830000000000006E-2"/>
    <n v="4085.25"/>
    <n v="236.25"/>
  </r>
  <r>
    <x v="576"/>
    <s v=" Ущiльнення ґрунту пневматичними_x000a_трамбiвками, група ґрунтiв 1, 2"/>
    <s v="100м3"/>
    <n v="0.57830000000000004"/>
    <n v="1381.04"/>
    <n v="798.66"/>
  </r>
  <r>
    <x v="48"/>
    <s v=" Перевезення грунту до 30 км"/>
    <s v="т"/>
    <n v="17.05"/>
    <n v="163.87"/>
    <n v="2793.98"/>
  </r>
  <r>
    <x v="668"/>
    <s v=" Укладання трубопроводiв iз полiетиленових_x000a_труб дiаметром 250 мм з гідравличним_x000a_випробуванням"/>
    <s v="1000м"/>
    <n v="8.9999999999999993E-3"/>
    <n v="45136.26"/>
    <n v="406.23"/>
  </r>
  <r>
    <x v="680"/>
    <s v=" Труби полiетиленовi для подачi холодної_x000a_води РЕ 100 SDR-17(1,0 МПа), зовнiшнiй_x000a_дiаметр 225х13,4 мм"/>
    <s v="м"/>
    <n v="9"/>
    <n v="1255.68"/>
    <n v="11301.12"/>
  </r>
  <r>
    <x v="670"/>
    <s v=" Улаштування круглих збiрних_x000a_залiзобетонних каналiзацiйних колодязiв_x000a_дiаметром 1,5 м у просідних грунтах"/>
    <s v="10м3"/>
    <n v="8.2000000000000003E-2"/>
    <n v="36174.230000000003"/>
    <n v="2966.29"/>
  </r>
  <r>
    <x v="681"/>
    <s v=" Кiльця КС15.9 залiзобетоннi серiя 3.900.1-14_x000a_випуск 1 (об'єм бетону -0,40 м3)(Ф53)"/>
    <s v="шт"/>
    <n v="1"/>
    <n v="3056.94"/>
    <n v="3056.94"/>
  </r>
  <r>
    <x v="672"/>
    <s v=" Плити покриття 1ПП15-2 залiзобетоннi серiя_x000a_3.900.1-14 випуск 1 (об'єм бетону -0,27_x000a_м3)(Ф53)"/>
    <s v="шт"/>
    <n v="1"/>
    <n v="2943.04"/>
    <n v="2943.04"/>
  </r>
  <r>
    <x v="673"/>
    <s v=" Плити днищ ПН15 залiзобетоннi серiя 3.900.1-_x000a_14 випуск 1 (об'єм бетону -0,38 м3)(Ф53)"/>
    <s v="шт"/>
    <n v="1"/>
    <n v="3821.19"/>
    <n v="3821.19"/>
  </r>
  <r>
    <x v="682"/>
    <s v=" Кiльця опорнi КО6 залiзобетоннi серiя 3.900.1-_x000a_14 випуск 1 (об'єм бетону -0,02 м3)(Ф53)"/>
    <s v="шт"/>
    <n v="2"/>
    <n v="465.78"/>
    <n v="931.56"/>
  </r>
  <r>
    <x v="683"/>
    <s v=" Пробивання прорiзiв в конструкцiях з бетону"/>
    <s v="м3"/>
    <n v="1.8200000000000001E-2"/>
    <n v="3143.07"/>
    <n v="57.2"/>
  </r>
  <r>
    <x v="675"/>
    <s v=" Люк чавунний для колодязiв важкий"/>
    <s v="шт"/>
    <n v="1"/>
    <n v="2877.87"/>
    <n v="2877.87"/>
  </r>
  <r>
    <x v="684"/>
    <s v=" Улаштування непрохiдних однолоткових_x000a_каналiв, що перекриваються або_x000a_обпираються на плити"/>
    <s v="100м3"/>
    <n v="5.2000000000000006E-3"/>
    <n v="147433.79"/>
    <n v="766.66"/>
  </r>
  <r>
    <x v="685"/>
    <s v=" Лотки каналiв збiрнi з/б марки Л4Д-8 серiя_x000a_3.006.1-2.87 вып.0-2(Ф96)/Л7Д-8"/>
    <s v="шт"/>
    <n v="4"/>
    <n v="1374.98"/>
    <n v="5499.92"/>
  </r>
  <r>
    <x v="686"/>
    <s v=" Плити перекриття П5Д-5 серiя 3.006.1-_x000a_2.87(Ф96)/ П8Д-8"/>
    <s v="шт"/>
    <n v="4"/>
    <n v="765.83"/>
    <n v="3063.32"/>
  </r>
  <r>
    <x v="676"/>
    <s v=" Гiдроiзоляцiя стiн, фундаментiв бокова_x000a_обмазувальна бiтумна в 2 шари по вирiвнянiй_x000a_поверхнi бутового мурування, цеглi, бетону_x000a_(внутрішні поверхні)"/>
    <s v="100м2"/>
    <n v="0.15"/>
    <n v="16498.16"/>
    <n v="2474.7199999999998"/>
  </r>
  <r>
    <x v="687"/>
    <s v=" Праймер битумный"/>
    <s v="т"/>
    <n v="1.2E-2"/>
    <n v="46799.3"/>
    <n v="561.59"/>
  </r>
  <r>
    <x v="662"/>
    <s v=" Приєднання каналiзацiйного трубопроводу_x000a_Д=225х13,4 до iснуючої чавунної труби Д=250"/>
    <s v="шт"/>
    <n v="1"/>
    <n v="1819.11"/>
    <n v="1819.11"/>
  </r>
  <r>
    <x v="379"/>
    <s v=" Прокладання трубопроводiв каналiзацiї з_x000a_полiетиленових труб низького тиску_x000a_дiаметром 100 мм"/>
    <s v="100м"/>
    <n v="8.030000000000001E-2"/>
    <n v="6875.76"/>
    <n v="552.12"/>
  </r>
  <r>
    <x v="688"/>
    <s v=" Труба для зовнішньої каналізації з розтрубом_x000a_ПВХ з ущільнюючим кільцем, клас S (SN8,_x000a_SDR34)  дiаметр 110х 3,2мм"/>
    <s v="м"/>
    <n v="8"/>
    <n v="152.69"/>
    <n v="1221.52"/>
  </r>
  <r>
    <x v="689"/>
    <s v=" Трiйник 88 град.S (SN8) Dy110/Dy110х88 Wavin"/>
    <s v="шт"/>
    <n v="1"/>
    <n v="96.94"/>
    <n v="96.94"/>
  </r>
  <r>
    <x v="690"/>
    <s v=" Відвід 45_ з ущільнюючим кільцем клас S_x000a_(SN8) для зовнішньоі каналізаціі Dy110x45_x000a_Wavin"/>
    <s v="шт"/>
    <n v="1"/>
    <n v="74.3"/>
    <n v="74.3"/>
  </r>
  <r>
    <x v="671"/>
    <s v=" Кiльця КС15.6 залiзобетоннi серiя 3.900.1-14_x000a_випуск 1 (об'єм бетону -0,265 м3)(Ф53)"/>
    <s v="шт"/>
    <n v="1"/>
    <n v="1672.8"/>
    <n v="1672.8"/>
  </r>
  <r>
    <x v="657"/>
    <s v=" Розробка ґрунту вручну з крiпленням у_x000a_траншеях шириною до 2 м, глибиною до 3 м,_x000a_група ґрунтiв 1"/>
    <s v="100м3"/>
    <n v="0.16770000000000002"/>
    <n v="20345.189999999999"/>
    <n v="3411.89"/>
  </r>
  <r>
    <x v="658"/>
    <s v=" Крiплення iнвентарними щитами стiнок_x000a_траншей шириною до 2 м у ґрунтах стiйких"/>
    <s v="100м2"/>
    <n v="0.24840000000000001"/>
    <n v="2134.92"/>
    <n v="530.30999999999995"/>
  </r>
  <r>
    <x v="300"/>
    <s v=" Засипка вручну траншей, пазух котлованiв i_x000a_ям, група ґрунтiв 1"/>
    <s v="100м3"/>
    <n v="0.13670000000000002"/>
    <n v="8279.26"/>
    <n v="1131.77"/>
  </r>
  <r>
    <x v="659"/>
    <s v=" Розробка грунту вручну з крiпленням у_x000a_траншеях шириною до 2 м, глибиною до 2 м,_x000a_група грунтiв 1 /з вертикальними стiнками без_x000a_крiплень /"/>
    <s v="100м3"/>
    <n v="7.2800000000000004E-2"/>
    <n v="10380.200000000001"/>
    <n v="755.68"/>
  </r>
  <r>
    <x v="300"/>
    <s v=" Засипка вручну траншей, пазух котлованiв i_x000a_ям, група ґрунтiв 1"/>
    <s v="100м3"/>
    <n v="6.54E-2"/>
    <n v="8279.26"/>
    <n v="541.46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3.8400000000000005E-3"/>
    <n v="95135.13"/>
    <n v="365.32"/>
  </r>
  <r>
    <x v="48"/>
    <s v=" Перевезення грунту до 30 км"/>
    <s v="т"/>
    <n v="6.5280000000000005"/>
    <n v="163.87"/>
    <n v="1069.74"/>
  </r>
  <r>
    <x v="379"/>
    <s v=" Прокладання трубопроводiв каналiзацiї з_x000a_полiетиленових труб низького тиску_x000a_дiаметром 100 мм"/>
    <s v="100м"/>
    <n v="3.5000000000000003E-2"/>
    <n v="6706.16"/>
    <n v="234.72"/>
  </r>
  <r>
    <x v="660"/>
    <s v=" Укладання трубопроводiв iз полiетиленових_x000a_труб дiаметром 110 мм з гідравличним_x000a_випробуванням"/>
    <s v="1000м"/>
    <n v="7.7000000000000002E-3"/>
    <n v="27776.880000000001"/>
    <n v="213.88"/>
  </r>
  <r>
    <x v="661"/>
    <s v=" Труба каналізаційна із ПВХ з ущільнюючим_x000a_кільцем SN8, SDR34 для зовнішньої_x000a_каналізації DN 110х3,2 Wavin"/>
    <s v="м"/>
    <n v="11"/>
    <n v="528.57000000000005"/>
    <n v="5814.27"/>
  </r>
  <r>
    <x v="662"/>
    <s v=" Приєднання каналiзацiйних трубопроводiв до_x000a_iснуючої мережi в мокрих ґрунтах"/>
    <s v="шт"/>
    <n v="1"/>
    <n v="2150.12"/>
    <n v="2150.12"/>
  </r>
  <r>
    <x v="663"/>
    <s v=" Протягування в футляр полiетиленових_x000a_труб дiаметром до 100мм"/>
    <s v="100м"/>
    <n v="7.6999999999999999E-2"/>
    <n v="5841.32"/>
    <n v="449.78"/>
  </r>
  <r>
    <x v="664"/>
    <s v=" Забивання бiтумом та пасмом смоляним_x000a_кiнцiв футляра дiаметром 300 мм"/>
    <s v="1 футляр"/>
    <n v="1"/>
    <n v="470.24"/>
    <n v="470.24"/>
  </r>
  <r>
    <x v="665"/>
    <s v=" Бокова iзоляцiя стiн, фундаментiв глиною_x000a_(замок з глини)"/>
    <s v="1 м3"/>
    <n v="2.04"/>
    <n v="1142.01"/>
    <n v="2329.6999999999998"/>
  </r>
  <r>
    <x v="665"/>
    <s v=" Бокова iзоляцiя стiн, фундаментiв глиною"/>
    <s v="1 м3"/>
    <n v="13.25708"/>
    <n v="1142.01"/>
    <n v="15139.72"/>
  </r>
  <r>
    <x v="666"/>
    <s v=" Розроблення ґрунту у вiдвал екскаваторами_x000a_&quot;драглайн&quot; або &quot;зворотна лопата&quot; з ковшом_x000a_мiсткiстю 0,25 м3, група ґрунтiв 1"/>
    <s v="1000м3"/>
    <n v="3.4784999999999996E-2"/>
    <n v="69352.570000000007"/>
    <n v="2412.4299999999998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2.2785E-2"/>
    <n v="95540.800000000003"/>
    <n v="2176.9"/>
  </r>
  <r>
    <x v="667"/>
    <s v=" Доробка вручну, зачищення дна i стiнок_x000a_вручну з викидом грунту в котлованах i_x000a_траншеях, розроблених механiзованим_x000a_способом"/>
    <s v="100м3"/>
    <n v="1.78E-2"/>
    <n v="13449.03"/>
    <n v="239.39"/>
  </r>
  <r>
    <x v="658"/>
    <s v=" Крiплення iнвентарними щитами стiнок_x000a_траншей шириною до 2 м у ґрунтах стiйких"/>
    <s v="100м2"/>
    <n v="0.63280000000000003"/>
    <n v="2134.92"/>
    <n v="1350.98"/>
  </r>
  <r>
    <x v="300"/>
    <s v=" Засипка вручну траншей, пазух котлованiв i_x000a_ям, група ґрунтiв 1"/>
    <s v="100м3"/>
    <n v="0.36565000000000003"/>
    <n v="8279.26"/>
    <n v="3027.31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2.2785E-2"/>
    <n v="95540.800000000003"/>
    <n v="2176.9"/>
  </r>
  <r>
    <x v="48"/>
    <s v=" Перевезення грунту до 30 км"/>
    <s v="т"/>
    <n v="38.734499999999997"/>
    <n v="163.87"/>
    <n v="6347.42"/>
  </r>
  <r>
    <x v="668"/>
    <s v=" Укладання трубопроводiв iз полiетиленових_x000a_труб дiаметром 250 мм з гідравличним_x000a_випробуванням"/>
    <s v="1000м"/>
    <n v="5.0000000000000001E-3"/>
    <n v="45136.26"/>
    <n v="225.68"/>
  </r>
  <r>
    <x v="669"/>
    <s v=" Труба для зовнішньої каналізації із раструбом_x000a_ПВХ з ущільнюючим кільцем, клас S (SN8,_x000a_SDR34), Dу 250х7,3  Wavin/225мм"/>
    <s v="м"/>
    <n v="5"/>
    <n v="1254.07"/>
    <n v="6270.35"/>
  </r>
  <r>
    <x v="670"/>
    <s v=" Улаштування круглих збiрних_x000a_залiзобетонних каналiзацiйних колодязiв_x000a_дiаметром 1,5 м у мокрих ґрунтах"/>
    <s v="10м3"/>
    <n v="0.124"/>
    <n v="39000.28"/>
    <n v="4836.03"/>
  </r>
  <r>
    <x v="671"/>
    <s v=" Кiльця КС15.6 залiзобетоннi серiя 3.900.1-14_x000a_випуск 1 (об'єм бетону -0,265 м3)(Ф53)"/>
    <s v="шт"/>
    <n v="1"/>
    <n v="1672.8"/>
    <n v="1672.8"/>
  </r>
  <r>
    <x v="672"/>
    <s v=" Плити покриття 1ПП15-2 залiзобетоннi серiя_x000a_3.900.1-14 випуск 1 (об'єм бетону -0,27_x000a_м3)(Ф53)"/>
    <s v="шт"/>
    <n v="1"/>
    <n v="2943.04"/>
    <n v="2943.04"/>
  </r>
  <r>
    <x v="673"/>
    <s v=" Плити днищ ПН15 залiзобетоннi серiя 3.900.1-_x000a_14 випуск 1 (об'єм бетону -0,38 м3)(Ф53)"/>
    <s v="шт"/>
    <n v="1"/>
    <n v="3821.19"/>
    <n v="3821.19"/>
  </r>
  <r>
    <x v="674"/>
    <s v=" Кiльця опорнi КО6 залiзобетоннi серiя 3.900.1-_x000a_14 випуск 1 (об'єм бетону -0,02 м3)(Ф53)"/>
    <s v="шт"/>
    <n v="3"/>
    <n v="765.67"/>
    <n v="2297.0100000000002"/>
  </r>
  <r>
    <x v="675"/>
    <s v=" Люк чавунний для колодязiв важкий"/>
    <s v="шт"/>
    <n v="1"/>
    <n v="2877.87"/>
    <n v="2877.87"/>
  </r>
  <r>
    <x v="676"/>
    <s v=" Гiдроiзоляцiя стiн, фундаментiв бокова_x000a_обмазувальна бiтумна в 2 шари по вирiвнянiй_x000a_поверхнi бутового мурування, цеглi, бетону_x000a_(внутрішні поверхні)"/>
    <s v="100м2"/>
    <n v="0.1"/>
    <n v="17789.259999999998"/>
    <n v="1778.93"/>
  </r>
  <r>
    <x v="666"/>
    <s v=" Розроблення ґрунту у вiдвал екскаваторами_x000a_&quot;драглайн&quot; або &quot;зворотна лопата&quot; з ковшом_x000a_мiсткiстю 0,25 м3, група ґрунтiв 1"/>
    <s v="1000м3"/>
    <n v="8.0999999999999996E-3"/>
    <n v="69352.570000000007"/>
    <n v="561.76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6.4000000000000003E-3"/>
    <n v="95330.44"/>
    <n v="610.11"/>
  </r>
  <r>
    <x v="667"/>
    <s v=" Доробка вручну, зачищення дна i стiнок_x000a_вручну з викидом грунту в котлованах i_x000a_траншеях, розроблених механiзованим_x000a_способом"/>
    <s v="100м3"/>
    <n v="1.2E-2"/>
    <n v="13449.03"/>
    <n v="161.38999999999999"/>
  </r>
  <r>
    <x v="658"/>
    <s v=" Крiплення iнвентарними щитами стiнок_x000a_траншей шириною до 2 м у ґрунтах стiйких"/>
    <s v="100м2"/>
    <n v="0.16200000000000001"/>
    <n v="2729.64"/>
    <n v="442.2"/>
  </r>
  <r>
    <x v="300"/>
    <s v=" Засипка вручну траншей, пазух котлованiв i_x000a_ям, група ґрунтiв 1"/>
    <s v="100м3"/>
    <n v="8.1000000000000003E-2"/>
    <n v="8279.26"/>
    <n v="670.62"/>
  </r>
  <r>
    <x v="48"/>
    <s v=" Перевезення грунту до 30 км"/>
    <s v="т"/>
    <n v="10.88"/>
    <n v="163.87"/>
    <n v="1782.91"/>
  </r>
  <r>
    <x v="666"/>
    <s v=" Розроблення ґрунту у вiдвал екскаваторами_x000a_&quot;драглайн&quot; або &quot;зворотна лопата&quot; з ковшом_x000a_мiсткiстю 0,25 м3, група ґрунтiв 1"/>
    <s v="1000м3"/>
    <n v="3.5750000000000004E-2"/>
    <n v="69352.570000000007"/>
    <n v="2479.35"/>
  </r>
  <r>
    <x v="47"/>
    <s v=" Розроблення ґрунту з навантаженням на_x000a_автомобiлi-самоскиди екскаваторами_x000a_одноковшовими дизельними на_x000a_пневмоколісному ходу з ковшом мiсткiстю 0,_x000a_25 м3, група ґрунтiв 1"/>
    <s v="1000м3"/>
    <n v="1.0999999999999999E-2"/>
    <n v="95458.28"/>
    <n v="1050.04"/>
  </r>
  <r>
    <x v="297"/>
    <s v=" Розроблення ґрунту у вiдвал екскаваторами_x000a_&quot;драглайн&quot; або &quot;зворотна лопата&quot; з ковшом_x000a_мiсткiстю 0,25 м3, група ґрунтiв 2"/>
    <s v="1000м3"/>
    <n v="2.0480000000000002E-2"/>
    <n v="89246.58"/>
    <n v="1827.77"/>
  </r>
  <r>
    <x v="677"/>
    <s v=" Розробка ґрунту вручну в траншеях шириною_x000a_понад 2 м i котлованах площею перерiзу до 5_x000a_м2 з крiпленнями при глибинi траншей i_x000a_котлованiв до 3 м, група ґрунтiв 2"/>
    <s v="100м3"/>
    <n v="1.6E-2"/>
    <n v="30166.84"/>
    <n v="482.67"/>
  </r>
  <r>
    <x v="678"/>
    <s v=" Крiплення дошками стiнок котлованiв i_x000a_траншей шириною понад 2 м, глибиною понад_x000a_3 м, у ґрунтах нестiйких"/>
    <s v="100м2"/>
    <n v="0.38400000000000001"/>
    <n v="22261.74"/>
    <n v="8548.51"/>
  </r>
  <r>
    <x v="576"/>
    <s v=" Ущiльнення ґрунту пневматичними_x000a_трамбiвками, група ґрунтiв 1, 2"/>
    <s v="100м3"/>
    <n v="0.10980000000000001"/>
    <n v="1381.04"/>
    <n v="151.63999999999999"/>
  </r>
  <r>
    <x v="679"/>
    <s v=" Засипка траншей i котлованiв бульдозерами_x000a_потужнiстю 59 кВт [80 к.с.] з перемiщенням_x000a_ґрунту до 5 м, група ґрунтiв 1"/>
    <s v="1000м3"/>
    <n v="5.7830000000000006E-2"/>
    <n v="4085.25"/>
    <n v="236.25"/>
  </r>
  <r>
    <x v="576"/>
    <s v=" Ущiльнення ґрунту пневматичними_x000a_трамбiвками, група ґрунтiв 1, 2"/>
    <s v="100м3"/>
    <n v="0.57830000000000004"/>
    <n v="1381.04"/>
    <n v="798.66"/>
  </r>
  <r>
    <x v="48"/>
    <s v=" Перевезення грунту до 30 км"/>
    <s v="т"/>
    <n v="17.05"/>
    <n v="163.87"/>
    <n v="2793.98"/>
  </r>
  <r>
    <x v="668"/>
    <s v=" Укладання трубопроводiв iз полiетиленових_x000a_труб дiаметром 250 мм з гідравличним_x000a_випробуванням"/>
    <s v="1000м"/>
    <n v="8.9999999999999993E-3"/>
    <n v="45136.26"/>
    <n v="406.23"/>
  </r>
  <r>
    <x v="680"/>
    <s v=" Труби полiетиленовi для подачi холодної_x000a_води РЕ 100 SDR-17(1,0 МПа), зовнiшнiй_x000a_дiаметр 225х13,4 мм"/>
    <s v="м"/>
    <n v="9"/>
    <n v="1255.68"/>
    <n v="11301.12"/>
  </r>
  <r>
    <x v="670"/>
    <s v=" Улаштування круглих збiрних_x000a_залiзобетонних каналiзацiйних колодязiв_x000a_дiаметром 1,5 м у просідних грунтах"/>
    <s v="10м3"/>
    <n v="8.2000000000000003E-2"/>
    <n v="36174.230000000003"/>
    <n v="2966.29"/>
  </r>
  <r>
    <x v="681"/>
    <s v=" Кiльця КС15.9 залiзобетоннi серiя 3.900.1-14_x000a_випуск 1 (об'єм бетону -0,40 м3)(Ф53)"/>
    <s v="шт"/>
    <n v="1"/>
    <n v="3056.94"/>
    <n v="3056.94"/>
  </r>
  <r>
    <x v="672"/>
    <s v=" Плити покриття 1ПП15-2 залiзобетоннi серiя_x000a_3.900.1-14 випуск 1 (об'єм бетону -0,27_x000a_м3)(Ф53)"/>
    <s v="шт"/>
    <n v="1"/>
    <n v="2943.04"/>
    <n v="2943.04"/>
  </r>
  <r>
    <x v="673"/>
    <s v=" Плити днищ ПН15 залiзобетоннi серiя 3.900.1-_x000a_14 випуск 1 (об'єм бетону -0,38 м3)(Ф53)"/>
    <s v="шт"/>
    <n v="1"/>
    <n v="3821.19"/>
    <n v="3821.19"/>
  </r>
  <r>
    <x v="682"/>
    <s v=" Кiльця опорнi КО6 залiзобетоннi серiя 3.900.1-_x000a_14 випуск 1 (об'єм бетону -0,02 м3)(Ф53)"/>
    <s v="шт"/>
    <n v="2"/>
    <n v="465.78"/>
    <n v="931.56"/>
  </r>
  <r>
    <x v="683"/>
    <s v=" Пробивання прорiзiв в конструкцiях з бетону"/>
    <s v="м3"/>
    <n v="1.8200000000000001E-2"/>
    <n v="3143.07"/>
    <n v="57.2"/>
  </r>
  <r>
    <x v="675"/>
    <s v=" Люк чавунний для колодязiв важкий"/>
    <s v="шт"/>
    <n v="1"/>
    <n v="2877.87"/>
    <n v="2877.87"/>
  </r>
  <r>
    <x v="684"/>
    <s v=" Улаштування непрохiдних однолоткових_x000a_каналiв, що перекриваються або_x000a_обпираються на плити"/>
    <s v="100м3"/>
    <n v="5.2000000000000006E-3"/>
    <n v="147433.79"/>
    <n v="766.66"/>
  </r>
  <r>
    <x v="685"/>
    <s v=" Лотки каналiв збiрнi з/б марки Л4Д-8 серiя_x000a_3.006.1-2.87 вып.0-2(Ф96)/Л7Д-8"/>
    <s v="шт"/>
    <n v="4"/>
    <n v="1374.98"/>
    <n v="5499.92"/>
  </r>
  <r>
    <x v="686"/>
    <s v=" Плити перекриття П5Д-5 серiя 3.006.1-_x000a_2.87(Ф96)/ П8Д-8"/>
    <s v="шт"/>
    <n v="4"/>
    <n v="765.83"/>
    <n v="3063.32"/>
  </r>
  <r>
    <x v="676"/>
    <s v=" Гiдроiзоляцiя стiн, фундаментiв бокова_x000a_обмазувальна бiтумна в 2 шари по вирiвнянiй_x000a_поверхнi бутового мурування, цеглi, бетону_x000a_(внутрішні поверхні)"/>
    <s v="100м2"/>
    <n v="0.15"/>
    <n v="16498.16"/>
    <n v="2474.7199999999998"/>
  </r>
  <r>
    <x v="687"/>
    <s v=" Праймер битумный"/>
    <s v="т"/>
    <n v="1.2E-2"/>
    <n v="46799.3"/>
    <n v="561.59"/>
  </r>
  <r>
    <x v="662"/>
    <s v=" Приєднання каналiзацiйного трубопроводу_x000a_Д=225х13,4 до iснуючої чавунної труби Д=250"/>
    <s v="шт"/>
    <n v="1"/>
    <n v="1819.11"/>
    <n v="1819.11"/>
  </r>
  <r>
    <x v="379"/>
    <s v=" Прокладання трубопроводiв каналiзацiї з_x000a_полiетиленових труб низького тиску_x000a_дiаметром 100 мм"/>
    <s v="100м"/>
    <n v="8.030000000000001E-2"/>
    <n v="6875.76"/>
    <n v="552.12"/>
  </r>
  <r>
    <x v="688"/>
    <s v=" Труба для зовнішньої каналізації з розтрубом_x000a_ПВХ з ущільнюючим кільцем, клас S (SN8,_x000a_SDR34)  дiаметр 110х 3,2мм"/>
    <s v="м"/>
    <n v="8"/>
    <n v="152.69"/>
    <n v="1221.52"/>
  </r>
  <r>
    <x v="689"/>
    <s v=" Трiйник 88 град.S (SN8) Dy110/Dy110х88 Wavin"/>
    <s v="шт"/>
    <n v="1"/>
    <n v="96.94"/>
    <n v="96.94"/>
  </r>
  <r>
    <x v="690"/>
    <s v=" Відвід 45_ з ущільнюючим кільцем клас S_x000a_(SN8) для зовнішньоі каналізаціі Dy110x45_x000a_Wavin"/>
    <s v="шт"/>
    <n v="1"/>
    <n v="74.3"/>
    <n v="74.3"/>
  </r>
  <r>
    <x v="671"/>
    <s v=" Кiльця КС15.6 залiзобетоннi серiя 3.900.1-14_x000a_випуск 1 (об'єм бетону -0,265 м3)(Ф53)"/>
    <s v="шт"/>
    <n v="1"/>
    <n v="1672.8"/>
    <n v="1672.8"/>
  </r>
  <r>
    <x v="158"/>
    <s v=" Заповнення дверних прорiзiв готовими_x000a_дверними блоками площею до 2 м2 з_x000a_металопластику у кам'яних стiнах"/>
    <s v="100м2"/>
    <n v="0.50740399999999997"/>
    <n v="6790.19"/>
    <n v="3445.37"/>
  </r>
  <r>
    <x v="691"/>
    <s v=" Заповнення дверних прорiзiв готовими_x000a_дверними блоками площею понад 2 до 3 м2 з_x000a_металопластику у кам'яних стiнах"/>
    <s v="100м2"/>
    <n v="0.171075"/>
    <n v="5486.97"/>
    <n v="938.68"/>
  </r>
  <r>
    <x v="692"/>
    <s v=" Алюмiнiєві вироби"/>
    <s v="м2"/>
    <n v="68.349999999999994"/>
    <n v="13367.8"/>
    <n v="913689.13"/>
  </r>
  <r>
    <x v="693"/>
    <s v=" Піна монтажна   ( 750 мл )"/>
    <s v="флак"/>
    <n v="12"/>
    <n v="265.33"/>
    <n v="3183.96"/>
  </r>
  <r>
    <x v="694"/>
    <s v=" Дюбель-шуруп 100х10мм"/>
    <s v="шт"/>
    <n v="292"/>
    <n v="1.9500000000000002"/>
    <n v="569.4"/>
  </r>
  <r>
    <x v="280"/>
    <s v=" Улаштування стяжок самовирівнювальних з_x000a_суміші Cerezit CN-72 товщиною 5 мм"/>
    <s v="100м2"/>
    <n v="5"/>
    <n v="33873.42"/>
    <n v="169367.1"/>
  </r>
  <r>
    <x v="695"/>
    <s v=" Додавати або виключати на кожний 1 мм_x000a_товщини стяжок самовирівнювальних з_x000a_суміші Cerezit CN-72"/>
    <s v="100м2"/>
    <n v="5"/>
    <n v="8741.39"/>
    <n v="43706.95"/>
  </r>
  <r>
    <x v="607"/>
    <s v=" Улаштування покриттів з лiнолеуму ПВХ-_x000a_TARKETT на клеї зі зварюванням полотнища у_x000a_стиках"/>
    <s v="100м2"/>
    <n v="0.5"/>
    <n v="6295.73"/>
    <n v="3147.87"/>
  </r>
  <r>
    <x v="696"/>
    <s v=" Клей універсальний Thomsit L240D"/>
    <s v="кг"/>
    <n v="153"/>
    <n v="188"/>
    <n v="28764"/>
  </r>
  <r>
    <x v="697"/>
    <s v=" Лiнолеум спортивний"/>
    <s v="м2"/>
    <n v="510"/>
    <n v="835.1"/>
    <n v="425901"/>
  </r>
  <r>
    <x v="698"/>
    <s v=" Просте штукатурення цементно-вапняним_x000a_розчином по каменю i бетону стін вручну"/>
    <s v="100м2"/>
    <n v="4"/>
    <n v="9511.81"/>
    <n v="38047.24"/>
  </r>
  <r>
    <x v="191"/>
    <s v=" Облицювання поверхонь стін керамiчними_x000a_плитками на розчині із сухої клеючої суміші,_x000a_число плиток в 1 м2 понад 12 до 20 шт"/>
    <s v="100м2"/>
    <n v="4"/>
    <n v="19241.68"/>
    <n v="76966.720000000001"/>
  </r>
  <r>
    <x v="699"/>
    <s v=" Грунтовка "/>
    <s v="кг"/>
    <n v="80"/>
    <n v="38.47"/>
    <n v="3077.59"/>
  </r>
  <r>
    <x v="700"/>
    <s v=" Клеюча сумiш для плитки Кнауф Флізенклебер"/>
    <s v="кг"/>
    <n v="1560"/>
    <n v="15.34"/>
    <n v="23926.66"/>
  </r>
  <r>
    <x v="701"/>
    <s v=" Плитки керамiчнi для внутрiшнього_x000a_облицювання стiн"/>
    <s v="м2"/>
    <n v="404"/>
    <n v="541.51"/>
    <n v="218770.33"/>
  </r>
  <r>
    <x v="702"/>
    <s v=" Кольоровий шов 2-5мм Baumit PremiumFuge"/>
    <s v="кг"/>
    <n v="0.496"/>
    <n v="100.54"/>
    <n v="49.87"/>
  </r>
  <r>
    <x v="703"/>
    <s v=" Хрестики для плитки"/>
    <s v="100шт"/>
    <s v="41,_x000a_056845476"/>
    <n v="9.35"/>
    <n v="383.88"/>
  </r>
  <r>
    <x v="80"/>
    <s v=" Улаштування обшивки стiн_x000a_гiпсокартонними плитами [фальшстiни] по_x000a_металевому каркасу"/>
    <s v="100м2"/>
    <n v="10"/>
    <n v="14289.2"/>
    <n v="142892"/>
  </r>
  <r>
    <x v="704"/>
    <s v=" Улаштування другого шару гіпсокартону"/>
    <s v="100м2"/>
    <n v="10"/>
    <n v="2065.63"/>
    <n v="20656.3"/>
  </r>
  <r>
    <x v="81"/>
    <s v=" Заповнення каркасiв стiн мiнераловатними_x000a_плитами при товщинi заповнення 50 мм"/>
    <s v="100м2"/>
    <n v="-10"/>
    <n v="2192.13"/>
    <n v="-21921.3"/>
  </r>
  <r>
    <x v="705"/>
    <s v=" Саморізи 3,5х25 мм"/>
    <s v="шт"/>
    <n v="16000"/>
    <n v="0.24"/>
    <n v="3841"/>
  </r>
  <r>
    <x v="706"/>
    <s v=" Саморізи 3,5х38 мм"/>
    <s v="шт"/>
    <n v="16000"/>
    <n v="0.7"/>
    <n v="11142.51"/>
  </r>
  <r>
    <x v="707"/>
    <s v=" Саморіз 3,5х9,5 мм"/>
    <s v="1000шт"/>
    <n v="17"/>
    <n v="151.66"/>
    <n v="2578.2199999999998"/>
  </r>
  <r>
    <x v="271"/>
    <s v=" Дюбель металевий, 6х40 мм/6х60"/>
    <s v="1000шт"/>
    <n v="3.07"/>
    <n v="527.82000000000005"/>
    <n v="1620.41"/>
  </r>
  <r>
    <x v="708"/>
    <s v=" Профили гнутые из оцинкованной стали CD."/>
    <s v="м"/>
    <n v="870"/>
    <n v="39.880000000000003"/>
    <n v="34698"/>
  </r>
  <r>
    <x v="85"/>
    <s v=" Профили гнутые из оцинкованной стали UD"/>
    <s v="м"/>
    <n v="1800"/>
    <n v="49.7"/>
    <n v="89460.6"/>
  </r>
  <r>
    <x v="709"/>
    <s v=" Стрічка ущільнувальна звукоізоляційна_x000a_шириною 30 мм"/>
    <s v="м"/>
    <n v="900"/>
    <n v="2.35"/>
    <n v="2112.3000000000002"/>
  </r>
  <r>
    <x v="710"/>
    <s v=" Листи гiпсокартоннi 12,5 мм/ вологостійкі"/>
    <s v="м2"/>
    <n v="2100"/>
    <n v="88.68"/>
    <n v="186227.85"/>
  </r>
  <r>
    <x v="711"/>
    <s v=" Стрічка армувальна"/>
    <s v="м"/>
    <n v="990"/>
    <n v="7.44"/>
    <n v="7361.24"/>
  </r>
  <r>
    <x v="712"/>
    <s v=" Різання поверхні бетонних конструкцій_x000a_нарізчиком швів GSA-20LS HYDROSTRESS,_x000a_глибина різання 200 мм"/>
    <s v="1 м різ."/>
    <n v="32"/>
    <n v="1364.06"/>
    <n v="43649.919999999998"/>
  </r>
  <r>
    <x v="713"/>
    <s v=" Додавати або виключати на кожні 10 мм зміни_x000a_глибини різання поверхні бетонних_x000a_конструкцій нарізчиком швів GSA-20LS_x000a_HYDROSTRESS до 600мм"/>
    <s v="1 м різ."/>
    <n v="32"/>
    <n v="2607.25"/>
    <n v="83432"/>
  </r>
  <r>
    <x v="683"/>
    <s v=" Пробивання прорiзiв в конструкцiях з бетону"/>
    <s v="м3"/>
    <n v="1.92"/>
    <n v="3143.07"/>
    <n v="6034.69"/>
  </r>
  <r>
    <x v="714"/>
    <s v=" Навантаження смiття вручну"/>
    <s v="1 т"/>
    <n v="4.6079999999999997"/>
    <n v="93.14"/>
    <n v="429.19"/>
  </r>
  <r>
    <x v="715"/>
    <s v=" Робирання наповнення ємностей"/>
    <s v="м3"/>
    <n v="40"/>
    <n v="1781.4"/>
    <n v="71256"/>
  </r>
  <r>
    <x v="714"/>
    <s v=" Навантаження смiття вручну"/>
    <s v="1 т"/>
    <n v="80"/>
    <n v="93.14"/>
    <n v="7451.2"/>
  </r>
  <r>
    <x v="716"/>
    <s v=" (Демонтаж)Установлення бакiв металевих_x000a_для води масою 1 т"/>
    <s v="10шт"/>
    <n v="0.2"/>
    <n v="17961.150000000001"/>
    <n v="3592.23"/>
  </r>
  <r>
    <x v="717"/>
    <s v=" (Демонтаж)Додається до норми 17-7-3 на_x000a_кожнi 0,1 т при масi понад 1 т до 2 т"/>
    <s v="10шт"/>
    <n v="0.2"/>
    <n v="1092.45"/>
    <n v="218.49"/>
  </r>
  <r>
    <x v="714"/>
    <s v=" Навантаження смiття вручну"/>
    <s v="1 т"/>
    <n v="2.5"/>
    <n v="93.14"/>
    <n v="232.85"/>
  </r>
  <r>
    <x v="122"/>
    <s v=" Вiдбивання штукатурки по цеглi та бетону зi_x000a_стiн та стель, площа вiдбивання в одному_x000a_мiсцi бiльше 5 м2"/>
    <s v="100м2"/>
    <n v="3.6074999999999999"/>
    <n v="3024.42"/>
    <n v="10910.6"/>
  </r>
  <r>
    <x v="718"/>
    <s v=" Розбирання цементних плiнтусiв"/>
    <s v="100м"/>
    <n v="0.65"/>
    <n v="1057.6600000000001"/>
    <n v="687.48"/>
  </r>
  <r>
    <x v="715"/>
    <s v=" Робирання бетонних фундаментів"/>
    <s v="м3"/>
    <n v="2.5"/>
    <n v="1781.4"/>
    <n v="4453.5"/>
  </r>
  <r>
    <x v="714"/>
    <s v=" Навантаження смiття вручну"/>
    <s v="1 т"/>
    <n v="5.5"/>
    <n v="93.14"/>
    <n v="512.27"/>
  </r>
  <r>
    <x v="719"/>
    <s v=" Свердлiння кiльцевими алмазними_x000a_свердлами з застосуванням охолоджувальної_x000a_рiдини /води/ в залiзобетонних конструкцiях_x000a_горизонтальних отворiв глибиною 200 мм,_x000a_дiаметром 80 мм"/>
    <s v="100шт"/>
    <n v="0.48"/>
    <n v="48574.71"/>
    <n v="23315.86"/>
  </r>
  <r>
    <x v="720"/>
    <s v=" Додавати або вилучати на кожнi 10 мм змiни_x000a_глибини свердлiння кiльцевими алмазними_x000a_свердлами з застосуванням охолоджувальної_x000a_рiдини /води/ в залiзобетонних конструкцiях_x000a_горизонтальних отворiв дiаметром 80 мм /до_x000a_600мм/"/>
    <s v="100шт"/>
    <n v="0.48"/>
    <n v="80803.38"/>
    <n v="38785.620000000003"/>
  </r>
  <r>
    <x v="721"/>
    <s v=" Свердлiння кiльцевими алмазними_x000a_свердлами з застосуванням охолоджувальної_x000a_рiдини /води/ в залiзобетонних конструкцiях_x000a_горизонтальних отворiв глибиною 200 мм,_x000a_дiаметром 110 мм"/>
    <s v="100шт"/>
    <n v="0.02"/>
    <n v="74074.86"/>
    <n v="1481.5"/>
  </r>
  <r>
    <x v="722"/>
    <s v=" Додавати або вилучати на кожнi 10 мм змiни_x000a_глибини свердлiння кiльцевими алмазними_x000a_свердлами з застосуванням охолоджувальної_x000a_рiдини /води/ в залiзобетонних конструкцiях_x000a_горизонтальних отворiв дiаметром 110 мм /до_x000a_600мм/"/>
    <s v="100шт"/>
    <n v="0.02"/>
    <n v="114836.74"/>
    <n v="2296.73"/>
  </r>
  <r>
    <x v="723"/>
    <s v=" Рулонна гідроізоляція бетонних та_x000a_залізобетонних конструкцій гідроізоляційною_x000a_мембраною Poliglass з використанням_x000a_грунтовки Idroprimer"/>
    <s v="100 м2"/>
    <n v="5.87"/>
    <n v="4054.04"/>
    <n v="23797.21"/>
  </r>
  <r>
    <x v="724"/>
    <s v=" Додавати на кожний додатковий шар_x000a_гідроізоляційної мембрани товщиною 2 мм до_x000a_норм 7-1, 7-2, 7-3"/>
    <s v="100 м2"/>
    <n v="5.87"/>
    <n v="441.95"/>
    <n v="2594.25"/>
  </r>
  <r>
    <x v="725"/>
    <s v=" Лайнер армований Aquaviva голубий 2,05м"/>
    <s v="м2"/>
    <n v="672"/>
    <n v="1734.22"/>
    <n v="1165395.8400000001"/>
  </r>
  <r>
    <x v="726"/>
    <s v=" Лайнер армований Cefil чорний 1,65м"/>
    <s v="м2"/>
    <n v="41"/>
    <n v="777.46"/>
    <n v="31875.86"/>
  </r>
  <r>
    <x v="727"/>
    <s v=" Полотно неткане синтетичне ПНС.Г 300 2000"/>
    <s v="м2"/>
    <n v="600"/>
    <n v="306.22000000000003"/>
    <n v="183732"/>
  </r>
  <r>
    <x v="728"/>
    <s v=" Установлення перфорованих штукатурних_x000a_кутиків"/>
    <s v="100м"/>
    <n v="0.8"/>
    <n v="1936.56"/>
    <n v="1549.25"/>
  </r>
  <r>
    <x v="729"/>
    <s v=" Профільний лист СF покритий ПВХ 1-2м"/>
    <s v="м2"/>
    <n v="8"/>
    <n v="4080.22"/>
    <n v="32641.759999999998"/>
  </r>
  <r>
    <x v="730"/>
    <s v=" Герметизіція швів"/>
    <s v="100м"/>
    <n v="1.6"/>
    <n v="1068.8699999999999"/>
    <n v="1710.19"/>
  </r>
  <r>
    <x v="731"/>
    <s v=" Рідкий ПВХ CF"/>
    <s v="л"/>
    <n v="8"/>
    <n v="4080.42"/>
    <n v="32643.360000000001"/>
  </r>
  <r>
    <x v="732"/>
    <s v=" Шлiфування бетонних або металоцементних_x000a_покриттiв"/>
    <s v="100м2"/>
    <n v="6.35"/>
    <n v="6045.44"/>
    <n v="38388.54"/>
  </r>
  <r>
    <x v="733"/>
    <s v=" Пісок кварцевий"/>
    <s v="т"/>
    <n v="11.811"/>
    <n v="3247.56"/>
    <n v="38356.93"/>
  </r>
  <r>
    <x v="734"/>
    <s v=" Машина мозаїчно-шліфувальна СО-199"/>
    <s v="маш.год"/>
    <n v="23.3"/>
    <n v="6.55"/>
    <n v="152.62"/>
  </r>
  <r>
    <x v="735"/>
    <s v=" Круг абразивний"/>
    <s v="шт"/>
    <n v="4"/>
    <n v="1107.25"/>
    <n v="4429"/>
  </r>
  <r>
    <x v="736"/>
    <s v=" Знепилювання поверхонь"/>
    <s v="м2"/>
    <n v="635"/>
    <n v="28.93"/>
    <n v="18370.55"/>
  </r>
  <r>
    <x v="737"/>
    <s v=" Захист і зміцнення устаткування і_x000a_конструкцій полімерними композиціями_x000a_проникаючої дії: конструкції з цегли і бетону,_x000a_перший шар"/>
    <s v="м2"/>
    <n v="635"/>
    <n v="95.32"/>
    <n v="60528.2"/>
  </r>
  <r>
    <x v="738"/>
    <s v=" Грунтовка Eco prim grip"/>
    <s v="кг"/>
    <n v="290"/>
    <n v="250.47"/>
    <n v="72636.59"/>
  </r>
  <r>
    <x v="739"/>
    <s v=" Улаштування полімерцементної_x000a_гідроізоляціїдля захисту конструкцій від_x000a_періодичного/постійного зволоження_x000a_(адгезійний шар)"/>
    <s v="100 м2"/>
    <n v="6.35"/>
    <n v="2492.4699999999998"/>
    <n v="15827.18"/>
  </r>
  <r>
    <x v="740"/>
    <s v=" Цемент"/>
    <s v="кг"/>
    <n v="190.5"/>
    <n v="4.9400000000000004"/>
    <n v="940.92"/>
  </r>
  <r>
    <x v="741"/>
    <s v=" Мапей Планикрет"/>
    <s v="л"/>
    <n v="190.5"/>
    <n v="324.74"/>
    <n v="61863.12"/>
  </r>
  <r>
    <x v="698"/>
    <s v=" Перший шар штукатурки по каменю i_x000a_бетону стін вручну"/>
    <s v="100м2"/>
    <n v="6.35"/>
    <n v="5497.71"/>
    <n v="34910.46"/>
  </r>
  <r>
    <x v="742"/>
    <s v=" Фінішний шар штукатурки по каменю i бетону_x000a_стiн вручну"/>
    <s v="100м2"/>
    <n v="6.35"/>
    <n v="15458.99"/>
    <n v="98164.59"/>
  </r>
  <r>
    <x v="743"/>
    <s v=" Пісок"/>
    <s v="кг"/>
    <n v="34925"/>
    <n v="0.45"/>
    <n v="15635.22"/>
  </r>
  <r>
    <x v="740"/>
    <s v=" Цемент"/>
    <s v="кг"/>
    <n v="6985"/>
    <n v="4.9400000000000004"/>
    <n v="34500.31"/>
  </r>
  <r>
    <x v="741"/>
    <s v=" Мапей Планикрет"/>
    <s v="л"/>
    <n v="1234.5"/>
    <n v="324.74"/>
    <n v="400892.52"/>
  </r>
  <r>
    <x v="744"/>
    <s v=" Знежирювання поверхонь"/>
    <s v="100м2"/>
    <n v="2.02"/>
    <n v="3451.75"/>
    <n v="6972.54"/>
  </r>
  <r>
    <x v="744"/>
    <s v=" Знежирювання поверхонь"/>
    <s v="100м2"/>
    <n v="16.655000000000001"/>
    <n v="3451.75"/>
    <n v="57488.9"/>
  </r>
  <r>
    <x v="744"/>
    <s v=" Знежирювання поверхонь"/>
    <s v="100м2"/>
    <n v="2.7050000000000001"/>
    <n v="3451.75"/>
    <n v="9336.98"/>
  </r>
  <r>
    <x v="158"/>
    <s v=" Заповнення дверних прорiзiв готовими_x000a_дверними блоками площею до 2 м2 з_x000a_металопластику у кам'яних стiнах"/>
    <s v="100м2"/>
    <n v="0.50504899999999997"/>
    <n v="6790.19"/>
    <n v="3429.38"/>
  </r>
  <r>
    <x v="159"/>
    <s v=" Заповнення дверних прорiзiв готовими_x000a_дверними блоками площею бiльше 3 м2 з_x000a_металопластику у кам'яних стiнах"/>
    <s v="100м2"/>
    <n v="0.182972"/>
    <n v="4144.29"/>
    <n v="758.29"/>
  </r>
  <r>
    <x v="692"/>
    <s v=" Алюмiнiєві вироби"/>
    <s v="м2"/>
    <n v="68.802099999999996"/>
    <n v="13367.8"/>
    <n v="919732.71"/>
  </r>
  <r>
    <x v="154"/>
    <s v=" Піна монтажна   ( 750 мл )"/>
    <s v="флак"/>
    <n v="16"/>
    <n v="244.07"/>
    <n v="3905.12"/>
  </r>
  <r>
    <x v="156"/>
    <s v=" Дюбель-шуруп 100х10мм"/>
    <s v="шт"/>
    <n v="278"/>
    <n v="1.9500000000000002"/>
    <n v="542.1"/>
  </r>
  <r>
    <x v="572"/>
    <s v=" Високоякiсне штукатурення стін по каменю_x000a_гіпсовими сумішами МП-75 з механізованим_x000a_нанесенням суміші штукатурними станціями_x000a_потужністю 5,5 кВт, продуктивністю 5-85_x000a_л/хв, при товщині шару штукатурки 20 мм"/>
    <s v="100м2"/>
    <n v="10"/>
    <n v="23149.15"/>
    <n v="231491.5"/>
  </r>
  <r>
    <x v="280"/>
    <s v=" Улаштування стяжок самовирівнювальних з_x000a_суміші Cerezit CN-69 товщиною 5 мм"/>
    <s v="100м2"/>
    <n v="4.4000000000000004"/>
    <n v="3997.18"/>
    <n v="17587.59"/>
  </r>
  <r>
    <x v="281"/>
    <s v=" Додавати на кожний 1 мм товщини стяжок_x000a_самовирівнювальних з суміші Cerezit CN-69 до_x000a_9 мм"/>
    <s v="100м2"/>
    <n v="4.4000000000000004"/>
    <n v="1332.81"/>
    <n v="5864.36"/>
  </r>
  <r>
    <x v="282"/>
    <s v=" Унiверсальний засiб для вирiвнювання та_x000a_ремонту Thomsit RS 88"/>
    <s v="кг"/>
    <n v="3322"/>
    <n v="23.6"/>
    <n v="78399.199999999997"/>
  </r>
  <r>
    <x v="283"/>
    <s v=" Самовирiвнювальна сумiш 3-15 мм Ceresit СN_x000a_69"/>
    <s v="кг"/>
    <n v="3864.96"/>
    <n v="42.84"/>
    <n v="165574.89000000001"/>
  </r>
  <r>
    <x v="284"/>
    <s v=" Дисперсійна грунтовка Thomsit R 777"/>
    <s v="кг"/>
    <n v="86.68"/>
    <n v="113"/>
    <n v="9794.84"/>
  </r>
  <r>
    <x v="607"/>
    <s v=" Улаштування покриттів з лiнолеуму ПВХ-_x000a_TARKETT на клеї зі зварюванням полотнища у_x000a_стиках"/>
    <s v="100м2"/>
    <n v="4.4000000000000004"/>
    <n v="6295.73"/>
    <n v="27701.21"/>
  </r>
  <r>
    <x v="284"/>
    <s v=" Дисперсійна грунтовка Thomsit R 777"/>
    <s v="кг"/>
    <n v="89.76"/>
    <n v="113"/>
    <n v="10142.879999999999"/>
  </r>
  <r>
    <x v="608"/>
    <s v=" Універсальний клей Thomsit UK 400 для ПВХ,_x000a_текстильних покрить на основі з ПВХ, латексу"/>
    <s v="кг"/>
    <n v="134.63999999999999"/>
    <n v="364.43"/>
    <n v="49066.86"/>
  </r>
  <r>
    <x v="609"/>
    <s v=" Спортивний лінолеум Grabo Flex Gumfit "/>
    <s v="м2"/>
    <n v="448.8"/>
    <n v="835.06"/>
    <n v="374774.93"/>
  </r>
  <r>
    <x v="58"/>
    <s v=" Монтаж PS-панелей з утепленням з_x000a_риштувань"/>
    <s v="100 м2"/>
    <n v="4.8321000000000005"/>
    <n v="16592.830000000002"/>
    <n v="80178.210000000006"/>
  </r>
  <r>
    <x v="146"/>
    <s v=" Улаштування з листової сталi пояскiв,_x000a_сандрикiв, пiдвiконних вiдливiв"/>
    <s v="100м"/>
    <n v="11.88"/>
    <n v="2657.38"/>
    <n v="31569.67"/>
  </r>
  <r>
    <x v="745"/>
    <s v=" Опорядження стін фасадів_x000a_металосайдингом без утеплення з_x000a_риштувань (парапет)"/>
    <s v="100 м2"/>
    <n v="1.05"/>
    <n v="10955.03"/>
    <n v="11502.78"/>
  </r>
  <r>
    <x v="746"/>
    <s v=" Фасадная кассета СКФ-1000 0,7мм Ral РЕ"/>
    <s v="м2"/>
    <n v="510"/>
    <n v="898.97"/>
    <n v="458474.7"/>
  </r>
  <r>
    <x v="747"/>
    <s v=" Планка укосів (500)"/>
    <s v="шт"/>
    <n v="276"/>
    <n v="840.57"/>
    <n v="231995.94"/>
  </r>
  <r>
    <x v="748"/>
    <s v=" Планка карман (208)"/>
    <s v="шт"/>
    <n v="289"/>
    <n v="233.65"/>
    <n v="67524.850000000006"/>
  </r>
  <r>
    <x v="749"/>
    <s v=" Планка стартова (208)"/>
    <s v="шт"/>
    <n v="82"/>
    <n v="233.65"/>
    <n v="19159.3"/>
  </r>
  <r>
    <x v="750"/>
    <s v=" Парапетная кассета 0,7мм"/>
    <s v="м2"/>
    <n v="105"/>
    <n v="926.13"/>
    <n v="97243.65"/>
  </r>
  <r>
    <x v="624"/>
    <s v=" Улаштування залiзобетонних фундаментiв_x000a_загального призначення об'ємом понад 5 м3_x000a_до 25 м3"/>
    <s v="100м3"/>
    <n v="0.75"/>
    <n v="46880.12"/>
    <n v="35160.089999999997"/>
  </r>
  <r>
    <x v="625"/>
    <s v=" Сумiшi бетоннi готовi важкi, клас бетону В25_x000a_[М350], крупнiсть заповнювача бiльше 20 до_x000a_40 мм"/>
    <s v="м3"/>
    <n v="76.125"/>
    <n v="3672"/>
    <n v="279531"/>
  </r>
  <r>
    <x v="626"/>
    <s v=" Сітка з арматури Ф12 А400С, чарунками_x000a_150х150 мм"/>
    <s v="м2"/>
    <n v="375"/>
    <n v="159.65"/>
    <n v="59866.98"/>
  </r>
  <r>
    <x v="158"/>
    <s v=" Заповнення дверних прорiзiв готовими_x000a_дверними блоками площею до 2 м2 з_x000a_металопластику у кам'яних стiнах"/>
    <s v="100м2"/>
    <n v="0.50504899999999997"/>
    <n v="6790.19"/>
    <n v="3429.38"/>
  </r>
  <r>
    <x v="159"/>
    <s v=" Заповнення дверних прорiзiв готовими_x000a_дверними блоками площею бiльше 3 м2 з_x000a_металопластику у кам'яних стiнах"/>
    <s v="100м2"/>
    <n v="0.182972"/>
    <n v="4144.29"/>
    <n v="758.29"/>
  </r>
  <r>
    <x v="692"/>
    <s v=" Алюмiнiєві вироби"/>
    <s v="м2"/>
    <n v="68.802099999999996"/>
    <n v="13367.8"/>
    <n v="919732.71"/>
  </r>
  <r>
    <x v="154"/>
    <s v=" Піна монтажна   ( 750 мл )"/>
    <s v="флак"/>
    <n v="16"/>
    <n v="244.07"/>
    <n v="3905.12"/>
  </r>
  <r>
    <x v="156"/>
    <s v=" Дюбель-шуруп 100х10мм"/>
    <s v="шт"/>
    <n v="278"/>
    <n v="1.9500000000000002"/>
    <n v="542.1"/>
  </r>
  <r>
    <x v="572"/>
    <s v=" Високоякiсне штукатурення стін по каменю_x000a_гіпсовими сумішами МП-75 з механізованим_x000a_нанесенням суміші штукатурними станціями_x000a_потужністю 5,5 кВт, продуктивністю 5-85_x000a_л/хв, при товщині шару штукатурки 20 мм"/>
    <s v="100м2"/>
    <n v="10"/>
    <n v="23149.15"/>
    <n v="231491.5"/>
  </r>
  <r>
    <x v="280"/>
    <s v=" Улаштування стяжок самовирівнювальних з_x000a_суміші Cerezit CN-69 товщиною 5 мм"/>
    <s v="100м2"/>
    <n v="4.4000000000000004"/>
    <n v="3997.18"/>
    <n v="17587.59"/>
  </r>
  <r>
    <x v="281"/>
    <s v=" Додавати на кожний 1 мм товщини стяжок_x000a_самовирівнювальних з суміші Cerezit CN-69 до_x000a_9 мм"/>
    <s v="100м2"/>
    <n v="4.4000000000000004"/>
    <n v="1332.81"/>
    <n v="5864.36"/>
  </r>
  <r>
    <x v="282"/>
    <s v=" Унiверсальний засiб для вирiвнювання та_x000a_ремонту Thomsit RS 88"/>
    <s v="кг"/>
    <n v="3322"/>
    <n v="23.6"/>
    <n v="78399.199999999997"/>
  </r>
  <r>
    <x v="283"/>
    <s v=" Самовирiвнювальна сумiш 3-15 мм Ceresit СN_x000a_69"/>
    <s v="кг"/>
    <n v="3864.96"/>
    <n v="42.84"/>
    <n v="165574.89000000001"/>
  </r>
  <r>
    <x v="284"/>
    <s v=" Дисперсійна грунтовка Thomsit R 777"/>
    <s v="кг"/>
    <n v="86.68"/>
    <n v="113"/>
    <n v="9794.84"/>
  </r>
  <r>
    <x v="607"/>
    <s v=" Улаштування покриттів з лiнолеуму ПВХ-_x000a_TARKETT на клеї зі зварюванням полотнища у_x000a_стиках"/>
    <s v="100м2"/>
    <n v="4.4000000000000004"/>
    <n v="6295.73"/>
    <n v="27701.21"/>
  </r>
  <r>
    <x v="284"/>
    <s v=" Дисперсійна грунтовка Thomsit R 777"/>
    <s v="кг"/>
    <n v="89.76"/>
    <n v="113"/>
    <n v="10142.879999999999"/>
  </r>
  <r>
    <x v="608"/>
    <s v=" Універсальний клей Thomsit UK 400 для ПВХ,_x000a_текстильних покрить на основі з ПВХ, латексу"/>
    <s v="кг"/>
    <n v="134.63999999999999"/>
    <n v="364.43"/>
    <n v="49066.86"/>
  </r>
  <r>
    <x v="609"/>
    <s v=" Спортивний лінолеум Grabo Flex Gumfit "/>
    <s v="м2"/>
    <n v="448.8"/>
    <n v="835.06"/>
    <n v="374774.93"/>
  </r>
  <r>
    <x v="58"/>
    <s v=" Монтаж PS-панелей з утепленням з_x000a_риштувань"/>
    <s v="100 м2"/>
    <n v="4.8321000000000005"/>
    <n v="16592.830000000002"/>
    <n v="80178.210000000006"/>
  </r>
  <r>
    <x v="146"/>
    <s v=" Улаштування з листової сталi пояскiв,_x000a_сандрикiв, пiдвiконних вiдливiв"/>
    <s v="100м"/>
    <n v="11.88"/>
    <n v="2657.38"/>
    <n v="31569.67"/>
  </r>
  <r>
    <x v="745"/>
    <s v=" Опорядження стін фасадів_x000a_металосайдингом без утеплення з_x000a_риштувань (парапет)"/>
    <s v="100 м2"/>
    <n v="1.05"/>
    <n v="10955.03"/>
    <n v="11502.78"/>
  </r>
  <r>
    <x v="746"/>
    <s v=" Фасадная кассета СКФ-1000 0,7мм Ral РЕ"/>
    <s v="м2"/>
    <n v="510"/>
    <n v="898.97"/>
    <n v="458474.7"/>
  </r>
  <r>
    <x v="747"/>
    <s v=" Планка укосів (500)"/>
    <s v="шт"/>
    <n v="276"/>
    <n v="840.57"/>
    <n v="231995.94"/>
  </r>
  <r>
    <x v="748"/>
    <s v=" Планка карман (208)"/>
    <s v="шт"/>
    <n v="289"/>
    <n v="233.65"/>
    <n v="67524.850000000006"/>
  </r>
  <r>
    <x v="749"/>
    <s v=" Планка стартова (208)"/>
    <s v="шт"/>
    <n v="82"/>
    <n v="233.65"/>
    <n v="19159.3"/>
  </r>
  <r>
    <x v="750"/>
    <s v=" Парапетная кассета 0,7мм"/>
    <s v="м2"/>
    <n v="105"/>
    <n v="926.13"/>
    <n v="97243.65"/>
  </r>
  <r>
    <x v="624"/>
    <s v=" Улаштування залiзобетонних фундаментiв_x000a_загального призначення об'ємом понад 5 м3_x000a_до 25 м3"/>
    <s v="100м3"/>
    <n v="0.75"/>
    <n v="46880.12"/>
    <n v="35160.089999999997"/>
  </r>
  <r>
    <x v="625"/>
    <s v=" Сумiшi бетоннi готовi важкi, клас бетону В25_x000a_[М350], крупнiсть заповнювача бiльше 20 до_x000a_40 мм"/>
    <s v="м3"/>
    <n v="76.125"/>
    <n v="3672"/>
    <n v="279531"/>
  </r>
  <r>
    <x v="626"/>
    <s v=" Сітка з арматури Ф12 А400С, чарунками_x000a_150х150 мм"/>
    <s v="м2"/>
    <n v="375"/>
    <n v="159.65"/>
    <n v="59866.98"/>
  </r>
  <r>
    <x v="751"/>
    <s v=" Розбирання бортових каменів на бетонній_x000a_основі"/>
    <s v="100 м"/>
    <n v="3.5"/>
    <n v="4726.0200000000004"/>
    <n v="16541.07"/>
  </r>
  <r>
    <x v="573"/>
    <s v=" Розбирання фундаментiв залiзобетонних"/>
    <s v="м3"/>
    <n v="36.4"/>
    <n v="4735.6099999999997"/>
    <n v="172376.2"/>
  </r>
  <r>
    <x v="752"/>
    <s v=" Розбирання дорожніх покриттів доріг із_x000a_збірних залізобетонних плит"/>
    <s v="100 м3"/>
    <n v="1.875"/>
    <n v="28489.8"/>
    <n v="53418.38"/>
  </r>
  <r>
    <x v="753"/>
    <s v=" Улаштування бетонних плитних тротуарів_x000a_із заповненням швів цементним розчином"/>
    <s v="100 м2"/>
    <n v="6"/>
    <n v="2797.57"/>
    <n v="16785.419999999998"/>
  </r>
  <r>
    <x v="751"/>
    <s v=" Розбирання бортових каменів на бетонній_x000a_основі"/>
    <s v="100 м"/>
    <n v="3.5"/>
    <n v="4726.0200000000004"/>
    <n v="16541.07"/>
  </r>
  <r>
    <x v="573"/>
    <s v=" Розбирання фундаментiв залiзобетонних"/>
    <s v="м3"/>
    <n v="36.4"/>
    <n v="4735.6099999999997"/>
    <n v="172376.2"/>
  </r>
  <r>
    <x v="752"/>
    <s v=" Розбирання дорожніх покриттів доріг із_x000a_збірних залізобетонних плит"/>
    <s v="100 м3"/>
    <n v="1.875"/>
    <n v="28489.8"/>
    <n v="53418.38"/>
  </r>
  <r>
    <x v="753"/>
    <s v=" Улаштування бетонних плитних тротуарів_x000a_із заповненням швів цементним розчином"/>
    <s v="100 м2"/>
    <n v="6"/>
    <n v="2797.57"/>
    <n v="16785.419999999998"/>
  </r>
  <r>
    <x v="751"/>
    <s v=" Розбирання бортових каменів на бетонній_x000a_основі"/>
    <s v="100 м"/>
    <n v="3.5"/>
    <n v="4726.0200000000004"/>
    <n v="16541.07"/>
  </r>
  <r>
    <x v="573"/>
    <s v=" Розбирання фундаментiв залiзобетонних"/>
    <s v="м3"/>
    <n v="36.4"/>
    <n v="4735.6099999999997"/>
    <n v="172376.2"/>
  </r>
  <r>
    <x v="752"/>
    <s v=" Розбирання дорожніх покриттів доріг із_x000a_збірних залізобетонних плит"/>
    <s v="100 м3"/>
    <n v="1.875"/>
    <n v="28489.8"/>
    <n v="53418.38"/>
  </r>
  <r>
    <x v="753"/>
    <s v=" Улаштування бетонних плитних тротуарів_x000a_із заповненням швів цементним розчином"/>
    <s v="100 м2"/>
    <n v="6"/>
    <n v="2797.57"/>
    <n v="16785.419999999998"/>
  </r>
  <r>
    <x v="751"/>
    <s v=" Розбирання бортових каменів на бетонній_x000a_основі"/>
    <s v="100 м"/>
    <n v="3.5"/>
    <n v="4726.0200000000004"/>
    <n v="16541.07"/>
  </r>
  <r>
    <x v="573"/>
    <s v=" Розбирання фундаментiв залiзобетонних"/>
    <s v="м3"/>
    <n v="36.4"/>
    <n v="4735.6099999999997"/>
    <n v="172376.2"/>
  </r>
  <r>
    <x v="752"/>
    <s v=" Розбирання дорожніх покриттів доріг із_x000a_збірних залізобетонних плит"/>
    <s v="100 м3"/>
    <n v="1.875"/>
    <n v="28489.8"/>
    <n v="53418.38"/>
  </r>
  <r>
    <x v="753"/>
    <s v=" Улаштування бетонних плитних тротуарів_x000a_із заповненням швів цементним розчином"/>
    <s v="100 м2"/>
    <n v="6"/>
    <n v="2797.57"/>
    <n v="16785.419999999998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1"/>
    <n v="32.86"/>
    <n v="32.86"/>
  </r>
  <r>
    <x v="426"/>
    <s v=" Прилади, що установлюються на конструкцiях,_x000a_маса до 5 кг"/>
    <s v="шт"/>
    <n v="1"/>
    <n v="58.42"/>
    <n v="58.42"/>
  </r>
  <r>
    <x v="755"/>
    <s v=" Електронний кімнатний термостат, +5...+30_С_x000a_С48"/>
    <s v="шт"/>
    <n v="1"/>
    <n v="7789.95"/>
    <n v="7789.95"/>
  </r>
  <r>
    <x v="756"/>
    <s v=" Термостат занурювальний, +10...+90_С С03А2"/>
    <s v="шт"/>
    <n v="1"/>
    <n v="3730.67"/>
    <n v="3730.67"/>
  </r>
  <r>
    <x v="757"/>
    <s v=" Прилад вимiрювання i захисту, кiлькiсть кiнцiв,_x000a_що пiдключаються, до 2"/>
    <s v="шт"/>
    <n v="10"/>
    <n v="113.36"/>
    <n v="1133.5999999999999"/>
  </r>
  <r>
    <x v="758"/>
    <s v=" Реле тиску, -0,2/8 Бар, В12CN"/>
    <s v="шт"/>
    <n v="8"/>
    <n v="7467.6"/>
    <n v="59740.800000000003"/>
  </r>
  <r>
    <x v="759"/>
    <s v=" Контролер цифровой Smile SDC12-31N"/>
    <s v="шт"/>
    <n v="1"/>
    <n v="30499.5"/>
    <n v="30499.5"/>
  </r>
  <r>
    <x v="759"/>
    <s v=" Контролер цифровой Smile SDC12-31N"/>
    <s v="шт"/>
    <n v="1"/>
    <n v="30499.5"/>
    <n v="30499.5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3"/>
    <n v="32.86"/>
    <n v="98.58"/>
  </r>
  <r>
    <x v="760"/>
    <s v=" Датчик температури зовнішнього повітря"/>
    <s v="шт"/>
    <n v="3"/>
    <n v="1048.3399999999999"/>
    <n v="3145.02"/>
  </r>
  <r>
    <x v="426"/>
    <s v=" Прилади, що установлюються на конструкцiях,_x000a_маса до 5 кг"/>
    <s v="шт"/>
    <n v="1"/>
    <n v="58.42"/>
    <n v="58.42"/>
  </r>
  <r>
    <x v="760"/>
    <s v=" Датчик температури зовнішнього повітря"/>
    <s v="шт"/>
    <n v="1"/>
    <n v="1048.3399999999999"/>
    <n v="1048.3399999999999"/>
  </r>
  <r>
    <x v="761"/>
    <s v=" Конструкцiї для установлення приладiв, маса_x000a_до 1 кг"/>
    <s v="шт"/>
    <n v="2"/>
    <n v="30.91"/>
    <n v="61.82"/>
  </r>
  <r>
    <x v="762"/>
    <s v=" Клемна панель для контроллера"/>
    <s v="шт"/>
    <n v="2"/>
    <n v="14876.4"/>
    <n v="29752.799999999999"/>
  </r>
  <r>
    <x v="763"/>
    <s v=" Щиток освiтлювальний, що установлюється_x000a_розпiрними дюбелями на стiнi, маса щитка до_x000a_6 кг"/>
    <s v="шт"/>
    <n v="2"/>
    <n v="354.04"/>
    <n v="708.08"/>
  </r>
  <r>
    <x v="764"/>
    <s v=" Щит автоматизаціі, габарит 800х600х250, IP54 "/>
    <s v="шт"/>
    <n v="1"/>
    <n v="20272.84"/>
    <n v="20272.84"/>
  </r>
  <r>
    <x v="765"/>
    <s v=" Клемник синій 10/16 мм2 "/>
    <s v="шт"/>
    <n v="1"/>
    <n v="356.61"/>
    <n v="356.61"/>
  </r>
  <r>
    <x v="766"/>
    <s v=" Клемник зелений 10/16 мм2"/>
    <s v="шт"/>
    <n v="1"/>
    <n v="356.61"/>
    <n v="356.61"/>
  </r>
  <r>
    <x v="767"/>
    <s v=" Аварійний шильдик з описом"/>
    <s v="шт"/>
    <n v="1"/>
    <n v="646.27"/>
    <n v="646.27"/>
  </r>
  <r>
    <x v="768"/>
    <s v=" Кабельний зажим 9-14мм"/>
    <s v="шт"/>
    <n v="1"/>
    <n v="102.87"/>
    <n v="102.87"/>
  </r>
  <r>
    <x v="769"/>
    <s v=" Кабельний зажим 6-12мм"/>
    <s v="шт"/>
    <n v="30"/>
    <n v="89.35"/>
    <n v="2680.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77"/>
    <s v=" Щит насоса підігрівача, 400х400х210 з_x000a_монтажною платою"/>
    <s v="шт"/>
    <n v="1"/>
    <n v="11128.88"/>
    <n v="11128.88"/>
  </r>
  <r>
    <x v="778"/>
    <s v=" Клемник зелений 10/16 мм2 7підкл."/>
    <s v="шт"/>
    <n v="1"/>
    <n v="258.24"/>
    <n v="258.24"/>
  </r>
  <r>
    <x v="779"/>
    <s v=" Клемник синій 10/16 мм2 7підкл."/>
    <s v="шт"/>
    <n v="1"/>
    <n v="258.24"/>
    <n v="258.24"/>
  </r>
  <r>
    <x v="768"/>
    <s v=" Кабельний зажим 9-14мм"/>
    <s v="шт"/>
    <n v="1"/>
    <n v="102.87"/>
    <n v="102.87"/>
  </r>
  <r>
    <x v="769"/>
    <s v=" Кабельний зажим 6-12мм"/>
    <s v="шт"/>
    <n v="5"/>
    <n v="89.35"/>
    <n v="446.7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80"/>
    <s v=" Установлення приладiв або апаратiв, знятих_x000a_перед транспортуванням"/>
    <s v="шт"/>
    <n v="10"/>
    <n v="116.83"/>
    <n v="1168.3"/>
  </r>
  <r>
    <x v="781"/>
    <s v=" Вимикач автоматичний 1-1,6"/>
    <s v="шт"/>
    <n v="2"/>
    <n v="1887.58"/>
    <n v="3775.16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0"/>
    <s v=" Установлення приладiв або апаратiв, знятих_x000a_перед транспортуванням"/>
    <s v="шт"/>
    <n v="7"/>
    <n v="116.83"/>
    <n v="817.81"/>
  </r>
  <r>
    <x v="783"/>
    <s v=" Контактор 9А 4кВт.(400V АС3) доп. 1н.з.+1н.о. "/>
    <s v="шт"/>
    <n v="1"/>
    <n v="1234.6600000000001"/>
    <n v="1234.6600000000001"/>
  </r>
  <r>
    <x v="783"/>
    <s v=" Контактор 9А 4кВт.(400V АС3) доп. 1н.з.+1н.о. "/>
    <s v="шт"/>
    <n v="6"/>
    <n v="1234.6600000000001"/>
    <n v="7407.96"/>
  </r>
  <r>
    <x v="780"/>
    <s v=" Установлення приладiв або апаратiв, знятих_x000a_перед транспортуванням"/>
    <s v="шт"/>
    <n v="6"/>
    <n v="116.83"/>
    <n v="700.98"/>
  </r>
  <r>
    <x v="784"/>
    <s v=" Перемикач з положення з фіксацією"/>
    <s v="шт"/>
    <n v="6"/>
    <n v="477.53"/>
    <n v="2865.18"/>
  </r>
  <r>
    <x v="785"/>
    <s v=" Апарат керування i сигналiзацiї, кiлькiсть_x000a_кiнцiв, що пiдключаються, до 2"/>
    <s v="шт"/>
    <n v="16"/>
    <n v="113.36"/>
    <n v="1813.76"/>
  </r>
  <r>
    <x v="786"/>
    <s v=" Проблисковий маяк червоний"/>
    <s v="шт"/>
    <n v="1"/>
    <n v="2604.35"/>
    <n v="2604.35"/>
  </r>
  <r>
    <x v="787"/>
    <s v=" Реле мініатюрне, 2СО, світлодіодне"/>
    <s v="шт"/>
    <n v="10"/>
    <n v="255"/>
    <n v="2550"/>
  </r>
  <r>
    <x v="788"/>
    <s v=" Захисний модуль RC"/>
    <s v="шт"/>
    <n v="5"/>
    <n v="90.58"/>
    <n v="452.9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0"/>
    <s v=" Установлення приладiв або апаратiв, знятих_x000a_перед транспортуванням"/>
    <s v="шт"/>
    <n v="2"/>
    <n v="116.83"/>
    <n v="233.66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57"/>
    <s v=" Прилад вимiрювання i захисту, кiлькiсть кiнцiв,_x000a_що пiдключаються, до 2"/>
    <s v="шт"/>
    <n v="13"/>
    <n v="113.36"/>
    <n v="1473.68"/>
  </r>
  <r>
    <x v="790"/>
    <s v=" Додатковий контактний блок 1НО+1НЗ"/>
    <s v="шт"/>
    <n v="5"/>
    <n v="303.16000000000003"/>
    <n v="1515.8"/>
  </r>
  <r>
    <x v="790"/>
    <s v=" Додатковий контактний блок 1НО+1НЗ"/>
    <s v="шт"/>
    <n v="6"/>
    <n v="303.16000000000003"/>
    <n v="1818.96"/>
  </r>
  <r>
    <x v="791"/>
    <s v=" Реле контролю напруги 3х400АС"/>
    <s v="шт"/>
    <n v="1"/>
    <n v="1976.25"/>
    <n v="1976.25"/>
  </r>
  <r>
    <x v="791"/>
    <s v=" Реле контролю напруги 3х400АС"/>
    <s v="шт"/>
    <n v="1"/>
    <n v="1976.25"/>
    <n v="1976.25"/>
  </r>
  <r>
    <x v="792"/>
    <s v=" Сигнальна лампа жовта 230В"/>
    <s v="шт"/>
    <n v="7"/>
    <n v="491.69"/>
    <n v="3441.83"/>
  </r>
  <r>
    <x v="792"/>
    <s v=" Сигнальна лампа жовта 230В"/>
    <s v="шт"/>
    <n v="6"/>
    <n v="491.69"/>
    <n v="2950.14"/>
  </r>
  <r>
    <x v="780"/>
    <s v=" Установлення приладiв або апаратiв, знятих_x000a_перед транспортуванням"/>
    <s v="шт"/>
    <n v="3"/>
    <n v="116.83"/>
    <n v="350.49"/>
  </r>
  <r>
    <x v="782"/>
    <s v=" Вимикач автоматичний 3Р 10А"/>
    <s v="шт"/>
    <n v="1"/>
    <n v="855.05"/>
    <n v="855.05"/>
  </r>
  <r>
    <x v="793"/>
    <s v=" Вимикач автоматичний 1-1,6"/>
    <s v="шт"/>
    <n v="1"/>
    <s v="   -  "/>
    <s v="   -  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94"/>
    <s v=" Вимикач автоматичний 1-1,6"/>
    <s v="шт"/>
    <n v="1"/>
    <s v="   -  "/>
    <s v="   -  "/>
  </r>
  <r>
    <x v="780"/>
    <s v=" Установлення приладiв або апаратiв, знятих_x000a_перед транспортуванням"/>
    <s v="шт"/>
    <n v="1"/>
    <n v="116.83"/>
    <n v="116.83"/>
  </r>
  <r>
    <x v="783"/>
    <s v=" Контактор 3Р 32А 220В"/>
    <s v="шт"/>
    <n v="1"/>
    <n v="3215.94"/>
    <n v="3215.94"/>
  </r>
  <r>
    <x v="780"/>
    <s v=" Установлення приладiв або апаратiв, знятих_x000a_перед транспортуванням"/>
    <s v="шт"/>
    <n v="1"/>
    <n v="116.83"/>
    <n v="116.83"/>
  </r>
  <r>
    <x v="784"/>
    <s v=" Перемикач з положення з фіксацією"/>
    <s v="шт"/>
    <n v="1"/>
    <n v="477.53"/>
    <n v="477.53"/>
  </r>
  <r>
    <x v="785"/>
    <s v=" Апарат керування i сигналiзацiї, кiлькiсть_x000a_кiнцiв, що пiдключаються, до 2"/>
    <s v="шт"/>
    <n v="2"/>
    <n v="113.36"/>
    <n v="226.72"/>
  </r>
  <r>
    <x v="787"/>
    <s v=" Реле мініатюрне, 2СО, світлодіодне"/>
    <s v="шт"/>
    <n v="2"/>
    <n v="255"/>
    <n v="510"/>
  </r>
  <r>
    <x v="795"/>
    <s v=" Реле мініатюрне, 2СО, світлодіодне"/>
    <s v="шт"/>
    <n v="2"/>
    <s v="   -  "/>
    <s v="   -  "/>
  </r>
  <r>
    <x v="796"/>
    <s v=" Реле мініатюрне, 2СО, світлодіодне"/>
    <s v="шт"/>
    <n v="2"/>
    <s v="   -  "/>
    <s v="   -  "/>
  </r>
  <r>
    <x v="788"/>
    <s v=" Розетка для реле"/>
    <s v="шт"/>
    <n v="2"/>
    <n v="159.69999999999999"/>
    <n v="319.39999999999998"/>
  </r>
  <r>
    <x v="757"/>
    <s v=" Прилад вимiрювання i захисту, кiлькiсть кiнцiв,_x000a_що пiдключаються, до 2"/>
    <s v="шт"/>
    <n v="2"/>
    <n v="113.36"/>
    <n v="226.72"/>
  </r>
  <r>
    <x v="790"/>
    <s v=" Додатковий контакт 1н.о+1н.з."/>
    <s v="шт"/>
    <n v="1"/>
    <n v="523.84"/>
    <n v="523.84"/>
  </r>
  <r>
    <x v="790"/>
    <s v=" Додатковий контакт 1н.о+1н.з."/>
    <s v="шт"/>
    <n v="1"/>
    <n v="523.84"/>
    <n v="523.84"/>
  </r>
  <r>
    <x v="797"/>
    <s v=" Індікатор зелений E249-D"/>
    <s v="шт"/>
    <n v="2"/>
    <s v="   -  "/>
    <s v="   -  "/>
  </r>
  <r>
    <x v="798"/>
    <s v=" Індікатор зелений E249-D"/>
    <s v="шт"/>
    <n v="1"/>
    <s v="   -  "/>
    <s v="   -  "/>
  </r>
  <r>
    <x v="792"/>
    <s v=" Сигнальна лампа жовта 230В"/>
    <s v="шт"/>
    <n v="1"/>
    <n v="491.69"/>
    <n v="491.69"/>
  </r>
  <r>
    <x v="799"/>
    <s v=" Провiд перший одножильний або_x000a_багатожильний у загальному обплетеннi у_x000a_прокладених трубах або металорукавах,_x000a_сумарний перерiз до 2,5 мм2"/>
    <s v="100 м"/>
    <n v="2"/>
    <n v="553.67999999999995"/>
    <n v="1107.3599999999999"/>
  </r>
  <r>
    <x v="800"/>
    <s v=" Провiд перерiзом 2.0,5мм2, ПВСнг"/>
    <s v="1000м"/>
    <n v="5.9000000000000004E-2"/>
    <n v="48761.59"/>
    <n v="2876.93"/>
  </r>
  <r>
    <x v="801"/>
    <s v=" Провiд перерiзом 3.0,75мм2, ПВСнг"/>
    <s v="1000м"/>
    <n v="0.14100000000000001"/>
    <n v="66232.72"/>
    <n v="9338.81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87"/>
    <n v="664.42"/>
    <n v="1906.89"/>
  </r>
  <r>
    <x v="802"/>
    <s v=" Провiд перерiзом 2.1,5мм2 ПВСнг"/>
    <s v="1000м"/>
    <n v="0.11800000000000001"/>
    <n v="75282.080000000002"/>
    <n v="8883.2900000000009"/>
  </r>
  <r>
    <x v="803"/>
    <s v=" Провiд перерiзом 3.1,5мм2, ПВСнг"/>
    <s v="1000м"/>
    <n v="9.4E-2"/>
    <n v="104557.87"/>
    <n v="9828.44"/>
  </r>
  <r>
    <x v="804"/>
    <s v=" Провiд перерiзом 4.1,5мм2, ПВСнг"/>
    <s v="1000м"/>
    <n v="7.4999999999999997E-2"/>
    <n v="71596"/>
    <n v="5369.7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03"/>
    <n v="1107.3599999999999"/>
    <n v="33.22"/>
  </r>
  <r>
    <x v="805"/>
    <s v=" Провiд перерiзом 5.4мм2 ПВСнг"/>
    <s v="1000м"/>
    <n v="3.0000000000000001E-3"/>
    <n v="437285.33"/>
    <n v="1311.86"/>
  </r>
  <r>
    <x v="16"/>
    <s v=" Кабель дво-, чотирижильний перерiзом жили_x000a_до 16 мм2, що прокладається з крiпленням_x000a_накладними скобами"/>
    <s v="100 м"/>
    <n v="0.5"/>
    <n v="4914.45"/>
    <n v="2457.23"/>
  </r>
  <r>
    <x v="806"/>
    <s v=" Кабель контрольний з мідними жилами, з ПХВ_x000a_ізоляціею і оболонкою, що не підтримує_x000a_горіння, перерiзом 4х1мм2 КВВГнг"/>
    <s v="1000м"/>
    <n v="0.05"/>
    <n v="47264.84"/>
    <n v="2363.2399999999998"/>
  </r>
  <r>
    <x v="807"/>
    <s v=" Провiд, що прокладається по сталевих_x000a_конструкцiях i панелях, перерiз до 16 мм2"/>
    <s v="100 м"/>
    <n v="0.5"/>
    <n v="3654.29"/>
    <n v="1827.15"/>
  </r>
  <r>
    <x v="808"/>
    <s v=" Проводи силовi з полiвiнiлхлоридною_x000a_iзоляцiєю з мiдною жилою пiдвищеної_x000a_гнучкостi, марка ПВЗ, перерiз 1 мм2"/>
    <s v="1000м"/>
    <n v="0.05"/>
    <n v="8740.41"/>
    <n v="437.02"/>
  </r>
  <r>
    <x v="809"/>
    <s v=" Монтаж труби гофрированої ПВХ, дiаметр до_x000a_25 мм"/>
    <s v="100 м"/>
    <n v="0.81"/>
    <n v="2723.37"/>
    <n v="2205.9299999999998"/>
  </r>
  <r>
    <x v="810"/>
    <s v=" Труба гофрирована із ПВХ Дн20мм"/>
    <s v="м"/>
    <n v="65"/>
    <n v="43.82"/>
    <n v="2848.3"/>
  </r>
  <r>
    <x v="811"/>
    <s v=" Труба гофрирована із ПВХ Дн25мм"/>
    <s v="м"/>
    <n v="16"/>
    <n v="59.67"/>
    <n v="954.72"/>
  </r>
  <r>
    <x v="812"/>
    <s v=" Труба сталева по стiнах з крiпленням_x000a_накладними скобами, дiаметр до 25 мм"/>
    <s v="100 м"/>
    <n v="0.08"/>
    <n v="4017.17"/>
    <n v="321.37"/>
  </r>
  <r>
    <x v="813"/>
    <s v=" Лоток по установлених конструкцiях, ширина_x000a_лотка до 200 мм"/>
    <s v="100 м"/>
    <n v="0.16"/>
    <n v="2685.35"/>
    <n v="429.66"/>
  </r>
  <r>
    <x v="814"/>
    <s v=" Лоток перфорований 50х50 L=2м (35250)"/>
    <s v="шт"/>
    <n v="8"/>
    <n v="443.63"/>
    <n v="3549.04"/>
  </r>
  <r>
    <x v="815"/>
    <s v=" Кришка з заземленням на лоток осн. 50 L_x000a_2000 (35510)"/>
    <s v="шт"/>
    <n v="8"/>
    <n v="177.88"/>
    <n v="1423.04"/>
  </r>
  <r>
    <x v="816"/>
    <s v=" Кут СРО 90 горизонтальний 90_ 50х50 (36000)"/>
    <s v="шт"/>
    <n v="2"/>
    <n v="424.73"/>
    <n v="849.46"/>
  </r>
  <r>
    <x v="817"/>
    <s v=" Кришка для кута СРО 90 "/>
    <s v="шт"/>
    <n v="2"/>
    <n v="199.11"/>
    <n v="398.22"/>
  </r>
  <r>
    <x v="818"/>
    <s v=" З'єднувач лотків"/>
    <s v="шт"/>
    <n v="6"/>
    <n v="93.3"/>
    <n v="559.79999999999995"/>
  </r>
  <r>
    <x v="819"/>
    <s v=" Скоби однолапкові"/>
    <s v="шт"/>
    <n v="100"/>
    <n v="16.39"/>
    <n v="1639"/>
  </r>
  <r>
    <x v="820"/>
    <s v=" Системи багатоконтурні [каскадні або інші_x000a_складні автоматичного регулювання]_x000a_багатоконтурні з числом параметрів_x000a_настроювання до 5"/>
    <s v="Система"/>
    <n v="2"/>
    <n v="9317.84"/>
    <n v="18635.68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1"/>
    <n v="32.86"/>
    <n v="32.86"/>
  </r>
  <r>
    <x v="426"/>
    <s v=" Прилади, що установлюються на конструкцiях,_x000a_маса до 5 кг"/>
    <s v="шт"/>
    <n v="1"/>
    <n v="58.42"/>
    <n v="58.42"/>
  </r>
  <r>
    <x v="755"/>
    <s v=" Електронний кімнатний термостат, +5...+30_С_x000a_С48"/>
    <s v="шт"/>
    <n v="1"/>
    <n v="7789.95"/>
    <n v="7789.95"/>
  </r>
  <r>
    <x v="756"/>
    <s v=" Термостат занурювальний, +10...+90_С С03А2"/>
    <s v="шт"/>
    <n v="1"/>
    <n v="3730.67"/>
    <n v="3730.67"/>
  </r>
  <r>
    <x v="757"/>
    <s v=" Прилад вимiрювання i захисту, кiлькiсть кiнцiв,_x000a_що пiдключаються, до 2"/>
    <s v="шт"/>
    <n v="10"/>
    <n v="113.36"/>
    <n v="1133.5999999999999"/>
  </r>
  <r>
    <x v="758"/>
    <s v=" Реле тиску, -0,2/8 Бар, В12CN"/>
    <s v="шт"/>
    <n v="8"/>
    <n v="7467.6"/>
    <n v="59740.800000000003"/>
  </r>
  <r>
    <x v="759"/>
    <s v=" Контролер цифровой Smile SDC12-31N"/>
    <s v="шт"/>
    <n v="1"/>
    <n v="30499.5"/>
    <n v="30499.5"/>
  </r>
  <r>
    <x v="759"/>
    <s v=" Контролер цифровой Smile SDC12-31N"/>
    <s v="шт"/>
    <n v="1"/>
    <n v="30499.5"/>
    <n v="30499.5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3"/>
    <n v="32.86"/>
    <n v="98.58"/>
  </r>
  <r>
    <x v="760"/>
    <s v=" Датчик температури зовнішнього повітря"/>
    <s v="шт"/>
    <n v="3"/>
    <n v="1048.3399999999999"/>
    <n v="3145.02"/>
  </r>
  <r>
    <x v="426"/>
    <s v=" Прилади, що установлюються на конструкцiях,_x000a_маса до 5 кг"/>
    <s v="шт"/>
    <n v="1"/>
    <n v="58.42"/>
    <n v="58.42"/>
  </r>
  <r>
    <x v="760"/>
    <s v=" Датчик температури зовнішнього повітря"/>
    <s v="шт"/>
    <n v="1"/>
    <n v="1048.3399999999999"/>
    <n v="1048.3399999999999"/>
  </r>
  <r>
    <x v="761"/>
    <s v=" Конструкцiї для установлення приладiв, маса_x000a_до 1 кг"/>
    <s v="шт"/>
    <n v="2"/>
    <n v="30.91"/>
    <n v="61.82"/>
  </r>
  <r>
    <x v="762"/>
    <s v=" Клемна панель для контроллера"/>
    <s v="шт"/>
    <n v="2"/>
    <n v="14876.4"/>
    <n v="29752.799999999999"/>
  </r>
  <r>
    <x v="763"/>
    <s v=" Щиток освiтлювальний, що установлюється_x000a_розпiрними дюбелями на стiнi, маса щитка до_x000a_6 кг"/>
    <s v="шт"/>
    <n v="2"/>
    <n v="354.04"/>
    <n v="708.08"/>
  </r>
  <r>
    <x v="764"/>
    <s v=" Щит автоматизаціі, габарит 800х600х250, IP54 "/>
    <s v="шт"/>
    <n v="1"/>
    <n v="20272.84"/>
    <n v="20272.84"/>
  </r>
  <r>
    <x v="765"/>
    <s v=" Клемник синій 10/16 мм2 "/>
    <s v="шт"/>
    <n v="1"/>
    <n v="356.61"/>
    <n v="356.61"/>
  </r>
  <r>
    <x v="766"/>
    <s v=" Клемник зелений 10/16 мм2"/>
    <s v="шт"/>
    <n v="1"/>
    <n v="356.61"/>
    <n v="356.61"/>
  </r>
  <r>
    <x v="767"/>
    <s v=" Аварійний шильдик з описом"/>
    <s v="шт"/>
    <n v="1"/>
    <n v="646.27"/>
    <n v="646.27"/>
  </r>
  <r>
    <x v="768"/>
    <s v=" Кабельний зажим 9-14мм"/>
    <s v="шт"/>
    <n v="1"/>
    <n v="102.87"/>
    <n v="102.87"/>
  </r>
  <r>
    <x v="769"/>
    <s v=" Кабельний зажим 6-12мм"/>
    <s v="шт"/>
    <n v="30"/>
    <n v="89.35"/>
    <n v="2680.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77"/>
    <s v=" Щит насоса підігрівача, 400х400х210 з_x000a_монтажною платою"/>
    <s v="шт"/>
    <n v="1"/>
    <n v="11128.88"/>
    <n v="11128.88"/>
  </r>
  <r>
    <x v="778"/>
    <s v=" Клемник зелений 10/16 мм2 7підкл."/>
    <s v="шт"/>
    <n v="1"/>
    <n v="258.24"/>
    <n v="258.24"/>
  </r>
  <r>
    <x v="779"/>
    <s v=" Клемник синій 10/16 мм2 7підкл."/>
    <s v="шт"/>
    <n v="1"/>
    <n v="258.24"/>
    <n v="258.24"/>
  </r>
  <r>
    <x v="768"/>
    <s v=" Кабельний зажим 9-14мм"/>
    <s v="шт"/>
    <n v="1"/>
    <n v="102.87"/>
    <n v="102.87"/>
  </r>
  <r>
    <x v="769"/>
    <s v=" Кабельний зажим 6-12мм"/>
    <s v="шт"/>
    <n v="5"/>
    <n v="89.35"/>
    <n v="446.7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80"/>
    <s v=" Установлення приладiв або апаратiв, знятих_x000a_перед транспортуванням"/>
    <s v="шт"/>
    <n v="10"/>
    <n v="116.83"/>
    <n v="1168.3"/>
  </r>
  <r>
    <x v="781"/>
    <s v=" Вимикач автоматичний 1-1,6"/>
    <s v="шт"/>
    <n v="2"/>
    <n v="1887.58"/>
    <n v="3775.16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0"/>
    <s v=" Установлення приладiв або апаратiв, знятих_x000a_перед транспортуванням"/>
    <s v="шт"/>
    <n v="7"/>
    <n v="116.83"/>
    <n v="817.81"/>
  </r>
  <r>
    <x v="783"/>
    <s v=" Контактор 9А 4кВт.(400V АС3) доп. 1н.з.+1н.о. "/>
    <s v="шт"/>
    <n v="1"/>
    <n v="1234.6600000000001"/>
    <n v="1234.6600000000001"/>
  </r>
  <r>
    <x v="783"/>
    <s v=" Контактор 9А 4кВт.(400V АС3) доп. 1н.з.+1н.о. "/>
    <s v="шт"/>
    <n v="6"/>
    <n v="1234.6600000000001"/>
    <n v="7407.96"/>
  </r>
  <r>
    <x v="780"/>
    <s v=" Установлення приладiв або апаратiв, знятих_x000a_перед транспортуванням"/>
    <s v="шт"/>
    <n v="6"/>
    <n v="116.83"/>
    <n v="700.98"/>
  </r>
  <r>
    <x v="784"/>
    <s v=" Перемикач з положення з фіксацією"/>
    <s v="шт"/>
    <n v="6"/>
    <n v="477.53"/>
    <n v="2865.18"/>
  </r>
  <r>
    <x v="785"/>
    <s v=" Апарат керування i сигналiзацiї, кiлькiсть_x000a_кiнцiв, що пiдключаються, до 2"/>
    <s v="шт"/>
    <n v="16"/>
    <n v="113.36"/>
    <n v="1813.76"/>
  </r>
  <r>
    <x v="786"/>
    <s v=" Проблисковий маяк червоний"/>
    <s v="шт"/>
    <n v="1"/>
    <n v="2604.35"/>
    <n v="2604.35"/>
  </r>
  <r>
    <x v="787"/>
    <s v=" Реле мініатюрне, 2СО, світлодіодне"/>
    <s v="шт"/>
    <n v="10"/>
    <n v="255"/>
    <n v="2550"/>
  </r>
  <r>
    <x v="788"/>
    <s v=" Захисний модуль RC"/>
    <s v="шт"/>
    <n v="5"/>
    <n v="90.58"/>
    <n v="452.9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0"/>
    <s v=" Установлення приладiв або апаратiв, знятих_x000a_перед транспортуванням"/>
    <s v="шт"/>
    <n v="2"/>
    <n v="116.83"/>
    <n v="233.66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57"/>
    <s v=" Прилад вимiрювання i захисту, кiлькiсть кiнцiв,_x000a_що пiдключаються, до 2"/>
    <s v="шт"/>
    <n v="13"/>
    <n v="113.36"/>
    <n v="1473.68"/>
  </r>
  <r>
    <x v="790"/>
    <s v=" Додатковий контактний блок 1НО+1НЗ"/>
    <s v="шт"/>
    <n v="5"/>
    <n v="303.16000000000003"/>
    <n v="1515.8"/>
  </r>
  <r>
    <x v="790"/>
    <s v=" Додатковий контактний блок 1НО+1НЗ"/>
    <s v="шт"/>
    <n v="6"/>
    <n v="303.16000000000003"/>
    <n v="1818.96"/>
  </r>
  <r>
    <x v="791"/>
    <s v=" Реле контролю напруги 3х400АС"/>
    <s v="шт"/>
    <n v="1"/>
    <n v="1976.25"/>
    <n v="1976.25"/>
  </r>
  <r>
    <x v="791"/>
    <s v=" Реле контролю напруги 3х400АС"/>
    <s v="шт"/>
    <n v="1"/>
    <n v="1976.25"/>
    <n v="1976.25"/>
  </r>
  <r>
    <x v="792"/>
    <s v=" Сигнальна лампа жовта 230В"/>
    <s v="шт"/>
    <n v="7"/>
    <n v="491.69"/>
    <n v="3441.83"/>
  </r>
  <r>
    <x v="792"/>
    <s v=" Сигнальна лампа жовта 230В"/>
    <s v="шт"/>
    <n v="6"/>
    <n v="491.69"/>
    <n v="2950.14"/>
  </r>
  <r>
    <x v="780"/>
    <s v=" Установлення приладiв або апаратiв, знятих_x000a_перед транспортуванням"/>
    <s v="шт"/>
    <n v="3"/>
    <n v="116.83"/>
    <n v="350.49"/>
  </r>
  <r>
    <x v="782"/>
    <s v=" Вимикач автоматичний 3Р 10А"/>
    <s v="шт"/>
    <n v="1"/>
    <n v="855.05"/>
    <n v="855.05"/>
  </r>
  <r>
    <x v="793"/>
    <s v=" Вимикач автоматичний 1-1,6"/>
    <s v="шт"/>
    <n v="1"/>
    <s v="   -  "/>
    <s v="   -  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94"/>
    <s v=" Вимикач автоматичний 1-1,6"/>
    <s v="шт"/>
    <n v="1"/>
    <s v="   -  "/>
    <s v="   -  "/>
  </r>
  <r>
    <x v="780"/>
    <s v=" Установлення приладiв або апаратiв, знятих_x000a_перед транспортуванням"/>
    <s v="шт"/>
    <n v="1"/>
    <n v="116.83"/>
    <n v="116.83"/>
  </r>
  <r>
    <x v="783"/>
    <s v=" Контактор 3Р 32А 220В"/>
    <s v="шт"/>
    <n v="1"/>
    <n v="3215.94"/>
    <n v="3215.94"/>
  </r>
  <r>
    <x v="780"/>
    <s v=" Установлення приладiв або апаратiв, знятих_x000a_перед транспортуванням"/>
    <s v="шт"/>
    <n v="1"/>
    <n v="116.83"/>
    <n v="116.83"/>
  </r>
  <r>
    <x v="784"/>
    <s v=" Перемикач з положення з фіксацією"/>
    <s v="шт"/>
    <n v="1"/>
    <n v="477.53"/>
    <n v="477.53"/>
  </r>
  <r>
    <x v="785"/>
    <s v=" Апарат керування i сигналiзацiї, кiлькiсть_x000a_кiнцiв, що пiдключаються, до 2"/>
    <s v="шт"/>
    <n v="2"/>
    <n v="113.36"/>
    <n v="226.72"/>
  </r>
  <r>
    <x v="787"/>
    <s v=" Реле мініатюрне, 2СО, світлодіодне"/>
    <s v="шт"/>
    <n v="2"/>
    <n v="255"/>
    <n v="510"/>
  </r>
  <r>
    <x v="795"/>
    <s v=" Реле мініатюрне, 2СО, світлодіодне"/>
    <s v="шт"/>
    <n v="2"/>
    <s v="   -  "/>
    <s v="   -  "/>
  </r>
  <r>
    <x v="796"/>
    <s v=" Реле мініатюрне, 2СО, світлодіодне"/>
    <s v="шт"/>
    <n v="2"/>
    <s v="   -  "/>
    <s v="   -  "/>
  </r>
  <r>
    <x v="788"/>
    <s v=" Розетка для реле"/>
    <s v="шт"/>
    <n v="2"/>
    <n v="159.69999999999999"/>
    <n v="319.39999999999998"/>
  </r>
  <r>
    <x v="757"/>
    <s v=" Прилад вимiрювання i захисту, кiлькiсть кiнцiв,_x000a_що пiдключаються, до 2"/>
    <s v="шт"/>
    <n v="2"/>
    <n v="113.36"/>
    <n v="226.72"/>
  </r>
  <r>
    <x v="790"/>
    <s v=" Додатковий контакт 1н.о+1н.з."/>
    <s v="шт"/>
    <n v="1"/>
    <n v="523.84"/>
    <n v="523.84"/>
  </r>
  <r>
    <x v="790"/>
    <s v=" Додатковий контакт 1н.о+1н.з."/>
    <s v="шт"/>
    <n v="1"/>
    <n v="523.84"/>
    <n v="523.84"/>
  </r>
  <r>
    <x v="797"/>
    <s v=" Індікатор зелений E249-D"/>
    <s v="шт"/>
    <n v="2"/>
    <s v="   -  "/>
    <s v="   -  "/>
  </r>
  <r>
    <x v="798"/>
    <s v=" Індікатор зелений E249-D"/>
    <s v="шт"/>
    <n v="1"/>
    <s v="   -  "/>
    <s v="   -  "/>
  </r>
  <r>
    <x v="792"/>
    <s v=" Сигнальна лампа жовта 230В"/>
    <s v="шт"/>
    <n v="1"/>
    <n v="491.69"/>
    <n v="491.69"/>
  </r>
  <r>
    <x v="799"/>
    <s v=" Провiд перший одножильний або_x000a_багатожильний у загальному обплетеннi у_x000a_прокладених трубах або металорукавах,_x000a_сумарний перерiз до 2,5 мм2"/>
    <s v="100 м"/>
    <n v="2"/>
    <n v="553.67999999999995"/>
    <n v="1107.3599999999999"/>
  </r>
  <r>
    <x v="800"/>
    <s v=" Провiд перерiзом 2.0,5мм2, ПВСнг"/>
    <s v="1000м"/>
    <n v="5.9000000000000004E-2"/>
    <n v="48761.59"/>
    <n v="2876.93"/>
  </r>
  <r>
    <x v="801"/>
    <s v=" Провiд перерiзом 3.0,75мм2, ПВСнг"/>
    <s v="1000м"/>
    <n v="0.14100000000000001"/>
    <n v="66232.72"/>
    <n v="9338.81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87"/>
    <n v="664.42"/>
    <n v="1906.89"/>
  </r>
  <r>
    <x v="802"/>
    <s v=" Провiд перерiзом 2.1,5мм2 ПВСнг"/>
    <s v="1000м"/>
    <n v="0.11800000000000001"/>
    <n v="75282.080000000002"/>
    <n v="8883.2900000000009"/>
  </r>
  <r>
    <x v="803"/>
    <s v=" Провiд перерiзом 3.1,5мм2, ПВСнг"/>
    <s v="1000м"/>
    <n v="9.4E-2"/>
    <n v="104557.87"/>
    <n v="9828.44"/>
  </r>
  <r>
    <x v="804"/>
    <s v=" Провiд перерiзом 4.1,5мм2, ПВСнг"/>
    <s v="1000м"/>
    <n v="7.4999999999999997E-2"/>
    <n v="71596"/>
    <n v="5369.7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03"/>
    <n v="1107.3599999999999"/>
    <n v="33.22"/>
  </r>
  <r>
    <x v="805"/>
    <s v=" Провiд перерiзом 5.4мм2 ПВСнг"/>
    <s v="1000м"/>
    <n v="3.0000000000000001E-3"/>
    <n v="437285.33"/>
    <n v="1311.86"/>
  </r>
  <r>
    <x v="16"/>
    <s v=" Кабель дво-, чотирижильний перерiзом жили_x000a_до 16 мм2, що прокладається з крiпленням_x000a_накладними скобами"/>
    <s v="100 м"/>
    <n v="0.5"/>
    <n v="4914.45"/>
    <n v="2457.23"/>
  </r>
  <r>
    <x v="806"/>
    <s v=" Кабель контрольний з мідними жилами, з ПХВ_x000a_ізоляціею і оболонкою, що не підтримує_x000a_горіння, перерiзом 4х1мм2 КВВГнг"/>
    <s v="1000м"/>
    <n v="0.05"/>
    <n v="47264.84"/>
    <n v="2363.2399999999998"/>
  </r>
  <r>
    <x v="807"/>
    <s v=" Провiд, що прокладається по сталевих_x000a_конструкцiях i панелях, перерiз до 16 мм2"/>
    <s v="100 м"/>
    <n v="0.5"/>
    <n v="3654.29"/>
    <n v="1827.15"/>
  </r>
  <r>
    <x v="808"/>
    <s v=" Проводи силовi з полiвiнiлхлоридною_x000a_iзоляцiєю з мiдною жилою пiдвищеної_x000a_гнучкостi, марка ПВЗ, перерiз 1 мм2"/>
    <s v="1000м"/>
    <n v="0.05"/>
    <n v="8740.41"/>
    <n v="437.02"/>
  </r>
  <r>
    <x v="809"/>
    <s v=" Монтаж труби гофрированої ПВХ, дiаметр до_x000a_25 мм"/>
    <s v="100 м"/>
    <n v="0.81"/>
    <n v="2723.37"/>
    <n v="2205.9299999999998"/>
  </r>
  <r>
    <x v="810"/>
    <s v=" Труба гофрирована із ПВХ Дн20мм"/>
    <s v="м"/>
    <n v="65"/>
    <n v="43.82"/>
    <n v="2848.3"/>
  </r>
  <r>
    <x v="811"/>
    <s v=" Труба гофрирована із ПВХ Дн25мм"/>
    <s v="м"/>
    <n v="16"/>
    <n v="59.67"/>
    <n v="954.72"/>
  </r>
  <r>
    <x v="812"/>
    <s v=" Труба сталева по стiнах з крiпленням_x000a_накладними скобами, дiаметр до 25 мм"/>
    <s v="100 м"/>
    <n v="0.08"/>
    <n v="4017.17"/>
    <n v="321.37"/>
  </r>
  <r>
    <x v="813"/>
    <s v=" Лоток по установлених конструкцiях, ширина_x000a_лотка до 200 мм"/>
    <s v="100 м"/>
    <n v="0.16"/>
    <n v="2685.35"/>
    <n v="429.66"/>
  </r>
  <r>
    <x v="814"/>
    <s v=" Лоток перфорований 50х50 L=2м (35250)"/>
    <s v="шт"/>
    <n v="8"/>
    <n v="443.63"/>
    <n v="3549.04"/>
  </r>
  <r>
    <x v="815"/>
    <s v=" Кришка з заземленням на лоток осн. 50 L_x000a_2000 (35510)"/>
    <s v="шт"/>
    <n v="8"/>
    <n v="177.88"/>
    <n v="1423.04"/>
  </r>
  <r>
    <x v="816"/>
    <s v=" Кут СРО 90 горизонтальний 90_ 50х50 (36000)"/>
    <s v="шт"/>
    <n v="2"/>
    <n v="424.73"/>
    <n v="849.46"/>
  </r>
  <r>
    <x v="817"/>
    <s v=" Кришка для кута СРО 90 "/>
    <s v="шт"/>
    <n v="2"/>
    <n v="199.11"/>
    <n v="398.22"/>
  </r>
  <r>
    <x v="818"/>
    <s v=" З'єднувач лотків"/>
    <s v="шт"/>
    <n v="6"/>
    <n v="93.3"/>
    <n v="559.79999999999995"/>
  </r>
  <r>
    <x v="819"/>
    <s v=" Скоби однолапкові"/>
    <s v="шт"/>
    <n v="100"/>
    <n v="16.39"/>
    <n v="1639"/>
  </r>
  <r>
    <x v="820"/>
    <s v=" Системи багатоконтурні [каскадні або інші_x000a_складні автоматичного регулювання]_x000a_багатоконтурні з числом параметрів_x000a_настроювання до 5"/>
    <s v="Система"/>
    <n v="2"/>
    <n v="9317.84"/>
    <n v="18635.68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1"/>
    <n v="32.86"/>
    <n v="32.86"/>
  </r>
  <r>
    <x v="426"/>
    <s v=" Прилади, що установлюються на конструкцiях,_x000a_маса до 5 кг"/>
    <s v="шт"/>
    <n v="1"/>
    <n v="58.42"/>
    <n v="58.42"/>
  </r>
  <r>
    <x v="755"/>
    <s v=" Електронний кімнатний термостат, +5...+30_С_x000a_С48"/>
    <s v="шт"/>
    <n v="1"/>
    <n v="7789.95"/>
    <n v="7789.95"/>
  </r>
  <r>
    <x v="756"/>
    <s v=" Термостат занурювальний, +10...+90_С С03А2"/>
    <s v="шт"/>
    <n v="1"/>
    <n v="3730.67"/>
    <n v="3730.67"/>
  </r>
  <r>
    <x v="757"/>
    <s v=" Прилад вимiрювання i захисту, кiлькiсть кiнцiв,_x000a_що пiдключаються, до 2"/>
    <s v="шт"/>
    <n v="10"/>
    <n v="113.36"/>
    <n v="1133.5999999999999"/>
  </r>
  <r>
    <x v="758"/>
    <s v=" Реле тиску, -0,2/8 Бар, В12CN"/>
    <s v="шт"/>
    <n v="8"/>
    <n v="7467.6"/>
    <n v="59740.800000000003"/>
  </r>
  <r>
    <x v="759"/>
    <s v=" Контролер цифровой Smile SDC12-31N"/>
    <s v="шт"/>
    <n v="1"/>
    <n v="30499.5"/>
    <n v="30499.5"/>
  </r>
  <r>
    <x v="759"/>
    <s v=" Контролер цифровой Smile SDC12-31N"/>
    <s v="шт"/>
    <n v="1"/>
    <n v="30499.5"/>
    <n v="30499.5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3"/>
    <n v="32.86"/>
    <n v="98.58"/>
  </r>
  <r>
    <x v="760"/>
    <s v=" Датчик температури зовнішнього повітря"/>
    <s v="шт"/>
    <n v="3"/>
    <n v="1048.3399999999999"/>
    <n v="3145.02"/>
  </r>
  <r>
    <x v="426"/>
    <s v=" Прилади, що установлюються на конструкцiях,_x000a_маса до 5 кг"/>
    <s v="шт"/>
    <n v="1"/>
    <n v="58.42"/>
    <n v="58.42"/>
  </r>
  <r>
    <x v="760"/>
    <s v=" Датчик температури зовнішнього повітря"/>
    <s v="шт"/>
    <n v="1"/>
    <n v="1048.3399999999999"/>
    <n v="1048.3399999999999"/>
  </r>
  <r>
    <x v="761"/>
    <s v=" Конструкцiї для установлення приладiв, маса_x000a_до 1 кг"/>
    <s v="шт"/>
    <n v="2"/>
    <n v="30.91"/>
    <n v="61.82"/>
  </r>
  <r>
    <x v="762"/>
    <s v=" Клемна панель для контроллера"/>
    <s v="шт"/>
    <n v="2"/>
    <n v="14876.4"/>
    <n v="29752.799999999999"/>
  </r>
  <r>
    <x v="763"/>
    <s v=" Щиток освiтлювальний, що установлюється_x000a_розпiрними дюбелями на стiнi, маса щитка до_x000a_6 кг"/>
    <s v="шт"/>
    <n v="2"/>
    <n v="354.04"/>
    <n v="708.08"/>
  </r>
  <r>
    <x v="764"/>
    <s v=" Щит автоматизаціі, габарит 800х600х250, IP54 "/>
    <s v="шт"/>
    <n v="1"/>
    <n v="20272.84"/>
    <n v="20272.84"/>
  </r>
  <r>
    <x v="765"/>
    <s v=" Клемник синій 10/16 мм2 "/>
    <s v="шт"/>
    <n v="1"/>
    <n v="356.61"/>
    <n v="356.61"/>
  </r>
  <r>
    <x v="766"/>
    <s v=" Клемник зелений 10/16 мм2"/>
    <s v="шт"/>
    <n v="1"/>
    <n v="356.61"/>
    <n v="356.61"/>
  </r>
  <r>
    <x v="767"/>
    <s v=" Аварійний шильдик з описом"/>
    <s v="шт"/>
    <n v="1"/>
    <n v="646.27"/>
    <n v="646.27"/>
  </r>
  <r>
    <x v="768"/>
    <s v=" Кабельний зажим 9-14мм"/>
    <s v="шт"/>
    <n v="1"/>
    <n v="102.87"/>
    <n v="102.87"/>
  </r>
  <r>
    <x v="769"/>
    <s v=" Кабельний зажим 6-12мм"/>
    <s v="шт"/>
    <n v="30"/>
    <n v="89.35"/>
    <n v="2680.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77"/>
    <s v=" Щит насоса підігрівача, 400х400х210 з_x000a_монтажною платою"/>
    <s v="шт"/>
    <n v="1"/>
    <n v="11128.88"/>
    <n v="11128.88"/>
  </r>
  <r>
    <x v="778"/>
    <s v=" Клемник зелений 10/16 мм2 7підкл."/>
    <s v="шт"/>
    <n v="1"/>
    <n v="258.24"/>
    <n v="258.24"/>
  </r>
  <r>
    <x v="779"/>
    <s v=" Клемник синій 10/16 мм2 7підкл."/>
    <s v="шт"/>
    <n v="1"/>
    <n v="258.24"/>
    <n v="258.24"/>
  </r>
  <r>
    <x v="768"/>
    <s v=" Кабельний зажим 9-14мм"/>
    <s v="шт"/>
    <n v="1"/>
    <n v="102.87"/>
    <n v="102.87"/>
  </r>
  <r>
    <x v="769"/>
    <s v=" Кабельний зажим 6-12мм"/>
    <s v="шт"/>
    <n v="5"/>
    <n v="89.35"/>
    <n v="446.7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80"/>
    <s v=" Установлення приладiв або апаратiв, знятих_x000a_перед транспортуванням"/>
    <s v="шт"/>
    <n v="10"/>
    <n v="116.83"/>
    <n v="1168.3"/>
  </r>
  <r>
    <x v="781"/>
    <s v=" Вимикач автоматичний 1-1,6"/>
    <s v="шт"/>
    <n v="2"/>
    <n v="1887.58"/>
    <n v="3775.16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0"/>
    <s v=" Установлення приладiв або апаратiв, знятих_x000a_перед транспортуванням"/>
    <s v="шт"/>
    <n v="7"/>
    <n v="116.83"/>
    <n v="817.81"/>
  </r>
  <r>
    <x v="783"/>
    <s v=" Контактор 9А 4кВт.(400V АС3) доп. 1н.з.+1н.о. "/>
    <s v="шт"/>
    <n v="1"/>
    <n v="1234.6600000000001"/>
    <n v="1234.6600000000001"/>
  </r>
  <r>
    <x v="783"/>
    <s v=" Контактор 9А 4кВт.(400V АС3) доп. 1н.з.+1н.о. "/>
    <s v="шт"/>
    <n v="6"/>
    <n v="1234.6600000000001"/>
    <n v="7407.96"/>
  </r>
  <r>
    <x v="780"/>
    <s v=" Установлення приладiв або апаратiв, знятих_x000a_перед транспортуванням"/>
    <s v="шт"/>
    <n v="6"/>
    <n v="116.83"/>
    <n v="700.98"/>
  </r>
  <r>
    <x v="784"/>
    <s v=" Перемикач з положення з фіксацією"/>
    <s v="шт"/>
    <n v="6"/>
    <n v="477.53"/>
    <n v="2865.18"/>
  </r>
  <r>
    <x v="785"/>
    <s v=" Апарат керування i сигналiзацiї, кiлькiсть_x000a_кiнцiв, що пiдключаються, до 2"/>
    <s v="шт"/>
    <n v="16"/>
    <n v="113.36"/>
    <n v="1813.76"/>
  </r>
  <r>
    <x v="786"/>
    <s v=" Проблисковий маяк червоний"/>
    <s v="шт"/>
    <n v="1"/>
    <n v="2604.35"/>
    <n v="2604.35"/>
  </r>
  <r>
    <x v="787"/>
    <s v=" Реле мініатюрне, 2СО, світлодіодне"/>
    <s v="шт"/>
    <n v="10"/>
    <n v="255"/>
    <n v="2550"/>
  </r>
  <r>
    <x v="788"/>
    <s v=" Захисний модуль RC"/>
    <s v="шт"/>
    <n v="5"/>
    <n v="90.58"/>
    <n v="452.9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0"/>
    <s v=" Установлення приладiв або апаратiв, знятих_x000a_перед транспортуванням"/>
    <s v="шт"/>
    <n v="2"/>
    <n v="116.83"/>
    <n v="233.66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57"/>
    <s v=" Прилад вимiрювання i захисту, кiлькiсть кiнцiв,_x000a_що пiдключаються, до 2"/>
    <s v="шт"/>
    <n v="13"/>
    <n v="113.36"/>
    <n v="1473.68"/>
  </r>
  <r>
    <x v="790"/>
    <s v=" Додатковий контактний блок 1НО+1НЗ"/>
    <s v="шт"/>
    <n v="5"/>
    <n v="303.16000000000003"/>
    <n v="1515.8"/>
  </r>
  <r>
    <x v="790"/>
    <s v=" Додатковий контактний блок 1НО+1НЗ"/>
    <s v="шт"/>
    <n v="6"/>
    <n v="303.16000000000003"/>
    <n v="1818.96"/>
  </r>
  <r>
    <x v="791"/>
    <s v=" Реле контролю напруги 3х400АС"/>
    <s v="шт"/>
    <n v="1"/>
    <n v="1976.25"/>
    <n v="1976.25"/>
  </r>
  <r>
    <x v="791"/>
    <s v=" Реле контролю напруги 3х400АС"/>
    <s v="шт"/>
    <n v="1"/>
    <n v="1976.25"/>
    <n v="1976.25"/>
  </r>
  <r>
    <x v="792"/>
    <s v=" Сигнальна лампа жовта 230В"/>
    <s v="шт"/>
    <n v="7"/>
    <n v="491.69"/>
    <n v="3441.83"/>
  </r>
  <r>
    <x v="792"/>
    <s v=" Сигнальна лампа жовта 230В"/>
    <s v="шт"/>
    <n v="6"/>
    <n v="491.69"/>
    <n v="2950.14"/>
  </r>
  <r>
    <x v="780"/>
    <s v=" Установлення приладiв або апаратiв, знятих_x000a_перед транспортуванням"/>
    <s v="шт"/>
    <n v="3"/>
    <n v="116.83"/>
    <n v="350.49"/>
  </r>
  <r>
    <x v="782"/>
    <s v=" Вимикач автоматичний 3Р 10А"/>
    <s v="шт"/>
    <n v="1"/>
    <n v="855.05"/>
    <n v="855.05"/>
  </r>
  <r>
    <x v="793"/>
    <s v=" Вимикач автоматичний 1-1,6"/>
    <s v="шт"/>
    <n v="1"/>
    <s v="   -  "/>
    <s v="   -  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94"/>
    <s v=" Вимикач автоматичний 1-1,6"/>
    <s v="шт"/>
    <n v="1"/>
    <s v="   -  "/>
    <s v="   -  "/>
  </r>
  <r>
    <x v="780"/>
    <s v=" Установлення приладiв або апаратiв, знятих_x000a_перед транспортуванням"/>
    <s v="шт"/>
    <n v="1"/>
    <n v="116.83"/>
    <n v="116.83"/>
  </r>
  <r>
    <x v="783"/>
    <s v=" Контактор 3Р 32А 220В"/>
    <s v="шт"/>
    <n v="1"/>
    <n v="3215.94"/>
    <n v="3215.94"/>
  </r>
  <r>
    <x v="780"/>
    <s v=" Установлення приладiв або апаратiв, знятих_x000a_перед транспортуванням"/>
    <s v="шт"/>
    <n v="1"/>
    <n v="116.83"/>
    <n v="116.83"/>
  </r>
  <r>
    <x v="784"/>
    <s v=" Перемикач з положення з фіксацією"/>
    <s v="шт"/>
    <n v="1"/>
    <n v="477.53"/>
    <n v="477.53"/>
  </r>
  <r>
    <x v="785"/>
    <s v=" Апарат керування i сигналiзацiї, кiлькiсть_x000a_кiнцiв, що пiдключаються, до 2"/>
    <s v="шт"/>
    <n v="2"/>
    <n v="113.36"/>
    <n v="226.72"/>
  </r>
  <r>
    <x v="787"/>
    <s v=" Реле мініатюрне, 2СО, світлодіодне"/>
    <s v="шт"/>
    <n v="2"/>
    <n v="255"/>
    <n v="510"/>
  </r>
  <r>
    <x v="795"/>
    <s v=" Реле мініатюрне, 2СО, світлодіодне"/>
    <s v="шт"/>
    <n v="2"/>
    <s v="   -  "/>
    <s v="   -  "/>
  </r>
  <r>
    <x v="796"/>
    <s v=" Реле мініатюрне, 2СО, світлодіодне"/>
    <s v="шт"/>
    <n v="2"/>
    <s v="   -  "/>
    <s v="   -  "/>
  </r>
  <r>
    <x v="788"/>
    <s v=" Розетка для реле"/>
    <s v="шт"/>
    <n v="2"/>
    <n v="159.69999999999999"/>
    <n v="319.39999999999998"/>
  </r>
  <r>
    <x v="757"/>
    <s v=" Прилад вимiрювання i захисту, кiлькiсть кiнцiв,_x000a_що пiдключаються, до 2"/>
    <s v="шт"/>
    <n v="2"/>
    <n v="113.36"/>
    <n v="226.72"/>
  </r>
  <r>
    <x v="790"/>
    <s v=" Додатковий контакт 1н.о+1н.з."/>
    <s v="шт"/>
    <n v="1"/>
    <n v="523.84"/>
    <n v="523.84"/>
  </r>
  <r>
    <x v="790"/>
    <s v=" Додатковий контакт 1н.о+1н.з."/>
    <s v="шт"/>
    <n v="1"/>
    <n v="523.84"/>
    <n v="523.84"/>
  </r>
  <r>
    <x v="797"/>
    <s v=" Індікатор зелений E249-D"/>
    <s v="шт"/>
    <n v="2"/>
    <s v="   -  "/>
    <s v="   -  "/>
  </r>
  <r>
    <x v="798"/>
    <s v=" Індікатор зелений E249-D"/>
    <s v="шт"/>
    <n v="1"/>
    <s v="   -  "/>
    <s v="   -  "/>
  </r>
  <r>
    <x v="792"/>
    <s v=" Сигнальна лампа жовта 230В"/>
    <s v="шт"/>
    <n v="1"/>
    <n v="491.69"/>
    <n v="491.69"/>
  </r>
  <r>
    <x v="799"/>
    <s v=" Провiд перший одножильний або_x000a_багатожильний у загальному обплетеннi у_x000a_прокладених трубах або металорукавах,_x000a_сумарний перерiз до 2,5 мм2"/>
    <s v="100 м"/>
    <n v="2"/>
    <n v="553.67999999999995"/>
    <n v="1107.3599999999999"/>
  </r>
  <r>
    <x v="800"/>
    <s v=" Провiд перерiзом 2.0,5мм2, ПВСнг"/>
    <s v="1000м"/>
    <n v="5.9000000000000004E-2"/>
    <n v="48761.59"/>
    <n v="2876.93"/>
  </r>
  <r>
    <x v="801"/>
    <s v=" Провiд перерiзом 3.0,75мм2, ПВСнг"/>
    <s v="1000м"/>
    <n v="0.14100000000000001"/>
    <n v="66232.72"/>
    <n v="9338.81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87"/>
    <n v="664.42"/>
    <n v="1906.89"/>
  </r>
  <r>
    <x v="802"/>
    <s v=" Провiд перерiзом 2.1,5мм2 ПВСнг"/>
    <s v="1000м"/>
    <n v="0.11800000000000001"/>
    <n v="75282.080000000002"/>
    <n v="8883.2900000000009"/>
  </r>
  <r>
    <x v="803"/>
    <s v=" Провiд перерiзом 3.1,5мм2, ПВСнг"/>
    <s v="1000м"/>
    <n v="9.4E-2"/>
    <n v="104557.87"/>
    <n v="9828.44"/>
  </r>
  <r>
    <x v="804"/>
    <s v=" Провiд перерiзом 4.1,5мм2, ПВСнг"/>
    <s v="1000м"/>
    <n v="7.4999999999999997E-2"/>
    <n v="71596"/>
    <n v="5369.7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03"/>
    <n v="1107.3599999999999"/>
    <n v="33.22"/>
  </r>
  <r>
    <x v="805"/>
    <s v=" Провiд перерiзом 5.4мм2 ПВСнг"/>
    <s v="1000м"/>
    <n v="3.0000000000000001E-3"/>
    <n v="437285.33"/>
    <n v="1311.86"/>
  </r>
  <r>
    <x v="16"/>
    <s v=" Кабель дво-, чотирижильний перерiзом жили_x000a_до 16 мм2, що прокладається з крiпленням_x000a_накладними скобами"/>
    <s v="100 м"/>
    <n v="0.5"/>
    <n v="4914.45"/>
    <n v="2457.23"/>
  </r>
  <r>
    <x v="806"/>
    <s v=" Кабель контрольний з мідними жилами, з ПХВ_x000a_ізоляціею і оболонкою, що не підтримує_x000a_горіння, перерiзом 4х1мм2 КВВГнг"/>
    <s v="1000м"/>
    <n v="0.05"/>
    <n v="47264.84"/>
    <n v="2363.2399999999998"/>
  </r>
  <r>
    <x v="807"/>
    <s v=" Провiд, що прокладається по сталевих_x000a_конструкцiях i панелях, перерiз до 16 мм2"/>
    <s v="100 м"/>
    <n v="0.5"/>
    <n v="3654.29"/>
    <n v="1827.15"/>
  </r>
  <r>
    <x v="808"/>
    <s v=" Проводи силовi з полiвiнiлхлоридною_x000a_iзоляцiєю з мiдною жилою пiдвищеної_x000a_гнучкостi, марка ПВЗ, перерiз 1 мм2"/>
    <s v="1000м"/>
    <n v="0.05"/>
    <n v="8740.41"/>
    <n v="437.02"/>
  </r>
  <r>
    <x v="809"/>
    <s v=" Монтаж труби гофрированої ПВХ, дiаметр до_x000a_25 мм"/>
    <s v="100 м"/>
    <n v="0.81"/>
    <n v="2723.37"/>
    <n v="2205.9299999999998"/>
  </r>
  <r>
    <x v="810"/>
    <s v=" Труба гофрирована із ПВХ Дн20мм"/>
    <s v="м"/>
    <n v="65"/>
    <n v="43.82"/>
    <n v="2848.3"/>
  </r>
  <r>
    <x v="811"/>
    <s v=" Труба гофрирована із ПВХ Дн25мм"/>
    <s v="м"/>
    <n v="16"/>
    <n v="59.67"/>
    <n v="954.72"/>
  </r>
  <r>
    <x v="812"/>
    <s v=" Труба сталева по стiнах з крiпленням_x000a_накладними скобами, дiаметр до 25 мм"/>
    <s v="100 м"/>
    <n v="0.08"/>
    <n v="4017.17"/>
    <n v="321.37"/>
  </r>
  <r>
    <x v="813"/>
    <s v=" Лоток по установлених конструкцiях, ширина_x000a_лотка до 200 мм"/>
    <s v="100 м"/>
    <n v="0.16"/>
    <n v="2685.35"/>
    <n v="429.66"/>
  </r>
  <r>
    <x v="814"/>
    <s v=" Лоток перфорований 50х50 L=2м (35250)"/>
    <s v="шт"/>
    <n v="8"/>
    <n v="443.63"/>
    <n v="3549.04"/>
  </r>
  <r>
    <x v="815"/>
    <s v=" Кришка з заземленням на лоток осн. 50 L_x000a_2000 (35510)"/>
    <s v="шт"/>
    <n v="8"/>
    <n v="177.88"/>
    <n v="1423.04"/>
  </r>
  <r>
    <x v="816"/>
    <s v=" Кут СРО 90 горизонтальний 90_ 50х50 (36000)"/>
    <s v="шт"/>
    <n v="2"/>
    <n v="424.73"/>
    <n v="849.46"/>
  </r>
  <r>
    <x v="817"/>
    <s v=" Кришка для кута СРО 90 "/>
    <s v="шт"/>
    <n v="2"/>
    <n v="199.11"/>
    <n v="398.22"/>
  </r>
  <r>
    <x v="818"/>
    <s v=" З'єднувач лотків"/>
    <s v="шт"/>
    <n v="6"/>
    <n v="93.3"/>
    <n v="559.79999999999995"/>
  </r>
  <r>
    <x v="819"/>
    <s v=" Скоби однолапкові"/>
    <s v="шт"/>
    <n v="100"/>
    <n v="16.39"/>
    <n v="1639"/>
  </r>
  <r>
    <x v="820"/>
    <s v=" Системи багатоконтурні [каскадні або інші_x000a_складні автоматичного регулювання]_x000a_багатоконтурні з числом параметрів_x000a_настроювання до 5"/>
    <s v="Система"/>
    <n v="2"/>
    <n v="9317.84"/>
    <n v="18635.68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1"/>
    <n v="32.86"/>
    <n v="32.86"/>
  </r>
  <r>
    <x v="426"/>
    <s v=" Прилади, що установлюються на конструкцiях,_x000a_маса до 5 кг"/>
    <s v="шт"/>
    <n v="1"/>
    <n v="58.42"/>
    <n v="58.42"/>
  </r>
  <r>
    <x v="755"/>
    <s v=" Електронний кімнатний термостат, +5...+30_С_x000a_С48"/>
    <s v="шт"/>
    <n v="1"/>
    <n v="7789.95"/>
    <n v="7789.95"/>
  </r>
  <r>
    <x v="756"/>
    <s v=" Термостат занурювальний, +10...+90_С С03А2"/>
    <s v="шт"/>
    <n v="1"/>
    <n v="3730.67"/>
    <n v="3730.67"/>
  </r>
  <r>
    <x v="757"/>
    <s v=" Прилад вимiрювання i захисту, кiлькiсть кiнцiв,_x000a_що пiдключаються, до 2"/>
    <s v="шт"/>
    <n v="10"/>
    <n v="113.36"/>
    <n v="1133.5999999999999"/>
  </r>
  <r>
    <x v="758"/>
    <s v=" Реле тиску, -0,2/8 Бар, В12CN"/>
    <s v="шт"/>
    <n v="8"/>
    <n v="7467.6"/>
    <n v="59740.800000000003"/>
  </r>
  <r>
    <x v="759"/>
    <s v=" Контролер цифровой Smile SDC12-31N"/>
    <s v="шт"/>
    <n v="1"/>
    <n v="30499.5"/>
    <n v="30499.5"/>
  </r>
  <r>
    <x v="759"/>
    <s v=" Контролер цифровой Smile SDC12-31N"/>
    <s v="шт"/>
    <n v="1"/>
    <n v="30499.5"/>
    <n v="30499.5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3"/>
    <n v="32.86"/>
    <n v="98.58"/>
  </r>
  <r>
    <x v="760"/>
    <s v=" Датчик температури зовнішнього повітря"/>
    <s v="шт"/>
    <n v="3"/>
    <n v="1048.3399999999999"/>
    <n v="3145.02"/>
  </r>
  <r>
    <x v="426"/>
    <s v=" Прилади, що установлюються на конструкцiях,_x000a_маса до 5 кг"/>
    <s v="шт"/>
    <n v="1"/>
    <n v="58.42"/>
    <n v="58.42"/>
  </r>
  <r>
    <x v="760"/>
    <s v=" Датчик температури зовнішнього повітря"/>
    <s v="шт"/>
    <n v="1"/>
    <n v="1048.3399999999999"/>
    <n v="1048.3399999999999"/>
  </r>
  <r>
    <x v="761"/>
    <s v=" Конструкцiї для установлення приладiв, маса_x000a_до 1 кг"/>
    <s v="шт"/>
    <n v="2"/>
    <n v="30.91"/>
    <n v="61.82"/>
  </r>
  <r>
    <x v="762"/>
    <s v=" Клемна панель для контроллера"/>
    <s v="шт"/>
    <n v="2"/>
    <n v="14876.4"/>
    <n v="29752.799999999999"/>
  </r>
  <r>
    <x v="763"/>
    <s v=" Щиток освiтлювальний, що установлюється_x000a_розпiрними дюбелями на стiнi, маса щитка до_x000a_6 кг"/>
    <s v="шт"/>
    <n v="2"/>
    <n v="354.04"/>
    <n v="708.08"/>
  </r>
  <r>
    <x v="764"/>
    <s v=" Щит автоматизаціі, габарит 800х600х250, IP54 "/>
    <s v="шт"/>
    <n v="1"/>
    <n v="20272.84"/>
    <n v="20272.84"/>
  </r>
  <r>
    <x v="765"/>
    <s v=" Клемник синій 10/16 мм2 "/>
    <s v="шт"/>
    <n v="1"/>
    <n v="356.61"/>
    <n v="356.61"/>
  </r>
  <r>
    <x v="766"/>
    <s v=" Клемник зелений 10/16 мм2"/>
    <s v="шт"/>
    <n v="1"/>
    <n v="356.61"/>
    <n v="356.61"/>
  </r>
  <r>
    <x v="767"/>
    <s v=" Аварійний шильдик з описом"/>
    <s v="шт"/>
    <n v="1"/>
    <n v="646.27"/>
    <n v="646.27"/>
  </r>
  <r>
    <x v="768"/>
    <s v=" Кабельний зажим 9-14мм"/>
    <s v="шт"/>
    <n v="1"/>
    <n v="102.87"/>
    <n v="102.87"/>
  </r>
  <r>
    <x v="769"/>
    <s v=" Кабельний зажим 6-12мм"/>
    <s v="шт"/>
    <n v="30"/>
    <n v="89.35"/>
    <n v="2680.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77"/>
    <s v=" Щит насоса підігрівача, 400х400х210 з_x000a_монтажною платою"/>
    <s v="шт"/>
    <n v="1"/>
    <n v="11128.88"/>
    <n v="11128.88"/>
  </r>
  <r>
    <x v="778"/>
    <s v=" Клемник зелений 10/16 мм2 7підкл."/>
    <s v="шт"/>
    <n v="1"/>
    <n v="258.24"/>
    <n v="258.24"/>
  </r>
  <r>
    <x v="779"/>
    <s v=" Клемник синій 10/16 мм2 7підкл."/>
    <s v="шт"/>
    <n v="1"/>
    <n v="258.24"/>
    <n v="258.24"/>
  </r>
  <r>
    <x v="768"/>
    <s v=" Кабельний зажим 9-14мм"/>
    <s v="шт"/>
    <n v="1"/>
    <n v="102.87"/>
    <n v="102.87"/>
  </r>
  <r>
    <x v="769"/>
    <s v=" Кабельний зажим 6-12мм"/>
    <s v="шт"/>
    <n v="5"/>
    <n v="89.35"/>
    <n v="446.7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80"/>
    <s v=" Установлення приладiв або апаратiв, знятих_x000a_перед транспортуванням"/>
    <s v="шт"/>
    <n v="10"/>
    <n v="116.83"/>
    <n v="1168.3"/>
  </r>
  <r>
    <x v="781"/>
    <s v=" Вимикач автоматичний 1-1,6"/>
    <s v="шт"/>
    <n v="2"/>
    <n v="1887.58"/>
    <n v="3775.16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0"/>
    <s v=" Установлення приладiв або апаратiв, знятих_x000a_перед транспортуванням"/>
    <s v="шт"/>
    <n v="7"/>
    <n v="116.83"/>
    <n v="817.81"/>
  </r>
  <r>
    <x v="783"/>
    <s v=" Контактор 9А 4кВт.(400V АС3) доп. 1н.з.+1н.о. "/>
    <s v="шт"/>
    <n v="1"/>
    <n v="1234.6600000000001"/>
    <n v="1234.6600000000001"/>
  </r>
  <r>
    <x v="783"/>
    <s v=" Контактор 9А 4кВт.(400V АС3) доп. 1н.з.+1н.о. "/>
    <s v="шт"/>
    <n v="6"/>
    <n v="1234.6600000000001"/>
    <n v="7407.96"/>
  </r>
  <r>
    <x v="780"/>
    <s v=" Установлення приладiв або апаратiв, знятих_x000a_перед транспортуванням"/>
    <s v="шт"/>
    <n v="6"/>
    <n v="116.83"/>
    <n v="700.98"/>
  </r>
  <r>
    <x v="784"/>
    <s v=" Перемикач з положення з фіксацією"/>
    <s v="шт"/>
    <n v="6"/>
    <n v="477.53"/>
    <n v="2865.18"/>
  </r>
  <r>
    <x v="785"/>
    <s v=" Апарат керування i сигналiзацiї, кiлькiсть_x000a_кiнцiв, що пiдключаються, до 2"/>
    <s v="шт"/>
    <n v="16"/>
    <n v="113.36"/>
    <n v="1813.76"/>
  </r>
  <r>
    <x v="786"/>
    <s v=" Проблисковий маяк червоний"/>
    <s v="шт"/>
    <n v="1"/>
    <n v="2604.35"/>
    <n v="2604.35"/>
  </r>
  <r>
    <x v="787"/>
    <s v=" Реле мініатюрне, 2СО, світлодіодне"/>
    <s v="шт"/>
    <n v="10"/>
    <n v="255"/>
    <n v="2550"/>
  </r>
  <r>
    <x v="788"/>
    <s v=" Захисний модуль RC"/>
    <s v="шт"/>
    <n v="5"/>
    <n v="90.58"/>
    <n v="452.9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0"/>
    <s v=" Установлення приладiв або апаратiв, знятих_x000a_перед транспортуванням"/>
    <s v="шт"/>
    <n v="2"/>
    <n v="116.83"/>
    <n v="233.66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57"/>
    <s v=" Прилад вимiрювання i захисту, кiлькiсть кiнцiв,_x000a_що пiдключаються, до 2"/>
    <s v="шт"/>
    <n v="13"/>
    <n v="113.36"/>
    <n v="1473.68"/>
  </r>
  <r>
    <x v="790"/>
    <s v=" Додатковий контактний блок 1НО+1НЗ"/>
    <s v="шт"/>
    <n v="5"/>
    <n v="303.16000000000003"/>
    <n v="1515.8"/>
  </r>
  <r>
    <x v="790"/>
    <s v=" Додатковий контактний блок 1НО+1НЗ"/>
    <s v="шт"/>
    <n v="6"/>
    <n v="303.16000000000003"/>
    <n v="1818.96"/>
  </r>
  <r>
    <x v="791"/>
    <s v=" Реле контролю напруги 3х400АС"/>
    <s v="шт"/>
    <n v="1"/>
    <n v="1976.25"/>
    <n v="1976.25"/>
  </r>
  <r>
    <x v="791"/>
    <s v=" Реле контролю напруги 3х400АС"/>
    <s v="шт"/>
    <n v="1"/>
    <n v="1976.25"/>
    <n v="1976.25"/>
  </r>
  <r>
    <x v="792"/>
    <s v=" Сигнальна лампа жовта 230В"/>
    <s v="шт"/>
    <n v="7"/>
    <n v="491.69"/>
    <n v="3441.83"/>
  </r>
  <r>
    <x v="792"/>
    <s v=" Сигнальна лампа жовта 230В"/>
    <s v="шт"/>
    <n v="6"/>
    <n v="491.69"/>
    <n v="2950.14"/>
  </r>
  <r>
    <x v="780"/>
    <s v=" Установлення приладiв або апаратiв, знятих_x000a_перед транспортуванням"/>
    <s v="шт"/>
    <n v="3"/>
    <n v="116.83"/>
    <n v="350.49"/>
  </r>
  <r>
    <x v="782"/>
    <s v=" Вимикач автоматичний 3Р 10А"/>
    <s v="шт"/>
    <n v="1"/>
    <n v="855.05"/>
    <n v="855.05"/>
  </r>
  <r>
    <x v="793"/>
    <s v=" Вимикач автоматичний 1-1,6"/>
    <s v="шт"/>
    <n v="1"/>
    <s v="   -  "/>
    <s v="   -  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94"/>
    <s v=" Вимикач автоматичний 1-1,6"/>
    <s v="шт"/>
    <n v="1"/>
    <s v="   -  "/>
    <s v="   -  "/>
  </r>
  <r>
    <x v="780"/>
    <s v=" Установлення приладiв або апаратiв, знятих_x000a_перед транспортуванням"/>
    <s v="шт"/>
    <n v="1"/>
    <n v="116.83"/>
    <n v="116.83"/>
  </r>
  <r>
    <x v="783"/>
    <s v=" Контактор 3Р 32А 220В"/>
    <s v="шт"/>
    <n v="1"/>
    <n v="3215.94"/>
    <n v="3215.94"/>
  </r>
  <r>
    <x v="780"/>
    <s v=" Установлення приладiв або апаратiв, знятих_x000a_перед транспортуванням"/>
    <s v="шт"/>
    <n v="1"/>
    <n v="116.83"/>
    <n v="116.83"/>
  </r>
  <r>
    <x v="784"/>
    <s v=" Перемикач з положення з фіксацією"/>
    <s v="шт"/>
    <n v="1"/>
    <n v="477.53"/>
    <n v="477.53"/>
  </r>
  <r>
    <x v="785"/>
    <s v=" Апарат керування i сигналiзацiї, кiлькiсть_x000a_кiнцiв, що пiдключаються, до 2"/>
    <s v="шт"/>
    <n v="2"/>
    <n v="113.36"/>
    <n v="226.72"/>
  </r>
  <r>
    <x v="787"/>
    <s v=" Реле мініатюрне, 2СО, світлодіодне"/>
    <s v="шт"/>
    <n v="2"/>
    <n v="255"/>
    <n v="510"/>
  </r>
  <r>
    <x v="795"/>
    <s v=" Реле мініатюрне, 2СО, світлодіодне"/>
    <s v="шт"/>
    <n v="2"/>
    <s v="   -  "/>
    <s v="   -  "/>
  </r>
  <r>
    <x v="796"/>
    <s v=" Реле мініатюрне, 2СО, світлодіодне"/>
    <s v="шт"/>
    <n v="2"/>
    <s v="   -  "/>
    <s v="   -  "/>
  </r>
  <r>
    <x v="788"/>
    <s v=" Розетка для реле"/>
    <s v="шт"/>
    <n v="2"/>
    <n v="159.69999999999999"/>
    <n v="319.39999999999998"/>
  </r>
  <r>
    <x v="757"/>
    <s v=" Прилад вимiрювання i захисту, кiлькiсть кiнцiв,_x000a_що пiдключаються, до 2"/>
    <s v="шт"/>
    <n v="2"/>
    <n v="113.36"/>
    <n v="226.72"/>
  </r>
  <r>
    <x v="790"/>
    <s v=" Додатковий контакт 1н.о+1н.з."/>
    <s v="шт"/>
    <n v="1"/>
    <n v="523.84"/>
    <n v="523.84"/>
  </r>
  <r>
    <x v="790"/>
    <s v=" Додатковий контакт 1н.о+1н.з."/>
    <s v="шт"/>
    <n v="1"/>
    <n v="523.84"/>
    <n v="523.84"/>
  </r>
  <r>
    <x v="797"/>
    <s v=" Індікатор зелений E249-D"/>
    <s v="шт"/>
    <n v="2"/>
    <s v="   -  "/>
    <s v="   -  "/>
  </r>
  <r>
    <x v="798"/>
    <s v=" Індікатор зелений E249-D"/>
    <s v="шт"/>
    <n v="1"/>
    <s v="   -  "/>
    <s v="   -  "/>
  </r>
  <r>
    <x v="792"/>
    <s v=" Сигнальна лампа жовта 230В"/>
    <s v="шт"/>
    <n v="1"/>
    <n v="491.69"/>
    <n v="491.69"/>
  </r>
  <r>
    <x v="799"/>
    <s v=" Провiд перший одножильний або_x000a_багатожильний у загальному обплетеннi у_x000a_прокладених трубах або металорукавах,_x000a_сумарний перерiз до 2,5 мм2"/>
    <s v="100 м"/>
    <n v="2"/>
    <n v="553.67999999999995"/>
    <n v="1107.3599999999999"/>
  </r>
  <r>
    <x v="800"/>
    <s v=" Провiд перерiзом 2.0,5мм2, ПВСнг"/>
    <s v="1000м"/>
    <n v="5.9000000000000004E-2"/>
    <n v="48761.59"/>
    <n v="2876.93"/>
  </r>
  <r>
    <x v="801"/>
    <s v=" Провiд перерiзом 3.0,75мм2, ПВСнг"/>
    <s v="1000м"/>
    <n v="0.14100000000000001"/>
    <n v="66232.72"/>
    <n v="9338.81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87"/>
    <n v="664.42"/>
    <n v="1906.89"/>
  </r>
  <r>
    <x v="802"/>
    <s v=" Провiд перерiзом 2.1,5мм2 ПВСнг"/>
    <s v="1000м"/>
    <n v="0.11800000000000001"/>
    <n v="75282.080000000002"/>
    <n v="8883.2900000000009"/>
  </r>
  <r>
    <x v="803"/>
    <s v=" Провiд перерiзом 3.1,5мм2, ПВСнг"/>
    <s v="1000м"/>
    <n v="9.4E-2"/>
    <n v="104557.87"/>
    <n v="9828.44"/>
  </r>
  <r>
    <x v="804"/>
    <s v=" Провiд перерiзом 4.1,5мм2, ПВСнг"/>
    <s v="1000м"/>
    <n v="7.4999999999999997E-2"/>
    <n v="71596"/>
    <n v="5369.7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03"/>
    <n v="1107.3599999999999"/>
    <n v="33.22"/>
  </r>
  <r>
    <x v="805"/>
    <s v=" Провiд перерiзом 5.4мм2 ПВСнг"/>
    <s v="1000м"/>
    <n v="3.0000000000000001E-3"/>
    <n v="437285.33"/>
    <n v="1311.86"/>
  </r>
  <r>
    <x v="16"/>
    <s v=" Кабель дво-, чотирижильний перерiзом жили_x000a_до 16 мм2, що прокладається з крiпленням_x000a_накладними скобами"/>
    <s v="100 м"/>
    <n v="0.5"/>
    <n v="4914.45"/>
    <n v="2457.23"/>
  </r>
  <r>
    <x v="806"/>
    <s v=" Кабель контрольний з мідними жилами, з ПХВ_x000a_ізоляціею і оболонкою, що не підтримує_x000a_горіння, перерiзом 4х1мм2 КВВГнг"/>
    <s v="1000м"/>
    <n v="0.05"/>
    <n v="47264.84"/>
    <n v="2363.2399999999998"/>
  </r>
  <r>
    <x v="807"/>
    <s v=" Провiд, що прокладається по сталевих_x000a_конструкцiях i панелях, перерiз до 16 мм2"/>
    <s v="100 м"/>
    <n v="0.5"/>
    <n v="3654.29"/>
    <n v="1827.15"/>
  </r>
  <r>
    <x v="808"/>
    <s v=" Проводи силовi з полiвiнiлхлоридною_x000a_iзоляцiєю з мiдною жилою пiдвищеної_x000a_гнучкостi, марка ПВЗ, перерiз 1 мм2"/>
    <s v="1000м"/>
    <n v="0.05"/>
    <n v="8740.41"/>
    <n v="437.02"/>
  </r>
  <r>
    <x v="809"/>
    <s v=" Монтаж труби гофрированої ПВХ, дiаметр до_x000a_25 мм"/>
    <s v="100 м"/>
    <n v="0.81"/>
    <n v="2723.37"/>
    <n v="2205.9299999999998"/>
  </r>
  <r>
    <x v="810"/>
    <s v=" Труба гофрирована із ПВХ Дн20мм"/>
    <s v="м"/>
    <n v="65"/>
    <n v="43.82"/>
    <n v="2848.3"/>
  </r>
  <r>
    <x v="811"/>
    <s v=" Труба гофрирована із ПВХ Дн25мм"/>
    <s v="м"/>
    <n v="16"/>
    <n v="59.67"/>
    <n v="954.72"/>
  </r>
  <r>
    <x v="812"/>
    <s v=" Труба сталева по стiнах з крiпленням_x000a_накладними скобами, дiаметр до 25 мм"/>
    <s v="100 м"/>
    <n v="0.08"/>
    <n v="4017.17"/>
    <n v="321.37"/>
  </r>
  <r>
    <x v="813"/>
    <s v=" Лоток по установлених конструкцiях, ширина_x000a_лотка до 200 мм"/>
    <s v="100 м"/>
    <n v="0.16"/>
    <n v="2685.35"/>
    <n v="429.66"/>
  </r>
  <r>
    <x v="814"/>
    <s v=" Лоток перфорований 50х50 L=2м (35250)"/>
    <s v="шт"/>
    <n v="8"/>
    <n v="443.63"/>
    <n v="3549.04"/>
  </r>
  <r>
    <x v="815"/>
    <s v=" Кришка з заземленням на лоток осн. 50 L_x000a_2000 (35510)"/>
    <s v="шт"/>
    <n v="8"/>
    <n v="177.88"/>
    <n v="1423.04"/>
  </r>
  <r>
    <x v="816"/>
    <s v=" Кут СРО 90 горизонтальний 90_ 50х50 (36000)"/>
    <s v="шт"/>
    <n v="2"/>
    <n v="424.73"/>
    <n v="849.46"/>
  </r>
  <r>
    <x v="817"/>
    <s v=" Кришка для кута СРО 90 "/>
    <s v="шт"/>
    <n v="2"/>
    <n v="199.11"/>
    <n v="398.22"/>
  </r>
  <r>
    <x v="818"/>
    <s v=" З'єднувач лотків"/>
    <s v="шт"/>
    <n v="6"/>
    <n v="93.3"/>
    <n v="559.79999999999995"/>
  </r>
  <r>
    <x v="819"/>
    <s v=" Скоби однолапкові"/>
    <s v="шт"/>
    <n v="100"/>
    <n v="16.39"/>
    <n v="1639"/>
  </r>
  <r>
    <x v="820"/>
    <s v=" Системи багатоконтурні [каскадні або інші_x000a_складні автоматичного регулювання]_x000a_багатоконтурні з числом параметрів_x000a_настроювання до 5"/>
    <s v="Система"/>
    <n v="2"/>
    <n v="9317.84"/>
    <n v="18635.68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1"/>
    <n v="32.86"/>
    <n v="32.86"/>
  </r>
  <r>
    <x v="426"/>
    <s v=" Прилади, що установлюються на конструкцiях,_x000a_маса до 5 кг"/>
    <s v="шт"/>
    <n v="1"/>
    <n v="58.42"/>
    <n v="58.42"/>
  </r>
  <r>
    <x v="755"/>
    <s v=" Електронний кімнатний термостат, +5...+30_С_x000a_С48"/>
    <s v="шт"/>
    <n v="1"/>
    <n v="7789.95"/>
    <n v="7789.95"/>
  </r>
  <r>
    <x v="756"/>
    <s v=" Термостат занурювальний, +10...+90_С С03А2"/>
    <s v="шт"/>
    <n v="1"/>
    <n v="3730.67"/>
    <n v="3730.67"/>
  </r>
  <r>
    <x v="757"/>
    <s v=" Прилад вимiрювання i захисту, кiлькiсть кiнцiв,_x000a_що пiдключаються, до 2"/>
    <s v="шт"/>
    <n v="10"/>
    <n v="113.36"/>
    <n v="1133.5999999999999"/>
  </r>
  <r>
    <x v="758"/>
    <s v=" Реле тиску, -0,2/8 Бар, В12CN"/>
    <s v="шт"/>
    <n v="8"/>
    <n v="7467.6"/>
    <n v="59740.800000000003"/>
  </r>
  <r>
    <x v="759"/>
    <s v=" Контролер цифровой Smile SDC12-31N"/>
    <s v="шт"/>
    <n v="1"/>
    <n v="30499.5"/>
    <n v="30499.5"/>
  </r>
  <r>
    <x v="759"/>
    <s v=" Контролер цифровой Smile SDC12-31N"/>
    <s v="шт"/>
    <n v="1"/>
    <n v="30499.5"/>
    <n v="30499.5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3"/>
    <n v="32.86"/>
    <n v="98.58"/>
  </r>
  <r>
    <x v="760"/>
    <s v=" Датчик температури зовнішнього повітря"/>
    <s v="шт"/>
    <n v="3"/>
    <n v="1048.3399999999999"/>
    <n v="3145.02"/>
  </r>
  <r>
    <x v="426"/>
    <s v=" Прилади, що установлюються на конструкцiях,_x000a_маса до 5 кг"/>
    <s v="шт"/>
    <n v="1"/>
    <n v="58.42"/>
    <n v="58.42"/>
  </r>
  <r>
    <x v="760"/>
    <s v=" Датчик температури зовнішнього повітря"/>
    <s v="шт"/>
    <n v="1"/>
    <n v="1048.3399999999999"/>
    <n v="1048.3399999999999"/>
  </r>
  <r>
    <x v="761"/>
    <s v=" Конструкцiї для установлення приладiв, маса_x000a_до 1 кг"/>
    <s v="шт"/>
    <n v="2"/>
    <n v="30.91"/>
    <n v="61.82"/>
  </r>
  <r>
    <x v="762"/>
    <s v=" Клемна панель для контроллера"/>
    <s v="шт"/>
    <n v="2"/>
    <n v="14876.4"/>
    <n v="29752.799999999999"/>
  </r>
  <r>
    <x v="763"/>
    <s v=" Щиток освiтлювальний, що установлюється_x000a_розпiрними дюбелями на стiнi, маса щитка до_x000a_6 кг"/>
    <s v="шт"/>
    <n v="2"/>
    <n v="354.04"/>
    <n v="708.08"/>
  </r>
  <r>
    <x v="764"/>
    <s v=" Щит автоматизаціі, габарит 800х600х250, IP54 "/>
    <s v="шт"/>
    <n v="1"/>
    <n v="20272.84"/>
    <n v="20272.84"/>
  </r>
  <r>
    <x v="765"/>
    <s v=" Клемник синій 10/16 мм2 "/>
    <s v="шт"/>
    <n v="1"/>
    <n v="356.61"/>
    <n v="356.61"/>
  </r>
  <r>
    <x v="766"/>
    <s v=" Клемник зелений 10/16 мм2"/>
    <s v="шт"/>
    <n v="1"/>
    <n v="356.61"/>
    <n v="356.61"/>
  </r>
  <r>
    <x v="767"/>
    <s v=" Аварійний шильдик з описом"/>
    <s v="шт"/>
    <n v="1"/>
    <n v="646.27"/>
    <n v="646.27"/>
  </r>
  <r>
    <x v="768"/>
    <s v=" Кабельний зажим 9-14мм"/>
    <s v="шт"/>
    <n v="1"/>
    <n v="102.87"/>
    <n v="102.87"/>
  </r>
  <r>
    <x v="769"/>
    <s v=" Кабельний зажим 6-12мм"/>
    <s v="шт"/>
    <n v="30"/>
    <n v="89.35"/>
    <n v="2680.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77"/>
    <s v=" Щит насоса підігрівача, 400х400х210 з_x000a_монтажною платою"/>
    <s v="шт"/>
    <n v="1"/>
    <n v="11128.88"/>
    <n v="11128.88"/>
  </r>
  <r>
    <x v="778"/>
    <s v=" Клемник зелений 10/16 мм2 7підкл."/>
    <s v="шт"/>
    <n v="1"/>
    <n v="258.24"/>
    <n v="258.24"/>
  </r>
  <r>
    <x v="779"/>
    <s v=" Клемник синій 10/16 мм2 7підкл."/>
    <s v="шт"/>
    <n v="1"/>
    <n v="258.24"/>
    <n v="258.24"/>
  </r>
  <r>
    <x v="768"/>
    <s v=" Кабельний зажим 9-14мм"/>
    <s v="шт"/>
    <n v="1"/>
    <n v="102.87"/>
    <n v="102.87"/>
  </r>
  <r>
    <x v="769"/>
    <s v=" Кабельний зажим 6-12мм"/>
    <s v="шт"/>
    <n v="5"/>
    <n v="89.35"/>
    <n v="446.7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80"/>
    <s v=" Установлення приладiв або апаратiв, знятих_x000a_перед транспортуванням"/>
    <s v="шт"/>
    <n v="10"/>
    <n v="116.83"/>
    <n v="1168.3"/>
  </r>
  <r>
    <x v="781"/>
    <s v=" Вимикач автоматичний 1-1,6"/>
    <s v="шт"/>
    <n v="2"/>
    <n v="1887.58"/>
    <n v="3775.16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0"/>
    <s v=" Установлення приладiв або апаратiв, знятих_x000a_перед транспортуванням"/>
    <s v="шт"/>
    <n v="7"/>
    <n v="116.83"/>
    <n v="817.81"/>
  </r>
  <r>
    <x v="783"/>
    <s v=" Контактор 9А 4кВт.(400V АС3) доп. 1н.з.+1н.о. "/>
    <s v="шт"/>
    <n v="1"/>
    <n v="1234.6600000000001"/>
    <n v="1234.6600000000001"/>
  </r>
  <r>
    <x v="783"/>
    <s v=" Контактор 9А 4кВт.(400V АС3) доп. 1н.з.+1н.о. "/>
    <s v="шт"/>
    <n v="6"/>
    <n v="1234.6600000000001"/>
    <n v="7407.96"/>
  </r>
  <r>
    <x v="780"/>
    <s v=" Установлення приладiв або апаратiв, знятих_x000a_перед транспортуванням"/>
    <s v="шт"/>
    <n v="6"/>
    <n v="116.83"/>
    <n v="700.98"/>
  </r>
  <r>
    <x v="784"/>
    <s v=" Перемикач з положення з фіксацією"/>
    <s v="шт"/>
    <n v="6"/>
    <n v="477.53"/>
    <n v="2865.18"/>
  </r>
  <r>
    <x v="785"/>
    <s v=" Апарат керування i сигналiзацiї, кiлькiсть_x000a_кiнцiв, що пiдключаються, до 2"/>
    <s v="шт"/>
    <n v="16"/>
    <n v="113.36"/>
    <n v="1813.76"/>
  </r>
  <r>
    <x v="786"/>
    <s v=" Проблисковий маяк червоний"/>
    <s v="шт"/>
    <n v="1"/>
    <n v="2604.35"/>
    <n v="2604.35"/>
  </r>
  <r>
    <x v="787"/>
    <s v=" Реле мініатюрне, 2СО, світлодіодне"/>
    <s v="шт"/>
    <n v="10"/>
    <n v="255"/>
    <n v="2550"/>
  </r>
  <r>
    <x v="788"/>
    <s v=" Захисний модуль RC"/>
    <s v="шт"/>
    <n v="5"/>
    <n v="90.58"/>
    <n v="452.9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0"/>
    <s v=" Установлення приладiв або апаратiв, знятих_x000a_перед транспортуванням"/>
    <s v="шт"/>
    <n v="2"/>
    <n v="116.83"/>
    <n v="233.66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57"/>
    <s v=" Прилад вимiрювання i захисту, кiлькiсть кiнцiв,_x000a_що пiдключаються, до 2"/>
    <s v="шт"/>
    <n v="13"/>
    <n v="113.36"/>
    <n v="1473.68"/>
  </r>
  <r>
    <x v="790"/>
    <s v=" Додатковий контактний блок 1НО+1НЗ"/>
    <s v="шт"/>
    <n v="5"/>
    <n v="303.16000000000003"/>
    <n v="1515.8"/>
  </r>
  <r>
    <x v="790"/>
    <s v=" Додатковий контактний блок 1НО+1НЗ"/>
    <s v="шт"/>
    <n v="6"/>
    <n v="303.16000000000003"/>
    <n v="1818.96"/>
  </r>
  <r>
    <x v="791"/>
    <s v=" Реле контролю напруги 3х400АС"/>
    <s v="шт"/>
    <n v="1"/>
    <n v="1976.25"/>
    <n v="1976.25"/>
  </r>
  <r>
    <x v="791"/>
    <s v=" Реле контролю напруги 3х400АС"/>
    <s v="шт"/>
    <n v="1"/>
    <n v="1976.25"/>
    <n v="1976.25"/>
  </r>
  <r>
    <x v="792"/>
    <s v=" Сигнальна лампа жовта 230В"/>
    <s v="шт"/>
    <n v="7"/>
    <n v="491.69"/>
    <n v="3441.83"/>
  </r>
  <r>
    <x v="792"/>
    <s v=" Сигнальна лампа жовта 230В"/>
    <s v="шт"/>
    <n v="6"/>
    <n v="491.69"/>
    <n v="2950.14"/>
  </r>
  <r>
    <x v="780"/>
    <s v=" Установлення приладiв або апаратiв, знятих_x000a_перед транспортуванням"/>
    <s v="шт"/>
    <n v="3"/>
    <n v="116.83"/>
    <n v="350.49"/>
  </r>
  <r>
    <x v="782"/>
    <s v=" Вимикач автоматичний 3Р 10А"/>
    <s v="шт"/>
    <n v="1"/>
    <n v="855.05"/>
    <n v="855.05"/>
  </r>
  <r>
    <x v="793"/>
    <s v=" Вимикач автоматичний 1-1,6"/>
    <s v="шт"/>
    <n v="1"/>
    <s v="   -  "/>
    <s v="   -  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94"/>
    <s v=" Вимикач автоматичний 1-1,6"/>
    <s v="шт"/>
    <n v="1"/>
    <s v="   -  "/>
    <s v="   -  "/>
  </r>
  <r>
    <x v="780"/>
    <s v=" Установлення приладiв або апаратiв, знятих_x000a_перед транспортуванням"/>
    <s v="шт"/>
    <n v="1"/>
    <n v="116.83"/>
    <n v="116.83"/>
  </r>
  <r>
    <x v="783"/>
    <s v=" Контактор 3Р 32А 220В"/>
    <s v="шт"/>
    <n v="1"/>
    <n v="3215.94"/>
    <n v="3215.94"/>
  </r>
  <r>
    <x v="780"/>
    <s v=" Установлення приладiв або апаратiв, знятих_x000a_перед транспортуванням"/>
    <s v="шт"/>
    <n v="1"/>
    <n v="116.83"/>
    <n v="116.83"/>
  </r>
  <r>
    <x v="784"/>
    <s v=" Перемикач з положення з фіксацією"/>
    <s v="шт"/>
    <n v="1"/>
    <n v="477.53"/>
    <n v="477.53"/>
  </r>
  <r>
    <x v="785"/>
    <s v=" Апарат керування i сигналiзацiї, кiлькiсть_x000a_кiнцiв, що пiдключаються, до 2"/>
    <s v="шт"/>
    <n v="2"/>
    <n v="113.36"/>
    <n v="226.72"/>
  </r>
  <r>
    <x v="787"/>
    <s v=" Реле мініатюрне, 2СО, світлодіодне"/>
    <s v="шт"/>
    <n v="2"/>
    <n v="255"/>
    <n v="510"/>
  </r>
  <r>
    <x v="795"/>
    <s v=" Реле мініатюрне, 2СО, світлодіодне"/>
    <s v="шт"/>
    <n v="2"/>
    <s v="   -  "/>
    <s v="   -  "/>
  </r>
  <r>
    <x v="796"/>
    <s v=" Реле мініатюрне, 2СО, світлодіодне"/>
    <s v="шт"/>
    <n v="2"/>
    <s v="   -  "/>
    <s v="   -  "/>
  </r>
  <r>
    <x v="788"/>
    <s v=" Розетка для реле"/>
    <s v="шт"/>
    <n v="2"/>
    <n v="159.69999999999999"/>
    <n v="319.39999999999998"/>
  </r>
  <r>
    <x v="757"/>
    <s v=" Прилад вимiрювання i захисту, кiлькiсть кiнцiв,_x000a_що пiдключаються, до 2"/>
    <s v="шт"/>
    <n v="2"/>
    <n v="113.36"/>
    <n v="226.72"/>
  </r>
  <r>
    <x v="790"/>
    <s v=" Додатковий контакт 1н.о+1н.з."/>
    <s v="шт"/>
    <n v="1"/>
    <n v="523.84"/>
    <n v="523.84"/>
  </r>
  <r>
    <x v="790"/>
    <s v=" Додатковий контакт 1н.о+1н.з."/>
    <s v="шт"/>
    <n v="1"/>
    <n v="523.84"/>
    <n v="523.84"/>
  </r>
  <r>
    <x v="797"/>
    <s v=" Індікатор зелений E249-D"/>
    <s v="шт"/>
    <n v="2"/>
    <s v="   -  "/>
    <s v="   -  "/>
  </r>
  <r>
    <x v="798"/>
    <s v=" Індікатор зелений E249-D"/>
    <s v="шт"/>
    <n v="1"/>
    <s v="   -  "/>
    <s v="   -  "/>
  </r>
  <r>
    <x v="792"/>
    <s v=" Сигнальна лампа жовта 230В"/>
    <s v="шт"/>
    <n v="1"/>
    <n v="491.69"/>
    <n v="491.69"/>
  </r>
  <r>
    <x v="799"/>
    <s v=" Провiд перший одножильний або_x000a_багатожильний у загальному обплетеннi у_x000a_прокладених трубах або металорукавах,_x000a_сумарний перерiз до 2,5 мм2"/>
    <s v="100 м"/>
    <n v="2"/>
    <n v="553.67999999999995"/>
    <n v="1107.3599999999999"/>
  </r>
  <r>
    <x v="800"/>
    <s v=" Провiд перерiзом 2.0,5мм2, ПВСнг"/>
    <s v="1000м"/>
    <n v="5.9000000000000004E-2"/>
    <n v="48761.59"/>
    <n v="2876.93"/>
  </r>
  <r>
    <x v="801"/>
    <s v=" Провiд перерiзом 3.0,75мм2, ПВСнг"/>
    <s v="1000м"/>
    <n v="0.14100000000000001"/>
    <n v="66232.72"/>
    <n v="9338.81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87"/>
    <n v="664.42"/>
    <n v="1906.89"/>
  </r>
  <r>
    <x v="802"/>
    <s v=" Провiд перерiзом 2.1,5мм2 ПВСнг"/>
    <s v="1000м"/>
    <n v="0.11800000000000001"/>
    <n v="75282.080000000002"/>
    <n v="8883.2900000000009"/>
  </r>
  <r>
    <x v="803"/>
    <s v=" Провiд перерiзом 3.1,5мм2, ПВСнг"/>
    <s v="1000м"/>
    <n v="9.4E-2"/>
    <n v="104557.87"/>
    <n v="9828.44"/>
  </r>
  <r>
    <x v="804"/>
    <s v=" Провiд перерiзом 4.1,5мм2, ПВСнг"/>
    <s v="1000м"/>
    <n v="7.4999999999999997E-2"/>
    <n v="71596"/>
    <n v="5369.7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03"/>
    <n v="1107.3599999999999"/>
    <n v="33.22"/>
  </r>
  <r>
    <x v="805"/>
    <s v=" Провiд перерiзом 5.4мм2 ПВСнг"/>
    <s v="1000м"/>
    <n v="3.0000000000000001E-3"/>
    <n v="437285.33"/>
    <n v="1311.86"/>
  </r>
  <r>
    <x v="16"/>
    <s v=" Кабель дво-, чотирижильний перерiзом жили_x000a_до 16 мм2, що прокладається з крiпленням_x000a_накладними скобами"/>
    <s v="100 м"/>
    <n v="0.5"/>
    <n v="4914.45"/>
    <n v="2457.23"/>
  </r>
  <r>
    <x v="806"/>
    <s v=" Кабель контрольний з мідними жилами, з ПХВ_x000a_ізоляціею і оболонкою, що не підтримує_x000a_горіння, перерiзом 4х1мм2 КВВГнг"/>
    <s v="1000м"/>
    <n v="0.05"/>
    <n v="47264.84"/>
    <n v="2363.2399999999998"/>
  </r>
  <r>
    <x v="807"/>
    <s v=" Провiд, що прокладається по сталевих_x000a_конструкцiях i панелях, перерiз до 16 мм2"/>
    <s v="100 м"/>
    <n v="0.5"/>
    <n v="3654.29"/>
    <n v="1827.15"/>
  </r>
  <r>
    <x v="808"/>
    <s v=" Проводи силовi з полiвiнiлхлоридною_x000a_iзоляцiєю з мiдною жилою пiдвищеної_x000a_гнучкостi, марка ПВЗ, перерiз 1 мм2"/>
    <s v="1000м"/>
    <n v="0.05"/>
    <n v="8740.41"/>
    <n v="437.02"/>
  </r>
  <r>
    <x v="809"/>
    <s v=" Монтаж труби гофрированої ПВХ, дiаметр до_x000a_25 мм"/>
    <s v="100 м"/>
    <n v="0.81"/>
    <n v="2723.37"/>
    <n v="2205.9299999999998"/>
  </r>
  <r>
    <x v="810"/>
    <s v=" Труба гофрирована із ПВХ Дн20мм"/>
    <s v="м"/>
    <n v="65"/>
    <n v="43.82"/>
    <n v="2848.3"/>
  </r>
  <r>
    <x v="811"/>
    <s v=" Труба гофрирована із ПВХ Дн25мм"/>
    <s v="м"/>
    <n v="16"/>
    <n v="59.67"/>
    <n v="954.72"/>
  </r>
  <r>
    <x v="812"/>
    <s v=" Труба сталева по стiнах з крiпленням_x000a_накладними скобами, дiаметр до 25 мм"/>
    <s v="100 м"/>
    <n v="0.08"/>
    <n v="4017.17"/>
    <n v="321.37"/>
  </r>
  <r>
    <x v="813"/>
    <s v=" Лоток по установлених конструкцiях, ширина_x000a_лотка до 200 мм"/>
    <s v="100 м"/>
    <n v="0.16"/>
    <n v="2685.35"/>
    <n v="429.66"/>
  </r>
  <r>
    <x v="814"/>
    <s v=" Лоток перфорований 50х50 L=2м (35250)"/>
    <s v="шт"/>
    <n v="8"/>
    <n v="443.63"/>
    <n v="3549.04"/>
  </r>
  <r>
    <x v="815"/>
    <s v=" Кришка з заземленням на лоток осн. 50 L_x000a_2000 (35510)"/>
    <s v="шт"/>
    <n v="8"/>
    <n v="177.88"/>
    <n v="1423.04"/>
  </r>
  <r>
    <x v="816"/>
    <s v=" Кут СРО 90 горизонтальний 90_ 50х50 (36000)"/>
    <s v="шт"/>
    <n v="2"/>
    <n v="424.73"/>
    <n v="849.46"/>
  </r>
  <r>
    <x v="817"/>
    <s v=" Кришка для кута СРО 90 "/>
    <s v="шт"/>
    <n v="2"/>
    <n v="199.11"/>
    <n v="398.22"/>
  </r>
  <r>
    <x v="818"/>
    <s v=" З'єднувач лотків"/>
    <s v="шт"/>
    <n v="6"/>
    <n v="93.3"/>
    <n v="559.79999999999995"/>
  </r>
  <r>
    <x v="819"/>
    <s v=" Скоби однолапкові"/>
    <s v="шт"/>
    <n v="100"/>
    <n v="16.39"/>
    <n v="1639"/>
  </r>
  <r>
    <x v="820"/>
    <s v=" Системи багатоконтурні [каскадні або інші_x000a_складні автоматичного регулювання]_x000a_багатоконтурні з числом параметрів_x000a_настроювання до 5"/>
    <s v="Система"/>
    <n v="2"/>
    <n v="9317.84"/>
    <n v="18635.68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1"/>
    <n v="32.86"/>
    <n v="32.86"/>
  </r>
  <r>
    <x v="426"/>
    <s v=" Прилади, що установлюються на конструкцiях,_x000a_маса до 5 кг"/>
    <s v="шт"/>
    <n v="1"/>
    <n v="58.42"/>
    <n v="58.42"/>
  </r>
  <r>
    <x v="755"/>
    <s v=" Електронний кімнатний термостат, +5...+30_С_x000a_С48"/>
    <s v="шт"/>
    <n v="1"/>
    <n v="7789.95"/>
    <n v="7789.95"/>
  </r>
  <r>
    <x v="756"/>
    <s v=" Термостат занурювальний, +10...+90_С С03А2"/>
    <s v="шт"/>
    <n v="1"/>
    <n v="3730.67"/>
    <n v="3730.67"/>
  </r>
  <r>
    <x v="757"/>
    <s v=" Прилад вимiрювання i захисту, кiлькiсть кiнцiв,_x000a_що пiдключаються, до 2"/>
    <s v="шт"/>
    <n v="10"/>
    <n v="113.36"/>
    <n v="1133.5999999999999"/>
  </r>
  <r>
    <x v="758"/>
    <s v=" Реле тиску, -0,2/8 Бар, В12CN"/>
    <s v="шт"/>
    <n v="8"/>
    <n v="7467.6"/>
    <n v="59740.800000000003"/>
  </r>
  <r>
    <x v="759"/>
    <s v=" Контролер цифровой Smile SDC12-31N"/>
    <s v="шт"/>
    <n v="1"/>
    <n v="30499.5"/>
    <n v="30499.5"/>
  </r>
  <r>
    <x v="759"/>
    <s v=" Контролер цифровой Smile SDC12-31N"/>
    <s v="шт"/>
    <n v="1"/>
    <n v="30499.5"/>
    <n v="30499.5"/>
  </r>
  <r>
    <x v="754"/>
    <s v=" Прилади, що установлюються на_x000a_технологiчних трубопроводах i устаткуваннi на_x000a_закладних пристроях, з'єднання рiзальнi"/>
    <s v="шт"/>
    <n v="3"/>
    <n v="32.86"/>
    <n v="98.58"/>
  </r>
  <r>
    <x v="760"/>
    <s v=" Датчик температури зовнішнього повітря"/>
    <s v="шт"/>
    <n v="3"/>
    <n v="1048.3399999999999"/>
    <n v="3145.02"/>
  </r>
  <r>
    <x v="426"/>
    <s v=" Прилади, що установлюються на конструкцiях,_x000a_маса до 5 кг"/>
    <s v="шт"/>
    <n v="1"/>
    <n v="58.42"/>
    <n v="58.42"/>
  </r>
  <r>
    <x v="760"/>
    <s v=" Датчик температури зовнішнього повітря"/>
    <s v="шт"/>
    <n v="1"/>
    <n v="1048.3399999999999"/>
    <n v="1048.3399999999999"/>
  </r>
  <r>
    <x v="761"/>
    <s v=" Конструкцiї для установлення приладiв, маса_x000a_до 1 кг"/>
    <s v="шт"/>
    <n v="2"/>
    <n v="30.91"/>
    <n v="61.82"/>
  </r>
  <r>
    <x v="762"/>
    <s v=" Клемна панель для контроллера"/>
    <s v="шт"/>
    <n v="2"/>
    <n v="14876.4"/>
    <n v="29752.799999999999"/>
  </r>
  <r>
    <x v="763"/>
    <s v=" Щиток освiтлювальний, що установлюється_x000a_розпiрними дюбелями на стiнi, маса щитка до_x000a_6 кг"/>
    <s v="шт"/>
    <n v="2"/>
    <n v="354.04"/>
    <n v="708.08"/>
  </r>
  <r>
    <x v="764"/>
    <s v=" Щит автоматизаціі, габарит 800х600х250, IP54 "/>
    <s v="шт"/>
    <n v="1"/>
    <n v="20272.84"/>
    <n v="20272.84"/>
  </r>
  <r>
    <x v="765"/>
    <s v=" Клемник синій 10/16 мм2 "/>
    <s v="шт"/>
    <n v="1"/>
    <n v="356.61"/>
    <n v="356.61"/>
  </r>
  <r>
    <x v="766"/>
    <s v=" Клемник зелений 10/16 мм2"/>
    <s v="шт"/>
    <n v="1"/>
    <n v="356.61"/>
    <n v="356.61"/>
  </r>
  <r>
    <x v="767"/>
    <s v=" Аварійний шильдик з описом"/>
    <s v="шт"/>
    <n v="1"/>
    <n v="646.27"/>
    <n v="646.27"/>
  </r>
  <r>
    <x v="768"/>
    <s v=" Кабельний зажим 9-14мм"/>
    <s v="шт"/>
    <n v="1"/>
    <n v="102.87"/>
    <n v="102.87"/>
  </r>
  <r>
    <x v="769"/>
    <s v=" Кабельний зажим 6-12мм"/>
    <s v="шт"/>
    <n v="30"/>
    <n v="89.35"/>
    <n v="2680.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77"/>
    <s v=" Щит насоса підігрівача, 400х400х210 з_x000a_монтажною платою"/>
    <s v="шт"/>
    <n v="1"/>
    <n v="11128.88"/>
    <n v="11128.88"/>
  </r>
  <r>
    <x v="778"/>
    <s v=" Клемник зелений 10/16 мм2 7підкл."/>
    <s v="шт"/>
    <n v="1"/>
    <n v="258.24"/>
    <n v="258.24"/>
  </r>
  <r>
    <x v="779"/>
    <s v=" Клемник синій 10/16 мм2 7підкл."/>
    <s v="шт"/>
    <n v="1"/>
    <n v="258.24"/>
    <n v="258.24"/>
  </r>
  <r>
    <x v="768"/>
    <s v=" Кабельний зажим 9-14мм"/>
    <s v="шт"/>
    <n v="1"/>
    <n v="102.87"/>
    <n v="102.87"/>
  </r>
  <r>
    <x v="769"/>
    <s v=" Кабельний зажим 6-12мм"/>
    <s v="шт"/>
    <n v="5"/>
    <n v="89.35"/>
    <n v="446.75"/>
  </r>
  <r>
    <x v="770"/>
    <s v=" Кінцевий утримувач"/>
    <s v="шт"/>
    <n v="15"/>
    <n v="73.3"/>
    <n v="1099.5"/>
  </r>
  <r>
    <x v="771"/>
    <s v=" Клема WKFN2,5SL/35"/>
    <s v="шт"/>
    <n v="20"/>
    <n v="275.52"/>
    <n v="5510.4"/>
  </r>
  <r>
    <x v="772"/>
    <s v=" Клема WKFN2,5/35BLAU"/>
    <s v="шт"/>
    <n v="20"/>
    <n v="68.459999999999994"/>
    <n v="1369.2"/>
  </r>
  <r>
    <x v="773"/>
    <s v=" Клема WKFN2,5/35"/>
    <s v="шт"/>
    <n v="50"/>
    <n v="68.459999999999994"/>
    <n v="3423"/>
  </r>
  <r>
    <x v="774"/>
    <s v=" Маркувальна бірка(стрічка 10 шт)"/>
    <s v="шт"/>
    <n v="10"/>
    <n v="25.7"/>
    <n v="257"/>
  </r>
  <r>
    <x v="775"/>
    <s v=" Місток з`єднувальній IVBWKF2,5-10"/>
    <s v="шт"/>
    <n v="2"/>
    <n v="356.72"/>
    <n v="713.44"/>
  </r>
  <r>
    <x v="776"/>
    <s v=" Однополюсна клемна коробка 80А"/>
    <s v="шт"/>
    <n v="3"/>
    <n v="1412.57"/>
    <n v="4237.71"/>
  </r>
  <r>
    <x v="780"/>
    <s v=" Установлення приладiв або апаратiв, знятих_x000a_перед транспортуванням"/>
    <s v="шт"/>
    <n v="10"/>
    <n v="116.83"/>
    <n v="1168.3"/>
  </r>
  <r>
    <x v="781"/>
    <s v=" Вимикач автоматичний 1-1,6"/>
    <s v="шт"/>
    <n v="2"/>
    <n v="1887.58"/>
    <n v="3775.16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3"/>
    <n v="855.05"/>
    <n v="2565.1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80"/>
    <s v=" Установлення приладiв або апаратiв, знятих_x000a_перед транспортуванням"/>
    <s v="шт"/>
    <n v="7"/>
    <n v="116.83"/>
    <n v="817.81"/>
  </r>
  <r>
    <x v="783"/>
    <s v=" Контактор 9А 4кВт.(400V АС3) доп. 1н.з.+1н.о. "/>
    <s v="шт"/>
    <n v="1"/>
    <n v="1234.6600000000001"/>
    <n v="1234.6600000000001"/>
  </r>
  <r>
    <x v="783"/>
    <s v=" Контактор 9А 4кВт.(400V АС3) доп. 1н.з.+1н.о. "/>
    <s v="шт"/>
    <n v="6"/>
    <n v="1234.6600000000001"/>
    <n v="7407.96"/>
  </r>
  <r>
    <x v="780"/>
    <s v=" Установлення приладiв або апаратiв, знятих_x000a_перед транспортуванням"/>
    <s v="шт"/>
    <n v="6"/>
    <n v="116.83"/>
    <n v="700.98"/>
  </r>
  <r>
    <x v="784"/>
    <s v=" Перемикач з положення з фіксацією"/>
    <s v="шт"/>
    <n v="6"/>
    <n v="477.53"/>
    <n v="2865.18"/>
  </r>
  <r>
    <x v="785"/>
    <s v=" Апарат керування i сигналiзацiї, кiлькiсть_x000a_кiнцiв, що пiдключаються, до 2"/>
    <s v="шт"/>
    <n v="16"/>
    <n v="113.36"/>
    <n v="1813.76"/>
  </r>
  <r>
    <x v="786"/>
    <s v=" Проблисковий маяк червоний"/>
    <s v="шт"/>
    <n v="1"/>
    <n v="2604.35"/>
    <n v="2604.35"/>
  </r>
  <r>
    <x v="787"/>
    <s v=" Реле мініатюрне, 2СО, світлодіодне"/>
    <s v="шт"/>
    <n v="10"/>
    <n v="255"/>
    <n v="2550"/>
  </r>
  <r>
    <x v="788"/>
    <s v=" Захисний модуль RC"/>
    <s v="шт"/>
    <n v="5"/>
    <n v="90.58"/>
    <n v="452.9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8"/>
    <s v=" Захисний модуль RC"/>
    <s v="шт"/>
    <n v="15"/>
    <n v="90.58"/>
    <n v="1358.7"/>
  </r>
  <r>
    <x v="780"/>
    <s v=" Установлення приладiв або апаратiв, знятих_x000a_перед транспортуванням"/>
    <s v="шт"/>
    <n v="2"/>
    <n v="116.83"/>
    <n v="233.66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89"/>
    <s v=" Кнопка з підсвічуванням червона 220В"/>
    <s v="шт"/>
    <n v="1"/>
    <n v="691.15"/>
    <n v="691.15"/>
  </r>
  <r>
    <x v="757"/>
    <s v=" Прилад вимiрювання i захисту, кiлькiсть кiнцiв,_x000a_що пiдключаються, до 2"/>
    <s v="шт"/>
    <n v="13"/>
    <n v="113.36"/>
    <n v="1473.68"/>
  </r>
  <r>
    <x v="790"/>
    <s v=" Додатковий контактний блок 1НО+1НЗ"/>
    <s v="шт"/>
    <n v="5"/>
    <n v="303.16000000000003"/>
    <n v="1515.8"/>
  </r>
  <r>
    <x v="790"/>
    <s v=" Додатковий контактний блок 1НО+1НЗ"/>
    <s v="шт"/>
    <n v="6"/>
    <n v="303.16000000000003"/>
    <n v="1818.96"/>
  </r>
  <r>
    <x v="791"/>
    <s v=" Реле контролю напруги 3х400АС"/>
    <s v="шт"/>
    <n v="1"/>
    <n v="1976.25"/>
    <n v="1976.25"/>
  </r>
  <r>
    <x v="791"/>
    <s v=" Реле контролю напруги 3х400АС"/>
    <s v="шт"/>
    <n v="1"/>
    <n v="1976.25"/>
    <n v="1976.25"/>
  </r>
  <r>
    <x v="792"/>
    <s v=" Сигнальна лампа жовта 230В"/>
    <s v="шт"/>
    <n v="7"/>
    <n v="491.69"/>
    <n v="3441.83"/>
  </r>
  <r>
    <x v="792"/>
    <s v=" Сигнальна лампа жовта 230В"/>
    <s v="шт"/>
    <n v="6"/>
    <n v="491.69"/>
    <n v="2950.14"/>
  </r>
  <r>
    <x v="780"/>
    <s v=" Установлення приладiв або апаратiв, знятих_x000a_перед транспортуванням"/>
    <s v="шт"/>
    <n v="3"/>
    <n v="116.83"/>
    <n v="350.49"/>
  </r>
  <r>
    <x v="782"/>
    <s v=" Вимикач автоматичний 3Р 10А"/>
    <s v="шт"/>
    <n v="1"/>
    <n v="855.05"/>
    <n v="855.05"/>
  </r>
  <r>
    <x v="793"/>
    <s v=" Вимикач автоматичний 1-1,6"/>
    <s v="шт"/>
    <n v="1"/>
    <s v="   -  "/>
    <s v="   -  "/>
  </r>
  <r>
    <x v="782"/>
    <s v=" Вимикач автоматичний 3Р 10А"/>
    <s v="шт"/>
    <n v="1"/>
    <n v="855.05"/>
    <n v="855.05"/>
  </r>
  <r>
    <x v="782"/>
    <s v=" Вимикач автоматичний 3Р 10А"/>
    <s v="шт"/>
    <n v="1"/>
    <n v="855.05"/>
    <n v="855.05"/>
  </r>
  <r>
    <x v="794"/>
    <s v=" Вимикач автоматичний 1-1,6"/>
    <s v="шт"/>
    <n v="1"/>
    <s v="   -  "/>
    <s v="   -  "/>
  </r>
  <r>
    <x v="780"/>
    <s v=" Установлення приладiв або апаратiв, знятих_x000a_перед транспортуванням"/>
    <s v="шт"/>
    <n v="1"/>
    <n v="116.83"/>
    <n v="116.83"/>
  </r>
  <r>
    <x v="783"/>
    <s v=" Контактор 3Р 32А 220В"/>
    <s v="шт"/>
    <n v="1"/>
    <n v="3215.94"/>
    <n v="3215.94"/>
  </r>
  <r>
    <x v="780"/>
    <s v=" Установлення приладiв або апаратiв, знятих_x000a_перед транспортуванням"/>
    <s v="шт"/>
    <n v="1"/>
    <n v="116.83"/>
    <n v="116.83"/>
  </r>
  <r>
    <x v="784"/>
    <s v=" Перемикач з положення з фіксацією"/>
    <s v="шт"/>
    <n v="1"/>
    <n v="477.53"/>
    <n v="477.53"/>
  </r>
  <r>
    <x v="785"/>
    <s v=" Апарат керування i сигналiзацiї, кiлькiсть_x000a_кiнцiв, що пiдключаються, до 2"/>
    <s v="шт"/>
    <n v="2"/>
    <n v="113.36"/>
    <n v="226.72"/>
  </r>
  <r>
    <x v="787"/>
    <s v=" Реле мініатюрне, 2СО, світлодіодне"/>
    <s v="шт"/>
    <n v="2"/>
    <n v="255"/>
    <n v="510"/>
  </r>
  <r>
    <x v="795"/>
    <s v=" Реле мініатюрне, 2СО, світлодіодне"/>
    <s v="шт"/>
    <n v="2"/>
    <s v="   -  "/>
    <s v="   -  "/>
  </r>
  <r>
    <x v="796"/>
    <s v=" Реле мініатюрне, 2СО, світлодіодне"/>
    <s v="шт"/>
    <n v="2"/>
    <s v="   -  "/>
    <s v="   -  "/>
  </r>
  <r>
    <x v="788"/>
    <s v=" Розетка для реле"/>
    <s v="шт"/>
    <n v="2"/>
    <n v="159.69999999999999"/>
    <n v="319.39999999999998"/>
  </r>
  <r>
    <x v="757"/>
    <s v=" Прилад вимiрювання i захисту, кiлькiсть кiнцiв,_x000a_що пiдключаються, до 2"/>
    <s v="шт"/>
    <n v="2"/>
    <n v="113.36"/>
    <n v="226.72"/>
  </r>
  <r>
    <x v="790"/>
    <s v=" Додатковий контакт 1н.о+1н.з."/>
    <s v="шт"/>
    <n v="1"/>
    <n v="523.84"/>
    <n v="523.84"/>
  </r>
  <r>
    <x v="790"/>
    <s v=" Додатковий контакт 1н.о+1н.з."/>
    <s v="шт"/>
    <n v="1"/>
    <n v="523.84"/>
    <n v="523.84"/>
  </r>
  <r>
    <x v="797"/>
    <s v=" Індікатор зелений E249-D"/>
    <s v="шт"/>
    <n v="2"/>
    <s v="   -  "/>
    <s v="   -  "/>
  </r>
  <r>
    <x v="798"/>
    <s v=" Індікатор зелений E249-D"/>
    <s v="шт"/>
    <n v="1"/>
    <s v="   -  "/>
    <s v="   -  "/>
  </r>
  <r>
    <x v="792"/>
    <s v=" Сигнальна лампа жовта 230В"/>
    <s v="шт"/>
    <n v="1"/>
    <n v="491.69"/>
    <n v="491.69"/>
  </r>
  <r>
    <x v="799"/>
    <s v=" Провiд перший одножильний або_x000a_багатожильний у загальному обплетеннi у_x000a_прокладених трубах або металорукавах,_x000a_сумарний перерiз до 2,5 мм2"/>
    <s v="100 м"/>
    <n v="2"/>
    <n v="553.67999999999995"/>
    <n v="1107.3599999999999"/>
  </r>
  <r>
    <x v="800"/>
    <s v=" Провiд перерiзом 2.0,5мм2, ПВСнг"/>
    <s v="1000м"/>
    <n v="5.9000000000000004E-2"/>
    <n v="48761.59"/>
    <n v="2876.93"/>
  </r>
  <r>
    <x v="801"/>
    <s v=" Провiд перерiзом 3.0,75мм2, ПВСнг"/>
    <s v="1000м"/>
    <n v="0.14100000000000001"/>
    <n v="66232.72"/>
    <n v="9338.81"/>
  </r>
  <r>
    <x v="12"/>
    <s v=" Провiд перший одножильний або_x000a_багатожильний у загальному обплетеннi у_x000a_прокладених трубах або металорукавах,_x000a_сумарний перерiз до 6 мм2"/>
    <s v="100 м"/>
    <n v="2.87"/>
    <n v="664.42"/>
    <n v="1906.89"/>
  </r>
  <r>
    <x v="802"/>
    <s v=" Провiд перерiзом 2.1,5мм2 ПВСнг"/>
    <s v="1000м"/>
    <n v="0.11800000000000001"/>
    <n v="75282.080000000002"/>
    <n v="8883.2900000000009"/>
  </r>
  <r>
    <x v="803"/>
    <s v=" Провiд перерiзом 3.1,5мм2, ПВСнг"/>
    <s v="1000м"/>
    <n v="9.4E-2"/>
    <n v="104557.87"/>
    <n v="9828.44"/>
  </r>
  <r>
    <x v="804"/>
    <s v=" Провiд перерiзом 4.1,5мм2, ПВСнг"/>
    <s v="1000м"/>
    <n v="7.4999999999999997E-2"/>
    <n v="71596"/>
    <n v="5369.7"/>
  </r>
  <r>
    <x v="14"/>
    <s v=" Провiд перший одножильний або_x000a_багатожильний у загальному обплетеннi у_x000a_прокладених трубах або металорукавах,_x000a_сумарний перерiз до 35 мм2"/>
    <s v="100 м"/>
    <n v="0.03"/>
    <n v="1107.3599999999999"/>
    <n v="33.22"/>
  </r>
  <r>
    <x v="805"/>
    <s v=" Провiд перерiзом 5.4мм2 ПВСнг"/>
    <s v="1000м"/>
    <n v="3.0000000000000001E-3"/>
    <n v="437285.33"/>
    <n v="1311.86"/>
  </r>
  <r>
    <x v="16"/>
    <s v=" Кабель дво-, чотирижильний перерiзом жили_x000a_до 16 мм2, що прокладається з крiпленням_x000a_накладними скобами"/>
    <s v="100 м"/>
    <n v="0.5"/>
    <n v="4914.45"/>
    <n v="2457.23"/>
  </r>
  <r>
    <x v="806"/>
    <s v=" Кабель контрольний з мідними жилами, з ПХВ_x000a_ізоляціею і оболонкою, що не підтримує_x000a_горіння, перерiзом 4х1мм2 КВВГнг"/>
    <s v="1000м"/>
    <n v="0.05"/>
    <n v="47264.84"/>
    <n v="2363.2399999999998"/>
  </r>
  <r>
    <x v="807"/>
    <s v=" Провiд, що прокладається по сталевих_x000a_конструкцiях i панелях, перерiз до 16 мм2"/>
    <s v="100 м"/>
    <n v="0.5"/>
    <n v="3654.29"/>
    <n v="1827.15"/>
  </r>
  <r>
    <x v="808"/>
    <s v=" Проводи силовi з полiвiнiлхлоридною_x000a_iзоляцiєю з мiдною жилою пiдвищеної_x000a_гнучкостi, марка ПВЗ, перерiз 1 мм2"/>
    <s v="1000м"/>
    <n v="0.05"/>
    <n v="8740.41"/>
    <n v="437.02"/>
  </r>
  <r>
    <x v="809"/>
    <s v=" Монтаж труби гофрированої ПВХ, дiаметр до_x000a_25 мм"/>
    <s v="100 м"/>
    <n v="0.81"/>
    <n v="2723.37"/>
    <n v="2205.9299999999998"/>
  </r>
  <r>
    <x v="810"/>
    <s v=" Труба гофрирована із ПВХ Дн20мм"/>
    <s v="м"/>
    <n v="65"/>
    <n v="43.82"/>
    <n v="2848.3"/>
  </r>
  <r>
    <x v="811"/>
    <s v=" Труба гофрирована із ПВХ Дн25мм"/>
    <s v="м"/>
    <n v="16"/>
    <n v="59.67"/>
    <n v="954.72"/>
  </r>
  <r>
    <x v="812"/>
    <s v=" Труба сталева по стiнах з крiпленням_x000a_накладними скобами, дiаметр до 25 мм"/>
    <s v="100 м"/>
    <n v="0.08"/>
    <n v="4017.17"/>
    <n v="321.37"/>
  </r>
  <r>
    <x v="813"/>
    <s v=" Лоток по установлених конструкцiях, ширина_x000a_лотка до 200 мм"/>
    <s v="100 м"/>
    <n v="0.16"/>
    <n v="2685.35"/>
    <n v="429.66"/>
  </r>
  <r>
    <x v="814"/>
    <s v=" Лоток перфорований 50х50 L=2м (35250)"/>
    <s v="шт"/>
    <n v="8"/>
    <n v="443.63"/>
    <n v="3549.04"/>
  </r>
  <r>
    <x v="815"/>
    <s v=" Кришка з заземленням на лоток осн. 50 L_x000a_2000 (35510)"/>
    <s v="шт"/>
    <n v="8"/>
    <n v="177.88"/>
    <n v="1423.04"/>
  </r>
  <r>
    <x v="816"/>
    <s v=" Кут СРО 90 горизонтальний 90_ 50х50 (36000)"/>
    <s v="шт"/>
    <n v="2"/>
    <n v="424.73"/>
    <n v="849.46"/>
  </r>
  <r>
    <x v="817"/>
    <s v=" Кришка для кута СРО 90 "/>
    <s v="шт"/>
    <n v="2"/>
    <n v="199.11"/>
    <n v="398.22"/>
  </r>
  <r>
    <x v="818"/>
    <s v=" З'єднувач лотків"/>
    <s v="шт"/>
    <n v="6"/>
    <n v="93.3"/>
    <n v="559.79999999999995"/>
  </r>
  <r>
    <x v="819"/>
    <s v=" Скоби однолапкові"/>
    <s v="шт"/>
    <n v="100"/>
    <n v="16.39"/>
    <n v="1639"/>
  </r>
  <r>
    <x v="820"/>
    <s v=" Системи багатоконтурні [каскадні або інші_x000a_складні автоматичного регулювання]_x000a_багатоконтурні з числом параметрів_x000a_настроювання до 5"/>
    <s v="Система"/>
    <n v="2"/>
    <n v="9317.84"/>
    <n v="18635.68"/>
  </r>
  <r>
    <x v="821"/>
    <s v=" Монтаж вентилятора радiального загального_x000a_призначення з електродвигуном на однiй вiсi,_x000a_маса до 0,1 т"/>
    <s v="шт"/>
    <n v="3"/>
    <n v="1219.9000000000001"/>
    <n v="3659.7"/>
  </r>
  <r>
    <x v="822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80 мм"/>
    <s v="шт"/>
    <n v="4"/>
    <n v="710.63"/>
    <n v="2842.52"/>
  </r>
  <r>
    <x v="430"/>
    <s v=" Термодатчики"/>
    <s v="шт"/>
    <n v="1"/>
    <n v="524.83000000000004"/>
    <n v="524.83000000000004"/>
  </r>
  <r>
    <x v="823"/>
    <s v=" Комплект шлангів гнучких"/>
    <s v="шт"/>
    <n v="6"/>
    <n v="1145.6099999999999"/>
    <n v="6873.66"/>
  </r>
  <r>
    <x v="302"/>
    <s v=" Установлення вентилiв, засувок, затворiв,_x000a_клапанiв зворотних, кранiв прохiдних на_x000a_трубопроводах iз стальних труб дiаметром до_x000a_25 мм"/>
    <s v="шт"/>
    <n v="60"/>
    <n v="290.7"/>
    <n v="17442"/>
  </r>
  <r>
    <x v="824"/>
    <s v=" Кран кульовий муфтовий ДУ20 ВВ"/>
    <s v="шт"/>
    <n v="15"/>
    <n v="246.16"/>
    <n v="3692.4"/>
  </r>
  <r>
    <x v="825"/>
    <s v=" Кран кульовий муфтовий ДУ15 ВВ"/>
    <s v="шт"/>
    <n v="15"/>
    <n v="157.61000000000001"/>
    <n v="2364.15"/>
  </r>
  <r>
    <x v="388"/>
    <s v=" Установлення кранiв повiтряних"/>
    <s v="комплект"/>
    <n v="6"/>
    <n v="15.03"/>
    <n v="90.18"/>
  </r>
  <r>
    <x v="826"/>
    <s v=" Автоматичний повiтровідвідник 1/2&quot;"/>
    <s v="шт"/>
    <n v="6"/>
    <n v="470.23"/>
    <n v="2821.38"/>
  </r>
  <r>
    <x v="827"/>
    <s v=" Установлення фiльтрiв для очищення води у_x000a_трубопроводах систем опалення дiаметром 25_x000a_мм"/>
    <s v="10шт"/>
    <n v="0.30000000000000004"/>
    <n v="968.04"/>
    <n v="290.41000000000003"/>
  </r>
  <r>
    <x v="828"/>
    <s v=" Фільтр сітчатий муфтовий Ду20 мм"/>
    <s v="шт"/>
    <n v="3"/>
    <n v="342.94"/>
    <n v="1028.82"/>
  </r>
  <r>
    <x v="829"/>
    <s v=" Згін-американка 3/4&quot;"/>
    <s v="шт"/>
    <n v="27"/>
    <n v="199.17"/>
    <n v="5377.59"/>
  </r>
  <r>
    <x v="213"/>
    <s v=" Прокладання трубопроводiв водопостачання_x000a_з напiрних полiетиленових труб високого тиску_x000a_зовнiшнiм дiаметром 20 мм зі з'єднанням_x000a_терморезисторним зварюванням"/>
    <s v="100м"/>
    <n v="0.1"/>
    <n v="6463.81"/>
    <n v="646.38"/>
  </r>
  <r>
    <x v="830"/>
    <s v=" Труби металопластиковi, PE-Xа RAUTITAN_x000a_flex із зшитого поліетилену з киснезахисним_x000a_шаром, Ду 16х2,2 мм"/>
    <s v="м"/>
    <n v="10"/>
    <n v="96.59"/>
    <n v="965.9"/>
  </r>
  <r>
    <x v="831"/>
    <s v=" Прокладання трубопроводiв водопостачання_x000a_з напiрних полiетиленових труб високого тиску_x000a_зовнiшнiм дiаметром 25 мм зі з'єднанням_x000a_терморезисторним зварюванням"/>
    <s v="100м"/>
    <n v="1.2"/>
    <n v="6643.56"/>
    <n v="7972.27"/>
  </r>
  <r>
    <x v="832"/>
    <s v=" Труби металопластиковi, PE-Xа RAUTITAN_x000a_flex із зшитого поліетилену з киснезахисним_x000a_шаром, Ду 25х3,5 мм &quot;REHAU&quot;"/>
    <s v="м"/>
    <n v="50"/>
    <n v="209.65"/>
    <n v="10482.5"/>
  </r>
  <r>
    <x v="221"/>
    <s v=" Прокладання трубопроводiв водопостачання_x000a_з напiрних полiетиленових труб високого тиску_x000a_зовнiшнiм дiаметром 32 мм зі з'єднанням_x000a_терморезисторним зварюванням"/>
    <s v="100м"/>
    <n v="1.5"/>
    <n v="7649.96"/>
    <n v="11474.94"/>
  </r>
  <r>
    <x v="833"/>
    <s v=" Труби металопластиковi, PE-Xа RAUTITAN_x000a_flex із зшитого поліетилену з киснезахисним_x000a_шаром, Ду 32х4,4 мм &quot;REHAU&quot;"/>
    <s v="м"/>
    <n v="150"/>
    <n v="314.67"/>
    <n v="47200.5"/>
  </r>
  <r>
    <x v="834"/>
    <s v=" Установлення повітровідвідників"/>
    <s v="шт"/>
    <n v="2"/>
    <n v="116.28"/>
    <n v="232.56"/>
  </r>
  <r>
    <x v="835"/>
    <s v=" Автоматичний розповітрювач для води t=90-_x000a_65 С, Ру 1,0 МПа, ду 15 &quot;Герц&quot;"/>
    <s v="шт"/>
    <n v="2"/>
    <n v="499.62"/>
    <n v="999.24"/>
  </r>
  <r>
    <x v="836"/>
    <s v=" Кран для наповнення та зливу ТHERMOFLEX,_x000a_для води t= 90-65 С, Ру 1,0 МПа, ду 15 &quot;ГЕРЦ&quot;"/>
    <s v="шт"/>
    <n v="1"/>
    <n v="426.43"/>
    <n v="426.43"/>
  </r>
  <r>
    <x v="837"/>
    <s v=" Штуцер для шланга к зливному крану &quot;ГЕРЦ&quot;_x000a_ду 15"/>
    <s v="шт"/>
    <n v="1"/>
    <n v="79.56"/>
    <n v="79.56"/>
  </r>
  <r>
    <x v="234"/>
    <s v=" Ізоляція трубопроводів трубками із спіненого_x000a_каучуку, поліетилену"/>
    <s v="10 м"/>
    <n v="21"/>
    <n v="235.24"/>
    <n v="4940.04"/>
  </r>
  <r>
    <x v="838"/>
    <s v=" Синтетичний каучук марки K-FLEX ST, товщ._x000a_19 мм, діам. 16х2,2"/>
    <s v="м"/>
    <n v="10.199999999999999"/>
    <n v="105.95"/>
    <n v="1080.69"/>
  </r>
  <r>
    <x v="839"/>
    <s v=" Синтетичний каучук марки K-FLEX ST, товщ._x000a_19 мм, діам. 25х3,5"/>
    <s v="м"/>
    <n v="51"/>
    <n v="135.15"/>
    <n v="6892.65"/>
  </r>
  <r>
    <x v="840"/>
    <s v=" Синтетичний каучук марки K-FLEX ST, товщ._x000a_19 мм, діам. 32х4,4"/>
    <s v="м"/>
    <n v="153"/>
    <n v="163.98"/>
    <n v="25088.94"/>
  </r>
  <r>
    <x v="841"/>
    <s v=" Стрiчка самоклеюча для спінених_x000a_теплоізоляційних матеріалів 3х50мм"/>
    <s v="м"/>
    <n v="290.09399999999999"/>
    <n v="9.24"/>
    <n v="2680.47"/>
  </r>
  <r>
    <x v="242"/>
    <s v=" Клей монтажний для теплоізоляційних_x000a_матеріалів"/>
    <s v="л"/>
    <n v="2.9820000000000002"/>
    <n v="739.41"/>
    <n v="2204.92"/>
  </r>
  <r>
    <x v="842"/>
    <s v=" Жолоб фіксуючий, для РЕ -труб, діам.16/17_x000a_&quot;REHAU&quot;"/>
    <s v="м"/>
    <n v="15"/>
    <n v="88.74"/>
    <n v="1331.1"/>
  </r>
  <r>
    <x v="843"/>
    <s v=" Жолоб фіксуючий, для РЕ -труб, діам.20_x000a_&quot;REHAU&quot;"/>
    <s v="м"/>
    <n v="75"/>
    <n v="104.08"/>
    <n v="7806"/>
  </r>
  <r>
    <x v="844"/>
    <s v=" Жолоб фіксуючий, для РЕ -труб, діам.25х3,5 _x000a_&quot;REHAU&quot;"/>
    <s v="м"/>
    <n v="120"/>
    <n v="138.9"/>
    <n v="16668"/>
  </r>
  <r>
    <x v="845"/>
    <s v=" Хомут оцинкований з гумовою ізоляцією, для_x000a_кріплення трубопроводів, діам. 16х2,2"/>
    <s v="шт"/>
    <n v="6"/>
    <n v="33.69"/>
    <n v="202.14"/>
  </r>
  <r>
    <x v="846"/>
    <s v=" Хомут оцинкований з гумовою ізоляцією, для_x000a_кріплення трубопроводів, діам. 25х3,5"/>
    <s v="шт"/>
    <n v="34"/>
    <n v="28.83"/>
    <n v="980.22"/>
  </r>
  <r>
    <x v="847"/>
    <s v=" Хомут оцинкований з гумовою ізоляцією, для_x000a_кріплення трубопроводів, діам. 32х4,4"/>
    <s v="шт"/>
    <n v="90"/>
    <n v="31.07"/>
    <n v="2796.3"/>
  </r>
  <r>
    <x v="848"/>
    <s v=" Гiльза RAUTITAN PX для запресовки, діам. 16"/>
    <s v="шт"/>
    <n v="14"/>
    <n v="39.119999999999997"/>
    <n v="547.67999999999995"/>
  </r>
  <r>
    <x v="849"/>
    <s v=" Гiльза RAUTITAN PX для запресовки, діам. 25"/>
    <s v="шт"/>
    <n v="28"/>
    <n v="72.45"/>
    <n v="2028.6"/>
  </r>
  <r>
    <x v="850"/>
    <s v=" Гiльза RAUTITAN PX для запресовки, діам. 32"/>
    <s v="шт"/>
    <n v="52"/>
    <n v="166.78"/>
    <n v="8672.56"/>
  </r>
  <r>
    <x v="851"/>
    <s v=" Кутник RAUTITAN PX 90, діам. 16"/>
    <s v="шт"/>
    <n v="4"/>
    <n v="204.42"/>
    <n v="817.68"/>
  </r>
  <r>
    <x v="852"/>
    <s v=" Кутник RAUTITAN PX 90, діам. 25"/>
    <s v="шт"/>
    <n v="8"/>
    <n v="393.11"/>
    <n v="3144.88"/>
  </r>
  <r>
    <x v="853"/>
    <s v=" Кутник RAUTITAN PX 90, діам. 32"/>
    <s v="шт"/>
    <n v="20"/>
    <n v="630.09"/>
    <n v="12601.8"/>
  </r>
  <r>
    <x v="854"/>
    <s v=" Перехідник RAUTITAN з зовнішньою різьбою_x000a_16-R 1/2"/>
    <s v="шт"/>
    <n v="4"/>
    <n v="274.23"/>
    <n v="1096.92"/>
  </r>
  <r>
    <x v="855"/>
    <s v=" Перехідник RAUTITAN з зовнішньою різьбою_x000a_25-R 3/4"/>
    <s v="шт"/>
    <n v="6"/>
    <n v="471.16"/>
    <n v="2826.96"/>
  </r>
  <r>
    <x v="856"/>
    <s v=" Перехідник RAUTITAN з зовнішньою різьбою_x000a_32-R 3/4&quot;"/>
    <s v="шт"/>
    <n v="2"/>
    <n v="669.21"/>
    <n v="1338.42"/>
  </r>
  <r>
    <x v="857"/>
    <s v=" Трійник RAUTITAN RX 32-16-32"/>
    <s v="шт"/>
    <n v="2"/>
    <n v="665.84"/>
    <n v="1331.68"/>
  </r>
  <r>
    <x v="858"/>
    <s v=" Трійник RAUTITAN RX 32-25-25"/>
    <s v="шт"/>
    <n v="2"/>
    <n v="665.84"/>
    <n v="1331.68"/>
  </r>
  <r>
    <x v="858"/>
    <s v=" Трійник RAUTITAN RX 32-25-25"/>
    <s v="шт"/>
    <n v="2"/>
    <n v="665.84"/>
    <n v="1331.68"/>
  </r>
  <r>
    <x v="859"/>
    <s v=" Трійник RAUTITAN RX 25-16-25"/>
    <s v="шт"/>
    <n v="18"/>
    <n v="413.13"/>
    <n v="7436.34"/>
  </r>
  <r>
    <x v="821"/>
    <s v=" Монтаж вентилятора радiального загального_x000a_призначення з електродвигуном на однiй вiсi,_x000a_маса до 0,1 т"/>
    <s v="шт"/>
    <n v="3"/>
    <n v="1219.9000000000001"/>
    <n v="3659.7"/>
  </r>
  <r>
    <x v="822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80 мм"/>
    <s v="шт"/>
    <n v="4"/>
    <n v="710.63"/>
    <n v="2842.52"/>
  </r>
  <r>
    <x v="430"/>
    <s v=" Термодатчики"/>
    <s v="шт"/>
    <n v="1"/>
    <n v="524.83000000000004"/>
    <n v="524.83000000000004"/>
  </r>
  <r>
    <x v="823"/>
    <s v=" Комплект шлангів гнучких"/>
    <s v="шт"/>
    <n v="6"/>
    <n v="1145.6099999999999"/>
    <n v="6873.66"/>
  </r>
  <r>
    <x v="302"/>
    <s v=" Установлення вентилiв, засувок, затворiв,_x000a_клапанiв зворотних, кранiв прохiдних на_x000a_трубопроводах iз стальних труб дiаметром до_x000a_25 мм"/>
    <s v="шт"/>
    <n v="60"/>
    <n v="290.7"/>
    <n v="17442"/>
  </r>
  <r>
    <x v="824"/>
    <s v=" Кран кульовий муфтовий ДУ20 ВВ"/>
    <s v="шт"/>
    <n v="15"/>
    <n v="246.16"/>
    <n v="3692.4"/>
  </r>
  <r>
    <x v="825"/>
    <s v=" Кран кульовий муфтовий ДУ15 ВВ"/>
    <s v="шт"/>
    <n v="15"/>
    <n v="157.61000000000001"/>
    <n v="2364.15"/>
  </r>
  <r>
    <x v="388"/>
    <s v=" Установлення кранiв повiтряних"/>
    <s v="комплект"/>
    <n v="6"/>
    <n v="15.03"/>
    <n v="90.18"/>
  </r>
  <r>
    <x v="826"/>
    <s v=" Автоматичний повiтровідвідник 1/2&quot;"/>
    <s v="шт"/>
    <n v="6"/>
    <n v="470.23"/>
    <n v="2821.38"/>
  </r>
  <r>
    <x v="827"/>
    <s v=" Установлення фiльтрiв для очищення води у_x000a_трубопроводах систем опалення дiаметром 25_x000a_мм"/>
    <s v="10шт"/>
    <n v="0.30000000000000004"/>
    <n v="968.04"/>
    <n v="290.41000000000003"/>
  </r>
  <r>
    <x v="828"/>
    <s v=" Фільтр сітчатий муфтовий Ду20 мм"/>
    <s v="шт"/>
    <n v="3"/>
    <n v="342.94"/>
    <n v="1028.82"/>
  </r>
  <r>
    <x v="829"/>
    <s v=" Згін-американка 3/4&quot;"/>
    <s v="шт"/>
    <n v="27"/>
    <n v="199.17"/>
    <n v="5377.59"/>
  </r>
  <r>
    <x v="213"/>
    <s v=" Прокладання трубопроводiв водопостачання_x000a_з напiрних полiетиленових труб високого тиску_x000a_зовнiшнiм дiаметром 20 мм зі з'єднанням_x000a_терморезисторним зварюванням"/>
    <s v="100м"/>
    <n v="0.12"/>
    <n v="6463.81"/>
    <n v="775.66"/>
  </r>
  <r>
    <x v="860"/>
    <s v=" Труби металопластиковi, PE-Xа RAUTITAN_x000a_flex із зшитого поліетилену з киснезахисним_x000a_шаром, Ду 20х2,8 мм"/>
    <s v="м"/>
    <n v="12"/>
    <n v="130.66"/>
    <n v="1567.92"/>
  </r>
  <r>
    <x v="831"/>
    <s v=" Прокладання трубопроводiв водопостачання_x000a_з напiрних полiетиленових труб високого тиску_x000a_зовнiшнiм дiаметром 25 мм зі з'єднанням_x000a_терморезисторним зварюванням"/>
    <s v="100м"/>
    <n v="0.22"/>
    <n v="6643.56"/>
    <n v="1461.58"/>
  </r>
  <r>
    <x v="832"/>
    <s v=" Труби металопластиковi, PE-Xа RAUTITAN_x000a_flex із зшитого поліетилену з киснезахисним_x000a_шаром, Ду 25х3,5 мм &quot;REHAU&quot;"/>
    <s v="м"/>
    <n v="22"/>
    <n v="209.65"/>
    <n v="4612.3"/>
  </r>
  <r>
    <x v="221"/>
    <s v=" Прокладання трубопроводiв водопостачання_x000a_з напiрних полiетиленових труб високого тиску_x000a_зовнiшнiм дiаметром 32 мм зі з'єднанням_x000a_терморезисторним зварюванням"/>
    <s v="100м"/>
    <n v="2.2999999999999998"/>
    <n v="7628.59"/>
    <n v="17545.759999999998"/>
  </r>
  <r>
    <x v="833"/>
    <s v=" Труби металопластиковi, PE-Xа RAUTITAN_x000a_flex із зшитого поліетилену з киснезахисним_x000a_шаром, Ду 32х4,4 мм &quot;REHAU&quot;"/>
    <s v="м"/>
    <n v="230"/>
    <n v="314.67"/>
    <n v="72374.100000000006"/>
  </r>
  <r>
    <x v="227"/>
    <s v=" Прокладання трубопроводiв водопостачання_x000a_з напiрних полiетиленових труб високого тиску_x000a_зовнiшнiм дiаметром 40 мм зі з'єднанням_x000a_терморезисторним зварюванням"/>
    <s v="100м"/>
    <n v="0.8"/>
    <n v="8282.8799999999992"/>
    <n v="6626.3"/>
  </r>
  <r>
    <x v="861"/>
    <s v=" Труби металопластиковi, PE-Xа RAUTITAN_x000a_flex із зшитого поліетилену з киснезахисним_x000a_шаром, Ду 40х5,5 мм"/>
    <s v="м"/>
    <n v="80"/>
    <n v="571.49"/>
    <n v="45719.199999999997"/>
  </r>
  <r>
    <x v="834"/>
    <s v=" Установлення повітровідвідників"/>
    <s v="шт"/>
    <n v="2"/>
    <n v="116.28"/>
    <n v="232.56"/>
  </r>
  <r>
    <x v="835"/>
    <s v=" Автоматичний розповітрювач для води t=90-_x000a_65 С, Ру 1,0 МПа, ду 15 &quot;Герц&quot;"/>
    <s v="шт"/>
    <n v="2"/>
    <n v="499.62"/>
    <n v="999.24"/>
  </r>
  <r>
    <x v="836"/>
    <s v=" Кран для наповнення та зливу ТHERMOFLEX,_x000a_для води t= 90-65 С, Ру 1,0 МПа, ду 15 &quot;ГЕРЦ&quot;"/>
    <s v="шт"/>
    <n v="1"/>
    <n v="426.43"/>
    <n v="426.43"/>
  </r>
  <r>
    <x v="837"/>
    <s v=" Штуцер для шланга к зливному крану &quot;ГЕРЦ&quot;_x000a_ду 15"/>
    <s v="шт"/>
    <n v="1"/>
    <n v="79.56"/>
    <n v="79.56"/>
  </r>
  <r>
    <x v="234"/>
    <s v=" Ізоляція трубопроводів трубками із спіненого_x000a_каучуку, поліетилену"/>
    <s v="10 м"/>
    <n v="34.4"/>
    <n v="235.24"/>
    <n v="8092.26"/>
  </r>
  <r>
    <x v="862"/>
    <s v=" Синтетичний каучук марки K-FLEX ST, товщ._x000a_19 мм, діам. 20х2,8"/>
    <s v="м"/>
    <n v="12"/>
    <n v="111.94"/>
    <n v="1343.28"/>
  </r>
  <r>
    <x v="839"/>
    <s v=" Синтетичний каучук марки K-FLEX ST, товщ._x000a_19 мм, діам. 25х3,5"/>
    <s v="м"/>
    <n v="22"/>
    <n v="135.15"/>
    <n v="2973.3"/>
  </r>
  <r>
    <x v="840"/>
    <s v=" Синтетичний каучук марки K-FLEX ST, товщ._x000a_19 мм, діам. 32х4,4"/>
    <s v="м"/>
    <n v="230"/>
    <n v="163.98"/>
    <n v="37715.4"/>
  </r>
  <r>
    <x v="863"/>
    <s v=" Синтетичний каучук марки K-FLEX ST, товщ._x000a_19 мм, діам. 40х5,5"/>
    <s v="м"/>
    <n v="80"/>
    <n v="230.24"/>
    <n v="18419.2"/>
  </r>
  <r>
    <x v="841"/>
    <s v=" Стрiчка самоклеюча для спінених_x000a_теплоізоляційних матеріалів 3х50мм"/>
    <s v="м"/>
    <n v="475"/>
    <n v="9.24"/>
    <n v="4389"/>
  </r>
  <r>
    <x v="242"/>
    <s v=" Клей монтажний для теплоізоляційних_x000a_матеріалів"/>
    <s v="л"/>
    <n v="4.9000000000000004"/>
    <n v="739.41"/>
    <n v="3623.11"/>
  </r>
  <r>
    <x v="843"/>
    <s v=" Жолоб фіксуючий, для РЕ -труб, діам.20_x000a_&quot;REHAU&quot;"/>
    <s v="м"/>
    <n v="12"/>
    <n v="104.08"/>
    <n v="1248.96"/>
  </r>
  <r>
    <x v="844"/>
    <s v=" Жолоб фіксуючий, для РЕ -труб, діам.25х3,5 _x000a_&quot;REHAU&quot;"/>
    <s v="м"/>
    <n v="10"/>
    <n v="138.9"/>
    <n v="1389"/>
  </r>
  <r>
    <x v="864"/>
    <s v=" Жолоб фіксуючий, для РЕ -труб, діам.32х4,4_x000a_&quot;REHAU&quot;"/>
    <s v="м"/>
    <n v="230"/>
    <n v="171.09"/>
    <n v="39350.699999999997"/>
  </r>
  <r>
    <x v="865"/>
    <s v=" Жолоб фіксуючий, для РЕ -труб, діам.40_x000a_&quot;REHAU&quot;"/>
    <s v="м"/>
    <n v="80"/>
    <n v="268.62"/>
    <n v="21489.599999999999"/>
  </r>
  <r>
    <x v="866"/>
    <s v=" Хомут оцинкований з гумовою ізоляцією, для_x000a_кріплення трубопроводів, діам. 20х2,9"/>
    <s v="шт"/>
    <n v="6"/>
    <n v="26.96"/>
    <n v="161.76"/>
  </r>
  <r>
    <x v="846"/>
    <s v=" Хомут оцинкований з гумовою ізоляцією, для_x000a_кріплення трубопроводів, діам. 25х3,5"/>
    <s v="шт"/>
    <n v="36"/>
    <n v="28.83"/>
    <n v="1037.8800000000001"/>
  </r>
  <r>
    <x v="847"/>
    <s v=" Хомут оцинкований з гумовою ізоляцією, для_x000a_кріплення трубопроводів, діам. 32х4,4"/>
    <s v="шт"/>
    <n v="60"/>
    <n v="31.07"/>
    <n v="1864.2"/>
  </r>
  <r>
    <x v="867"/>
    <s v=" Хомут оцинкований з гумовою ізоляцією, для_x000a_кріплення трубопроводів, діам. 40х5,5"/>
    <s v="шт"/>
    <n v="28"/>
    <n v="35.19"/>
    <n v="985.32"/>
  </r>
  <r>
    <x v="848"/>
    <s v=" Гiльза RAUTITAN PX для запресовки, діам. 16"/>
    <s v="шт"/>
    <n v="36"/>
    <n v="39.119999999999997"/>
    <n v="1408.32"/>
  </r>
  <r>
    <x v="868"/>
    <s v=" Гiльза RAUTITAN PX для запресовки, діам. 20"/>
    <s v="шт"/>
    <n v="16"/>
    <n v="52.6"/>
    <n v="841.6"/>
  </r>
  <r>
    <x v="849"/>
    <s v=" Гiльза RAUTITAN PX для запресовки, діам. 25"/>
    <s v="шт"/>
    <n v="212"/>
    <n v="72.45"/>
    <n v="15359.4"/>
  </r>
  <r>
    <x v="850"/>
    <s v=" Гiльза RAUTITAN PX для запресовки, діам. 32"/>
    <s v="шт"/>
    <n v="50"/>
    <n v="166.78"/>
    <n v="8339"/>
  </r>
  <r>
    <x v="869"/>
    <s v=" Гiльза RAUTITAN PX для запресовки, діам. 40"/>
    <s v="шт"/>
    <n v="50"/>
    <n v="220.32"/>
    <n v="11016"/>
  </r>
  <r>
    <x v="852"/>
    <s v=" Кутник RAUTITAN PX 90, діам. 25"/>
    <s v="шт"/>
    <n v="50"/>
    <n v="393.11"/>
    <n v="19655.5"/>
  </r>
  <r>
    <x v="870"/>
    <s v=" Кутник RAUTITAN PX 90, діам. 40"/>
    <s v="шт"/>
    <n v="16"/>
    <n v="1079.55"/>
    <n v="17272.8"/>
  </r>
  <r>
    <x v="871"/>
    <s v=" Муфта RAUTITAN PX зєднувальна_x000a_рівнопрохідна, діам. 40"/>
    <s v="шт"/>
    <n v="16"/>
    <n v="876.43"/>
    <n v="14022.88"/>
  </r>
  <r>
    <x v="854"/>
    <s v=" Перехідник RAUTITAN з зовнішньою різьбою_x000a_16-R 1/2"/>
    <s v="шт"/>
    <n v="18"/>
    <n v="274.23"/>
    <n v="4936.1400000000003"/>
  </r>
  <r>
    <x v="872"/>
    <s v=" Перехідник RAUTITAN з зовнішньою різьбою_x000a_20-R 1/2"/>
    <s v="шт"/>
    <n v="12"/>
    <n v="315.05"/>
    <n v="3780.6"/>
  </r>
  <r>
    <x v="855"/>
    <s v=" Перехідник RAUTITAN з зовнішньою різьбою_x000a_25-R 3/4"/>
    <s v="шт"/>
    <n v="48"/>
    <n v="471.16"/>
    <n v="22615.68"/>
  </r>
  <r>
    <x v="873"/>
    <s v=" Перехідник RAUTITAN з зовнішньою різьбою_x000a_40-R 1 1/4"/>
    <s v="шт"/>
    <n v="2"/>
    <n v="1312.42"/>
    <n v="2624.84"/>
  </r>
  <r>
    <x v="874"/>
    <s v=" Трійник RAUTITAN RX 32-32-32"/>
    <s v="шт"/>
    <n v="2"/>
    <n v="778.35"/>
    <n v="1556.7"/>
  </r>
  <r>
    <x v="875"/>
    <s v=" Трійник RAUTITAN RX 40-25-40"/>
    <s v="шт"/>
    <n v="2"/>
    <n v="1491.73"/>
    <n v="2983.46"/>
  </r>
  <r>
    <x v="876"/>
    <s v=" Трійник RAUTITAN RX 40-32-40"/>
    <s v="шт"/>
    <n v="2"/>
    <n v="1491.73"/>
    <n v="2983.46"/>
  </r>
  <r>
    <x v="877"/>
    <s v=" Трійник RAUTITAN RX 40-20-40"/>
    <s v="шт"/>
    <n v="4"/>
    <n v="1491.73"/>
    <n v="5966.92"/>
  </r>
  <r>
    <x v="878"/>
    <s v=" Трійник RAUTITAN RX 40-25-32"/>
    <s v="шт"/>
    <n v="2"/>
    <n v="1491.73"/>
    <n v="2983.46"/>
  </r>
  <r>
    <x v="879"/>
    <s v=" Установлення колектора теплої підлоги"/>
    <s v="шт"/>
    <n v="2"/>
    <n v="797.06"/>
    <n v="1594.12"/>
  </r>
  <r>
    <x v="880"/>
    <s v=" Колектор теплої підлоги на 7 контурів з_x000a_насосом"/>
    <s v="шт"/>
    <n v="2"/>
    <n v="9465.77"/>
    <n v="18931.54"/>
  </r>
  <r>
    <x v="881"/>
    <s v=" Прокладання трубопроводiв з труб_x000a_полiетиленових дiаметром 17 мм"/>
    <s v="100м"/>
    <n v="11"/>
    <n v="4068.82"/>
    <n v="44757.02"/>
  </r>
  <r>
    <x v="882"/>
    <s v=" Труби поліетиленові 17х2 мм RAUTHERM S"/>
    <s v="м"/>
    <n v="1100"/>
    <n v="44.93"/>
    <n v="49423"/>
  </r>
  <r>
    <x v="883"/>
    <s v=" Різьбозажимне з'єднання 3/4&quot; 17х2"/>
    <s v="шт"/>
    <n v="28"/>
    <n v="243.54"/>
    <n v="6819.12"/>
  </r>
  <r>
    <x v="884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20 мм"/>
    <s v="шт"/>
    <n v="2"/>
    <n v="147.24"/>
    <n v="294.48"/>
  </r>
  <r>
    <x v="885"/>
    <s v=" Запірний клапан, з похилим шпинделем, з_x000a_двома отварами та різьбовою заглушкою,_x000a_середовище -вода, t = 90-65C, тиск 1,6 МПа,  _x000a_дiаметр 15 мм, 4115 А STROEMAX -A  &quot;ГЕРЦ&quot;"/>
    <s v="шт"/>
    <n v="1"/>
    <n v="929.59"/>
    <n v="929.59"/>
  </r>
  <r>
    <x v="886"/>
    <s v=" Запірний клапан, з похилим шпинделем, з_x000a_двома отварами та різьбовою заглушкою,_x000a_середовище -вода, t = 90-65C, тиск 1,6 МПа,   _x000a_дiаметр 20 мм, 4115 А STROEMAX -A  &quot;ГЕРЦ&quot;"/>
    <s v="шт"/>
    <n v="1"/>
    <n v="1220.69"/>
    <n v="1220.69"/>
  </r>
  <r>
    <x v="887"/>
    <s v=" Кран кульовий, середовище -вода t=90-65 С_x000a_Ру до 1,0 МПа, дiаметр 15 мм &quot;ГЕРЦ&quot;"/>
    <s v="шт"/>
    <n v="1"/>
    <n v="223.51"/>
    <n v="223.51"/>
  </r>
  <r>
    <x v="888"/>
    <s v=" Кран кульовий, середовище -вода t=90-65 С_x000a_Ру до 1,0 МПа, дiаметр 20 мм &quot;ГЕРЦ&quot;"/>
    <s v="шт"/>
    <n v="1"/>
    <n v="367.27"/>
    <n v="367.27"/>
  </r>
  <r>
    <x v="889"/>
    <s v=" Установлення покажчикiв рiвня кранового типу"/>
    <s v="комплект"/>
    <n v="38"/>
    <n v="101.07"/>
    <n v="3840.66"/>
  </r>
  <r>
    <x v="890"/>
    <s v=" Термостатичний клапан прохідний, з плавним_x000a_прихованим попереднім налаштуванням,_x000a_середовище -вода  t = 90-65C, Ру 1,0 МПа,    _x000a_Ду 15 мм ГЕРЦ  TS-90-V &quot;ГЕРЦ&quot;"/>
    <s v="шт"/>
    <n v="19"/>
    <n v="871.2"/>
    <n v="16552.8"/>
  </r>
  <r>
    <x v="891"/>
    <s v=" Термостатична головка HERZ-MINI &quot;ГЕРЦ&quot;"/>
    <s v="шт"/>
    <n v="19"/>
    <n v="762.99"/>
    <n v="14496.81"/>
  </r>
  <r>
    <x v="892"/>
    <s v=" Вентиль запірний кутовий, для відключення_x000a_радіатора, середовище -вода, t=90-65C, Ру до_x000a_1,0 МПа, Ду 15 &quot;ГЕРЦ-RL-1&quot;"/>
    <s v="шт"/>
    <n v="19"/>
    <n v="491.75"/>
    <n v="9343.25"/>
  </r>
  <r>
    <x v="834"/>
    <s v=" Установлення повітровідвідників"/>
    <s v="шт"/>
    <n v="6"/>
    <n v="116.28"/>
    <n v="697.68"/>
  </r>
  <r>
    <x v="835"/>
    <s v=" Автоматичний розповітрювач для води t=90-_x000a_65 С, Ру 1,0 МПа, ду 15 &quot;Герц&quot;"/>
    <s v="шт"/>
    <n v="6"/>
    <n v="499.62"/>
    <n v="2997.72"/>
  </r>
  <r>
    <x v="836"/>
    <s v=" Кран для наповнення та зливу ТHERMOFLEX,_x000a_для води t= 90-65 С, Ру 1,0 МПа, ду 15 &quot;ГЕРЦ&quot;"/>
    <s v="шт"/>
    <n v="8"/>
    <n v="426.43"/>
    <n v="3411.44"/>
  </r>
  <r>
    <x v="837"/>
    <s v=" Штуцер для шланга к зливному крану &quot;ГЕРЦ&quot;_x000a_ду 15"/>
    <s v="шт"/>
    <n v="8"/>
    <n v="79.56"/>
    <n v="636.48"/>
  </r>
  <r>
    <x v="893"/>
    <s v=" Установлення радiаторiв стальних"/>
    <s v="100кВт"/>
    <n v="0.18375000000000002"/>
    <n v="6394.78"/>
    <n v="1175.04"/>
  </r>
  <r>
    <x v="894"/>
    <s v=" Радiатор біметалевий плоский 3-секційний_x000a_РПД-1Д-500-3 ТОВ &quot;ПРЕС&quot; "/>
    <s v="шт"/>
    <n v="3"/>
    <n v="1350.03"/>
    <n v="4050.09"/>
  </r>
  <r>
    <x v="895"/>
    <s v=" Радiатор біметалевий плоский 4-секційний_x000a_РПД-1Д-500-4 ТОВ &quot;ПРЕС&quot;"/>
    <s v="шт"/>
    <n v="2"/>
    <n v="1800.05"/>
    <n v="3600.1"/>
  </r>
  <r>
    <x v="896"/>
    <s v=" Радiатор біметалевий плоский 5-секційний_x000a_РПД-1Д-500-5 ТОВ &quot;ПРЕС&quot;"/>
    <s v="шт"/>
    <n v="5"/>
    <n v="2250.06"/>
    <n v="11250.3"/>
  </r>
  <r>
    <x v="897"/>
    <s v=" Радiатор біметалевий плоский 6-секційний_x000a_РПД-1Д-500-6 ТОВ &quot;ПРЕС&quot;"/>
    <s v="шт"/>
    <n v="6"/>
    <n v="2700.06"/>
    <n v="16200.36"/>
  </r>
  <r>
    <x v="898"/>
    <s v=" Радiатор біметалевий плоский 9-секційний_x000a_РПД-1Д-500-9 ТОВ &quot;ПРЕС&quot;"/>
    <s v="шт"/>
    <n v="1"/>
    <n v="4050.09"/>
    <n v="4050.09"/>
  </r>
  <r>
    <x v="899"/>
    <s v=" Радiатор біметалевий плоский 10-секційний_x000a_РПД-1Д-500-10 ТОВ &quot;ПРЕС&quot;"/>
    <s v="шт"/>
    <n v="1"/>
    <n v="4500.1099999999997"/>
    <n v="4500.1099999999997"/>
  </r>
  <r>
    <x v="900"/>
    <s v=" Радiатор біметалевий плоский 14-секційний_x000a_РПД-1Д-500-14 ТОВ &quot;ПРЕС&quot;"/>
    <s v="шт"/>
    <n v="1"/>
    <n v="6300.15"/>
    <n v="6300.15"/>
  </r>
  <r>
    <x v="901"/>
    <s v=" Кронштейн для кріплення опалювального_x000a_приладу L=165 мм"/>
    <s v="шт"/>
    <n v="76"/>
    <n v="32.950000000000003"/>
    <n v="2504.1999999999998"/>
  </r>
  <r>
    <x v="902"/>
    <s v=" Кран &quot;американка&quot; 3/4"/>
    <s v="шт"/>
    <n v="38"/>
    <n v="387.45"/>
    <n v="14723.1"/>
  </r>
  <r>
    <x v="388"/>
    <s v=" Установлення кранiв повiтряних"/>
    <s v="комплект"/>
    <n v="19"/>
    <n v="15.03"/>
    <n v="285.57"/>
  </r>
  <r>
    <x v="903"/>
    <s v=" Повітровипускний кран типа &quot;Маєвського&quot; ду_x000a_10"/>
    <s v="шт"/>
    <n v="19"/>
    <n v="33.94"/>
    <n v="644.86"/>
  </r>
  <r>
    <x v="213"/>
    <s v=" Прокладання трубопроводiв водопостачання_x000a_з напiрних полiетиленових труб високого тиску_x000a_зовнiшнiм дiаметром 20 мм зі з'єднанням_x000a_терморезисторним зварюванням"/>
    <s v="100м"/>
    <n v="3.3"/>
    <n v="6463.81"/>
    <n v="21330.57"/>
  </r>
  <r>
    <x v="904"/>
    <s v=" Труби металопластиковi, PE-Xа RAUTITAN_x000a_stabil із зшитого поліетилену з киснезахисним_x000a_шаром, Ду 16,2х2,6 мм"/>
    <s v="м"/>
    <n v="250"/>
    <n v="129.16"/>
    <n v="32290"/>
  </r>
  <r>
    <x v="905"/>
    <s v=" Труби металопластиковi, PE-Xа RAUTITAN_x000a_stabil із зшитого поліетилену з киснезахисним_x000a_шаром, Ду 20х2,9 мм"/>
    <s v="м"/>
    <n v="80"/>
    <n v="169.22"/>
    <n v="13537.6"/>
  </r>
  <r>
    <x v="831"/>
    <s v=" Прокладання трубопроводiв водопостачання_x000a_з напiрних полiетиленових труб високого тиску_x000a_зовнiшнiм дiаметром 25 мм зі з'єднанням_x000a_терморезисторним зварюванням"/>
    <s v="100м"/>
    <n v="0.1"/>
    <n v="6643.56"/>
    <n v="664.36"/>
  </r>
  <r>
    <x v="906"/>
    <s v=" Труби металопластиковi, PE-Xа RAUTITAN_x000a_stabil із зшитого поліетилену з киснезахисним_x000a_шаром, Ду 25х3,7 мм"/>
    <s v="м"/>
    <n v="10"/>
    <n v="290.89999999999998"/>
    <n v="2909"/>
  </r>
  <r>
    <x v="221"/>
    <s v=" Прокладання трубопроводiв водопостачання_x000a_з напiрних полiетиленових труб високого тиску_x000a_зовнiшнiм дiаметром 32 мм зі з'єднанням_x000a_терморезисторним зварюванням"/>
    <s v="100м"/>
    <n v="0.60000000000000009"/>
    <n v="7628.59"/>
    <n v="4577.1499999999996"/>
  </r>
  <r>
    <x v="907"/>
    <s v=" Труби металопластиковi, PE-Xа RAUTITAN_x000a_stabil із зшитого поліетилену з киснезахисним_x000a_шаром, Ду 32х4,7 мм"/>
    <s v="м"/>
    <n v="60"/>
    <n v="421"/>
    <n v="25260"/>
  </r>
  <r>
    <x v="908"/>
    <s v=" Опора для кріплення труби 16,2х2,6, що_x000a_проходять по підлозі з подальшим їх_x000a_зашиванням"/>
    <s v="шт"/>
    <n v="90"/>
    <n v="5.25"/>
    <n v="472.5"/>
  </r>
  <r>
    <x v="909"/>
    <s v=" Опора для кріплення труби 20х2,9, що_x000a_проходять по перекриттю"/>
    <s v="шт"/>
    <n v="24"/>
    <n v="7.11"/>
    <n v="170.64"/>
  </r>
  <r>
    <x v="910"/>
    <s v=" Опора для кріплення труби 32х4,4, що_x000a_проходять по перекриттю"/>
    <s v="шт"/>
    <n v="36"/>
    <n v="11.42"/>
    <n v="411.12"/>
  </r>
  <r>
    <x v="911"/>
    <s v=" Хомут оцинкований з гумовою ізоляцією, для_x000a_кріплення трубопроводів, діам. 16,2х2,6"/>
    <s v="шт"/>
    <n v="50"/>
    <n v="33.69"/>
    <n v="1684.5"/>
  </r>
  <r>
    <x v="866"/>
    <s v=" Хомут оцинкований з гумовою ізоляцією, для_x000a_кріплення трубопроводів, діам. 20х2,9"/>
    <s v="шт"/>
    <n v="24"/>
    <n v="26.96"/>
    <n v="647.04"/>
  </r>
  <r>
    <x v="846"/>
    <s v=" Хомут оцинкований з гумовою ізоляцією, для_x000a_кріплення трубопроводів, діам. 25х3,5"/>
    <s v="шт"/>
    <n v="6"/>
    <n v="28.83"/>
    <n v="172.98"/>
  </r>
  <r>
    <x v="847"/>
    <s v=" Хомут оцинкований з гумовою ізоляцією, для_x000a_кріплення трубопроводів, діам. 32х4,4"/>
    <s v="шт"/>
    <n v="6"/>
    <n v="31.07"/>
    <n v="186.42"/>
  </r>
  <r>
    <x v="848"/>
    <s v=" Гiльза RAUTITAN PX для запресовки, діам. 16"/>
    <s v="шт"/>
    <n v="142"/>
    <n v="39.119999999999997"/>
    <n v="5555.04"/>
  </r>
  <r>
    <x v="868"/>
    <s v=" Гiльза RAUTITAN PX для запресовки, діам. 20"/>
    <s v="шт"/>
    <n v="16"/>
    <n v="52.6"/>
    <n v="841.6"/>
  </r>
  <r>
    <x v="849"/>
    <s v=" Гiльза RAUTITAN PX для запресовки, діам. 25"/>
    <s v="шт"/>
    <n v="16"/>
    <n v="72.45"/>
    <n v="1159.2"/>
  </r>
  <r>
    <x v="850"/>
    <s v=" Гiльза RAUTITAN PX для запресовки, діам. 32"/>
    <s v="шт"/>
    <n v="16"/>
    <n v="166.78"/>
    <n v="2668.48"/>
  </r>
  <r>
    <x v="912"/>
    <s v=" З'єднання різьбові 16,2х2,6 G3/4&quot;"/>
    <s v="шт"/>
    <n v="38"/>
    <n v="231.36"/>
    <n v="8791.68"/>
  </r>
  <r>
    <x v="851"/>
    <s v=" Кутник RAUTITAN PX 90, діам. 16"/>
    <s v="шт"/>
    <n v="20"/>
    <n v="204.42"/>
    <n v="4088.4"/>
  </r>
  <r>
    <x v="913"/>
    <s v=" Кутник RAUTITAN PX 90, діам. 20"/>
    <s v="шт"/>
    <n v="4"/>
    <n v="268.06"/>
    <n v="1072.24"/>
  </r>
  <r>
    <x v="852"/>
    <s v=" Кутник RAUTITAN PX 90, діам. 25"/>
    <s v="шт"/>
    <n v="12"/>
    <n v="393.11"/>
    <n v="4717.32"/>
  </r>
  <r>
    <x v="914"/>
    <s v=" Кутник RAUTITAN PX 90, діам. 32"/>
    <s v="шт"/>
    <n v="6"/>
    <n v="630.09"/>
    <n v="3780.54"/>
  </r>
  <r>
    <x v="915"/>
    <s v=" Муфта RAUTITAN PX з'єднувальна_x000a_рівнопрохідна, діам. 16"/>
    <s v="шт"/>
    <n v="2"/>
    <n v="167.34"/>
    <n v="334.68"/>
  </r>
  <r>
    <x v="872"/>
    <s v=" Перехідник RAUTITAN з зовнішньою різьбою_x000a_20-R 1/2"/>
    <s v="шт"/>
    <n v="4"/>
    <n v="315.05"/>
    <n v="1260.2"/>
  </r>
  <r>
    <x v="916"/>
    <s v=" Перехідник RAUTITAN RX з зовнішньою_x000a_різьбою 25-R 1/2"/>
    <s v="шт"/>
    <n v="2"/>
    <n v="470.23"/>
    <n v="940.46"/>
  </r>
  <r>
    <x v="917"/>
    <s v=" Перехідник RAUTITAN RX з зовнішньою_x000a_різьбою 25-R 3/4"/>
    <s v="шт"/>
    <n v="8"/>
    <n v="471.16"/>
    <n v="3769.28"/>
  </r>
  <r>
    <x v="856"/>
    <s v=" Перехідник RAUTITAN з зовнішньою різьбою_x000a_32-R 3/4&quot;"/>
    <s v="шт"/>
    <n v="6"/>
    <n v="669.21"/>
    <n v="4015.26"/>
  </r>
  <r>
    <x v="918"/>
    <s v=" Трійник RAUTITAN RX 16-16-16"/>
    <s v="шт"/>
    <n v="30"/>
    <n v="201.23"/>
    <n v="6036.9"/>
  </r>
  <r>
    <x v="919"/>
    <s v=" Трійник RAUTITAN RX 16-25-16"/>
    <s v="шт"/>
    <n v="2"/>
    <n v="298.77"/>
    <n v="597.54"/>
  </r>
  <r>
    <x v="920"/>
    <s v=" Трійник RAUTITAN RX 20-16-16"/>
    <s v="шт"/>
    <n v="2"/>
    <n v="230.44"/>
    <n v="460.88"/>
  </r>
  <r>
    <x v="921"/>
    <s v=" Трійник RAUTITAN RX 32-25-20"/>
    <s v="шт"/>
    <n v="2"/>
    <n v="746.71"/>
    <n v="1493.42"/>
  </r>
  <r>
    <x v="834"/>
    <s v=" Установлення повітровідвідників"/>
    <s v="шт"/>
    <n v="2"/>
    <n v="116.28"/>
    <n v="232.56"/>
  </r>
  <r>
    <x v="835"/>
    <s v=" Автоматичний розповітрювач для води t=90-_x000a_65 С, Ру 1,0 МПа, ду 15 &quot;Герц&quot;"/>
    <s v="шт"/>
    <n v="2"/>
    <n v="499.62"/>
    <n v="999.24"/>
  </r>
  <r>
    <x v="836"/>
    <s v=" Кран для наповнення та зливу ТHERMOFLEX,_x000a_для води t= 90-65 С, Ру 1,0 МПа, ду 15 &quot;ГЕРЦ&quot;"/>
    <s v="шт"/>
    <n v="1"/>
    <n v="426.43"/>
    <n v="426.43"/>
  </r>
  <r>
    <x v="837"/>
    <s v=" Штуцер для шланга к зливному крану &quot;ГЕРЦ&quot;_x000a_ду 15"/>
    <s v="шт"/>
    <n v="1"/>
    <n v="79.56"/>
    <n v="79.56"/>
  </r>
  <r>
    <x v="922"/>
    <s v=" Прокладання трубопроводiв водопостачання_x000a_з напiрних полiетиленових труб високого тиску_x000a_зовнiшнiм дiаметром 50 мм зі з'єднанням_x000a_терморезисторним зварюванням"/>
    <s v="100м"/>
    <n v="0.35"/>
    <n v="8331.9599999999991"/>
    <n v="2916.19"/>
  </r>
  <r>
    <x v="923"/>
    <s v=" Труби металопластиковi, PE-Xа RAUTITAN_x000a_flex із зшитого поліетилену з киснезахисним_x000a_шаром, Ду 50х6,9 мм"/>
    <s v="м"/>
    <n v="35"/>
    <n v="798.19"/>
    <n v="27936.65"/>
  </r>
  <r>
    <x v="234"/>
    <s v=" Ізоляція трубопроводів трубками із спіненого_x000a_каучуку, поліетилену"/>
    <s v="10 м"/>
    <n v="3.6"/>
    <n v="235.24"/>
    <n v="846.86"/>
  </r>
  <r>
    <x v="924"/>
    <s v=" Синтетичний каучук марки K-FLEX ST, товщ._x000a_19мм, діам. 50х9"/>
    <s v="м"/>
    <n v="36"/>
    <n v="236.23"/>
    <n v="8504.2800000000007"/>
  </r>
  <r>
    <x v="841"/>
    <s v=" Стрiчка самоклеюча для спінених_x000a_теплоізоляційних матеріалів 3х50мм"/>
    <s v="м"/>
    <n v="50"/>
    <n v="9.24"/>
    <n v="462"/>
  </r>
  <r>
    <x v="242"/>
    <s v=" Клей монтажний для теплоізоляційних_x000a_матеріалів"/>
    <s v="л"/>
    <n v="5.0999999999999996"/>
    <n v="739.41"/>
    <n v="3770.99"/>
  </r>
  <r>
    <x v="925"/>
    <s v=" Жолоб фіксуючий, для РЕ -труб, діам.50х6,9 _x000a_&quot;REHAU&quot;"/>
    <s v="м"/>
    <n v="35"/>
    <n v="318.8"/>
    <n v="11158"/>
  </r>
  <r>
    <x v="926"/>
    <s v=" Хомут оцинкований з гумовою ізоляцією, для_x000a_кріплення трубопроводів, діам. 50х9"/>
    <s v="шт"/>
    <n v="10"/>
    <n v="41.56"/>
    <n v="415.6"/>
  </r>
  <r>
    <x v="927"/>
    <s v=" Гiльза RAUTITAN PX для запресовки, діам. 50"/>
    <s v="шт"/>
    <n v="28"/>
    <n v="556.89"/>
    <n v="15592.92"/>
  </r>
  <r>
    <x v="928"/>
    <s v=" Кутник RAUTITAN PX 90, діам. 50"/>
    <s v="шт"/>
    <n v="12"/>
    <n v="3104.59"/>
    <n v="37255.08"/>
  </r>
  <r>
    <x v="929"/>
    <s v=" Перехідник RAUTITAN з зовнішньою різьбою_x000a_50-R 1 1/2&quot;"/>
    <s v="шт"/>
    <n v="4"/>
    <n v="1628.58"/>
    <n v="6514.32"/>
  </r>
  <r>
    <x v="930"/>
    <s v=" Американка 1 1/2&quot;"/>
    <s v="шт"/>
    <n v="4"/>
    <n v="1300.79"/>
    <n v="5203.16"/>
  </r>
  <r>
    <x v="931"/>
    <s v=" Різблення 1 1/2&quot;"/>
    <s v="шт"/>
    <n v="2"/>
    <n v="295.76"/>
    <n v="591.52"/>
  </r>
  <r>
    <x v="932"/>
    <s v=" Муфта із внутрішнім різбленням 50-1 1/2&quot;"/>
    <s v="шт"/>
    <n v="2"/>
    <n v="835.25"/>
    <n v="1670.5"/>
  </r>
  <r>
    <x v="884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20 мм"/>
    <s v="шт"/>
    <n v="1"/>
    <n v="147.24"/>
    <n v="147.24"/>
  </r>
  <r>
    <x v="933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50 мм"/>
    <s v="шт"/>
    <n v="1"/>
    <n v="393.05"/>
    <n v="393.05"/>
  </r>
  <r>
    <x v="886"/>
    <s v=" Запірний клапан, з похилим шпинделем, з_x000a_двома отварами та різьбовою заглушкою,_x000a_середовище -вода, t = 90-65C, тиск 1,6 МПа,   _x000a_дiаметр 20 мм, 4115 А STROEMAX -A  &quot;ГЕРЦ&quot;"/>
    <s v="шт"/>
    <n v="1"/>
    <n v="1220.69"/>
    <n v="1220.69"/>
  </r>
  <r>
    <x v="934"/>
    <s v=" Запірний клапан, з похилим шпинделем, з_x000a_двома отварами та різьбовою заглушкою,_x000a_середовище -вода, t = 90-65C, тиск 1,6 МПа,   _x000a_дiаметр 40 мм, 4115 А STROEMAX -A  &quot;ГЕРЦ&quot;"/>
    <s v="шт"/>
    <n v="1"/>
    <n v="3697.42"/>
    <n v="3697.42"/>
  </r>
  <r>
    <x v="935"/>
    <s v=" Кран кульовий, з важільною ручкою,_x000a_середовище -вода t=90-65 С Ру до 1,0 МПа,_x000a_дiаметр 20 мм  ВР-ВР &quot;ГЕРЦ&quot;"/>
    <s v="шт"/>
    <n v="1"/>
    <n v="556.71"/>
    <n v="556.71"/>
  </r>
  <r>
    <x v="936"/>
    <s v=" Кран кульовий, з важільною ручкою,_x000a_середовище -вода t=90-65 С Ру до 1,0 МПа,_x000a_дiаметр 40 мм  ВР-ВР &quot;ГЕРЦ&quot;"/>
    <s v="шт"/>
    <n v="1"/>
    <n v="1461.22"/>
    <n v="1461.22"/>
  </r>
  <r>
    <x v="834"/>
    <s v=" Установлення повітровідвідників"/>
    <s v="шт"/>
    <n v="4"/>
    <n v="116.28"/>
    <n v="465.12"/>
  </r>
  <r>
    <x v="835"/>
    <s v=" Автоматичний розповітрювач для води t=90-_x000a_65 С, Ру 1,0 МПа, ду 15 &quot;Герц&quot;"/>
    <s v="шт"/>
    <n v="4"/>
    <n v="499.62"/>
    <n v="1998.48"/>
  </r>
  <r>
    <x v="831"/>
    <s v=" Прокладання трубопроводiв водопостачання_x000a_з напiрних полiетиленових труб високого тиску_x000a_зовнiшнiм дiаметром 25 мм зі з'єднанням_x000a_терморезисторним зварюванням"/>
    <s v="100м"/>
    <n v="0.12"/>
    <n v="6643.56"/>
    <n v="797.23"/>
  </r>
  <r>
    <x v="832"/>
    <s v=" Труби металопластиковi, PE-Xа RAUTITAN_x000a_flex із зшитого поліетилену з киснезахисним_x000a_шаром, Ду 25х3,5 мм &quot;REHAU&quot;"/>
    <s v="м"/>
    <n v="12"/>
    <n v="209.65"/>
    <n v="2515.8000000000002"/>
  </r>
  <r>
    <x v="922"/>
    <s v=" Прокладання трубопроводiв водопостачання_x000a_з напiрних полiетиленових труб високого тиску_x000a_зовнiшнiм дiаметром 50 мм зі з'єднанням_x000a_терморезисторним зварюванням"/>
    <s v="100м"/>
    <n v="1.55"/>
    <n v="8331.9599999999991"/>
    <n v="12914.54"/>
  </r>
  <r>
    <x v="923"/>
    <s v=" Труби металопластиковi, PE-Xа RAUTITAN_x000a_flex із зшитого поліетилену з киснезахисним_x000a_шаром, Ду 50х6,9 мм"/>
    <s v="м"/>
    <n v="155"/>
    <n v="798.19"/>
    <n v="123719.45"/>
  </r>
  <r>
    <x v="234"/>
    <s v=" Ізоляція трубопроводів трубками із спіненого_x000a_каучуку, поліетилену"/>
    <s v="10 м"/>
    <n v="16.8"/>
    <n v="235.24"/>
    <n v="3952.03"/>
  </r>
  <r>
    <x v="839"/>
    <s v=" Синтетичний каучук марки K-FLEX ST, товщ._x000a_19 мм, діам. 25х3,5"/>
    <s v="м"/>
    <n v="6"/>
    <n v="135.15"/>
    <n v="810.9"/>
  </r>
  <r>
    <x v="937"/>
    <s v=" Синтетичний каучук марки K-FLEX ST, товщ._x000a_19мм, діам. 50х6,9"/>
    <s v="м"/>
    <n v="148"/>
    <n v="236.23"/>
    <n v="34962.04"/>
  </r>
  <r>
    <x v="938"/>
    <s v=" Синтетичний каучук марки K-FLEX ST, товщ._x000a_32 мм, діам. 25х3,5"/>
    <s v="м"/>
    <n v="6"/>
    <n v="363.71"/>
    <n v="2182.2600000000002"/>
  </r>
  <r>
    <x v="939"/>
    <s v=" Синтетичний каучук марки K-FLEX ST, товщ._x000a_32 мм, діам. 50х6,9"/>
    <s v="м"/>
    <n v="8"/>
    <n v="601.82000000000005"/>
    <n v="4814.5600000000004"/>
  </r>
  <r>
    <x v="841"/>
    <s v=" Стрiчка самоклеюча для спінених_x000a_теплоізоляційних матеріалів 3х50мм"/>
    <s v="м"/>
    <n v="232"/>
    <n v="9.24"/>
    <n v="2143.6799999999998"/>
  </r>
  <r>
    <x v="242"/>
    <s v=" Клей монтажний для теплоізоляційних_x000a_матеріалів"/>
    <s v="л"/>
    <n v="23.9"/>
    <n v="739.41"/>
    <n v="17671.900000000001"/>
  </r>
  <r>
    <x v="844"/>
    <s v=" Жолоб фіксуючий, для РЕ -труб, діам.25х3,5 _x000a_&quot;REHAU&quot;"/>
    <s v="м"/>
    <n v="12"/>
    <n v="138.9"/>
    <n v="1666.8"/>
  </r>
  <r>
    <x v="925"/>
    <s v=" Жолоб фіксуючий, для РЕ -труб, діам.50х6,9 _x000a_&quot;REHAU&quot;"/>
    <s v="м"/>
    <n v="155"/>
    <n v="318.8"/>
    <n v="49414"/>
  </r>
  <r>
    <x v="846"/>
    <s v=" Хомут оцинкований з гумовою ізоляцією, для_x000a_кріплення трубопроводів, діам. 25х3,5"/>
    <s v="шт"/>
    <n v="4"/>
    <n v="28.83"/>
    <n v="115.32"/>
  </r>
  <r>
    <x v="940"/>
    <s v=" Хомут оцинкований з гумовою ізоляцією, для_x000a_кріплення трубопроводів, діам. 50х6,9"/>
    <s v="шт"/>
    <n v="26"/>
    <n v="41.56"/>
    <n v="1080.56"/>
  </r>
  <r>
    <x v="941"/>
    <s v=" Опора для кріплення труби 50х6,9, що_x000a_проходять по перекриттю"/>
    <s v="шт"/>
    <n v="34"/>
    <n v="20.41"/>
    <n v="693.94"/>
  </r>
  <r>
    <x v="849"/>
    <s v=" Гiльза RAUTITAN PX для запресовки, діам. 25"/>
    <s v="шт"/>
    <n v="22"/>
    <n v="72.45"/>
    <n v="1593.9"/>
  </r>
  <r>
    <x v="942"/>
    <s v=" Гiльза RAUTITAN PX для запресовки, діам. 50"/>
    <s v="шт"/>
    <n v="106"/>
    <n v="556.89"/>
    <n v="59030.34"/>
  </r>
  <r>
    <x v="852"/>
    <s v=" Кутник RAUTITAN PX 90, діам. 25"/>
    <s v="шт"/>
    <n v="8"/>
    <n v="393.11"/>
    <n v="3144.88"/>
  </r>
  <r>
    <x v="943"/>
    <s v=" Кутник RAUTITAN PX 90, діам. 50"/>
    <s v="шт"/>
    <n v="24"/>
    <n v="3104.59"/>
    <n v="74510.16"/>
  </r>
  <r>
    <x v="944"/>
    <s v=" Муфта RAUTITAN PX з'єднувальна_x000a_рівнопрохідна, діам. 50"/>
    <s v="шт"/>
    <n v="24"/>
    <n v="1732.85"/>
    <n v="41588.400000000001"/>
  </r>
  <r>
    <x v="945"/>
    <s v=" Перехідник RAUTITAN з зовнішньою різьбою_x000a_25-R 1/2&quot;"/>
    <s v="шт"/>
    <n v="2"/>
    <n v="469.85"/>
    <n v="939.7"/>
  </r>
  <r>
    <x v="855"/>
    <s v=" Перехідник RAUTITAN з зовнішньою різьбою_x000a_25-R 3/4"/>
    <s v="шт"/>
    <n v="2"/>
    <n v="471.16"/>
    <n v="942.32"/>
  </r>
  <r>
    <x v="946"/>
    <s v=" Перехідник RAUTITAN з зовнішньою різьбою_x000a_50-R 1 1/4&quot;"/>
    <s v="шт"/>
    <n v="2"/>
    <n v="1557.63"/>
    <n v="3115.26"/>
  </r>
  <r>
    <x v="947"/>
    <s v=" Перехідник RAUTITAN з зовнішньою різьбою_x000a_50-R 1 1/2&quot;"/>
    <s v="шт"/>
    <n v="4"/>
    <n v="1628.58"/>
    <n v="6514.32"/>
  </r>
  <r>
    <x v="948"/>
    <s v=" Трійник RAUTITAN RX 50-25-50"/>
    <s v="шт"/>
    <n v="2"/>
    <n v="3362.73"/>
    <n v="6725.46"/>
  </r>
  <r>
    <x v="949"/>
    <s v=" Установлення насосiв вiдцентрових з_x000a_електродвигуном, маса агрегату до 0,1 т"/>
    <s v="шт"/>
    <n v="4"/>
    <n v="2265.52"/>
    <n v="9062.08"/>
  </r>
  <r>
    <x v="950"/>
    <s v=" Циркуляційний насос Wilo-Stratos 32/1-12 "/>
    <s v="шт"/>
    <n v="2"/>
    <n v="48390.95"/>
    <n v="96781.9"/>
  </r>
  <r>
    <x v="951"/>
    <s v=" Циркуляційний насос Wilo Stratos 40/1-12"/>
    <s v="шт"/>
    <n v="2"/>
    <n v="61181.8"/>
    <n v="122363.6"/>
  </r>
  <r>
    <x v="302"/>
    <s v=" Установлення вентилiв, засувок, затворiв,_x000a_клапанiв зворотних, кранiв прохiдних на_x000a_трубопроводах iз стальних труб дiаметром до_x000a_25 мм"/>
    <s v="шт"/>
    <n v="1"/>
    <n v="290.7"/>
    <n v="290.7"/>
  </r>
  <r>
    <x v="952"/>
    <s v=" Клапан триходовий DN 32 фланцевий"/>
    <s v="шт"/>
    <n v="1"/>
    <n v="16266.84"/>
    <n v="16266.84"/>
  </r>
  <r>
    <x v="953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120 мм"/>
    <s v="шт"/>
    <n v="1"/>
    <n v="940.17"/>
    <n v="940.17"/>
  </r>
  <r>
    <x v="954"/>
    <s v=" Установлення сталевих засувок або клапанiв_x000a_зворотних дiаметром 100 мм"/>
    <s v="шт"/>
    <n v="9"/>
    <n v="301.36"/>
    <n v="2712.24"/>
  </r>
  <r>
    <x v="955"/>
    <s v=" Зворотній клапан фланцевий Ду 65 мм з ВВ"/>
    <s v="шт"/>
    <n v="2"/>
    <n v="2774.01"/>
    <n v="5548.02"/>
  </r>
  <r>
    <x v="956"/>
    <s v=" Затвір дисковий Батерфляй Ду 65 мм"/>
    <s v="шт"/>
    <n v="7"/>
    <n v="3098.04"/>
    <n v="21686.28"/>
  </r>
  <r>
    <x v="957"/>
    <s v=" Установлення сталевих засувок або клапанiв_x000a_зворотних дiаметром 50 мм"/>
    <s v="шт"/>
    <n v="27"/>
    <n v="177.17"/>
    <n v="4783.59"/>
  </r>
  <r>
    <x v="958"/>
    <s v=" Зворотній клапан муфтовий Ду 50 мм з ВВ"/>
    <s v="шт"/>
    <n v="2"/>
    <n v="2068.85"/>
    <n v="4137.7"/>
  </r>
  <r>
    <x v="959"/>
    <s v=" Кран кульовий Ду 50 мм з ВВ"/>
    <s v="шт"/>
    <n v="7"/>
    <n v="1420.8"/>
    <n v="9945.6"/>
  </r>
  <r>
    <x v="960"/>
    <s v=" Клапан повітряний автоматичний Ду 15 мм"/>
    <s v="шт"/>
    <n v="6"/>
    <n v="469.47"/>
    <n v="2816.82"/>
  </r>
  <r>
    <x v="961"/>
    <s v=" Кран кульовий Ду 15 мм з ВВ"/>
    <s v="шт"/>
    <n v="12"/>
    <n v="157.61000000000001"/>
    <n v="1891.32"/>
  </r>
  <r>
    <x v="962"/>
    <s v=" Установлення фiльтрiв для очищення води у_x000a_трубопроводах систем опалення дiаметром 50_x000a_мм"/>
    <s v="10шт"/>
    <n v="0.1"/>
    <n v="1187.48"/>
    <n v="118.75"/>
  </r>
  <r>
    <x v="963"/>
    <s v=" Установлення фiльтрiв для очищення води у_x000a_трубопроводах систем опалення дiаметром 65_x000a_мм"/>
    <s v="10шт"/>
    <n v="0.1"/>
    <n v="1428.54"/>
    <n v="142.85"/>
  </r>
  <r>
    <x v="828"/>
    <s v=" Фільтр сітчатий  Ду50 мм"/>
    <s v="шт"/>
    <n v="1"/>
    <n v="2039.83"/>
    <n v="2039.83"/>
  </r>
  <r>
    <x v="964"/>
    <s v=" Фільтр сітчатий  Ду65 мм"/>
    <s v="шт"/>
    <n v="1"/>
    <n v="4173.82"/>
    <n v="4173.82"/>
  </r>
  <r>
    <x v="965"/>
    <s v=" Установлення манометрiв з триходовим_x000a_краном"/>
    <s v="комплект"/>
    <n v="25"/>
    <n v="35.33"/>
    <n v="883.25"/>
  </r>
  <r>
    <x v="966"/>
    <s v=" Технічний манометр"/>
    <s v="комплект"/>
    <n v="25"/>
    <n v="418.37"/>
    <n v="10459.25"/>
  </r>
  <r>
    <x v="967"/>
    <s v=" Кран триходовий Ду15,1/2&quot;"/>
    <s v="шт"/>
    <n v="25"/>
    <n v="410.32"/>
    <n v="10258"/>
  </r>
  <r>
    <x v="968"/>
    <s v=" Штуцер 80 мм з різбленням"/>
    <s v="шт"/>
    <n v="25"/>
    <n v="135.15"/>
    <n v="3378.75"/>
  </r>
  <r>
    <x v="969"/>
    <s v=" Установлення термометрiв в оправi прямих_x000a_та кутових"/>
    <s v="комплект"/>
    <n v="13"/>
    <n v="35.299999999999997"/>
    <n v="458.9"/>
  </r>
  <r>
    <x v="970"/>
    <s v=" Термометр технічний рідинний 0-100_"/>
    <s v="шт"/>
    <n v="13"/>
    <n v="134.77000000000001"/>
    <n v="1752.01"/>
  </r>
  <r>
    <x v="971"/>
    <s v=" Бобишка монтажна різьба М27х2"/>
    <s v="шт"/>
    <n v="13"/>
    <n v="75.06"/>
    <n v="975.78"/>
  </r>
  <r>
    <x v="972"/>
    <s v=" Оправа захисна пряма"/>
    <s v="шт"/>
    <n v="13"/>
    <n v="151.06"/>
    <n v="1963.78"/>
  </r>
  <r>
    <x v="973"/>
    <s v=" Приварювання фланцiв до сталевих_x000a_трубопроводiв дiаметром 50 мм"/>
    <s v="шт"/>
    <n v="3"/>
    <n v="58.29"/>
    <n v="174.87"/>
  </r>
  <r>
    <x v="974"/>
    <s v=" Приварювання фланцiв до сталевих_x000a_трубопроводiв дiаметром 80 мм"/>
    <s v="шт"/>
    <n v="16"/>
    <n v="97.08"/>
    <n v="1553.28"/>
  </r>
  <r>
    <x v="975"/>
    <s v=" Фланець 1-32-16"/>
    <s v="шт"/>
    <n v="3"/>
    <n v="307"/>
    <n v="921"/>
  </r>
  <r>
    <x v="976"/>
    <s v=" Фланець 1-40-16"/>
    <s v="шт"/>
    <n v="2"/>
    <n v="383.38"/>
    <n v="766.76"/>
  </r>
  <r>
    <x v="977"/>
    <s v=" Фланець 1-50-16"/>
    <s v="шт"/>
    <n v="2"/>
    <n v="599.02"/>
    <n v="1198.04"/>
  </r>
  <r>
    <x v="978"/>
    <s v=" Фланець 1-65-16"/>
    <s v="шт"/>
    <n v="22"/>
    <n v="883.54"/>
    <n v="19437.88"/>
  </r>
  <r>
    <x v="979"/>
    <s v=" Прокладка А-32-16 паронітова"/>
    <s v="шт"/>
    <n v="3"/>
    <n v="13.86"/>
    <n v="41.58"/>
  </r>
  <r>
    <x v="980"/>
    <s v=" Прокладка А-40-16 паронітова"/>
    <s v="шт"/>
    <n v="2"/>
    <n v="9.74"/>
    <n v="19.48"/>
  </r>
  <r>
    <x v="981"/>
    <s v=" Прокладка А-50-16 паронітова"/>
    <s v="шт"/>
    <n v="2"/>
    <n v="17.97"/>
    <n v="35.94"/>
  </r>
  <r>
    <x v="982"/>
    <s v=" Прокладка А-65-16 паронітова"/>
    <s v="шт"/>
    <n v="22"/>
    <n v="18.350000000000001"/>
    <n v="403.7"/>
  </r>
  <r>
    <x v="983"/>
    <s v=" Муфта R 2''"/>
    <s v="шт"/>
    <n v="4"/>
    <n v="975.08"/>
    <n v="3900.32"/>
  </r>
  <r>
    <x v="984"/>
    <s v=" Різьба G 1/2&quot; мм"/>
    <s v="шт"/>
    <n v="12"/>
    <n v="11.04"/>
    <n v="132.47999999999999"/>
  </r>
  <r>
    <x v="985"/>
    <s v=" Різьба G 2&quot;"/>
    <s v="шт"/>
    <n v="22"/>
    <n v="52.04"/>
    <n v="1144.8800000000001"/>
  </r>
  <r>
    <x v="829"/>
    <s v=" Згін-американка 2&quot;"/>
    <s v="шт"/>
    <n v="9"/>
    <n v="1413.31"/>
    <n v="12719.79"/>
  </r>
  <r>
    <x v="986"/>
    <s v=" Болт М16х75 з гайкою та шайбою"/>
    <s v="шт"/>
    <n v="200"/>
    <n v="30.33"/>
    <n v="6066"/>
  </r>
  <r>
    <x v="987"/>
    <s v=" Шпилька М16х75 з 2-ма гайками та шайбами"/>
    <s v="шт"/>
    <n v="32"/>
    <n v="53.91"/>
    <n v="1725.12"/>
  </r>
  <r>
    <x v="372"/>
    <s v=" Прокладання трубопроводiв водопостачання_x000a_зi стальних водогазопровiдних оцинкованих_x000a_труб дiаметром 65 мм"/>
    <s v="100м"/>
    <n v="0.55000000000000004"/>
    <n v="7155.6"/>
    <n v="3935.58"/>
  </r>
  <r>
    <x v="988"/>
    <s v=" Труби сталевi зварнi водогазопровiднi з_x000a_рiзьбою, оцинкованi легкi, дiаметр умовного_x000a_проходу 57 мм, товщина стiнки 3,5 мм"/>
    <s v="м"/>
    <n v="55"/>
    <n v="467.23"/>
    <n v="25697.65"/>
  </r>
  <r>
    <x v="989"/>
    <s v=" Вiдводи гнутi пiд кутом 90 град. iз сталi марки_x000a_20, радiус кривизни 1,5 Ду, Ру 10 МПа [100_x000a_кгс/см2], дiаметр умовного проходу 50  мм,_x000a_зовнiшнiй дiаметр 57 мм, товщина стiнки 3,5_x000a_мм"/>
    <s v="шт"/>
    <n v="16"/>
    <n v="170.73"/>
    <n v="2731.68"/>
  </r>
  <r>
    <x v="990"/>
    <s v=" Перехiд 57х3,5-38х3,0 мм"/>
    <s v="шт"/>
    <n v="3"/>
    <n v="74.319999999999993"/>
    <n v="222.96"/>
  </r>
  <r>
    <x v="991"/>
    <s v=" Прокладання трубопроводiв водопостачання_x000a_зi стальних водогазопровiдних оцинкованих_x000a_труб дiаметром 80 мм"/>
    <s v="100м"/>
    <n v="0.55000000000000004"/>
    <n v="7155.6"/>
    <n v="3935.58"/>
  </r>
  <r>
    <x v="992"/>
    <s v=" Труби сталевi зварнi водогазопровiднi з_x000a_рiзьбою, оцинкованi легкi, дiаметр умовного_x000a_проходу 76 мм, товщина стiнки 3,5 мм"/>
    <s v="м"/>
    <n v="55"/>
    <n v="856.6"/>
    <n v="47113"/>
  </r>
  <r>
    <x v="993"/>
    <s v=" Вiдводи гнутi пiд кутом 90 град. iз сталi марки_x000a_20, радiус кривизни 1,5 Ду, Ру 10 МПа [100_x000a_кгс/см2], дiаметр умовного проходу 76   мм,_x000a_товщина стiнки 3,5 мм"/>
    <s v="шт"/>
    <n v="16"/>
    <n v="170.73"/>
    <n v="2731.68"/>
  </r>
  <r>
    <x v="994"/>
    <s v=" Перехiд 76х3,5-45х2,5"/>
    <s v="шт"/>
    <n v="2"/>
    <n v="170.73"/>
    <n v="341.46"/>
  </r>
  <r>
    <x v="995"/>
    <s v=" Перехiд 89х3,5-57х3,5"/>
    <s v="шт"/>
    <n v="2"/>
    <n v="150.69"/>
    <n v="301.38"/>
  </r>
  <r>
    <x v="996"/>
    <s v=" Перехiд 89х3,5-76х3,5"/>
    <s v="шт"/>
    <n v="2"/>
    <n v="133.65"/>
    <n v="267.3"/>
  </r>
  <r>
    <x v="997"/>
    <s v=" Прокладання трубопроводiв водопостачання_x000a_зi стальних водогазопровiдних оцинкованих_x000a_труб дiаметром 25 мм"/>
    <s v="100м"/>
    <n v="0.01"/>
    <n v="4232.8100000000004"/>
    <n v="42.33"/>
  </r>
  <r>
    <x v="998"/>
    <s v=" Труби сталевi зварнi водогазопровiднi з_x000a_рiзьбою, оцинкованi легкi, дiаметр умовного_x000a_проходу 25 мм, товщина стiнки 2,8 мм"/>
    <s v="м"/>
    <n v="1"/>
    <n v="287.52999999999997"/>
    <n v="287.52999999999997"/>
  </r>
  <r>
    <x v="999"/>
    <s v=" Прокладання трубопроводiв водопостачання_x000a_зi стальних водогазопровiдних оцинкованих_x000a_труб дiаметром 15 мм"/>
    <s v="100м"/>
    <n v="0.04"/>
    <n v="4232.8100000000004"/>
    <n v="169.31"/>
  </r>
  <r>
    <x v="1000"/>
    <s v=" Труби сталевi зварнi водогазопровiднi з_x000a_рiзьбою, оцинкованi легкi, дiаметр умовного_x000a_проходу 15 мм, товщина стiнки 2,8 мм"/>
    <s v="м"/>
    <n v="4"/>
    <n v="161.72999999999999"/>
    <n v="646.91999999999996"/>
  </r>
  <r>
    <x v="1001"/>
    <s v=" Вiдводи гнутi пiд кутом 90 град. iз сталi марки_x000a_20, радіус кривизни 1,5 Ду, Ру 10 МПа [100_x000a_кгс/см2], дiаметр умовного проходу 32  мм,_x000a_товщина стiнки 3,5 мм"/>
    <s v="шт"/>
    <n v="4"/>
    <n v="53.91"/>
    <n v="215.64"/>
  </r>
  <r>
    <x v="1002"/>
    <s v=" Iзоляцiя трубопроводiв дiаметром до 76 мм_x000a_[цилiндрами][напiвцилiндрами][сегментами з_x000a_пiнопласту], товщина iзоляцiйного шару 40 мм"/>
    <s v="10 м"/>
    <n v="11"/>
    <n v="194.46"/>
    <n v="2139.06"/>
  </r>
  <r>
    <x v="1003"/>
    <s v=" Ізоляция труб диам. 57х3,5 мм товщ. 19 мм_x000a_Termoizol"/>
    <s v="м"/>
    <n v="56.1"/>
    <n v="657.05"/>
    <n v="36860.51"/>
  </r>
  <r>
    <x v="1004"/>
    <s v=" Ізоляция труб диам. 76х3,5 мм товщ. 19 мм_x000a_Termoizol"/>
    <s v="м"/>
    <n v="56.1"/>
    <n v="758.13"/>
    <n v="42531.09"/>
  </r>
  <r>
    <x v="1005"/>
    <s v=" Грунтування металевих поверхонь за один_x000a_раз ґрунтовкою ГФ-021"/>
    <s v="100м2"/>
    <n v="0.28000000000000003"/>
    <n v="1190.81"/>
    <n v="333.43"/>
  </r>
  <r>
    <x v="209"/>
    <s v=" Фарбування металевих погрунтованих_x000a_поверхонь емаллю ПФ-115 за 2 рази"/>
    <s v="100м2"/>
    <n v="0.28000000000000003"/>
    <n v="10596.28"/>
    <n v="2966.96"/>
  </r>
  <r>
    <x v="1006"/>
    <s v=" Прокладання трубопроводiв опалення i_x000a_водопостачання зi стальних електрозварних_x000a_труб дiаметром 108 мм (гільза для проходу)"/>
    <s v="100м"/>
    <n v="0.03"/>
    <n v="9669.83"/>
    <n v="290.08999999999997"/>
  </r>
  <r>
    <x v="1007"/>
    <s v=" Труба стальна 108х4,0 (ДУ 125)"/>
    <s v="м"/>
    <n v="3"/>
    <n v="1365.75"/>
    <n v="4097.25"/>
  </r>
  <r>
    <x v="1006"/>
    <s v=" Прокладання трубопроводiв опалення i_x000a_водопостачання зi стальних електрозварних_x000a_труб дiаметром 100 мм (гільза для прохода)"/>
    <s v="100м"/>
    <n v="0.03"/>
    <n v="9669.83"/>
    <n v="290.08999999999997"/>
  </r>
  <r>
    <x v="1008"/>
    <s v=" Труба стальна 89х4,5 (ДУ 80)"/>
    <s v="м"/>
    <n v="3"/>
    <n v="982.39"/>
    <n v="2947.17"/>
  </r>
  <r>
    <x v="1009"/>
    <s v=" Хомут 3&quot; (83-93 мм) під шпильку М10 для_x000a_труби Ф89х4,5"/>
    <s v="шт"/>
    <n v="30"/>
    <n v="42.12"/>
    <n v="1263.5999999999999"/>
  </r>
  <r>
    <x v="1010"/>
    <s v=" Хомут 2&quot; (57-63 мм) під шпильку М8 для труби_x000a_Ф57х3,5"/>
    <s v="шт"/>
    <n v="30"/>
    <n v="40.44"/>
    <n v="1213.2"/>
  </r>
  <r>
    <x v="1011"/>
    <s v=" Метал для кріплення"/>
    <s v="кг."/>
    <n v="60"/>
    <n v="59.9"/>
    <n v="3594"/>
  </r>
  <r>
    <x v="1012"/>
    <s v=" Зароблення сальникiв при проходженнi труб_x000a_через фундаменти або стiни пiдвалу, дiаметр_x000a_труб до 200 мм"/>
    <s v="сальник"/>
    <n v="2"/>
    <n v="258.63"/>
    <n v="517.26"/>
  </r>
  <r>
    <x v="1013"/>
    <s v=" Сальник"/>
    <s v="100шт"/>
    <n v="0.02"/>
    <n v="6419.12"/>
    <n v="128.38"/>
  </r>
  <r>
    <x v="1014"/>
    <s v=" Пробивання отворiв глибиною 100 мм,_x000a_перерiзом 250х250 мм в залiзобетонних та_x000a_бетонних стiнах та пiдлогах"/>
    <s v="10шт"/>
    <n v="0.2"/>
    <n v="1016.53"/>
    <n v="203.31"/>
  </r>
  <r>
    <x v="1015"/>
    <s v=" На кожнi 10 мм змiни глибини отворiв_x000a_перерiзом 250х250 мм в залiзобетонних та_x000a_бетонних стiнах та пiдлогах додавати або_x000a_виключати ( до 450 мм)"/>
    <s v="10шт"/>
    <n v="0.2"/>
    <n v="2775.77"/>
    <n v="555.15"/>
  </r>
  <r>
    <x v="893"/>
    <s v=" Установлення радiаторiв"/>
    <s v="100кВт"/>
    <n v="0.70960000000000001"/>
    <n v="6394.78"/>
    <n v="4537.74"/>
  </r>
  <r>
    <x v="1016"/>
    <s v=" Радіатор сталевий панельний  0,41 кВт Radik_x000a_Klasik Korado 500х500"/>
    <s v="шт"/>
    <n v="8"/>
    <n v="3822.29"/>
    <n v="30578.32"/>
  </r>
  <r>
    <x v="1017"/>
    <s v=" Радіатор сталевий панельний  0,85 кВт Radik_x000a_Klasik Korado 500х1000"/>
    <s v="шт"/>
    <n v="2"/>
    <n v="5911.72"/>
    <n v="11823.44"/>
  </r>
  <r>
    <x v="1018"/>
    <s v=" Радіатор сталевий панельний  1,180 кВт_x000a_Radik Klasik Korado 500х1400"/>
    <s v="шт"/>
    <n v="7"/>
    <n v="7454.57"/>
    <n v="52181.99"/>
  </r>
  <r>
    <x v="1019"/>
    <s v=" Радіатор сталевий панельний  1,47 кВт Radik_x000a_Klasik Korado 500х1600"/>
    <s v="шт"/>
    <n v="9"/>
    <n v="8269.98"/>
    <n v="74429.820000000007"/>
  </r>
  <r>
    <x v="1020"/>
    <s v=" Радіатор сталевий панельний  1,52 кВт Radik_x000a_Klasik Korado 500х1800"/>
    <s v="шт"/>
    <n v="7"/>
    <n v="9090.06"/>
    <n v="63630.42"/>
  </r>
  <r>
    <x v="1021"/>
    <s v=" Радіатор сталевий панельний  0,71 кВт Radik_x000a_Klasik Korado 500х500"/>
    <s v="шт"/>
    <n v="7"/>
    <n v="5587.51"/>
    <n v="39112.57"/>
  </r>
  <r>
    <x v="1022"/>
    <s v=" Радіатор сталевий панельний  1,14 кВт Radik_x000a_Klasik Korado 500х800"/>
    <s v="шт"/>
    <n v="4"/>
    <n v="7973.28"/>
    <n v="31893.119999999999"/>
  </r>
  <r>
    <x v="1023"/>
    <s v=" Радіатор сталевий панельний  1,43 кВт Radik_x000a_Klasik Korado 500х1000"/>
    <s v="шт"/>
    <n v="3"/>
    <n v="9247.49"/>
    <n v="27742.47"/>
  </r>
  <r>
    <x v="1024"/>
    <s v=" Радіатор сталевий панельний  2,0 кВт Radik_x000a_Klasik Korado 500х1400"/>
    <s v="шт"/>
    <n v="2"/>
    <n v="11869.87"/>
    <n v="23739.74"/>
  </r>
  <r>
    <x v="1025"/>
    <s v=" Радіатор сталевий панельний  2,29 кВт Radik_x000a_Klasik Korado 500х1600"/>
    <s v="шт"/>
    <n v="7"/>
    <n v="13139.23"/>
    <n v="91974.61"/>
  </r>
  <r>
    <x v="1026"/>
    <s v=" Кріплення підлогове для радiаторiв сталевих"/>
    <s v="комплект"/>
    <n v="18"/>
    <n v="950.38"/>
    <n v="17106.84"/>
  </r>
  <r>
    <x v="1027"/>
    <s v=" Кріплення стінове для радiаторiв сталевих"/>
    <s v="комплект"/>
    <n v="107"/>
    <n v="236.23"/>
    <n v="25276.61"/>
  </r>
  <r>
    <x v="1028"/>
    <s v=" Установлення сушарок для рушникiв iз_x000a_водогазопровiдних труб"/>
    <s v="10шт"/>
    <n v="0.30000000000000004"/>
    <n v="668.3"/>
    <n v="200.49"/>
  </r>
  <r>
    <x v="1029"/>
    <s v=" Водяні рушникосушки 0,3 кВт Koralux Standard_x000a_Korado 500х700"/>
    <s v="шт"/>
    <n v="3"/>
    <n v="3874.89"/>
    <n v="11624.67"/>
  </r>
  <r>
    <x v="302"/>
    <s v=" Установлення вентилiв, засувок, затворiв,_x000a_клапанiв зворотних, кранiв прохiдних на_x000a_трубопроводах iз стальних труб дiаметром до_x000a_25 мм"/>
    <s v="шт"/>
    <n v="112"/>
    <n v="290.7"/>
    <n v="32558.400000000001"/>
  </r>
  <r>
    <x v="1030"/>
    <s v=" Кран радіаторний Ду 15 мм з термоголівкою"/>
    <s v="шт"/>
    <n v="56"/>
    <n v="1920.6"/>
    <n v="107553.60000000001"/>
  </r>
  <r>
    <x v="1031"/>
    <s v=" Кран радіаторний запірний Ду 15 мм прямий"/>
    <s v="шт"/>
    <n v="56"/>
    <n v="623.54"/>
    <n v="34918.239999999998"/>
  </r>
  <r>
    <x v="302"/>
    <s v=" Установлення вентилiв, засувок, затворiв,_x000a_клапанiв зворотних, кранiв прохiдних на_x000a_трубопроводах iз стальних труб дiаметром до_x000a_25 мм"/>
    <s v="шт"/>
    <n v="108"/>
    <n v="290.7"/>
    <n v="31395.599999999999"/>
  </r>
  <r>
    <x v="301"/>
    <s v=" Установлення вентилiв, засувок, затворiв,_x000a_клапанiв зворотних, кранiв прохiдних на_x000a_трубопроводах iз стальних труб дiаметром до_x000a_50 мм"/>
    <s v="шт"/>
    <n v="10"/>
    <n v="313.14"/>
    <n v="3131.4"/>
  </r>
  <r>
    <x v="1032"/>
    <s v=" Кран кульовий муфтовий ДУ50 ВВ"/>
    <s v="шт"/>
    <n v="6"/>
    <n v="1420.8"/>
    <n v="8524.7999999999993"/>
  </r>
  <r>
    <x v="1033"/>
    <s v=" Кран кульовий муфтовий ДУ40 ВВ"/>
    <s v="шт"/>
    <n v="2"/>
    <n v="898.52"/>
    <n v="1797.04"/>
  </r>
  <r>
    <x v="824"/>
    <s v=" Кран кульовий муфтовий ДУ32 ВВ"/>
    <s v="шт"/>
    <n v="6"/>
    <n v="596.95000000000005"/>
    <n v="3581.7"/>
  </r>
  <r>
    <x v="825"/>
    <s v=" Кран кульовий муфтовий ДУ20 ВВ"/>
    <s v="шт"/>
    <n v="32"/>
    <n v="246.16"/>
    <n v="7877.12"/>
  </r>
  <r>
    <x v="1034"/>
    <s v=" Кран кульовий муфтовий ДУ15 ВВ"/>
    <s v="шт"/>
    <n v="70"/>
    <n v="157.61000000000001"/>
    <n v="11032.7"/>
  </r>
  <r>
    <x v="1035"/>
    <s v=" Згін-американка 1/2&quot;"/>
    <s v="шт"/>
    <n v="14"/>
    <n v="129.9"/>
    <n v="1818.6"/>
  </r>
  <r>
    <x v="1036"/>
    <s v=" Згін-американка 3/4&quot;"/>
    <s v="шт"/>
    <n v="42"/>
    <n v="199.17"/>
    <n v="8365.14"/>
  </r>
  <r>
    <x v="1037"/>
    <s v=" Згін-американка 1 1/4&quot;"/>
    <s v="шт"/>
    <n v="10"/>
    <n v="603.88"/>
    <n v="6038.8"/>
  </r>
  <r>
    <x v="1038"/>
    <s v=" Згін-американка 1 1/2&quot;"/>
    <s v="шт"/>
    <n v="2"/>
    <n v="1078.79"/>
    <n v="2157.58"/>
  </r>
  <r>
    <x v="829"/>
    <s v=" Згін-американка 2&quot;"/>
    <s v="шт"/>
    <n v="8"/>
    <n v="1413.31"/>
    <n v="11306.48"/>
  </r>
  <r>
    <x v="957"/>
    <s v=" Установлення сталевих засувок або клапанiв_x000a_зворотних дiаметром 50 мм"/>
    <s v="шт"/>
    <n v="4"/>
    <n v="177.17"/>
    <n v="708.68"/>
  </r>
  <r>
    <x v="1039"/>
    <s v=" Запірно-вимірювальний клапан Ф32"/>
    <s v="шт"/>
    <n v="2"/>
    <n v="3306.57"/>
    <n v="6613.14"/>
  </r>
  <r>
    <x v="1040"/>
    <s v=" Автоматичний балансувальний клапан Ф32 мм"/>
    <s v="шт"/>
    <n v="2"/>
    <n v="12680.05"/>
    <n v="25360.1"/>
  </r>
  <r>
    <x v="388"/>
    <s v=" Установлення кранiв повiтряних"/>
    <s v="комплект"/>
    <n v="2"/>
    <n v="15.03"/>
    <n v="30.06"/>
  </r>
  <r>
    <x v="1041"/>
    <s v=" Автоматичний повiтряний клапан 1/2&quot; з_x000a_зворотнім клапаном 3/8&quot;"/>
    <s v="шт"/>
    <n v="2"/>
    <n v="469.47"/>
    <n v="938.94"/>
  </r>
  <r>
    <x v="1042"/>
    <s v=" Установлення вентилiв, засувок, затворiв,_x000a_клапанiв зворотних, кранiв прохiдних на_x000a_трубопроводах iз стальних труб дiаметром до_x000a_100 мм"/>
    <s v="шт"/>
    <n v="3"/>
    <n v="540.75"/>
    <n v="1622.25"/>
  </r>
  <r>
    <x v="1043"/>
    <s v=" Кран Маевського на водяний_x000a_рушниковисушувач"/>
    <s v="шт"/>
    <n v="3"/>
    <n v="80.87"/>
    <n v="242.61"/>
  </r>
  <r>
    <x v="821"/>
    <s v=" Монтаж вентилятора радiального загального_x000a_призначення з електродвигуном на однiй вiсi,_x000a_маса до 0,1 т"/>
    <s v="шт"/>
    <n v="5"/>
    <n v="1219.9000000000001"/>
    <n v="6099.5"/>
  </r>
  <r>
    <x v="822"/>
    <s v=" Прилади, що монтуються на технологiчному_x000a_трубопроводi [расходомiр об'ємний,_x000a_швидкiсний, iндукцiйний; ротаметр, клапан_x000a_регулюючий; регулятор тиску та температури_x000a_прямої дiї; покажчик потоку рiдини; проточнi_x000a_датчики концентратомiрiв i щiльномiрiв, РН-_x000a_метрiв], дiаметр трубопроводу до 80 мм"/>
    <s v="шт"/>
    <n v="6"/>
    <n v="710.63"/>
    <n v="4263.78"/>
  </r>
  <r>
    <x v="430"/>
    <s v=" Термодатчики"/>
    <s v="шт"/>
    <n v="1"/>
    <n v="524.83000000000004"/>
    <n v="524.83000000000004"/>
  </r>
  <r>
    <x v="823"/>
    <s v=" Комплект шлангів гнучких"/>
    <s v="шт"/>
    <n v="6"/>
    <n v="1145.6099999999999"/>
    <n v="6873.66"/>
  </r>
  <r>
    <x v="302"/>
    <s v=" Установлення вентилiв, засувок, затворiв,_x000a_клапанiв зворотних, кранiв прохiдних на_x000a_трубопроводах iз стальних труб дiаметром до_x000a_25 мм"/>
    <s v="шт"/>
    <n v="60"/>
    <n v="290.7"/>
    <n v="17442"/>
  </r>
  <r>
    <x v="825"/>
    <s v=" Кран кульовий муфтовий ДУ20 ВВ"/>
    <s v="шт"/>
    <n v="25"/>
    <n v="246.16"/>
    <n v="6154"/>
  </r>
  <r>
    <x v="1034"/>
    <s v=" Кран кульовий муфтовий ДУ15 ВВ"/>
    <s v="шт"/>
    <n v="25"/>
    <n v="157.61000000000001"/>
    <n v="3940.25"/>
  </r>
  <r>
    <x v="388"/>
    <s v=" Установлення кранiв повiтряних"/>
    <s v="комплект"/>
    <n v="10"/>
    <n v="15.03"/>
    <n v="150.30000000000001"/>
  </r>
  <r>
    <x v="1044"/>
    <s v=" Автоматичний повiтровідвідник 1/2&quot;"/>
    <s v="шт"/>
    <n v="10"/>
    <n v="470.23"/>
    <n v="4702.3"/>
  </r>
  <r>
    <x v="827"/>
    <s v=" Установлення фiльтрiв для очищення води у_x000a_трубопроводах систем опалення дiаметром 25_x000a_мм"/>
    <s v="10шт"/>
    <n v="0.5"/>
    <n v="968.04"/>
    <n v="484.02"/>
  </r>
  <r>
    <x v="1045"/>
    <s v=" Фільтр сітчатий муфтовий Ду20 мм"/>
    <s v="шт"/>
    <n v="5"/>
    <n v="342.94"/>
    <n v="1714.7"/>
  </r>
  <r>
    <x v="1036"/>
    <s v=" Згін-американка 3/4&quot;"/>
    <s v="шт"/>
    <n v="45"/>
    <n v="199.17"/>
    <n v="8962.65"/>
  </r>
  <r>
    <x v="308"/>
    <s v=" Прокладання трубопроводiв водопостачання_x000a_з напiрних полiетиленових труб високого тиску_x000a_зовнiшнiм дiаметром 20 мм зі з'єднанням_x000a_контактним зварюванням"/>
    <s v="100м"/>
    <n v="0.04"/>
    <n v="19338.22"/>
    <n v="773.53"/>
  </r>
  <r>
    <x v="1046"/>
    <s v=" Труба поліпропіленова стабілізована диам._x000a_20х2,8 мм Ekoplastik Stabi"/>
    <s v="м"/>
    <n v="4"/>
    <n v="111.19"/>
    <n v="444.76"/>
  </r>
  <r>
    <x v="1047"/>
    <s v=" Перехід МРН 20х1/2&quot;"/>
    <s v="шт"/>
    <n v="30"/>
    <n v="93.41"/>
    <n v="2802.3"/>
  </r>
  <r>
    <x v="310"/>
    <s v=" Прокладання трубопроводiв водопостачання_x000a_з напiрних полiетиленових труб високого тиску_x000a_зовнiшнiм дiаметром 25 мм зі з'єднанням_x000a_контактним зварюванням"/>
    <s v="100м"/>
    <n v="0.2"/>
    <n v="15211.16"/>
    <n v="3042.23"/>
  </r>
  <r>
    <x v="1048"/>
    <s v=" Труба поліпропіленова стабілізована диам._x000a_25х3,5 мм Ekoplastik Stabi"/>
    <s v="м"/>
    <n v="20"/>
    <n v="161.16999999999999"/>
    <n v="3223.4"/>
  </r>
  <r>
    <x v="1049"/>
    <s v=" Перехід МРН 25х3/4&quot;"/>
    <s v="шт"/>
    <n v="80"/>
    <n v="145.83000000000001"/>
    <n v="11666.4"/>
  </r>
  <r>
    <x v="1050"/>
    <s v=" Трійник РРR 25х20х25"/>
    <s v="шт"/>
    <n v="30"/>
    <n v="20.21"/>
    <n v="606.29999999999995"/>
  </r>
  <r>
    <x v="1051"/>
    <s v=" Муфта РРR 25"/>
    <s v="шт"/>
    <n v="6"/>
    <n v="13.28"/>
    <n v="79.680000000000007"/>
  </r>
  <r>
    <x v="1052"/>
    <s v=" Кутник РРR 90 Ф25"/>
    <s v="шт"/>
    <n v="50"/>
    <n v="14.42"/>
    <n v="721"/>
  </r>
  <r>
    <x v="333"/>
    <s v=" Ізоляція трубопроводів ізоляцією Ізофом_x000a_[Мерілон]"/>
    <s v="100 п.м"/>
    <n v="0.2"/>
    <n v="254.14"/>
    <n v="50.83"/>
  </r>
  <r>
    <x v="1053"/>
    <s v=" Ізоляция труб диам. 25х3,5 мм товщ. 13 мм_x000a_Termoizol"/>
    <s v="м"/>
    <n v="20"/>
    <n v="41.75"/>
    <n v="835"/>
  </r>
  <r>
    <x v="1054"/>
    <s v=" Кріплення для труб д.25 мм"/>
    <s v="шт"/>
    <n v="50"/>
    <n v="8.99"/>
    <n v="449.5"/>
  </r>
  <r>
    <x v="308"/>
    <s v=" Прокладання трубопроводiв водопостачання_x000a_з напiрних полiетиленових труб високого тиску_x000a_зовнiшнiм дiаметром 20 мм зі з'єднанням_x000a_контактним зварюванням"/>
    <s v="100м"/>
    <n v="2.4"/>
    <n v="19338.22"/>
    <n v="46411.73"/>
  </r>
  <r>
    <x v="1046"/>
    <s v=" Труба поліпропіленова стабілізована диам._x000a_20х2,8 мм Ekoplastik Stabi"/>
    <s v="м"/>
    <n v="240"/>
    <n v="111.19"/>
    <n v="26685.599999999999"/>
  </r>
  <r>
    <x v="1047"/>
    <s v=" Перехід МРН 20х1/2&quot;"/>
    <s v="шт"/>
    <n v="190"/>
    <n v="93.41"/>
    <n v="17747.900000000001"/>
  </r>
  <r>
    <x v="1055"/>
    <s v=" Трійник РРR 20_20_20"/>
    <s v="шт"/>
    <n v="20"/>
    <n v="13.28"/>
    <n v="265.60000000000002"/>
  </r>
  <r>
    <x v="1056"/>
    <s v=" Муфта РРR 20"/>
    <s v="шт"/>
    <n v="60"/>
    <n v="9.92"/>
    <n v="595.20000000000005"/>
  </r>
  <r>
    <x v="1057"/>
    <s v=" Кутник 90 Ф20"/>
    <s v="шт"/>
    <n v="300"/>
    <n v="11.42"/>
    <n v="3426"/>
  </r>
  <r>
    <x v="1058"/>
    <s v=" Кутник 45 Ф20"/>
    <s v="шт"/>
    <n v="100"/>
    <n v="14.78"/>
    <n v="1478"/>
  </r>
  <r>
    <x v="310"/>
    <s v=" Прокладання трубопроводiв водопостачання_x000a_з напiрних полiетиленових труб високого тиску_x000a_зовнiшнiм дiаметром 25 мм зі з'єднанням_x000a_контактним зварюванням"/>
    <s v="100м"/>
    <n v="2.8"/>
    <n v="15211.16"/>
    <n v="42591.25"/>
  </r>
  <r>
    <x v="1048"/>
    <s v=" Труба поліпропіленова стабілізована диам._x000a_25х3,5 мм Ekoplastik Stabi"/>
    <s v="м"/>
    <n v="280"/>
    <n v="161.16999999999999"/>
    <n v="45127.6"/>
  </r>
  <r>
    <x v="1049"/>
    <s v=" Перехід МРН 25х3/4&quot;"/>
    <s v="шт"/>
    <n v="74"/>
    <n v="145.83000000000001"/>
    <n v="10791.42"/>
  </r>
  <r>
    <x v="1050"/>
    <s v=" Трійник РРR 25х20х25"/>
    <s v="шт"/>
    <n v="60"/>
    <n v="20.21"/>
    <n v="1212.5999999999999"/>
  </r>
  <r>
    <x v="1059"/>
    <s v=" Трійник РРR 25х25х25"/>
    <s v="шт"/>
    <n v="28"/>
    <n v="17.23"/>
    <n v="482.44"/>
  </r>
  <r>
    <x v="1060"/>
    <s v=" Муфта перехідна РРR 25_20"/>
    <s v="шт"/>
    <n v="114"/>
    <n v="13.28"/>
    <n v="1513.92"/>
  </r>
  <r>
    <x v="1051"/>
    <s v=" Муфта РРR 25"/>
    <s v="шт"/>
    <n v="70"/>
    <n v="13.28"/>
    <n v="929.6"/>
  </r>
  <r>
    <x v="1061"/>
    <s v=" Хрестовина дiам. 25 мм"/>
    <s v="шт"/>
    <n v="20"/>
    <n v="96.77"/>
    <n v="1935.4"/>
  </r>
  <r>
    <x v="1062"/>
    <s v=" Обвiд дiам. 25х3,5 мм"/>
    <s v="шт"/>
    <n v="60"/>
    <n v="97.33"/>
    <n v="5839.8"/>
  </r>
  <r>
    <x v="1063"/>
    <s v=" Кутник  PPR 45 Ф25"/>
    <s v="шт"/>
    <n v="20"/>
    <n v="22.28"/>
    <n v="445.6"/>
  </r>
  <r>
    <x v="1052"/>
    <s v=" Кутник РРR 90 Ф25"/>
    <s v="шт"/>
    <n v="60"/>
    <n v="14.42"/>
    <n v="865.2"/>
  </r>
  <r>
    <x v="312"/>
    <s v=" Прокладання трубопроводiв водопостачання_x000a_з напiрних полiетиленових труб високого тиску_x000a_зовнiшнiм дiаметром 32 мм зі з'єднанням_x000a_контактним зварюванням"/>
    <s v="100м"/>
    <n v="2.2000000000000002"/>
    <n v="12381.18"/>
    <n v="27238.6"/>
  </r>
  <r>
    <x v="1064"/>
    <s v=" Труба поліпропіленова стабілізована_x000a_Ekoplastik Stabi дiам. 32х4,4 мм"/>
    <s v="м"/>
    <n v="220"/>
    <n v="244.1"/>
    <n v="53702"/>
  </r>
  <r>
    <x v="1065"/>
    <s v=" Трійник РРR 32х25х32"/>
    <s v="шт"/>
    <n v="6"/>
    <n v="38.56"/>
    <n v="231.36"/>
  </r>
  <r>
    <x v="1066"/>
    <s v=" Муфта перехідна РРR 32_25"/>
    <s v="шт"/>
    <n v="8"/>
    <n v="17.23"/>
    <n v="137.84"/>
  </r>
  <r>
    <x v="1067"/>
    <s v=" Муфта РРR 32"/>
    <s v="шт"/>
    <n v="60"/>
    <n v="15.35"/>
    <n v="921"/>
  </r>
  <r>
    <x v="1068"/>
    <s v=" Кутник  PPR 45 Ф32"/>
    <s v="шт"/>
    <n v="40"/>
    <n v="33.130000000000003"/>
    <n v="1325.2"/>
  </r>
  <r>
    <x v="1069"/>
    <s v=" Кутник  PPR 90 Ф32"/>
    <s v="шт"/>
    <n v="100"/>
    <n v="21.33"/>
    <n v="2133"/>
  </r>
  <r>
    <x v="314"/>
    <s v=" Прокладання трубопроводiв водопостачання_x000a_з напiрних полiетиленових труб високого тиску_x000a_зовнiшнiм дiаметром 40 мм зі з'єднанням_x000a_контактним зварюванням"/>
    <s v="100м"/>
    <n v="2.2000000000000002"/>
    <n v="16508.240000000002"/>
    <n v="36318.129999999997"/>
  </r>
  <r>
    <x v="1070"/>
    <s v=" Труба поліпропіленова стабілізована диам._x000a_40х5,5 мм Ekoplastik Stabi"/>
    <s v="м"/>
    <n v="220"/>
    <n v="349.87"/>
    <n v="76971.399999999994"/>
  </r>
  <r>
    <x v="1071"/>
    <s v=" Перехід МРН 40х1 1/4&quot;"/>
    <s v="шт"/>
    <n v="20"/>
    <n v="603.88"/>
    <n v="12077.6"/>
  </r>
  <r>
    <x v="1072"/>
    <s v=" Трійник РРR 40_20_40"/>
    <s v="шт"/>
    <n v="10"/>
    <n v="82.55"/>
    <n v="825.5"/>
  </r>
  <r>
    <x v="1073"/>
    <s v=" Трійник РРR 40_25_40"/>
    <s v="шт"/>
    <n v="18"/>
    <n v="85.92"/>
    <n v="1546.56"/>
  </r>
  <r>
    <x v="1074"/>
    <s v=" Муфта перехідна РРR 40_32"/>
    <s v="шт"/>
    <n v="6"/>
    <n v="30.15"/>
    <n v="180.9"/>
  </r>
  <r>
    <x v="1075"/>
    <s v=" Муфта РРR 40"/>
    <s v="шт"/>
    <n v="60"/>
    <n v="38.56"/>
    <n v="2313.6"/>
  </r>
  <r>
    <x v="1076"/>
    <s v=" Кутник  PPR 45 Ф40"/>
    <s v="шт"/>
    <n v="40"/>
    <n v="57.85"/>
    <n v="2314"/>
  </r>
  <r>
    <x v="1077"/>
    <s v=" Кутник  PPR 90 Ф40"/>
    <s v="шт"/>
    <n v="100"/>
    <n v="46.99"/>
    <n v="4699"/>
  </r>
  <r>
    <x v="1078"/>
    <s v=" Прокладання трубопроводiв водопостачання_x000a_з напiрних полiетиленових труб високого тиску_x000a_зовнiшнiм дiаметром 50 мм зі з'єднанням_x000a_контактним зварюванням"/>
    <s v="100м"/>
    <n v="0.1"/>
    <n v="14175.67"/>
    <n v="1417.57"/>
  </r>
  <r>
    <x v="1079"/>
    <s v=" Труба поліпропіленова стабілізована диам._x000a_50х6,9 мм Ekoplastik Stabi"/>
    <s v="м"/>
    <n v="10"/>
    <n v="529.75"/>
    <n v="5297.5"/>
  </r>
  <r>
    <x v="1080"/>
    <s v=" Перехід МРН 50х1 1/2&quot;"/>
    <s v="шт"/>
    <n v="4"/>
    <n v="905.82"/>
    <n v="3623.28"/>
  </r>
  <r>
    <x v="1081"/>
    <s v=" Трійник РРR 50_20_50"/>
    <s v="шт"/>
    <n v="2"/>
    <n v="129.54"/>
    <n v="259.08"/>
  </r>
  <r>
    <x v="1082"/>
    <s v=" Трійник РРR 50_25_50"/>
    <s v="шт"/>
    <n v="2"/>
    <n v="129.54"/>
    <n v="259.08"/>
  </r>
  <r>
    <x v="1083"/>
    <s v=" Муфта перехідна РРR 50_40"/>
    <s v="шт"/>
    <n v="2"/>
    <n v="49.42"/>
    <n v="98.84"/>
  </r>
  <r>
    <x v="1084"/>
    <s v=" Муфта РРR 50"/>
    <s v="шт"/>
    <n v="2"/>
    <n v="73.569999999999993"/>
    <n v="147.13999999999999"/>
  </r>
  <r>
    <x v="1085"/>
    <s v=" Кутник  PPR 45 Ф50"/>
    <s v="шт"/>
    <n v="10"/>
    <n v="112.7"/>
    <n v="1127"/>
  </r>
  <r>
    <x v="1086"/>
    <s v=" Кутник  PPR 90 Ф50"/>
    <s v="шт"/>
    <n v="10"/>
    <n v="100.34"/>
    <n v="1003.4"/>
  </r>
  <r>
    <x v="1087"/>
    <s v=" Прокладання трубопроводiв водопостачання_x000a_з напiрних полiетиленових труб високого тиску_x000a_зовнiшнiм дiаметром 63 мм зі з'єднанням_x000a_контактним зварюванням"/>
    <s v="100м"/>
    <n v="2"/>
    <n v="14175.67"/>
    <n v="28351.34"/>
  </r>
  <r>
    <x v="1088"/>
    <s v=" Труба поліпропіленова стабілізована диам._x000a_63х8,7 мм Ekoplastik Stabi"/>
    <s v="м"/>
    <n v="200"/>
    <n v="791.64"/>
    <n v="158328"/>
  </r>
  <r>
    <x v="1089"/>
    <s v=" Перехід МРН 63х2&quot;"/>
    <s v="шт"/>
    <n v="14"/>
    <n v="1259.73"/>
    <n v="17636.22"/>
  </r>
  <r>
    <x v="1090"/>
    <s v=" Трійник РРR 63_25_63"/>
    <s v="шт"/>
    <n v="22"/>
    <n v="265.44"/>
    <n v="5839.68"/>
  </r>
  <r>
    <x v="1091"/>
    <s v=" Трійник РРR 63_40_63"/>
    <s v="шт"/>
    <n v="2"/>
    <n v="273.87"/>
    <n v="547.74"/>
  </r>
  <r>
    <x v="1092"/>
    <s v=" Трійник РРR 63_63_63"/>
    <s v="шт"/>
    <n v="4"/>
    <n v="235.31"/>
    <n v="941.24"/>
  </r>
  <r>
    <x v="1093"/>
    <s v=" Муфта перехідна РРR 63_40"/>
    <s v="шт"/>
    <n v="4"/>
    <n v="97.33"/>
    <n v="389.32"/>
  </r>
  <r>
    <x v="1094"/>
    <s v=" Муфта перехідна РРR 63_50"/>
    <s v="шт"/>
    <n v="2"/>
    <n v="107.27"/>
    <n v="214.54"/>
  </r>
  <r>
    <x v="1095"/>
    <s v=" Муфта РРR 63"/>
    <s v="шт"/>
    <n v="50"/>
    <n v="116.06"/>
    <n v="5803"/>
  </r>
  <r>
    <x v="1096"/>
    <s v=" Кутник  PPR 45 Ф63"/>
    <s v="шт"/>
    <n v="10"/>
    <n v="208.53"/>
    <n v="2085.3000000000002"/>
  </r>
  <r>
    <x v="1097"/>
    <s v=" Кутник  PPR 90 Ф63"/>
    <s v="шт"/>
    <n v="20"/>
    <n v="177.84"/>
    <n v="3556.8"/>
  </r>
  <r>
    <x v="333"/>
    <s v=" Ізоляція трубопроводів ізоляцією Ізофом_x000a_[Мерілон]"/>
    <s v="100 п.м"/>
    <n v="11.7"/>
    <n v="254.14"/>
    <n v="2973.44"/>
  </r>
  <r>
    <x v="1098"/>
    <s v=" Ізоляция труб диам. 20х2,8 мм товщ. 13 мм_x000a_Termoizol"/>
    <s v="м"/>
    <n v="240"/>
    <n v="35.19"/>
    <n v="8445.6"/>
  </r>
  <r>
    <x v="1053"/>
    <s v=" Ізоляция труб диам. 25х3,5 мм товщ. 13 мм_x000a_Termoizol"/>
    <s v="м"/>
    <n v="280"/>
    <n v="41.75"/>
    <n v="11690"/>
  </r>
  <r>
    <x v="1099"/>
    <s v=" Ізоляция труб диам. 32х4,4 мм товщ. 13 мм_x000a_Termoizol"/>
    <s v="м"/>
    <n v="220"/>
    <n v="50.54"/>
    <n v="11118.8"/>
  </r>
  <r>
    <x v="1100"/>
    <s v=" Ізоляция труб диам. 40х5,5 мм товщ. 13 мм_x000a_Termoizol"/>
    <s v="м"/>
    <n v="220"/>
    <n v="61.22"/>
    <n v="13468.4"/>
  </r>
  <r>
    <x v="1101"/>
    <s v=" Ізоляция труб диам. 50х6,9 мм товщ. 13 мм_x000a_Termoizol"/>
    <s v="м"/>
    <n v="10"/>
    <n v="86.67"/>
    <n v="866.7"/>
  </r>
  <r>
    <x v="1102"/>
    <s v=" Ізоляция труб диам. 63х8,6 мм товщ. 13 мм_x000a_Termoizol"/>
    <s v="м"/>
    <n v="200"/>
    <n v="96.41"/>
    <n v="19282"/>
  </r>
  <r>
    <x v="1103"/>
    <s v=" Клей монтажний для теплоізоляційних_x000a_матеріалів К414"/>
    <s v="л"/>
    <n v="13"/>
    <n v="739.41"/>
    <n v="9612.33"/>
  </r>
  <r>
    <x v="1104"/>
    <s v=" Кріплення для труб д.20 мм"/>
    <s v="шт"/>
    <n v="350"/>
    <n v="6.93"/>
    <n v="2425.5"/>
  </r>
  <r>
    <x v="1054"/>
    <s v=" Кріплення для труб д.25 мм"/>
    <s v="шт"/>
    <n v="50"/>
    <n v="8.99"/>
    <n v="449.5"/>
  </r>
  <r>
    <x v="1105"/>
    <s v=" Кріплення для труб д. 32 мм"/>
    <s v="шт"/>
    <n v="30"/>
    <n v="14.78"/>
    <n v="443.4"/>
  </r>
  <r>
    <x v="1106"/>
    <s v=" Кріплення для труб д.40мм"/>
    <s v="шт"/>
    <n v="30"/>
    <n v="15.16"/>
    <n v="454.8"/>
  </r>
  <r>
    <x v="1107"/>
    <s v=" Кріплення для труб д.50мм"/>
    <s v="шт"/>
    <n v="10"/>
    <n v="24.16"/>
    <n v="241.6"/>
  </r>
  <r>
    <x v="1108"/>
    <s v=" Кріплення для труб М8 1/2&quot;(20-23)"/>
    <s v="шт"/>
    <n v="50"/>
    <n v="26.96"/>
    <n v="1348"/>
  </r>
  <r>
    <x v="1109"/>
    <s v=" Кріплення для труб М8 3/4&quot;(25-30)"/>
    <s v="шт"/>
    <n v="350"/>
    <n v="28.83"/>
    <n v="10090.5"/>
  </r>
  <r>
    <x v="1110"/>
    <s v=" Кріплення для труб М8 1&quot;(32-37)"/>
    <s v="шт"/>
    <n v="260"/>
    <n v="31.07"/>
    <n v="8078.2"/>
  </r>
  <r>
    <x v="1111"/>
    <s v=" Кріплення для труб М8 1 1/4&quot;(42-47)"/>
    <s v="шт"/>
    <n v="220"/>
    <n v="35.19"/>
    <n v="7741.8"/>
  </r>
  <r>
    <x v="1112"/>
    <s v=" Кріплення для труб М8 2&quot;(59-65)"/>
    <s v="шт"/>
    <n v="200"/>
    <n v="42.12"/>
    <n v="8424"/>
  </r>
  <r>
    <x v="1113"/>
    <s v=" Шпилька М8 довж. 1 метра"/>
    <s v="шт"/>
    <n v="250"/>
    <n v="35.76"/>
    <n v="8940"/>
  </r>
  <r>
    <x v="1114"/>
    <s v=" Кріпильні анкери (цанги) М8"/>
    <s v="шт"/>
    <n v="1080"/>
    <n v="8.23"/>
    <n v="8888.4"/>
  </r>
  <r>
    <x v="1115"/>
    <s v=" Протипожежна гільза для труби PPR Stabi_x000a_Ф63х8,6"/>
    <s v="шт"/>
    <n v="22"/>
    <n v="645.80999999999995"/>
    <n v="14207.82"/>
  </r>
  <r>
    <x v="1116"/>
    <s v=" Протипожежна гільза для труби PPR Stabi_x000a_Ф40х5,5"/>
    <s v="шт"/>
    <n v="12"/>
    <n v="484.84"/>
    <n v="5818.08"/>
  </r>
  <r>
    <x v="1117"/>
    <s v=" Протипожежна гільза для труби PPR Stabi_x000a_Ф32х4,4"/>
    <s v="шт"/>
    <n v="4"/>
    <n v="419.31"/>
    <n v="1677.24"/>
  </r>
  <r>
    <x v="1118"/>
    <s v=" Протипожежна гільза для труби PPR Stabi_x000a_Ф25х3,5"/>
    <s v="шт"/>
    <n v="52"/>
    <n v="387.49"/>
    <n v="20149.48"/>
  </r>
  <r>
    <x v="1119"/>
    <s v=" Протипожежна гільза для труби PPR Stabi_x000a_Ф20х2,8"/>
    <s v="шт"/>
    <n v="40"/>
    <n v="383.74"/>
    <n v="15349.6"/>
  </r>
  <r>
    <x v="1120"/>
    <s v=" Врiзування в дiючi внутрiшнi мережi_x000a_трубопроводiв опалення i водопостачання_x000a_дiаметром 80 мм"/>
    <s v="шт"/>
    <n v="4"/>
    <n v="1900.06"/>
    <n v="7600.24"/>
  </r>
  <r>
    <x v="1121"/>
    <s v=" Прокладання трубопроводiв опалення i_x000a_водопостачання зi стальних електрозварних_x000a_труб дiаметром до 40 мм (гільза для проходу)"/>
    <s v="100м"/>
    <n v="0.28500000000000003"/>
    <n v="7287.91"/>
    <n v="2077.0500000000002"/>
  </r>
  <r>
    <x v="1122"/>
    <s v=" Труби сталевi зварнi водогазопровiднi з_x000a_рiзьбою, оцинкованi легкi, дiаметр умовного_x000a_проходу 40 мм, товщина стiнки 3,5 мм"/>
    <s v="м"/>
    <n v="4"/>
    <n v="389.37"/>
    <n v="1557.48"/>
  </r>
  <r>
    <x v="1123"/>
    <s v=" Труби сталевi зварнi водогазопровiднi з_x000a_рiзьбою, оцинкованi легкi, дiаметр умовного_x000a_проходу 32 мм, товщина стiнки 3,2 мм"/>
    <s v="м"/>
    <n v="12"/>
    <n v="326.08999999999997"/>
    <n v="3913.08"/>
  </r>
  <r>
    <x v="998"/>
    <s v=" Труби сталевi зварнi водогазопровiднi з_x000a_рiзьбою, оцинкованi легкi, дiаметр умовного_x000a_проходу 25 мм, товщина стiнки 2,8 мм"/>
    <s v="м"/>
    <n v="12.5"/>
    <n v="287.52999999999997"/>
    <n v="3594.13"/>
  </r>
  <r>
    <x v="1124"/>
    <s v=" Прокладання трубопроводiв опалення i_x000a_водопостачання зi стальних електрозварних_x000a_труб дiаметром 50 мм (гільза для проходу)"/>
    <s v="100м"/>
    <n v="1.2E-2"/>
    <n v="7287.91"/>
    <n v="87.45"/>
  </r>
  <r>
    <x v="988"/>
    <s v=" Труби сталевi зварнi водогазопровiднi з_x000a_рiзьбою, оцинкованi легкi, дiаметр умовного_x000a_проходу 57 мм, товщина стiнки 3,5 мм"/>
    <s v="м"/>
    <n v="12"/>
    <n v="467.23"/>
    <n v="5606.76"/>
  </r>
  <r>
    <x v="1006"/>
    <s v=" Прокладання трубопроводiв опалення i_x000a_водопостачання зi стальних електрозварних_x000a_труб дiаметром 100 мм (гільза для прохода)"/>
    <s v="100м"/>
    <n v="3.6000000000000004E-2"/>
    <n v="9669.83"/>
    <n v="348.11"/>
  </r>
  <r>
    <x v="1008"/>
    <s v=" Труба стальна 89х4,5 (ДУ 80)"/>
    <s v="м"/>
    <n v="3.6"/>
    <n v="982.39"/>
    <n v="3536.6"/>
  </r>
  <r>
    <x v="1125"/>
    <s v=" Пробивання отворiв в бетонних стелях_x000a_товщиною 100 мм, площею до 500 см2"/>
    <s v="100шт"/>
    <n v="0.33"/>
    <n v="14746.93"/>
    <n v="4866.49"/>
  </r>
  <r>
    <x v="1126"/>
    <s v=" Пробивання отворiв в бетонних стiнах,_x000a_пiдлогах товщиною 100 мм, площею до 500_x000a_см2"/>
    <s v="100шт"/>
    <n v="0.52"/>
    <n v="11024.47"/>
    <n v="5732.72"/>
  </r>
  <r>
    <x v="957"/>
    <s v=" Установлення сталевих засувок або клапанiв_x000a_зворотних дiаметром 50 мм"/>
    <s v="шт"/>
    <n v="12"/>
    <n v="177.17"/>
    <n v="2126.04"/>
  </r>
  <r>
    <x v="1127"/>
    <s v=" Кран кульовий муфтовий Ду 20 мм"/>
    <s v="шт"/>
    <n v="4"/>
    <n v="255.52"/>
    <n v="1022.08"/>
  </r>
  <r>
    <x v="1128"/>
    <s v=" Кран кульовий муфтовий Ду 32 мм"/>
    <s v="шт"/>
    <n v="8"/>
    <n v="617.74"/>
    <n v="4941.92"/>
  </r>
  <r>
    <x v="1129"/>
    <s v=" Кран кульовий муфтовий Ду 40 мм"/>
    <s v="шт"/>
    <n v="4"/>
    <n v="919.12"/>
    <n v="3676.48"/>
  </r>
  <r>
    <x v="1130"/>
    <s v=" Кран кульовий муфтовий Ду 50 мм"/>
    <s v="шт"/>
    <n v="4"/>
    <n v="1449.43"/>
    <n v="5797.72"/>
  </r>
  <r>
    <x v="1131"/>
    <s v=" Установлення клапанiв повiтряних"/>
    <s v="клапан"/>
    <n v="10"/>
    <n v="560.44000000000005"/>
    <n v="5604.4"/>
  </r>
  <r>
    <x v="1044"/>
    <s v=" Автоматичний повiтровідвідник 1/2&quot;"/>
    <s v="шт"/>
    <n v="10"/>
    <n v="470.23"/>
    <n v="4702.3"/>
  </r>
  <r>
    <x v="1132"/>
    <s v=" Прокладання трубопроводiв водопостачання_x000a_зi стальних водогазопровiдних оцинкованих_x000a_труб дiаметром 20 мм"/>
    <s v="100м"/>
    <n v="0.8"/>
    <n v="4232.8100000000004"/>
    <n v="3386.25"/>
  </r>
  <r>
    <x v="1133"/>
    <s v=" Труби сталевi зварнi водогазопровiднi з_x000a_рiзьбою, оцинкованi легкi, дiаметр умовного_x000a_проходу 26 мм, товщина стiнки 2,5 мм"/>
    <s v="м"/>
    <n v="80"/>
    <n v="290.52"/>
    <n v="23241.599999999999"/>
  </r>
  <r>
    <x v="1134"/>
    <s v=" Прокладання трубопроводiв водопостачання_x000a_зi стальних водогазопровiдних оцинкованих_x000a_труб дiаметром 32 мм"/>
    <s v="100м"/>
    <n v="1.36"/>
    <n v="4232.8100000000004"/>
    <n v="5756.62"/>
  </r>
  <r>
    <x v="1135"/>
    <s v=" Труби сталевi зварнi водогазопровiднi з_x000a_рiзьбою, оцинкованi легкi, дiаметр умовного_x000a_проходу 32 мм, товщина стiнки 2,8 мм"/>
    <s v="м"/>
    <n v="136"/>
    <n v="335.45"/>
    <n v="45621.2"/>
  </r>
  <r>
    <x v="1136"/>
    <s v=" Прокладання трубопроводiв водопостачання_x000a_зi стальних водогазопровiдних оцинкованих_x000a_труб дiаметром 40 мм"/>
    <s v="100м"/>
    <n v="0.60000000000000009"/>
    <n v="4232.8100000000004"/>
    <n v="2539.69"/>
  </r>
  <r>
    <x v="1137"/>
    <s v=" Труби сталевi зварнi водогазопровiднi з_x000a_рiзьбою, оцинкованi легкi, дiаметр умовного_x000a_проходу 40 мм, товщина стiнки 3 мм"/>
    <s v="м"/>
    <n v="60"/>
    <n v="509.16"/>
    <n v="30549.599999999999"/>
  </r>
  <r>
    <x v="1138"/>
    <s v=" Прокладання трубопроводiв водопостачання_x000a_зi стальних водогазопровiдних оцинкованих_x000a_труб дiаметром 50 мм"/>
    <s v="100м"/>
    <n v="0.32"/>
    <n v="6031.89"/>
    <n v="1930.2"/>
  </r>
  <r>
    <x v="1139"/>
    <s v=" Труби сталевi зварнi водогазопровiднi з_x000a_рiзьбою, оцинкованi легкi, дiаметр умовного_x000a_проходу 57 мм, товщина стiнки 3,5 мм"/>
    <s v="м"/>
    <n v="32"/>
    <n v="539.12"/>
    <n v="17251.84"/>
  </r>
  <r>
    <x v="1140"/>
    <s v=" Трiйник рівнопрохідний ст. Ф57х4 мм"/>
    <s v="10шт"/>
    <n v="0.60000000000000009"/>
    <n v="2306.21"/>
    <n v="1383.73"/>
  </r>
  <r>
    <x v="991"/>
    <s v=" Прокладання трубопроводiв водопостачання_x000a_зi стальних водогазопровiдних оцинкованих_x000a_труб дiаметром 80 мм"/>
    <s v="100м"/>
    <n v="1.42"/>
    <n v="7155.6"/>
    <n v="10160.950000000001"/>
  </r>
  <r>
    <x v="1141"/>
    <s v=" Труби сталевi зварнi водогазопровiднi з_x000a_рiзьбою, оцинкованi легкi, дiаметр умовного_x000a_проходу 76 мм, товщина стiнки 4 мм"/>
    <s v="м"/>
    <n v="142"/>
    <n v="673.89"/>
    <n v="95692.38"/>
  </r>
  <r>
    <x v="1142"/>
    <s v=" Трiйник рівнопрохідний ст. Ф76х4 мм"/>
    <s v="10шт"/>
    <n v="0.4"/>
    <n v="3324.54"/>
    <n v="1329.82"/>
  </r>
  <r>
    <x v="973"/>
    <s v=" Приварювання фланцiв до сталевих_x000a_трубопроводiв дiаметром 50 мм"/>
    <s v="шт"/>
    <n v="8"/>
    <n v="58.29"/>
    <n v="466.32"/>
  </r>
  <r>
    <x v="1143"/>
    <s v=" Фланець з з'єднувальним виступом Ф50 мм"/>
    <s v="шт"/>
    <n v="8"/>
    <n v="217.14"/>
    <n v="1737.12"/>
  </r>
  <r>
    <x v="981"/>
    <s v=" Прокладка А-50-16 паронітова"/>
    <s v="шт"/>
    <n v="16"/>
    <n v="17.97"/>
    <n v="287.52"/>
  </r>
  <r>
    <x v="1144"/>
    <s v=" Відвід 90_ ст. Ф76х4"/>
    <s v="шт"/>
    <n v="16"/>
    <n v="175.59"/>
    <n v="2809.44"/>
  </r>
  <r>
    <x v="1145"/>
    <s v=" Відвід 90_ ст. Ф40"/>
    <s v="шт"/>
    <n v="8"/>
    <n v="62.9"/>
    <n v="503.2"/>
  </r>
  <r>
    <x v="1146"/>
    <s v=" Відвід 90_ ст. Ф32"/>
    <s v="шт"/>
    <n v="28"/>
    <n v="54.66"/>
    <n v="1530.48"/>
  </r>
  <r>
    <x v="1147"/>
    <s v=" Відвід 90_ ст. Ф57х4"/>
    <s v="шт"/>
    <n v="2"/>
    <n v="99.78"/>
    <n v="199.56"/>
  </r>
  <r>
    <x v="1148"/>
    <s v=" Відвід 90_ ст. Ф26х3,2"/>
    <s v="шт"/>
    <n v="12"/>
    <n v="31.27"/>
    <n v="375.24"/>
  </r>
  <r>
    <x v="1149"/>
    <s v=" Муфта ст. Ф40 мм"/>
    <s v="шт"/>
    <n v="4"/>
    <n v="43.99"/>
    <n v="175.96"/>
  </r>
  <r>
    <x v="1150"/>
    <s v=" Муфта ст. Ф32 мм"/>
    <s v="шт"/>
    <n v="8"/>
    <n v="35.57"/>
    <n v="284.56"/>
  </r>
  <r>
    <x v="1151"/>
    <s v=" Муфта ст. Ф20 мм"/>
    <s v="шт"/>
    <n v="4"/>
    <n v="16.100000000000001"/>
    <n v="64.400000000000006"/>
  </r>
  <r>
    <x v="1152"/>
    <s v=" Різьба приварна ст. Ф20 мм"/>
    <s v="шт"/>
    <n v="8"/>
    <n v="13.1"/>
    <n v="104.8"/>
  </r>
  <r>
    <x v="1153"/>
    <s v=" Різьба приварна ст. Ф32 мм"/>
    <s v="шт"/>
    <n v="16"/>
    <n v="31.83"/>
    <n v="509.28"/>
  </r>
  <r>
    <x v="1154"/>
    <s v=" Різьба приварна ст. Ф40 мм"/>
    <s v="шт"/>
    <n v="8"/>
    <n v="40.06"/>
    <n v="320.48"/>
  </r>
  <r>
    <x v="333"/>
    <s v=" Ізоляція трубопроводів ізоляцією Ізофом_x000a_[Мерілон]"/>
    <s v="100 п.м"/>
    <n v="3.38"/>
    <n v="254.14"/>
    <n v="858.99"/>
  </r>
  <r>
    <x v="1155"/>
    <s v=" Ізоляция труб диам. 22 мм товщ. 20 мм "/>
    <s v="м"/>
    <n v="80"/>
    <n v="66.64"/>
    <n v="5331.2"/>
  </r>
  <r>
    <x v="1156"/>
    <s v=" Ізоляция труб диам. 35 мм товщ. 20 мм "/>
    <s v="м"/>
    <n v="136"/>
    <n v="92.28"/>
    <n v="12550.08"/>
  </r>
  <r>
    <x v="1157"/>
    <s v=" Ізоляция труб диам. 42 мм товщ. 20 мм "/>
    <s v="м"/>
    <n v="60"/>
    <n v="100.52"/>
    <n v="6031.2"/>
  </r>
  <r>
    <x v="1158"/>
    <s v=" Ізоляция труб диам. 60 мм товщ. 20 мм "/>
    <s v="м"/>
    <n v="32"/>
    <n v="153.5"/>
    <n v="4912"/>
  </r>
  <r>
    <x v="1159"/>
    <s v=" Ізоляция труб диам. 80 мм товщ. 20 мм "/>
    <s v="м"/>
    <n v="142"/>
    <n v="197.11"/>
    <n v="27989.62"/>
  </r>
  <r>
    <x v="1160"/>
    <s v=" Стрiчка самоклеюча для спінених_x000a_теплоізоляційних матеріалів 3х50мм"/>
    <s v="м"/>
    <n v="200"/>
    <n v="9.36"/>
    <n v="1872"/>
  </r>
  <r>
    <x v="1103"/>
    <s v=" Клей монтажний для теплоізоляційних_x000a_матеріалів К414"/>
    <s v="л"/>
    <n v="10.4"/>
    <n v="739.41"/>
    <n v="7689.86"/>
  </r>
  <r>
    <x v="1005"/>
    <s v=" Ґрунтування металевих поверхонь за один_x000a_раз ґрунтовкою ГФ-021"/>
    <s v="100м2"/>
    <n v="0.30000000000000004"/>
    <n v="1190.81"/>
    <n v="357.24"/>
  </r>
  <r>
    <x v="209"/>
    <s v=" Фарбування металевих погрунтованих_x000a_поверхонь емаллю ПФ-115 за 2 рази"/>
    <s v="100м2"/>
    <n v="0.30000000000000004"/>
    <n v="10596.28"/>
    <n v="3178.88"/>
  </r>
  <r>
    <x v="1161"/>
    <s v=" Монтаж насоса, масса до 0,11 т"/>
    <s v="шт"/>
    <n v="3"/>
    <n v="1477.7"/>
    <n v="4433.1000000000004"/>
  </r>
  <r>
    <x v="1162"/>
    <s v=" Монтаж фільтра"/>
    <s v="шт"/>
    <n v="6"/>
    <n v="1583.52"/>
    <n v="9501.1200000000008"/>
  </r>
  <r>
    <x v="1163"/>
    <s v=" Пісок кварцовий до фільтру (0,4-0,8 мм) мішки_x000a_по 25 кг."/>
    <s v="шт"/>
    <n v="156"/>
    <n v="688.33"/>
    <n v="107379.48"/>
  </r>
  <r>
    <x v="1163"/>
    <s v=" Пісок кварцовий до фільтру (0,8-1,2 мм) мішки_x000a_по 25 кг."/>
    <s v="шт"/>
    <n v="78"/>
    <n v="688.33"/>
    <n v="53689.74"/>
  </r>
  <r>
    <x v="1163"/>
    <s v=" Пісок кварцовий до фільтру (1-2 мм) мішки по_x000a_25 кг."/>
    <s v="шт"/>
    <n v="78"/>
    <n v="688.33"/>
    <n v="53689.74"/>
  </r>
  <r>
    <x v="426"/>
    <s v=" Прилади, що установлюються на конструкціях,_x000a_маса до 5 кг"/>
    <s v="шт"/>
    <n v="6"/>
    <n v="58.42"/>
    <n v="350.52"/>
  </r>
  <r>
    <x v="1164"/>
    <s v=" Батарея вентилів ф75"/>
    <s v="комплект"/>
    <n v="6"/>
    <n v="47088.78"/>
    <n v="282532.68"/>
  </r>
  <r>
    <x v="1165"/>
    <s v=" Монтаж шафи упрвління"/>
    <s v="шт"/>
    <n v="1"/>
    <n v="1603.92"/>
    <n v="1603.92"/>
  </r>
  <r>
    <x v="1166"/>
    <s v=" Шафа управління"/>
    <s v="шт"/>
    <n v="1"/>
    <n v="305600"/>
    <n v="305600"/>
  </r>
  <r>
    <x v="884"/>
    <s v=" Прилади, що монтуються на технологічному_x000a_трубопроводі [расходомір об'ємний,_x000a_швидкісний, індукційний; ротаметр, клапан_x000a_регулюючий; регулятор тиску та температури_x000a_прямої дії; покажчик потоку рідини; проточні_x000a_датчики концентратомірів і щільномірів, РН-_x000a_метрів], діаметр трубопроводу до 20 мм"/>
    <s v="шт"/>
    <n v="6"/>
    <n v="110.74"/>
    <n v="664.44"/>
  </r>
  <r>
    <x v="1167"/>
    <s v=" Ультрафиолетовая установка Elecro Steriliser_x000a_UV-C E-PP2-110-EU"/>
    <s v="шт."/>
    <n v="6"/>
    <n v="37916.660000000003"/>
    <n v="227499.96"/>
  </r>
  <r>
    <x v="1168"/>
    <s v=" Монтаж теплообмiнника"/>
    <s v="шт"/>
    <n v="6"/>
    <n v="581.36"/>
    <n v="3488.16"/>
  </r>
  <r>
    <x v="1169"/>
    <s v=" Монтаж автоматична станції контролю"/>
    <s v="шт"/>
    <n v="1"/>
    <n v="824.19"/>
    <n v="824.19"/>
  </r>
  <r>
    <x v="949"/>
    <s v=" Установлення насосів відцентрових з_x000a_електродвигуном, маса агрегату до 0,1 т"/>
    <s v="шт"/>
    <n v="3"/>
    <n v="1458.5"/>
    <n v="4375.5"/>
  </r>
  <r>
    <x v="1170"/>
    <s v=" Установлення системи автоматичного вводу_x000a_флокулянту"/>
    <s v="шт"/>
    <n v="1"/>
    <n v="109.46"/>
    <n v="109.46"/>
  </r>
  <r>
    <x v="1171"/>
    <s v=" Монтаж закладного пристрою"/>
    <s v="10 шт"/>
    <n v="12.4"/>
    <n v="1133.5999999999999"/>
    <n v="14056.64"/>
  </r>
  <r>
    <x v="1172"/>
    <s v=" Скімер Kripsol SKAL.C Wide лайнер"/>
    <s v="шт."/>
    <n v="20"/>
    <n v="8031.7"/>
    <n v="160634"/>
  </r>
  <r>
    <x v="1173"/>
    <s v=" Злив комерційний Kripsol SPP111.B лайнер"/>
    <s v="шт."/>
    <n v="4"/>
    <n v="21136.7"/>
    <n v="84546.8"/>
  </r>
  <r>
    <x v="1173"/>
    <s v=" Форсунка вбуд. в стіну Kripsol BOL 20.C лайнер"/>
    <s v="шт."/>
    <n v="48"/>
    <n v="636.66"/>
    <n v="30559.68"/>
  </r>
  <r>
    <x v="1174"/>
    <s v=" Закладна деталь для форсунок 2&quot;, PVC-U"/>
    <s v="шт"/>
    <n v="48"/>
    <n v="1012.38"/>
    <n v="48594.239999999998"/>
  </r>
  <r>
    <x v="1173"/>
    <s v=" Злив донний Emaux EM2837 лайнер"/>
    <s v="шт."/>
    <n v="4"/>
    <n v="3900.04"/>
    <n v="15600.16"/>
  </r>
  <r>
    <x v="1175"/>
    <s v=" Шланг для пылесоса -30m*38mm"/>
    <s v="шт"/>
    <n v="1"/>
    <n v="4141.66"/>
    <n v="4141.66"/>
  </r>
  <r>
    <x v="1175"/>
    <s v=" Штанга Telescopic 3,75-7,5m"/>
    <s v="шт"/>
    <n v="1"/>
    <n v="3040"/>
    <n v="3040"/>
  </r>
  <r>
    <x v="1175"/>
    <s v=" Щетка "/>
    <s v="шт"/>
    <n v="1"/>
    <n v="3151.66"/>
    <n v="3151.66"/>
  </r>
  <r>
    <x v="1175"/>
    <s v=" Щетка для стен Boda 90130 41,5 см с ал._x000a_вставкой"/>
    <s v="шт"/>
    <n v="1"/>
    <n v="435"/>
    <n v="435"/>
  </r>
  <r>
    <x v="1175"/>
    <s v="  Щітка для кутів"/>
    <s v="шт"/>
    <n v="1"/>
    <n v="141.68"/>
    <n v="141.68"/>
  </r>
  <r>
    <x v="1176"/>
    <s v=" AquaDoctor pH Minus HL жидкий 20 л_x000a_(Соляная 14%)"/>
    <s v="шт."/>
    <n v="20"/>
    <n v="1001.66"/>
    <n v="20033.2"/>
  </r>
  <r>
    <x v="1177"/>
    <s v=" AquaDoctor C-15L Хлор жидкий 20 л_x000a_(Гипохлорит натрия)"/>
    <s v="шт."/>
    <n v="20"/>
    <n v="1481.66"/>
    <n v="29633.200000000001"/>
  </r>
  <r>
    <x v="1178"/>
    <s v=" Швидкорозчинний хлор 5 кг."/>
    <s v="шт."/>
    <n v="6"/>
    <n v="1253.3399999999999"/>
    <n v="7520.04"/>
  </r>
  <r>
    <x v="1179"/>
    <s v=" Альгіцид 5 л."/>
    <s v="шт."/>
    <n v="10"/>
    <n v="750"/>
    <n v="7500"/>
  </r>
  <r>
    <x v="1180"/>
    <s v=" Флокулянт 20 л."/>
    <s v="шт."/>
    <n v="5"/>
    <n v="588.34"/>
    <n v="2941.7"/>
  </r>
  <r>
    <x v="1181"/>
    <s v=" Тестер Kokido K335CB капельный 5 в 1"/>
    <s v="шт."/>
    <n v="1"/>
    <n v="1471.7"/>
    <n v="1471.7"/>
  </r>
  <r>
    <x v="1182"/>
    <s v=" Улаштування драбинок"/>
    <s v="т"/>
    <n v="6.4000000000000001E-2"/>
    <n v="1120.92"/>
    <n v="71.739999999999995"/>
  </r>
  <r>
    <x v="1183"/>
    <s v=" Поручень з нерж. сталі AISI 316, 800х800,_x000a_компл. 2 шт. Emaux ARP-F"/>
    <s v="шт"/>
    <n v="4"/>
    <n v="13664.99"/>
    <n v="54659.96"/>
  </r>
  <r>
    <x v="1183"/>
    <s v=" Драбина на 3 сходинки, нерж. сталь AISI 316,_x000a_Kripsol EMI Munich "/>
    <s v="шт"/>
    <n v="4"/>
    <n v="18611.669999999998"/>
    <n v="74446.679999999993"/>
  </r>
  <r>
    <x v="1184"/>
    <s v=" Ставлення анкерів"/>
    <s v="100шт"/>
    <n v="0.1"/>
    <n v="1272.44"/>
    <n v="127.24"/>
  </r>
  <r>
    <x v="1185"/>
    <s v=" Розподільна доріжка 25 м (комплект) BE-005"/>
    <s v="шт."/>
    <n v="5"/>
    <n v="26786.7"/>
    <n v="133933.5"/>
  </r>
  <r>
    <x v="1186"/>
    <s v=" Установлення стартової платформи"/>
    <s v="100шт"/>
    <n v="0.06"/>
    <n v="6712.37"/>
    <n v="402.74"/>
  </r>
  <r>
    <x v="1187"/>
    <s v=" Прокладання трубопроводів водопостачання_x000a_з напірних поліетиленових труб високого тиску_x000a_зовнішнім діаметром 90 мм зі з'єднанням_x000a_терморезисторним зварюванням"/>
    <s v="100м"/>
    <n v="0.26"/>
    <n v="10206.290000000001"/>
    <n v="2653.64"/>
  </r>
  <r>
    <x v="1188"/>
    <s v=" Труба ф90 PN-10 PVC-U"/>
    <s v="м"/>
    <n v="26"/>
    <n v="896.04"/>
    <n v="23297.040000000001"/>
  </r>
  <r>
    <x v="1189"/>
    <s v="   Коліно 90° ф90 PVC-U"/>
    <s v="шт."/>
    <n v="2"/>
    <n v="358.04"/>
    <n v="716.08"/>
  </r>
  <r>
    <x v="1190"/>
    <s v=" Редукція 110/90 PVC-U"/>
    <s v="шт."/>
    <n v="37"/>
    <n v="206.04"/>
    <n v="7623.48"/>
  </r>
  <r>
    <x v="1191"/>
    <s v=" Хомут для труби ф90"/>
    <s v="шт."/>
    <n v="26"/>
    <n v="168"/>
    <n v="4368"/>
  </r>
  <r>
    <x v="1192"/>
    <s v=" Прокладання трубопроводів водопостачання_x000a_з напірних поліетиленових труб високого тиску_x000a_зовнішнім діаметром 110 мм зі з'єднанням_x000a_терморезисторним зварюванням"/>
    <s v="100м"/>
    <n v="0.15"/>
    <n v="11642.31"/>
    <n v="1746.35"/>
  </r>
  <r>
    <x v="1193"/>
    <s v=" Труба ф110 PN-10 PVC-U"/>
    <s v="м"/>
    <n v="15"/>
    <n v="1030.04"/>
    <n v="15450.6"/>
  </r>
  <r>
    <x v="1194"/>
    <s v="  Коліно 45° ф110 PVC-U"/>
    <s v="шт."/>
    <n v="4"/>
    <n v="440.04"/>
    <n v="1760.16"/>
  </r>
  <r>
    <x v="1195"/>
    <s v=" Трійник 110/110 PVC-U"/>
    <s v="шт."/>
    <n v="6"/>
    <n v="760"/>
    <n v="4560"/>
  </r>
  <r>
    <x v="1196"/>
    <s v=" Хомут для труби ф110"/>
    <s v="шт."/>
    <n v="15"/>
    <n v="200"/>
    <n v="3000"/>
  </r>
  <r>
    <x v="1197"/>
    <s v=" Прокладання трубопроводів водопостачання_x000a_з напірних поліетиленових труб високого тиску_x000a_зовнішнім діаметром 140 мм зі з'єднанням_x000a_терморезисторним зварюванням"/>
    <s v="100м"/>
    <n v="0.12"/>
    <n v="11376.12"/>
    <n v="1365.13"/>
  </r>
  <r>
    <x v="1198"/>
    <s v=" Труба ф140 PN-10 PVC-U"/>
    <s v="м"/>
    <n v="12"/>
    <n v="1380.04"/>
    <n v="16560.48"/>
  </r>
  <r>
    <x v="1199"/>
    <s v="  Коліно 90° ф140 PVC-U"/>
    <s v="шт."/>
    <n v="1"/>
    <n v="856.04"/>
    <n v="856.04"/>
  </r>
  <r>
    <x v="1200"/>
    <s v=" Трійник 140/140 PVC-U"/>
    <s v="шт."/>
    <n v="6"/>
    <n v="1420"/>
    <n v="8520"/>
  </r>
  <r>
    <x v="1201"/>
    <s v=" Редукція 140/110 PVC-U"/>
    <s v="шт."/>
    <n v="8"/>
    <n v="858.04"/>
    <n v="6864.32"/>
  </r>
  <r>
    <x v="1202"/>
    <s v=" Хомут для труби ф140"/>
    <s v="шт."/>
    <n v="12"/>
    <n v="232"/>
    <n v="2784"/>
  </r>
  <r>
    <x v="1203"/>
    <s v=" Прокладання трубопроводів водопостачання_x000a_з напірних поліетиленових труб високого тиску_x000a_зовнішнім діаметром 160 мм зі з'єднанням_x000a_терморезисторним зварюванням"/>
    <s v="100м"/>
    <n v="0.21"/>
    <n v="11425.16"/>
    <n v="2399.2800000000002"/>
  </r>
  <r>
    <x v="1198"/>
    <s v=" Труба ф160 PN-10 PVC-U"/>
    <s v="м"/>
    <n v="21"/>
    <n v="1512.04"/>
    <n v="31752.84"/>
  </r>
  <r>
    <x v="1204"/>
    <s v="  Коліно 90° ф160 PVC-U"/>
    <s v="шт."/>
    <n v="1"/>
    <n v="1372.04"/>
    <n v="1372.04"/>
  </r>
  <r>
    <x v="1204"/>
    <s v="  Коліно 45° ф160 PVC-U"/>
    <s v="шт."/>
    <n v="8"/>
    <n v="1240.04"/>
    <n v="9920.32"/>
  </r>
  <r>
    <x v="1205"/>
    <s v=" Трійник 160/160 PVC-U"/>
    <s v="шт."/>
    <n v="10"/>
    <n v="2074"/>
    <n v="20740"/>
  </r>
  <r>
    <x v="1206"/>
    <s v=" Редукція 160/110 PVC-U"/>
    <s v="шт."/>
    <n v="23"/>
    <n v="718.04"/>
    <n v="16514.919999999998"/>
  </r>
  <r>
    <x v="1207"/>
    <s v=" Редукція 160/140 PVC-U"/>
    <s v="шт."/>
    <n v="2"/>
    <n v="1222.04"/>
    <n v="2444.08"/>
  </r>
  <r>
    <x v="1208"/>
    <s v=" Хомут для труби ф160"/>
    <s v="шт."/>
    <n v="21"/>
    <n v="264"/>
    <n v="5544"/>
  </r>
  <r>
    <x v="1203"/>
    <s v=" Прокладання трубопроводів водопостачання_x000a_з напірних поліетиленових труб високого тиску_x000a_зовнішнім діаметром 200 мм зі з'єднанням_x000a_терморезисторним зварюванням"/>
    <s v="100м"/>
    <n v="0.34"/>
    <n v="11425.16"/>
    <n v="3884.55"/>
  </r>
  <r>
    <x v="1198"/>
    <s v=" Труба ф200 PN-10 PVC-U"/>
    <s v="м"/>
    <n v="34"/>
    <n v="2192.04"/>
    <n v="74529.36"/>
  </r>
  <r>
    <x v="1204"/>
    <s v="  Коліно 45° ф200 PVC-U"/>
    <s v="шт."/>
    <n v="4"/>
    <n v="2308.04"/>
    <n v="9232.16"/>
  </r>
  <r>
    <x v="1204"/>
    <s v="  Коліно 90° ф200 PVC-U"/>
    <s v="шт."/>
    <n v="3"/>
    <n v="1936.04"/>
    <n v="5808.12"/>
  </r>
  <r>
    <x v="1205"/>
    <s v=" Трійник 200/200 PVC-U"/>
    <s v="шт."/>
    <n v="13"/>
    <n v="4276"/>
    <n v="55588"/>
  </r>
  <r>
    <x v="1209"/>
    <s v=" Редукція 200/160 PVC-U"/>
    <s v="шт."/>
    <n v="15"/>
    <n v="2348.04"/>
    <n v="35220.6"/>
  </r>
  <r>
    <x v="1208"/>
    <s v=" Хомут для труби ф200"/>
    <s v="шт."/>
    <n v="34"/>
    <n v="400"/>
    <n v="13600"/>
  </r>
  <r>
    <x v="1210"/>
    <s v=" Клей PVC -U 1л"/>
    <s v="шт"/>
    <n v="30"/>
    <n v="1246"/>
    <n v="37380"/>
  </r>
  <r>
    <x v="1210"/>
    <s v=" Праймер для труб PVC 1 л."/>
    <s v="шт"/>
    <n v="30"/>
    <n v="950.46"/>
    <n v="28513.8"/>
  </r>
  <r>
    <x v="213"/>
    <s v=" Прокладання трубопроводів водопостачання_x000a_з напірних поліетиленових труб високого тиску_x000a_зовнішнім діаметром 20 мм зі з'єднанням_x000a_терморезисторним зварюванням"/>
    <s v="100м"/>
    <n v="0.1"/>
    <n v="6463.81"/>
    <n v="646.38"/>
  </r>
  <r>
    <x v="214"/>
    <s v=" Труба ф20 PN-16 PVC-U"/>
    <s v="м"/>
    <n v="10"/>
    <n v="248.13"/>
    <n v="2481.3000000000002"/>
  </r>
  <r>
    <x v="1211"/>
    <s v=" Кран шаровий (клеєве з’єднання) 20 PVC"/>
    <s v="шт."/>
    <n v="2"/>
    <n v="514.04"/>
    <n v="1028.08"/>
  </r>
  <r>
    <x v="1212"/>
    <s v=" Муфта 25–20 х 1/2&quot; ЗР, PVC-U"/>
    <s v="шт"/>
    <n v="4"/>
    <n v="60.13"/>
    <n v="240.52"/>
  </r>
  <r>
    <x v="1212"/>
    <s v=" Муфта 25х3/4&quot; ВР, PVC-U"/>
    <s v="шт"/>
    <n v="2"/>
    <n v="76.13"/>
    <n v="152.26"/>
  </r>
  <r>
    <x v="1208"/>
    <s v=" Хомут для труби ф20"/>
    <s v="шт."/>
    <n v="10"/>
    <n v="76"/>
    <n v="760"/>
  </r>
  <r>
    <x v="221"/>
    <s v=" Прокладання трубопроводів водопостачання_x000a_з напірних поліетиленових труб високого тиску_x000a_зовнішнім діаметром 32 мм зі з'єднанням_x000a_терморезисторним зварюванням"/>
    <s v="100м"/>
    <n v="0.2"/>
    <n v="7628.59"/>
    <n v="1525.72"/>
  </r>
  <r>
    <x v="1213"/>
    <s v=" Труба ф32 PN-16 PVC-U"/>
    <s v="м"/>
    <n v="20"/>
    <n v="274.04000000000002"/>
    <n v="5480.8"/>
  </r>
  <r>
    <x v="1214"/>
    <s v=" Коліно 90° ф32 PVC-U"/>
    <s v="шт."/>
    <n v="17"/>
    <n v="70.040000000000006"/>
    <n v="1190.68"/>
  </r>
  <r>
    <x v="1215"/>
    <s v=" Трійник 32/32 PVC-U"/>
    <s v="шт."/>
    <n v="4"/>
    <n v="76"/>
    <n v="304"/>
  </r>
  <r>
    <x v="1216"/>
    <s v=" Редукція 32/20 PVC-U"/>
    <s v="шт."/>
    <n v="2"/>
    <n v="110.04"/>
    <n v="220.08"/>
  </r>
  <r>
    <x v="1217"/>
    <s v=" Муфта 40 – 32 х 1&quot; ЗР, PVC-U"/>
    <s v="шт"/>
    <n v="2"/>
    <n v="80.13"/>
    <n v="160.26"/>
  </r>
  <r>
    <x v="1217"/>
    <s v="  Муфта 40 – 32 х 3/4&quot; ЗР, PVC-U"/>
    <s v="шт"/>
    <n v="2"/>
    <n v="102.13"/>
    <n v="204.26"/>
  </r>
  <r>
    <x v="1218"/>
    <s v=" Хомут для труби ф32"/>
    <s v="шт."/>
    <n v="20"/>
    <n v="84"/>
    <n v="1680"/>
  </r>
  <r>
    <x v="1219"/>
    <s v=" Кран шаровий (клеєве з’єднання) 32 PVC"/>
    <s v="шт."/>
    <n v="7"/>
    <n v="680.04"/>
    <n v="4760.28"/>
  </r>
  <r>
    <x v="922"/>
    <s v=" Прокладання трубопроводів водопостачання_x000a_з напірних поліетиленових труб високого тиску_x000a_зовнішнім діаметром 50 мм зі з'єднанням_x000a_терморезисторним зварюванням"/>
    <s v="100м"/>
    <n v="1.88"/>
    <n v="8331.9599999999991"/>
    <n v="15664.08"/>
  </r>
  <r>
    <x v="1220"/>
    <s v=" Труба ф50 PN-10 PVC-U"/>
    <s v="м"/>
    <n v="188"/>
    <n v="356.04"/>
    <n v="66935.520000000004"/>
  </r>
  <r>
    <x v="1221"/>
    <s v=" Коліно 90° ф50 PVC-U"/>
    <s v="шт."/>
    <n v="82"/>
    <n v="92.04"/>
    <n v="7547.28"/>
  </r>
  <r>
    <x v="1222"/>
    <s v=" Трійник 50/50 PVC-U"/>
    <s v="шт."/>
    <n v="25"/>
    <n v="88"/>
    <n v="2200"/>
  </r>
  <r>
    <x v="1223"/>
    <s v=" Редукція-PUK 50/3/8&quot; внутр."/>
    <s v="шт."/>
    <n v="2"/>
    <n v="494.04"/>
    <n v="988.08"/>
  </r>
  <r>
    <x v="1223"/>
    <s v=" Редукція 50/32 PVC-U"/>
    <s v="шт."/>
    <n v="7"/>
    <n v="134.04"/>
    <n v="938.28"/>
  </r>
  <r>
    <x v="1224"/>
    <s v=" Хомут для труби ф50"/>
    <s v="шт."/>
    <n v="188"/>
    <n v="96"/>
    <n v="18048"/>
  </r>
  <r>
    <x v="1225"/>
    <s v=" Кран шаровий (клеєве з’єднання) 50 PVC"/>
    <s v="шт."/>
    <n v="14"/>
    <n v="902.04"/>
    <n v="12628.56"/>
  </r>
  <r>
    <x v="252"/>
    <s v=" Прокладання трубопроводів водопостачання_x000a_з напірних поліетиленових труб високого тиску_x000a_зовнішнім діаметром 63 мм зі з'єднанням_x000a_терморезисторним зварюванням"/>
    <s v="100м"/>
    <n v="0.48"/>
    <n v="8870.42"/>
    <n v="4257.8"/>
  </r>
  <r>
    <x v="1226"/>
    <s v=" Труба ф63 PN-10 PVC-U"/>
    <s v="м"/>
    <n v="48"/>
    <n v="424.04"/>
    <n v="20353.919999999998"/>
  </r>
  <r>
    <x v="1227"/>
    <s v=" Коліно 90° ф63 PVC-U"/>
    <s v="шт."/>
    <n v="13"/>
    <n v="184.04"/>
    <n v="2392.52"/>
  </r>
  <r>
    <x v="1228"/>
    <s v=" Трійник 63/63 PVC-U"/>
    <s v="шт."/>
    <n v="13"/>
    <n v="158"/>
    <n v="2054"/>
  </r>
  <r>
    <x v="1229"/>
    <s v=" Редукція 63/50 PVC-U"/>
    <s v="шт."/>
    <n v="25"/>
    <n v="150.04"/>
    <n v="3751"/>
  </r>
  <r>
    <x v="1230"/>
    <s v=" Хомут для труби ф63"/>
    <s v="шт."/>
    <n v="48"/>
    <n v="104"/>
    <n v="4992"/>
  </r>
  <r>
    <x v="1231"/>
    <s v=" Кран шаровий (клеєве з’єднання) 63 PVC"/>
    <s v="шт."/>
    <n v="4"/>
    <n v="1500.04"/>
    <n v="6000.16"/>
  </r>
  <r>
    <x v="1232"/>
    <s v=" Прокладання трубопроводів водопостачання_x000a_з напірних поліетиленових труб високого тиску_x000a_зовнішнім діаметром 75 мм зі з'єднанням_x000a_терморезисторним зварюванням"/>
    <s v="100м"/>
    <n v="0.02"/>
    <n v="10074.870000000001"/>
    <n v="201.5"/>
  </r>
  <r>
    <x v="1233"/>
    <s v=" Труба ф75 PN-10 PVC-U"/>
    <s v="м"/>
    <n v="2"/>
    <n v="554.04"/>
    <n v="1108.08"/>
  </r>
  <r>
    <x v="1234"/>
    <s v=" Коліно 90° ф75 PVC-U"/>
    <s v="шт."/>
    <n v="1"/>
    <n v="208.04"/>
    <n v="208.04"/>
  </r>
  <r>
    <x v="1235"/>
    <s v=" Трійник 75/75 PVC-U"/>
    <s v="шт."/>
    <n v="2"/>
    <n v="262"/>
    <n v="524"/>
  </r>
  <r>
    <x v="1236"/>
    <s v=" Редукція 75/50 PVC-U"/>
    <s v="шт."/>
    <n v="2"/>
    <n v="168.04"/>
    <n v="336.08"/>
  </r>
  <r>
    <x v="1237"/>
    <s v=" Хомут для труби ф75"/>
    <s v="шт."/>
    <n v="2"/>
    <n v="156"/>
    <n v="312"/>
  </r>
  <r>
    <x v="1238"/>
    <s v=" Кран шаровий (клеєве з’єднання) 75 PVC"/>
    <s v="шт."/>
    <n v="2"/>
    <n v="2010.04"/>
    <n v="4020.08"/>
  </r>
  <r>
    <x v="1187"/>
    <s v=" Прокладання трубопроводів водопостачання_x000a_з напірних поліетиленових труб високого тиску_x000a_зовнішнім діаметром 90 мм зі з'єднанням_x000a_терморезисторним зварюванням"/>
    <s v="100м"/>
    <n v="0.24"/>
    <n v="10206.290000000001"/>
    <n v="2449.5100000000002"/>
  </r>
  <r>
    <x v="1188"/>
    <s v=" Труба ф90 PN-10 PVC-U"/>
    <s v="м"/>
    <n v="24"/>
    <n v="896.04"/>
    <n v="21504.959999999999"/>
  </r>
  <r>
    <x v="1189"/>
    <s v="   Коліно 90° ф90 PVC-U"/>
    <s v="шт."/>
    <n v="7"/>
    <n v="358.04"/>
    <n v="2506.2800000000002"/>
  </r>
  <r>
    <x v="1239"/>
    <s v=" Трійник 90/90 PVC-U"/>
    <s v="шт"/>
    <n v="8"/>
    <n v="648"/>
    <n v="5184"/>
  </r>
  <r>
    <x v="1190"/>
    <s v=" Редукція 90/50 PVC-U"/>
    <s v="шт."/>
    <n v="16"/>
    <n v="176.04"/>
    <n v="2816.64"/>
  </r>
  <r>
    <x v="1190"/>
    <s v=" Редукція 90/63 PVC-U"/>
    <s v="шт."/>
    <n v="12"/>
    <n v="144.04"/>
    <n v="1728.48"/>
  </r>
  <r>
    <x v="1191"/>
    <s v=" Хомут для труби ф90"/>
    <s v="шт."/>
    <n v="24"/>
    <n v="168"/>
    <n v="4032"/>
  </r>
  <r>
    <x v="1240"/>
    <s v=" Кран шаровий (клеєве з’єднання) 90 PVC"/>
    <s v="шт"/>
    <n v="1"/>
    <n v="4734.47"/>
    <n v="4734.47"/>
  </r>
  <r>
    <x v="1192"/>
    <s v=" Прокладання трубопроводів водопостачання_x000a_з напірних поліетиленових труб високого тиску_x000a_зовнішнім діаметром 110 мм зі з'єднанням_x000a_терморезисторним зварюванням"/>
    <s v="100м"/>
    <n v="0.13"/>
    <n v="11642.31"/>
    <n v="1513.5"/>
  </r>
  <r>
    <x v="1193"/>
    <s v=" Труба ф110 PN-10 PVC-U"/>
    <s v="м"/>
    <n v="13"/>
    <n v="1030.04"/>
    <n v="13390.52"/>
  </r>
  <r>
    <x v="1195"/>
    <s v=" Трійник 110/110 PVC-U"/>
    <s v="шт."/>
    <n v="2"/>
    <n v="760"/>
    <n v="1520"/>
  </r>
  <r>
    <x v="1241"/>
    <s v=" Редукція 110/63 PVC-U"/>
    <s v="шт"/>
    <n v="3"/>
    <n v="280.38"/>
    <n v="841.14"/>
  </r>
  <r>
    <x v="1241"/>
    <s v=" Редукція 110/75 PVC-U"/>
    <s v="шт"/>
    <n v="5"/>
    <n v="288.38"/>
    <n v="1441.9"/>
  </r>
  <r>
    <x v="1241"/>
    <s v=" Редукція 110/90 PVC-U"/>
    <s v="шт"/>
    <n v="21"/>
    <n v="206.38"/>
    <n v="4333.9799999999996"/>
  </r>
  <r>
    <x v="1196"/>
    <s v=" Хомут для труби ф110"/>
    <s v="шт."/>
    <n v="13"/>
    <n v="200"/>
    <n v="2600"/>
  </r>
  <r>
    <x v="1197"/>
    <s v=" Прокладання трубопроводів водопостачання_x000a_з напірних поліетиленових труб високого тиску_x000a_зовнішнім діаметром 140 мм зі з'єднанням_x000a_терморезисторним зварюванням"/>
    <s v="100м"/>
    <n v="0.21"/>
    <n v="11376.12"/>
    <n v="2388.9899999999998"/>
  </r>
  <r>
    <x v="1198"/>
    <s v=" Труба ф140 PN-10 PVC-U"/>
    <s v="м"/>
    <n v="21"/>
    <n v="1380.04"/>
    <n v="28980.84"/>
  </r>
  <r>
    <x v="1199"/>
    <s v="  Коліно 90° ф140 PVC-U"/>
    <s v="шт."/>
    <n v="5"/>
    <n v="856.04"/>
    <n v="4280.2"/>
  </r>
  <r>
    <x v="1200"/>
    <s v=" Трійник 140/140 PVC-U"/>
    <s v="шт."/>
    <n v="12"/>
    <n v="1420"/>
    <n v="17040"/>
  </r>
  <r>
    <x v="1201"/>
    <s v=" Редукція 140/110 PVC-U"/>
    <s v="шт."/>
    <n v="17"/>
    <n v="858.04"/>
    <n v="14586.68"/>
  </r>
  <r>
    <x v="1202"/>
    <s v=" Хомут для труби ф140"/>
    <s v="шт."/>
    <n v="21"/>
    <n v="232"/>
    <n v="4872"/>
  </r>
  <r>
    <x v="1203"/>
    <s v=" Прокладання трубопроводів водопостачання_x000a_з напірних поліетиленових труб високого тиску_x000a_зовнішнім діаметром 160 мм зі з'єднанням_x000a_терморезисторним зварюванням"/>
    <s v="100м"/>
    <n v="0.16"/>
    <n v="11425.16"/>
    <n v="1828.03"/>
  </r>
  <r>
    <x v="1198"/>
    <s v=" Труба ф160 PN-10 PVC-U"/>
    <s v="м"/>
    <n v="16"/>
    <n v="1512.04"/>
    <n v="24192.639999999999"/>
  </r>
  <r>
    <x v="1204"/>
    <s v="  Коліно 90° ф160 PVC-U"/>
    <s v="шт."/>
    <n v="5"/>
    <n v="1372.04"/>
    <n v="6860.2"/>
  </r>
  <r>
    <x v="1205"/>
    <s v=" Трійник 160/160 PVC-U"/>
    <s v="шт."/>
    <n v="8"/>
    <n v="2074"/>
    <n v="16592"/>
  </r>
  <r>
    <x v="1206"/>
    <s v=" Редукція 160/110 PVC-U"/>
    <s v="шт."/>
    <n v="18"/>
    <n v="718.04"/>
    <n v="12924.72"/>
  </r>
  <r>
    <x v="1207"/>
    <s v=" Редукція 160/140 PVC-U"/>
    <s v="шт."/>
    <n v="7"/>
    <n v="1222.04"/>
    <n v="8554.2800000000007"/>
  </r>
  <r>
    <x v="1208"/>
    <s v=" Хомут для труби ф160"/>
    <s v="шт."/>
    <n v="21"/>
    <n v="264"/>
    <n v="5544"/>
  </r>
  <r>
    <x v="1203"/>
    <s v=" Прокладання трубопроводів водопостачання_x000a_з напірних поліетиленових труб високого тиску_x000a_зовнішнім діаметром 200 мм зі з'єднанням_x000a_терморезисторним зварюванням"/>
    <s v="100м"/>
    <n v="0.28000000000000003"/>
    <n v="11425.16"/>
    <n v="3199.04"/>
  </r>
  <r>
    <x v="1198"/>
    <s v=" Труба ф200 PN-10 PVC-U"/>
    <s v="м"/>
    <n v="28"/>
    <n v="2192.04"/>
    <n v="61377.120000000003"/>
  </r>
  <r>
    <x v="1204"/>
    <s v="  Коліно 90° ф200 PVC-U"/>
    <s v="шт."/>
    <n v="14"/>
    <n v="1936.04"/>
    <n v="27104.560000000001"/>
  </r>
  <r>
    <x v="1205"/>
    <s v=" Трійник 200/200 PVC-U"/>
    <s v="шт."/>
    <n v="14"/>
    <n v="4276"/>
    <n v="59864"/>
  </r>
  <r>
    <x v="1209"/>
    <s v=" Редукція 200/160 PVC-U"/>
    <s v="шт."/>
    <n v="19"/>
    <n v="2348.04"/>
    <n v="44612.76"/>
  </r>
  <r>
    <x v="1208"/>
    <s v=" Хомут для труби ф200"/>
    <s v="шт."/>
    <n v="28"/>
    <n v="400"/>
    <n v="11200"/>
  </r>
  <r>
    <x v="1210"/>
    <s v=" Клей PVC -U 1л"/>
    <s v="шт"/>
    <n v="50"/>
    <n v="1246"/>
    <n v="62300"/>
  </r>
  <r>
    <x v="1210"/>
    <s v=" Праймер для труб PVC 1 л."/>
    <s v="шт"/>
    <n v="50"/>
    <n v="950.46"/>
    <n v="47523"/>
  </r>
  <r>
    <x v="1242"/>
    <s v=" Засувки, клапани сталеві фланцеві регулюючі_x000a_на умовний тиск 4-6,4 МПа [40-64 кгс/см2],_x000a_діаметр умовного проходу 32-50 мм"/>
    <s v="10 шт"/>
    <n v="0.1"/>
    <n v="6801.6"/>
    <n v="680.16"/>
  </r>
  <r>
    <x v="1243"/>
    <s v=" Зворотній клапан 32 PVC-U"/>
    <s v="шт"/>
    <n v="1"/>
    <n v="647.22"/>
    <n v="647.22"/>
  </r>
  <r>
    <x v="1244"/>
    <s v=" Засувки, клапани сталеві фланцеві регулюючі_x000a_на умовний тиск 4-6,4 МПа [40-64 кгс/см2],_x000a_діаметр умовного проходу 140 мм"/>
    <s v="10 шт"/>
    <n v="0.60000000000000009"/>
    <n v="11477.7"/>
    <n v="6886.62"/>
  </r>
  <r>
    <x v="1245"/>
    <s v=" Засувка фланцева 140 PVC-U"/>
    <s v="шт"/>
    <n v="3"/>
    <n v="10538.68"/>
    <n v="31616.04"/>
  </r>
  <r>
    <x v="1246"/>
    <s v=" Зворотній клапан 140 PVC-U"/>
    <s v="шт"/>
    <n v="3"/>
    <n v="8953.85"/>
    <n v="26861.55"/>
  </r>
  <r>
    <x v="1247"/>
    <s v=" Засувки, клапани сталеві фланцеві регулюючі_x000a_на умовний тиск 4-6,4 МПа [40-64 кгс/см2],_x000a_діаметр умовного проходу 200 мм"/>
    <s v="10 шт"/>
    <n v="1.5"/>
    <n v="15870.4"/>
    <n v="23805.599999999999"/>
  </r>
  <r>
    <x v="1245"/>
    <s v=" Засувка фланцева 160 PVC-U"/>
    <s v="шт"/>
    <n v="6"/>
    <n v="12356.68"/>
    <n v="74140.08"/>
  </r>
  <r>
    <x v="1246"/>
    <s v=" Зворотній клапан 160 PVC-U"/>
    <s v="шт"/>
    <n v="2"/>
    <n v="10377.85"/>
    <n v="20755.7"/>
  </r>
  <r>
    <x v="1245"/>
    <s v=" Засувка фланцева 200 PVC-U"/>
    <s v="шт"/>
    <n v="6"/>
    <n v="16460.68"/>
    <n v="98764.08"/>
  </r>
  <r>
    <x v="1246"/>
    <s v=" Зворотній клапан 200 PVC-U"/>
    <s v="шт"/>
    <n v="1"/>
    <n v="17211.25"/>
    <n v="17211.25"/>
  </r>
  <r>
    <x v="1248"/>
    <s v=" Установлення лічильників [водомірів]_x000a_діаметром до 40 мм"/>
    <s v="шт"/>
    <n v="1"/>
    <n v="46.37"/>
    <n v="46.37"/>
  </r>
  <r>
    <x v="1249"/>
    <s v=" Водолічильник 1&quot; ХВ 1,5 з накидними гайками"/>
    <s v="шт."/>
    <n v="1"/>
    <n v="4052.04"/>
    <n v="4052.04"/>
  </r>
  <r>
    <x v="1250"/>
    <s v=" Установлення фільтра-відстійника ВР-ВР 1&quot;"/>
    <s v="шт"/>
    <n v="1"/>
    <n v="296.22000000000003"/>
    <n v="296.22000000000003"/>
  </r>
  <r>
    <x v="1251"/>
    <s v=" Фільтр-відстійник ВР-ВР 1&quot;"/>
    <s v="шт"/>
    <n v="1"/>
    <n v="896.92"/>
    <n v="896.92"/>
  </r>
  <r>
    <x v="974"/>
    <s v=" Установлення фланців на трубопроводах_x000a_діаметром 75 мм"/>
    <s v="шт"/>
    <n v="3"/>
    <n v="60.38"/>
    <n v="181.14"/>
  </r>
  <r>
    <x v="1252"/>
    <s v=" Прокладка між фланцева ф75"/>
    <s v="шт."/>
    <n v="3"/>
    <n v="120"/>
    <n v="360"/>
  </r>
  <r>
    <x v="1253"/>
    <s v=" Фланець ф75 PVC-U"/>
    <s v="шт."/>
    <n v="3"/>
    <n v="382"/>
    <n v="1146"/>
  </r>
  <r>
    <x v="974"/>
    <s v=" Установлення фланців на трубопроводах_x000a_діаметром 90 мм"/>
    <s v="шт"/>
    <n v="3"/>
    <n v="60.38"/>
    <n v="181.14"/>
  </r>
  <r>
    <x v="1254"/>
    <s v=" Прокладка між фланцева ф90"/>
    <s v="шт."/>
    <n v="3"/>
    <n v="144"/>
    <n v="432"/>
  </r>
  <r>
    <x v="1255"/>
    <s v=" Фланець ф90 PVC-U"/>
    <s v="шт."/>
    <n v="3"/>
    <n v="496"/>
    <n v="1488"/>
  </r>
  <r>
    <x v="1256"/>
    <s v=" Установлення фланців на трубопроводах_x000a_діаметром 140 мм"/>
    <s v="шт"/>
    <n v="12"/>
    <n v="117.49"/>
    <n v="1409.88"/>
  </r>
  <r>
    <x v="1257"/>
    <s v=" Прокладка між фланцева ф140"/>
    <s v="шт."/>
    <n v="12"/>
    <n v="98"/>
    <n v="1176"/>
  </r>
  <r>
    <x v="1258"/>
    <s v=" Фланець ф140 PVC-U"/>
    <s v="шт."/>
    <n v="12"/>
    <n v="1510.04"/>
    <n v="18120.48"/>
  </r>
  <r>
    <x v="1256"/>
    <s v=" Установлення фланців на трубопроводах_x000a_діаметром 160 мм"/>
    <s v="шт"/>
    <n v="18"/>
    <n v="117.49"/>
    <n v="2114.8200000000002"/>
  </r>
  <r>
    <x v="1259"/>
    <s v=" Прокладка між фланцева ф160"/>
    <s v="шт."/>
    <n v="18"/>
    <n v="124"/>
    <n v="2232"/>
  </r>
  <r>
    <x v="1260"/>
    <s v=" Фланець ф160 PVC-U"/>
    <s v="шт."/>
    <n v="18"/>
    <n v="1944"/>
    <n v="34992"/>
  </r>
  <r>
    <x v="1261"/>
    <s v=" Установлення фланців на трубопроводах_x000a_діаметром 200 мм"/>
    <s v="шт"/>
    <n v="14"/>
    <n v="186.84"/>
    <n v="2615.7600000000002"/>
  </r>
  <r>
    <x v="1259"/>
    <s v=" Прокладка між фланцева ф200"/>
    <s v="шт."/>
    <n v="14"/>
    <n v="140"/>
    <n v="1960"/>
  </r>
  <r>
    <x v="1260"/>
    <s v=" Фланець ф200 PVC-U"/>
    <s v="шт."/>
    <n v="14"/>
    <n v="4162"/>
    <n v="58268"/>
  </r>
  <r>
    <x v="1262"/>
    <s v=" Установлення фланців на трубопроводах_x000a_діаметром 225 мм"/>
    <s v="шт"/>
    <n v="1"/>
    <n v="226"/>
    <n v="226"/>
  </r>
  <r>
    <x v="1259"/>
    <s v=" Прокладка між фланцева ф225"/>
    <s v="шт."/>
    <n v="1"/>
    <n v="164"/>
    <n v="164"/>
  </r>
  <r>
    <x v="1260"/>
    <s v=" Фланець ф225 PVC-U"/>
    <s v="шт."/>
    <n v="1"/>
    <n v="3022"/>
    <n v="3022"/>
  </r>
  <r>
    <x v="1263"/>
    <s v=" Стержень різьбовий М16 1000 мм."/>
    <s v="шт."/>
    <n v="7"/>
    <n v="200"/>
    <n v="1400"/>
  </r>
  <r>
    <x v="1264"/>
    <s v=" Гайка М16 цб"/>
    <s v="шт."/>
    <n v="168"/>
    <n v="3.4"/>
    <n v="571.20000000000005"/>
  </r>
  <r>
    <x v="1265"/>
    <s v=" Шайба М16 цб"/>
    <s v="шт."/>
    <n v="168"/>
    <n v="4"/>
    <n v="672"/>
  </r>
  <r>
    <x v="1263"/>
    <s v=" Стержень різьбовий М20 1000 мм."/>
    <s v="шт."/>
    <n v="22"/>
    <n v="304"/>
    <n v="6688"/>
  </r>
  <r>
    <x v="1264"/>
    <s v=" Гайка М20 цб"/>
    <s v="шт."/>
    <n v="256"/>
    <n v="3.8"/>
    <n v="972.8"/>
  </r>
  <r>
    <x v="1265"/>
    <s v=" Шайба М20 цб"/>
    <s v="шт."/>
    <n v="256"/>
    <n v="5.4"/>
    <n v="1382.4"/>
  </r>
  <r>
    <x v="1266"/>
    <s v=" Профіль монтажний т30"/>
    <s v="м"/>
    <n v="30"/>
    <n v="108"/>
    <n v="3240"/>
  </r>
  <r>
    <x v="1267"/>
    <s v=" Стіновий тримач ВМ 30"/>
    <s v="шт"/>
    <n v="30"/>
    <n v="910"/>
    <n v="27300"/>
  </r>
  <r>
    <x v="1268"/>
    <s v=" Анкер латунний М10х12"/>
    <s v="шт."/>
    <n v="300"/>
    <n v="46.01"/>
    <n v="13803"/>
  </r>
  <r>
    <x v="1268"/>
    <s v=" Анкер латунний М8х10"/>
    <s v="шт."/>
    <n v="300"/>
    <n v="30.01"/>
    <n v="9003"/>
  </r>
  <r>
    <x v="1264"/>
    <s v=" Гайка М10"/>
    <s v="шт."/>
    <n v="100"/>
    <n v="2.6"/>
    <n v="260"/>
  </r>
  <r>
    <x v="1265"/>
    <s v=" Шайба М10"/>
    <s v="шт."/>
    <n v="100"/>
    <n v="4"/>
    <n v="400"/>
  </r>
  <r>
    <x v="1264"/>
    <s v=" Гайка М8цб"/>
    <s v="шт."/>
    <n v="100"/>
    <n v="4"/>
    <n v="400"/>
  </r>
  <r>
    <x v="1265"/>
    <s v=" Шайба М8 цб"/>
    <s v="шт."/>
    <n v="100"/>
    <n v="5.32"/>
    <n v="532"/>
  </r>
  <r>
    <x v="1263"/>
    <s v=" Різьбовий стрижень М 10  2000 мм"/>
    <s v="шт."/>
    <n v="30"/>
    <n v="166"/>
    <n v="4980"/>
  </r>
  <r>
    <x v="1263"/>
    <s v=" Різьбовий стрижень М8  2000 мм"/>
    <s v="шт."/>
    <n v="30"/>
    <n v="134"/>
    <n v="4020"/>
  </r>
  <r>
    <x v="1268"/>
    <s v=" Шуруп з шестигранною голівкою 6х60, нерж._x000a_сталь"/>
    <s v="шт."/>
    <n v="32"/>
    <n v="5.41"/>
    <n v="173.12"/>
  </r>
  <r>
    <x v="1268"/>
    <s v=" Дюбель пластиковий 8х60 мм."/>
    <s v="шт."/>
    <n v="16"/>
    <n v="5.41"/>
    <n v="86.56"/>
  </r>
  <r>
    <x v="1263"/>
    <s v=" Стержень різьбовий М8х1000 мм., нерж. сталь"/>
    <s v="шт."/>
    <n v="6"/>
    <n v="192"/>
    <n v="1152"/>
  </r>
  <r>
    <x v="1265"/>
    <s v=" Шайба М8 нерж. сталь"/>
    <s v="шт."/>
    <n v="40"/>
    <n v="4.8"/>
    <n v="192"/>
  </r>
  <r>
    <x v="1264"/>
    <s v=" Гайка М8 нерж. сталь"/>
    <s v="шт."/>
    <n v="40"/>
    <n v="4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273" firstHeaderRow="1" firstDataRow="1" firstDataCol="1"/>
  <pivotFields count="6">
    <pivotField axis="axisRow" showAll="0">
      <items count="1270">
        <item x="781"/>
        <item x="782"/>
        <item x="793"/>
        <item x="794"/>
        <item x="790"/>
        <item x="792"/>
        <item x="797"/>
        <item x="798"/>
        <item x="791"/>
        <item x="787"/>
        <item x="788"/>
        <item x="795"/>
        <item x="796"/>
        <item x="786"/>
        <item x="789"/>
        <item x="766"/>
        <item x="767"/>
        <item x="778"/>
        <item x="779"/>
        <item x="765"/>
        <item x="762"/>
        <item x="783"/>
        <item x="784"/>
        <item x="759"/>
        <item x="23"/>
        <item x="24"/>
        <item x="25"/>
        <item x="26"/>
        <item x="27"/>
        <item x="8"/>
        <item x="9"/>
        <item x="10"/>
        <item x="17"/>
        <item x="28"/>
        <item x="29"/>
        <item x="18"/>
        <item x="19"/>
        <item x="20"/>
        <item x="21"/>
        <item x="22"/>
        <item x="118"/>
        <item x="114"/>
        <item x="115"/>
        <item x="113"/>
        <item x="116"/>
        <item x="117"/>
        <item x="777"/>
        <item x="764"/>
        <item x="758"/>
        <item x="756"/>
        <item x="755"/>
        <item x="760"/>
        <item x="810"/>
        <item x="811"/>
        <item x="417"/>
        <item x="419"/>
        <item x="390"/>
        <item x="1211"/>
        <item x="1263"/>
        <item x="1185"/>
        <item x="1264"/>
        <item x="1265"/>
        <item x="1167"/>
        <item x="1252"/>
        <item x="1254"/>
        <item x="1257"/>
        <item x="1253"/>
        <item x="1255"/>
        <item x="1258"/>
        <item x="1176"/>
        <item x="1177"/>
        <item x="1178"/>
        <item x="1179"/>
        <item x="1180"/>
        <item x="1181"/>
        <item x="1213"/>
        <item x="1220"/>
        <item x="1226"/>
        <item x="1233"/>
        <item x="1188"/>
        <item x="1193"/>
        <item x="1198"/>
        <item x="1249"/>
        <item x="1173"/>
        <item x="1172"/>
        <item x="1194"/>
        <item x="1214"/>
        <item x="1221"/>
        <item x="1227"/>
        <item x="1234"/>
        <item x="1189"/>
        <item x="1199"/>
        <item x="1204"/>
        <item x="1215"/>
        <item x="1222"/>
        <item x="1228"/>
        <item x="1235"/>
        <item x="1195"/>
        <item x="1200"/>
        <item x="1205"/>
        <item x="1206"/>
        <item x="1216"/>
        <item x="1223"/>
        <item x="1229"/>
        <item x="1236"/>
        <item x="1190"/>
        <item x="1201"/>
        <item x="1207"/>
        <item x="1209"/>
        <item x="1218"/>
        <item x="1224"/>
        <item x="1230"/>
        <item x="1237"/>
        <item x="1191"/>
        <item x="1196"/>
        <item x="1202"/>
        <item x="1208"/>
        <item x="1219"/>
        <item x="1225"/>
        <item x="1231"/>
        <item x="1238"/>
        <item x="1259"/>
        <item x="1260"/>
        <item x="770"/>
        <item x="771"/>
        <item x="772"/>
        <item x="773"/>
        <item x="776"/>
        <item x="588"/>
        <item x="707"/>
        <item x="82"/>
        <item x="278"/>
        <item x="694"/>
        <item x="156"/>
        <item x="275"/>
        <item x="274"/>
        <item x="200"/>
        <item x="62"/>
        <item x="559"/>
        <item x="600"/>
        <item x="201"/>
        <item x="186"/>
        <item x="187"/>
        <item x="64"/>
        <item x="65"/>
        <item x="1011"/>
        <item x="271"/>
        <item x="83"/>
        <item x="605"/>
        <item x="1103"/>
        <item x="242"/>
        <item x="866"/>
        <item x="846"/>
        <item x="940"/>
        <item x="867"/>
        <item x="911"/>
        <item x="847"/>
        <item x="926"/>
        <item x="845"/>
        <item x="1160"/>
        <item x="241"/>
        <item x="841"/>
        <item x="711"/>
        <item x="88"/>
        <item x="138"/>
        <item x="139"/>
        <item x="140"/>
        <item x="746"/>
        <item x="44"/>
        <item x="1268"/>
        <item x="145"/>
        <item x="202"/>
        <item x="279"/>
        <item x="181"/>
        <item x="190"/>
        <item x="143"/>
        <item x="208"/>
        <item x="700"/>
        <item x="193"/>
        <item x="696"/>
        <item x="589"/>
        <item x="189"/>
        <item x="192"/>
        <item x="699"/>
        <item x="606"/>
        <item x="611"/>
        <item x="615"/>
        <item x="750"/>
        <item x="636"/>
        <item x="693"/>
        <item x="154"/>
        <item x="1210"/>
        <item x="130"/>
        <item x="128"/>
        <item x="205"/>
        <item x="741"/>
        <item x="59"/>
        <item x="609"/>
        <item x="616"/>
        <item x="66"/>
        <item x="149"/>
        <item x="150"/>
        <item x="749"/>
        <item x="147"/>
        <item x="747"/>
        <item x="148"/>
        <item x="748"/>
        <item x="591"/>
        <item x="583"/>
        <item x="584"/>
        <item x="585"/>
        <item x="586"/>
        <item x="587"/>
        <item x="687"/>
        <item x="67"/>
        <item x="85"/>
        <item x="708"/>
        <item x="84"/>
        <item x="632"/>
        <item x="631"/>
        <item x="168"/>
        <item x="141"/>
        <item x="142"/>
        <item x="1113"/>
        <item x="1147"/>
        <item x="1148"/>
        <item x="1144"/>
        <item x="1145"/>
        <item x="1146"/>
        <item x="397"/>
        <item x="986"/>
        <item x="976"/>
        <item x="980"/>
        <item x="987"/>
        <item x="977"/>
        <item x="981"/>
        <item x="978"/>
        <item x="975"/>
        <item x="979"/>
        <item x="982"/>
        <item x="1143"/>
        <item x="353"/>
        <item x="352"/>
        <item x="346"/>
        <item x="347"/>
        <item x="549"/>
        <item x="531"/>
        <item x="540"/>
        <item x="560"/>
        <item x="477"/>
        <item x="479"/>
        <item x="703"/>
        <item x="195"/>
        <item x="382"/>
        <item x="197"/>
        <item x="468"/>
        <item x="838"/>
        <item x="862"/>
        <item x="839"/>
        <item x="840"/>
        <item x="938"/>
        <item x="937"/>
        <item x="939"/>
        <item x="924"/>
        <item x="863"/>
        <item x="36"/>
        <item x="38"/>
        <item x="612"/>
        <item x="90"/>
        <item x="465"/>
        <item x="727"/>
        <item x="725"/>
        <item x="726"/>
        <item x="729"/>
        <item x="467"/>
        <item x="235"/>
        <item x="236"/>
        <item x="237"/>
        <item x="255"/>
        <item x="256"/>
        <item x="257"/>
        <item x="258"/>
        <item x="775"/>
        <item x="705"/>
        <item x="706"/>
        <item x="381"/>
        <item x="387"/>
        <item x="132"/>
        <item x="768"/>
        <item x="769"/>
        <item x="580"/>
        <item x="1183"/>
        <item x="176"/>
        <item x="177"/>
        <item x="178"/>
        <item x="173"/>
        <item x="172"/>
        <item x="174"/>
        <item x="175"/>
        <item x="901"/>
        <item x="153"/>
        <item x="125"/>
        <item x="952"/>
        <item x="411"/>
        <item x="198"/>
        <item x="184"/>
        <item x="160"/>
        <item x="692"/>
        <item x="505"/>
        <item x="536"/>
        <item x="448"/>
        <item x="449"/>
        <item x="452"/>
        <item x="450"/>
        <item x="453"/>
        <item x="490"/>
        <item x="494"/>
        <item x="495"/>
        <item x="496"/>
        <item x="506"/>
        <item x="545"/>
        <item x="507"/>
        <item x="508"/>
        <item x="551"/>
        <item x="537"/>
        <item x="546"/>
        <item x="492"/>
        <item x="447"/>
        <item x="455"/>
        <item x="460"/>
        <item x="511"/>
        <item x="513"/>
        <item x="514"/>
        <item x="515"/>
        <item x="516"/>
        <item x="518"/>
        <item x="519"/>
        <item x="461"/>
        <item x="462"/>
        <item x="463"/>
        <item x="456"/>
        <item x="457"/>
        <item x="458"/>
        <item x="459"/>
        <item x="510"/>
        <item x="433"/>
        <item x="823"/>
        <item x="389"/>
        <item x="896"/>
        <item x="897"/>
        <item x="898"/>
        <item x="899"/>
        <item x="900"/>
        <item x="894"/>
        <item x="895"/>
        <item x="1016"/>
        <item x="1017"/>
        <item x="1018"/>
        <item x="1019"/>
        <item x="1021"/>
        <item x="1024"/>
        <item x="1025"/>
        <item x="1029"/>
        <item x="1020"/>
        <item x="1023"/>
        <item x="1022"/>
        <item x="375"/>
        <item x="377"/>
        <item x="212"/>
        <item x="1163"/>
        <item x="32"/>
        <item x="415"/>
        <item x="648"/>
        <item x="51"/>
        <item x="1057"/>
        <item x="1058"/>
        <item x="1063"/>
        <item x="1068"/>
        <item x="1069"/>
        <item x="1076"/>
        <item x="1077"/>
        <item x="1085"/>
        <item x="1086"/>
        <item x="1096"/>
        <item x="1097"/>
        <item x="1052"/>
        <item x="219"/>
        <item x="220"/>
        <item x="1175"/>
        <item x="60"/>
        <item x="61"/>
        <item x="1267"/>
        <item x="837"/>
        <item x="272"/>
        <item x="273"/>
        <item x="848"/>
        <item x="868"/>
        <item x="849"/>
        <item x="851"/>
        <item x="913"/>
        <item x="852"/>
        <item x="854"/>
        <item x="872"/>
        <item x="855"/>
        <item x="850"/>
        <item x="871"/>
        <item x="873"/>
        <item x="857"/>
        <item x="877"/>
        <item x="912"/>
        <item x="914"/>
        <item x="915"/>
        <item x="916"/>
        <item x="917"/>
        <item x="856"/>
        <item x="918"/>
        <item x="919"/>
        <item x="920"/>
        <item x="874"/>
        <item x="870"/>
        <item x="942"/>
        <item x="943"/>
        <item x="944"/>
        <item x="945"/>
        <item x="946"/>
        <item x="947"/>
        <item x="948"/>
        <item x="927"/>
        <item x="928"/>
        <item x="929"/>
        <item x="932"/>
        <item x="853"/>
        <item x="858"/>
        <item x="875"/>
        <item x="859"/>
        <item x="869"/>
        <item x="876"/>
        <item x="878"/>
        <item x="921"/>
        <item x="1115"/>
        <item x="1116"/>
        <item x="1117"/>
        <item x="1118"/>
        <item x="1119"/>
        <item x="393"/>
        <item x="394"/>
        <item x="774"/>
        <item x="199"/>
        <item x="63"/>
        <item x="107"/>
        <item x="108"/>
        <item x="109"/>
        <item x="110"/>
        <item x="111"/>
        <item x="112"/>
        <item x="814"/>
        <item x="816"/>
        <item x="817"/>
        <item x="815"/>
        <item x="818"/>
        <item x="819"/>
        <item x="844"/>
        <item x="864"/>
        <item x="865"/>
        <item x="925"/>
        <item x="842"/>
        <item x="843"/>
        <item x="376"/>
        <item x="473"/>
        <item x="475"/>
        <item x="498"/>
        <item x="499"/>
        <item x="520"/>
        <item x="522"/>
        <item x="521"/>
        <item x="958"/>
        <item x="1039"/>
        <item x="1127"/>
        <item x="1128"/>
        <item x="1129"/>
        <item x="959"/>
        <item x="955"/>
        <item x="238"/>
        <item x="240"/>
        <item x="239"/>
        <item x="259"/>
        <item x="155"/>
        <item x="613"/>
        <item x="288"/>
        <item x="137"/>
        <item x="639"/>
        <item x="638"/>
        <item x="655"/>
        <item x="52"/>
        <item x="800"/>
        <item x="802"/>
        <item x="801"/>
        <item x="803"/>
        <item x="804"/>
        <item x="805"/>
        <item x="806"/>
        <item x="640"/>
        <item x="423"/>
        <item x="481"/>
        <item x="502"/>
        <item x="427"/>
        <item x="666"/>
        <item x="576"/>
        <item x="297"/>
        <item x="659"/>
        <item x="657"/>
        <item x="677"/>
        <item x="667"/>
        <item x="574"/>
        <item x="298"/>
        <item x="300"/>
        <item x="658"/>
        <item x="678"/>
        <item x="47"/>
        <item x="617"/>
        <item x="37"/>
        <item x="39"/>
        <item x="35"/>
        <item x="31"/>
        <item x="41"/>
        <item x="679"/>
        <item x="575"/>
        <item x="1005"/>
        <item x="209"/>
        <item x="744"/>
        <item x="68"/>
        <item x="1121"/>
        <item x="1124"/>
        <item x="1006"/>
        <item x="396"/>
        <item x="385"/>
        <item x="293"/>
        <item x="379"/>
        <item x="292"/>
        <item x="308"/>
        <item x="213"/>
        <item x="831"/>
        <item x="221"/>
        <item x="227"/>
        <item x="922"/>
        <item x="252"/>
        <item x="1232"/>
        <item x="1187"/>
        <item x="289"/>
        <item x="310"/>
        <item x="1192"/>
        <item x="1197"/>
        <item x="1203"/>
        <item x="290"/>
        <item x="312"/>
        <item x="314"/>
        <item x="291"/>
        <item x="1078"/>
        <item x="1087"/>
        <item x="302"/>
        <item x="301"/>
        <item x="1042"/>
        <item x="133"/>
        <item x="1248"/>
        <item x="1120"/>
        <item x="395"/>
        <item x="1012"/>
        <item x="999"/>
        <item x="1132"/>
        <item x="997"/>
        <item x="1134"/>
        <item x="1136"/>
        <item x="1138"/>
        <item x="372"/>
        <item x="991"/>
        <item x="263"/>
        <item x="294"/>
        <item x="265"/>
        <item x="296"/>
        <item x="1028"/>
        <item x="374"/>
        <item x="295"/>
        <item x="716"/>
        <item x="717"/>
        <item x="949"/>
        <item x="879"/>
        <item x="1250"/>
        <item x="834"/>
        <item x="827"/>
        <item x="962"/>
        <item x="963"/>
        <item x="889"/>
        <item x="965"/>
        <item x="969"/>
        <item x="388"/>
        <item x="893"/>
        <item x="618"/>
        <item x="485"/>
        <item x="434"/>
        <item x="556"/>
        <item x="497"/>
        <item x="482"/>
        <item x="439"/>
        <item x="472"/>
        <item x="474"/>
        <item x="523"/>
        <item x="526"/>
        <item x="444"/>
        <item x="534"/>
        <item x="543"/>
        <item x="442"/>
        <item x="504"/>
        <item x="487"/>
        <item x="470"/>
        <item x="469"/>
        <item x="489"/>
        <item x="512"/>
        <item x="552"/>
        <item x="517"/>
        <item x="454"/>
        <item x="432"/>
        <item x="431"/>
        <item x="528"/>
        <item x="509"/>
        <item x="491"/>
        <item x="493"/>
        <item x="446"/>
        <item x="451"/>
        <item x="500"/>
        <item x="421"/>
        <item x="1131"/>
        <item x="49"/>
        <item x="653"/>
        <item x="424"/>
        <item x="50"/>
        <item x="106"/>
        <item x="6"/>
        <item x="7"/>
        <item x="299"/>
        <item x="670"/>
        <item x="662"/>
        <item x="641"/>
        <item x="81"/>
        <item x="1182"/>
        <item x="561"/>
        <item x="562"/>
        <item x="719"/>
        <item x="721"/>
        <item x="720"/>
        <item x="722"/>
        <item x="683"/>
        <item x="2"/>
        <item x="1126"/>
        <item x="1125"/>
        <item x="715"/>
        <item x="573"/>
        <item x="3"/>
        <item x="1"/>
        <item x="712"/>
        <item x="713"/>
        <item x="211"/>
        <item x="684"/>
        <item x="206"/>
        <item x="72"/>
        <item x="53"/>
        <item x="268"/>
        <item x="1184"/>
        <item x="131"/>
        <item x="157"/>
        <item x="124"/>
        <item x="151"/>
        <item x="152"/>
        <item x="71"/>
        <item x="0"/>
        <item x="158"/>
        <item x="691"/>
        <item x="159"/>
        <item x="1186"/>
        <item x="144"/>
        <item x="4"/>
        <item x="704"/>
        <item x="80"/>
        <item x="171"/>
        <item x="579"/>
        <item x="93"/>
        <item x="280"/>
        <item x="695"/>
        <item x="281"/>
        <item x="285"/>
        <item x="167"/>
        <item x="77"/>
        <item x="78"/>
        <item x="79"/>
        <item x="169"/>
        <item x="97"/>
        <item x="94"/>
        <item x="286"/>
        <item x="33"/>
        <item x="34"/>
        <item x="732"/>
        <item x="96"/>
        <item x="610"/>
        <item x="614"/>
        <item x="607"/>
        <item x="129"/>
        <item x="287"/>
        <item x="89"/>
        <item x="162"/>
        <item x="188"/>
        <item x="603"/>
        <item x="597"/>
        <item x="191"/>
        <item x="742"/>
        <item x="698"/>
        <item x="572"/>
        <item x="728"/>
        <item x="592"/>
        <item x="593"/>
        <item x="179"/>
        <item x="204"/>
        <item x="196"/>
        <item x="183"/>
        <item x="270"/>
        <item x="276"/>
        <item x="582"/>
        <item x="166"/>
        <item x="590"/>
        <item x="165"/>
        <item x="164"/>
        <item x="163"/>
        <item x="58"/>
        <item x="745"/>
        <item x="660"/>
        <item x="668"/>
        <item x="957"/>
        <item x="954"/>
        <item x="973"/>
        <item x="974"/>
        <item x="1256"/>
        <item x="1261"/>
        <item x="1262"/>
        <item x="663"/>
        <item x="664"/>
        <item x="577"/>
        <item x="1002"/>
        <item x="234"/>
        <item x="466"/>
        <item x="464"/>
        <item x="420"/>
        <item x="407"/>
        <item x="406"/>
        <item x="408"/>
        <item x="409"/>
        <item x="404"/>
        <item x="752"/>
        <item x="753"/>
        <item x="412"/>
        <item x="418"/>
        <item x="751"/>
        <item x="403"/>
        <item x="629"/>
        <item x="100"/>
        <item x="410"/>
        <item x="630"/>
        <item x="619"/>
        <item x="99"/>
        <item x="624"/>
        <item x="623"/>
        <item x="126"/>
        <item x="627"/>
        <item x="676"/>
        <item x="665"/>
        <item x="101"/>
        <item x="671"/>
        <item x="681"/>
        <item x="672"/>
        <item x="673"/>
        <item x="682"/>
        <item x="674"/>
        <item x="686"/>
        <item x="685"/>
        <item x="1165"/>
        <item x="761"/>
        <item x="425"/>
        <item x="428"/>
        <item x="754"/>
        <item x="426"/>
        <item x="884"/>
        <item x="429"/>
        <item x="933"/>
        <item x="822"/>
        <item x="953"/>
        <item x="1170"/>
        <item x="1171"/>
        <item x="476"/>
        <item x="478"/>
        <item x="1242"/>
        <item x="1244"/>
        <item x="1247"/>
        <item x="1168"/>
        <item x="1162"/>
        <item x="436"/>
        <item x="637"/>
        <item x="1169"/>
        <item x="821"/>
        <item x="1161"/>
        <item x="437"/>
        <item x="646"/>
        <item x="644"/>
        <item x="649"/>
        <item x="647"/>
        <item x="104"/>
        <item x="105"/>
        <item x="643"/>
        <item x="813"/>
        <item x="16"/>
        <item x="807"/>
        <item x="812"/>
        <item x="809"/>
        <item x="799"/>
        <item x="12"/>
        <item x="13"/>
        <item x="14"/>
        <item x="15"/>
        <item x="780"/>
        <item x="763"/>
        <item x="757"/>
        <item x="785"/>
        <item x="430"/>
        <item x="724"/>
        <item x="723"/>
        <item x="820"/>
        <item x="566"/>
        <item x="569"/>
        <item x="570"/>
        <item x="564"/>
        <item x="565"/>
        <item x="571"/>
        <item x="563"/>
        <item x="567"/>
        <item x="568"/>
        <item x="737"/>
        <item x="736"/>
        <item x="333"/>
        <item x="122"/>
        <item x="602"/>
        <item x="55"/>
        <item x="881"/>
        <item x="402"/>
        <item x="416"/>
        <item x="170"/>
        <item x="269"/>
        <item x="398"/>
        <item x="399"/>
        <item x="1014"/>
        <item x="400"/>
        <item x="401"/>
        <item x="1015"/>
        <item x="730"/>
        <item x="714"/>
        <item x="45"/>
        <item x="56"/>
        <item x="369"/>
        <item x="370"/>
        <item x="371"/>
        <item x="43"/>
        <item x="54"/>
        <item x="161"/>
        <item x="74"/>
        <item x="75"/>
        <item x="581"/>
        <item x="76"/>
        <item x="98"/>
        <item x="123"/>
        <item x="718"/>
        <item x="73"/>
        <item x="91"/>
        <item x="146"/>
        <item x="136"/>
        <item x="709"/>
        <item x="86"/>
        <item x="735"/>
        <item x="740"/>
        <item x="743"/>
        <item x="70"/>
        <item x="92"/>
        <item x="652"/>
        <item x="650"/>
        <item x="414"/>
        <item x="626"/>
        <item x="343"/>
        <item x="392"/>
        <item x="391"/>
        <item x="340"/>
        <item x="1106"/>
        <item x="1107"/>
        <item x="1105"/>
        <item x="1054"/>
        <item x="1104"/>
        <item x="1108"/>
        <item x="341"/>
        <item x="1109"/>
        <item x="1110"/>
        <item x="1111"/>
        <item x="1112"/>
        <item x="342"/>
        <item x="368"/>
        <item x="363"/>
        <item x="738"/>
        <item x="1114"/>
        <item x="633"/>
        <item x="598"/>
        <item x="604"/>
        <item x="702"/>
        <item x="634"/>
        <item x="599"/>
        <item x="283"/>
        <item x="282"/>
        <item x="731"/>
        <item x="594"/>
        <item x="601"/>
        <item x="701"/>
        <item x="194"/>
        <item x="210"/>
        <item x="596"/>
        <item x="595"/>
        <item x="5"/>
        <item x="697"/>
        <item x="40"/>
        <item x="180"/>
        <item x="42"/>
        <item x="250"/>
        <item x="30"/>
        <item x="324"/>
        <item x="1050"/>
        <item x="1059"/>
        <item x="1065"/>
        <item x="1074"/>
        <item x="1083"/>
        <item x="1084"/>
        <item x="1067"/>
        <item x="1051"/>
        <item x="1056"/>
        <item x="1073"/>
        <item x="1082"/>
        <item x="1090"/>
        <item x="1091"/>
        <item x="1093"/>
        <item x="1081"/>
        <item x="1092"/>
        <item x="1094"/>
        <item x="329"/>
        <item x="338"/>
        <item x="330"/>
        <item x="320"/>
        <item x="321"/>
        <item x="322"/>
        <item x="323"/>
        <item x="326"/>
        <item x="339"/>
        <item x="327"/>
        <item x="331"/>
        <item x="332"/>
        <item x="325"/>
        <item x="328"/>
        <item x="1060"/>
        <item x="1066"/>
        <item x="1055"/>
        <item x="1075"/>
        <item x="1095"/>
        <item x="1072"/>
        <item x="688"/>
        <item x="680"/>
        <item x="233"/>
        <item x="1008"/>
        <item x="1007"/>
        <item x="386"/>
        <item x="380"/>
        <item x="642"/>
        <item x="661"/>
        <item x="669"/>
        <item x="384"/>
        <item x="383"/>
        <item x="690"/>
        <item x="1151"/>
        <item x="1152"/>
        <item x="1149"/>
        <item x="1150"/>
        <item x="1153"/>
        <item x="1154"/>
        <item x="225"/>
        <item x="217"/>
        <item x="267"/>
        <item x="262"/>
        <item x="995"/>
        <item x="996"/>
        <item x="994"/>
        <item x="990"/>
        <item x="214"/>
        <item x="309"/>
        <item x="364"/>
        <item x="311"/>
        <item x="357"/>
        <item x="1048"/>
        <item x="1046"/>
        <item x="222"/>
        <item x="313"/>
        <item x="1064"/>
        <item x="228"/>
        <item x="315"/>
        <item x="1070"/>
        <item x="1079"/>
        <item x="1088"/>
        <item x="882"/>
        <item x="248"/>
        <item x="249"/>
        <item x="251"/>
        <item x="253"/>
        <item x="635"/>
        <item x="1239"/>
        <item x="1071"/>
        <item x="1080"/>
        <item x="1089"/>
        <item x="1047"/>
        <item x="1049"/>
        <item x="317"/>
        <item x="316"/>
        <item x="318"/>
        <item x="319"/>
        <item x="1241"/>
        <item x="983"/>
        <item x="359"/>
        <item x="1212"/>
        <item x="1217"/>
        <item x="883"/>
        <item x="985"/>
        <item x="829"/>
        <item x="1035"/>
        <item x="1036"/>
        <item x="1037"/>
        <item x="1038"/>
        <item x="984"/>
        <item x="1061"/>
        <item x="1062"/>
        <item x="304"/>
        <item x="305"/>
        <item x="306"/>
        <item x="307"/>
        <item x="1009"/>
        <item x="1010"/>
        <item x="11"/>
        <item x="218"/>
        <item x="121"/>
        <item x="226"/>
        <item x="232"/>
        <item x="260"/>
        <item x="261"/>
        <item x="830"/>
        <item x="904"/>
        <item x="905"/>
        <item x="906"/>
        <item x="907"/>
        <item x="860"/>
        <item x="832"/>
        <item x="833"/>
        <item x="861"/>
        <item x="923"/>
        <item x="366"/>
        <item x="360"/>
        <item x="354"/>
        <item x="355"/>
        <item x="349"/>
        <item x="361"/>
        <item x="348"/>
        <item x="908"/>
        <item x="910"/>
        <item x="909"/>
        <item x="941"/>
        <item x="119"/>
        <item x="120"/>
        <item x="654"/>
        <item x="336"/>
        <item x="1099"/>
        <item x="1101"/>
        <item x="1102"/>
        <item x="1100"/>
        <item x="1053"/>
        <item x="1098"/>
        <item x="1003"/>
        <item x="1004"/>
        <item x="1155"/>
        <item x="1156"/>
        <item x="1157"/>
        <item x="1158"/>
        <item x="1159"/>
        <item x="337"/>
        <item x="335"/>
        <item x="334"/>
        <item x="967"/>
        <item x="1240"/>
        <item x="880"/>
        <item x="689"/>
        <item x="264"/>
        <item x="266"/>
        <item x="828"/>
        <item x="1045"/>
        <item x="964"/>
        <item x="1040"/>
        <item x="1133"/>
        <item x="1135"/>
        <item x="1137"/>
        <item x="1139"/>
        <item x="373"/>
        <item x="988"/>
        <item x="992"/>
        <item x="1141"/>
        <item x="998"/>
        <item x="1000"/>
        <item x="1123"/>
        <item x="1122"/>
        <item x="367"/>
        <item x="675"/>
        <item x="362"/>
        <item x="351"/>
        <item x="345"/>
        <item x="356"/>
        <item x="1140"/>
        <item x="1142"/>
        <item x="207"/>
        <item x="57"/>
        <item x="621"/>
        <item x="622"/>
        <item x="1266"/>
        <item x="134"/>
        <item x="501"/>
        <item x="968"/>
        <item x="971"/>
        <item x="972"/>
        <item x="1251"/>
        <item x="535"/>
        <item x="544"/>
        <item x="445"/>
        <item x="480"/>
        <item x="422"/>
        <item x="503"/>
        <item x="484"/>
        <item x="483"/>
        <item x="440"/>
        <item x="303"/>
        <item x="1032"/>
        <item x="1033"/>
        <item x="824"/>
        <item x="825"/>
        <item x="1034"/>
        <item x="1043"/>
        <item x="435"/>
        <item x="438"/>
        <item x="441"/>
        <item x="555"/>
        <item x="557"/>
        <item x="547"/>
        <item x="529"/>
        <item x="538"/>
        <item x="553"/>
        <item x="378"/>
        <item x="645"/>
        <item x="628"/>
        <item x="733"/>
        <item x="413"/>
        <item x="102"/>
        <item x="620"/>
        <item x="625"/>
        <item x="103"/>
        <item x="127"/>
        <item x="203"/>
        <item x="277"/>
        <item x="710"/>
        <item x="87"/>
        <item x="1166"/>
        <item x="216"/>
        <item x="223"/>
        <item x="229"/>
        <item x="230"/>
        <item x="254"/>
        <item x="365"/>
        <item x="358"/>
        <item x="350"/>
        <item x="344"/>
        <item x="224"/>
        <item x="231"/>
        <item x="215"/>
        <item x="993"/>
        <item x="1001"/>
        <item x="989"/>
        <item x="578"/>
        <item x="651"/>
        <item x="1013"/>
        <item x="185"/>
        <item x="182"/>
        <item x="656"/>
        <item x="608"/>
        <item x="284"/>
        <item x="95"/>
        <item x="405"/>
        <item x="808"/>
        <item x="966"/>
        <item x="1026"/>
        <item x="1027"/>
        <item x="950"/>
        <item x="951"/>
        <item x="931"/>
        <item x="930"/>
        <item x="243"/>
        <item x="902"/>
        <item x="935"/>
        <item x="936"/>
        <item x="887"/>
        <item x="888"/>
        <item x="1164"/>
        <item x="1041"/>
        <item x="1044"/>
        <item x="835"/>
        <item x="826"/>
        <item x="135"/>
        <item x="524"/>
        <item x="525"/>
        <item x="527"/>
        <item x="530"/>
        <item x="539"/>
        <item x="548"/>
        <item x="892"/>
        <item x="1245"/>
        <item x="247"/>
        <item x="1031"/>
        <item x="1030"/>
        <item x="960"/>
        <item x="961"/>
        <item x="956"/>
        <item x="1130"/>
        <item x="890"/>
        <item x="891"/>
        <item x="885"/>
        <item x="886"/>
        <item x="934"/>
        <item x="1243"/>
        <item x="1246"/>
        <item x="532"/>
        <item x="541"/>
        <item x="550"/>
        <item x="554"/>
        <item x="558"/>
        <item x="471"/>
        <item x="836"/>
        <item x="903"/>
        <item x="244"/>
        <item x="245"/>
        <item x="246"/>
        <item x="1174"/>
        <item x="970"/>
        <item x="533"/>
        <item x="542"/>
        <item x="486"/>
        <item x="443"/>
        <item x="488"/>
        <item x="69"/>
        <item x="48"/>
        <item x="46"/>
        <item x="734"/>
        <item x="739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 t="grand">
      <x/>
    </i>
  </rowItems>
  <colItems count="1">
    <i/>
  </colItems>
  <dataFields count="1">
    <dataField name="Сумма по полю Кіл-ть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F5" totalsRowShown="0">
  <autoFilter ref="A1:F5"/>
  <tableColumns count="6">
    <tableColumn id="1" name="Шифр"/>
    <tableColumn id="2" name="Найменування" dataDxfId="0"/>
    <tableColumn id="3" name="Од.виміру"/>
    <tableColumn id="4" name="Кіл-ть"/>
    <tableColumn id="5" name="Вартість од."/>
    <tableColumn id="6" name="Загальна вартіст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2.75" x14ac:dyDescent="0.2"/>
  <cols>
    <col min="1" max="1" width="16.7109375" bestFit="1" customWidth="1"/>
    <col min="2" max="2" width="17" customWidth="1"/>
    <col min="3" max="3" width="12.5703125" customWidth="1"/>
    <col min="5" max="5" width="14.5703125" customWidth="1"/>
    <col min="6" max="6" width="20.2851562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2221</v>
      </c>
      <c r="B2" s="14" t="s">
        <v>893</v>
      </c>
      <c r="C2" t="s">
        <v>20</v>
      </c>
      <c r="D2">
        <v>134.63999999999999</v>
      </c>
      <c r="E2">
        <v>364.43</v>
      </c>
      <c r="F2">
        <v>49066.86</v>
      </c>
    </row>
    <row r="3" spans="1:6" x14ac:dyDescent="0.2">
      <c r="A3" t="s">
        <v>2221</v>
      </c>
      <c r="B3" s="14" t="s">
        <v>893</v>
      </c>
      <c r="C3" t="s">
        <v>20</v>
      </c>
      <c r="D3">
        <v>134.63999999999999</v>
      </c>
      <c r="E3">
        <v>364.43</v>
      </c>
      <c r="F3">
        <v>49066.86</v>
      </c>
    </row>
    <row r="4" spans="1:6" x14ac:dyDescent="0.2">
      <c r="A4" t="s">
        <v>2221</v>
      </c>
      <c r="B4" s="14" t="s">
        <v>893</v>
      </c>
      <c r="C4" t="s">
        <v>20</v>
      </c>
      <c r="D4">
        <v>84.61</v>
      </c>
      <c r="E4">
        <v>364.43</v>
      </c>
      <c r="F4">
        <v>30834.42</v>
      </c>
    </row>
    <row r="5" spans="1:6" x14ac:dyDescent="0.2">
      <c r="A5" t="s">
        <v>2221</v>
      </c>
      <c r="B5" s="14" t="s">
        <v>893</v>
      </c>
      <c r="C5" t="s">
        <v>20</v>
      </c>
      <c r="D5">
        <v>144.60336000000001</v>
      </c>
      <c r="E5">
        <v>364.43</v>
      </c>
      <c r="F5">
        <v>52697.8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73"/>
  <sheetViews>
    <sheetView topLeftCell="A1192" workbookViewId="0">
      <selection activeCell="B1204" sqref="B1204"/>
    </sheetView>
  </sheetViews>
  <sheetFormatPr defaultRowHeight="12.75" x14ac:dyDescent="0.2"/>
  <cols>
    <col min="1" max="1" width="52.5703125" bestFit="1" customWidth="1"/>
    <col min="2" max="2" width="21.85546875" bestFit="1" customWidth="1"/>
  </cols>
  <sheetData>
    <row r="3" spans="1:2" x14ac:dyDescent="0.2">
      <c r="A3" s="11" t="s">
        <v>2725</v>
      </c>
      <c r="B3" t="s">
        <v>2727</v>
      </c>
    </row>
    <row r="4" spans="1:2" x14ac:dyDescent="0.2">
      <c r="A4" s="12" t="s">
        <v>2329</v>
      </c>
      <c r="B4" s="13">
        <v>12</v>
      </c>
    </row>
    <row r="5" spans="1:2" x14ac:dyDescent="0.2">
      <c r="A5" s="12" t="s">
        <v>2330</v>
      </c>
      <c r="B5" s="13">
        <v>78</v>
      </c>
    </row>
    <row r="6" spans="1:2" x14ac:dyDescent="0.2">
      <c r="A6" s="12" t="s">
        <v>2340</v>
      </c>
      <c r="B6" s="13">
        <v>6</v>
      </c>
    </row>
    <row r="7" spans="1:2" x14ac:dyDescent="0.2">
      <c r="A7" s="12" t="s">
        <v>2341</v>
      </c>
      <c r="B7" s="13">
        <v>6</v>
      </c>
    </row>
    <row r="8" spans="1:2" x14ac:dyDescent="0.2">
      <c r="A8" s="12" t="s">
        <v>2337</v>
      </c>
      <c r="B8" s="13">
        <v>78</v>
      </c>
    </row>
    <row r="9" spans="1:2" x14ac:dyDescent="0.2">
      <c r="A9" s="12" t="s">
        <v>2339</v>
      </c>
      <c r="B9" s="13">
        <v>84</v>
      </c>
    </row>
    <row r="10" spans="1:2" x14ac:dyDescent="0.2">
      <c r="A10" s="12" t="s">
        <v>2344</v>
      </c>
      <c r="B10" s="13">
        <v>12</v>
      </c>
    </row>
    <row r="11" spans="1:2" x14ac:dyDescent="0.2">
      <c r="A11" s="12" t="s">
        <v>2345</v>
      </c>
      <c r="B11" s="13">
        <v>6</v>
      </c>
    </row>
    <row r="12" spans="1:2" x14ac:dyDescent="0.2">
      <c r="A12" s="12" t="s">
        <v>2338</v>
      </c>
      <c r="B12" s="13">
        <v>12</v>
      </c>
    </row>
    <row r="13" spans="1:2" x14ac:dyDescent="0.2">
      <c r="A13" s="12" t="s">
        <v>2334</v>
      </c>
      <c r="B13" s="13">
        <v>72</v>
      </c>
    </row>
    <row r="14" spans="1:2" x14ac:dyDescent="0.2">
      <c r="A14" s="12" t="s">
        <v>2335</v>
      </c>
      <c r="B14" s="13">
        <v>312</v>
      </c>
    </row>
    <row r="15" spans="1:2" x14ac:dyDescent="0.2">
      <c r="A15" s="12" t="s">
        <v>2342</v>
      </c>
      <c r="B15" s="13">
        <v>12</v>
      </c>
    </row>
    <row r="16" spans="1:2" x14ac:dyDescent="0.2">
      <c r="A16" s="12" t="s">
        <v>2343</v>
      </c>
      <c r="B16" s="13">
        <v>12</v>
      </c>
    </row>
    <row r="17" spans="1:2" x14ac:dyDescent="0.2">
      <c r="A17" s="12" t="s">
        <v>2333</v>
      </c>
      <c r="B17" s="13">
        <v>6</v>
      </c>
    </row>
    <row r="18" spans="1:2" x14ac:dyDescent="0.2">
      <c r="A18" s="12" t="s">
        <v>2336</v>
      </c>
      <c r="B18" s="13">
        <v>18</v>
      </c>
    </row>
    <row r="19" spans="1:2" x14ac:dyDescent="0.2">
      <c r="A19" s="12" t="s">
        <v>2316</v>
      </c>
      <c r="B19" s="13">
        <v>6</v>
      </c>
    </row>
    <row r="20" spans="1:2" x14ac:dyDescent="0.2">
      <c r="A20" s="12" t="s">
        <v>2317</v>
      </c>
      <c r="B20" s="13">
        <v>6</v>
      </c>
    </row>
    <row r="21" spans="1:2" x14ac:dyDescent="0.2">
      <c r="A21" s="12" t="s">
        <v>2327</v>
      </c>
      <c r="B21" s="13">
        <v>6</v>
      </c>
    </row>
    <row r="22" spans="1:2" x14ac:dyDescent="0.2">
      <c r="A22" s="12" t="s">
        <v>2328</v>
      </c>
      <c r="B22" s="13">
        <v>6</v>
      </c>
    </row>
    <row r="23" spans="1:2" x14ac:dyDescent="0.2">
      <c r="A23" s="12" t="s">
        <v>2315</v>
      </c>
      <c r="B23" s="13">
        <v>6</v>
      </c>
    </row>
    <row r="24" spans="1:2" x14ac:dyDescent="0.2">
      <c r="A24" s="12" t="s">
        <v>2313</v>
      </c>
      <c r="B24" s="13">
        <v>12</v>
      </c>
    </row>
    <row r="25" spans="1:2" x14ac:dyDescent="0.2">
      <c r="A25" s="12" t="s">
        <v>2331</v>
      </c>
      <c r="B25" s="13">
        <v>48</v>
      </c>
    </row>
    <row r="26" spans="1:2" x14ac:dyDescent="0.2">
      <c r="A26" s="12" t="s">
        <v>2332</v>
      </c>
      <c r="B26" s="13">
        <v>42</v>
      </c>
    </row>
    <row r="27" spans="1:2" x14ac:dyDescent="0.2">
      <c r="A27" s="12" t="s">
        <v>2311</v>
      </c>
      <c r="B27" s="13">
        <v>12</v>
      </c>
    </row>
    <row r="28" spans="1:2" x14ac:dyDescent="0.2">
      <c r="A28" s="12" t="s">
        <v>1821</v>
      </c>
      <c r="B28" s="13">
        <v>16</v>
      </c>
    </row>
    <row r="29" spans="1:2" x14ac:dyDescent="0.2">
      <c r="A29" s="12" t="s">
        <v>1822</v>
      </c>
      <c r="B29" s="13">
        <v>16</v>
      </c>
    </row>
    <row r="30" spans="1:2" x14ac:dyDescent="0.2">
      <c r="A30" s="12" t="s">
        <v>1823</v>
      </c>
      <c r="B30" s="13">
        <v>47</v>
      </c>
    </row>
    <row r="31" spans="1:2" x14ac:dyDescent="0.2">
      <c r="A31" s="12" t="s">
        <v>1824</v>
      </c>
      <c r="B31" s="13">
        <v>16</v>
      </c>
    </row>
    <row r="32" spans="1:2" x14ac:dyDescent="0.2">
      <c r="A32" s="12" t="s">
        <v>1825</v>
      </c>
      <c r="B32" s="13">
        <v>177</v>
      </c>
    </row>
    <row r="33" spans="1:2" x14ac:dyDescent="0.2">
      <c r="A33" s="12" t="s">
        <v>1811</v>
      </c>
      <c r="B33" s="13">
        <v>1488</v>
      </c>
    </row>
    <row r="34" spans="1:2" x14ac:dyDescent="0.2">
      <c r="A34" s="12" t="s">
        <v>1812</v>
      </c>
      <c r="B34" s="13">
        <v>87</v>
      </c>
    </row>
    <row r="35" spans="1:2" x14ac:dyDescent="0.2">
      <c r="A35" s="12" t="s">
        <v>1813</v>
      </c>
      <c r="B35" s="13">
        <v>211</v>
      </c>
    </row>
    <row r="36" spans="1:2" x14ac:dyDescent="0.2">
      <c r="A36" s="12" t="s">
        <v>1815</v>
      </c>
      <c r="B36" s="13">
        <v>431</v>
      </c>
    </row>
    <row r="37" spans="1:2" x14ac:dyDescent="0.2">
      <c r="A37" s="12" t="s">
        <v>1826</v>
      </c>
      <c r="B37" s="13">
        <v>6</v>
      </c>
    </row>
    <row r="38" spans="1:2" x14ac:dyDescent="0.2">
      <c r="A38" s="12" t="s">
        <v>1827</v>
      </c>
      <c r="B38" s="13">
        <v>14</v>
      </c>
    </row>
    <row r="39" spans="1:2" x14ac:dyDescent="0.2">
      <c r="A39" s="12" t="s">
        <v>1816</v>
      </c>
      <c r="B39" s="13">
        <v>32</v>
      </c>
    </row>
    <row r="40" spans="1:2" x14ac:dyDescent="0.2">
      <c r="A40" s="12" t="s">
        <v>1817</v>
      </c>
      <c r="B40" s="13">
        <v>71</v>
      </c>
    </row>
    <row r="41" spans="1:2" x14ac:dyDescent="0.2">
      <c r="A41" s="12" t="s">
        <v>1818</v>
      </c>
      <c r="B41" s="13">
        <v>62</v>
      </c>
    </row>
    <row r="42" spans="1:2" x14ac:dyDescent="0.2">
      <c r="A42" s="12" t="s">
        <v>1819</v>
      </c>
      <c r="B42" s="13">
        <v>31</v>
      </c>
    </row>
    <row r="43" spans="1:2" x14ac:dyDescent="0.2">
      <c r="A43" s="12" t="s">
        <v>1820</v>
      </c>
      <c r="B43" s="13">
        <v>31</v>
      </c>
    </row>
    <row r="44" spans="1:2" x14ac:dyDescent="0.2">
      <c r="A44" s="12" t="s">
        <v>1881</v>
      </c>
      <c r="B44" s="13">
        <v>0.05</v>
      </c>
    </row>
    <row r="45" spans="1:2" x14ac:dyDescent="0.2">
      <c r="A45" s="12" t="s">
        <v>1877</v>
      </c>
      <c r="B45" s="13">
        <v>0.32</v>
      </c>
    </row>
    <row r="46" spans="1:2" x14ac:dyDescent="0.2">
      <c r="A46" s="12" t="s">
        <v>1878</v>
      </c>
      <c r="B46" s="13">
        <v>0.12</v>
      </c>
    </row>
    <row r="47" spans="1:2" x14ac:dyDescent="0.2">
      <c r="A47" s="12" t="s">
        <v>1876</v>
      </c>
      <c r="B47" s="13">
        <v>0.02</v>
      </c>
    </row>
    <row r="48" spans="1:2" x14ac:dyDescent="0.2">
      <c r="A48" s="12" t="s">
        <v>1879</v>
      </c>
      <c r="B48" s="13">
        <v>0.04</v>
      </c>
    </row>
    <row r="49" spans="1:2" x14ac:dyDescent="0.2">
      <c r="A49" s="12" t="s">
        <v>1880</v>
      </c>
      <c r="B49" s="13">
        <v>0.03</v>
      </c>
    </row>
    <row r="50" spans="1:2" x14ac:dyDescent="0.2">
      <c r="A50" s="12" t="s">
        <v>2326</v>
      </c>
      <c r="B50" s="13">
        <v>6</v>
      </c>
    </row>
    <row r="51" spans="1:2" x14ac:dyDescent="0.2">
      <c r="A51" s="12" t="s">
        <v>2314</v>
      </c>
      <c r="B51" s="13">
        <v>6</v>
      </c>
    </row>
    <row r="52" spans="1:2" x14ac:dyDescent="0.2">
      <c r="A52" s="12" t="s">
        <v>2310</v>
      </c>
      <c r="B52" s="13">
        <v>48</v>
      </c>
    </row>
    <row r="53" spans="1:2" x14ac:dyDescent="0.2">
      <c r="A53" s="12" t="s">
        <v>2309</v>
      </c>
      <c r="B53" s="13">
        <v>6</v>
      </c>
    </row>
    <row r="54" spans="1:2" x14ac:dyDescent="0.2">
      <c r="A54" s="12" t="s">
        <v>2308</v>
      </c>
      <c r="B54" s="13">
        <v>6</v>
      </c>
    </row>
    <row r="55" spans="1:2" x14ac:dyDescent="0.2">
      <c r="A55" s="12" t="s">
        <v>2312</v>
      </c>
      <c r="B55" s="13">
        <v>24</v>
      </c>
    </row>
    <row r="56" spans="1:2" x14ac:dyDescent="0.2">
      <c r="A56" s="12" t="s">
        <v>2354</v>
      </c>
      <c r="B56" s="13">
        <v>390</v>
      </c>
    </row>
    <row r="57" spans="1:2" x14ac:dyDescent="0.2">
      <c r="A57" s="12" t="s">
        <v>2355</v>
      </c>
      <c r="B57" s="13">
        <v>96</v>
      </c>
    </row>
    <row r="58" spans="1:2" x14ac:dyDescent="0.2">
      <c r="A58" s="12" t="s">
        <v>2106</v>
      </c>
      <c r="B58" s="13">
        <v>368</v>
      </c>
    </row>
    <row r="59" spans="1:2" x14ac:dyDescent="0.2">
      <c r="A59" s="12" t="s">
        <v>2107</v>
      </c>
      <c r="B59" s="13">
        <v>220</v>
      </c>
    </row>
    <row r="60" spans="1:2" x14ac:dyDescent="0.2">
      <c r="A60" s="12" t="s">
        <v>2093</v>
      </c>
      <c r="B60" s="13">
        <v>20</v>
      </c>
    </row>
    <row r="61" spans="1:2" x14ac:dyDescent="0.2">
      <c r="A61" s="12" t="s">
        <v>2690</v>
      </c>
      <c r="B61" s="13">
        <v>2</v>
      </c>
    </row>
    <row r="62" spans="1:2" x14ac:dyDescent="0.2">
      <c r="A62" s="12" t="s">
        <v>1807</v>
      </c>
      <c r="B62" s="13">
        <v>95</v>
      </c>
    </row>
    <row r="63" spans="1:2" x14ac:dyDescent="0.2">
      <c r="A63" s="12" t="s">
        <v>2670</v>
      </c>
      <c r="B63" s="13">
        <v>5</v>
      </c>
    </row>
    <row r="64" spans="1:2" x14ac:dyDescent="0.2">
      <c r="A64" s="12" t="s">
        <v>1806</v>
      </c>
      <c r="B64" s="13">
        <v>664</v>
      </c>
    </row>
    <row r="65" spans="1:2" x14ac:dyDescent="0.2">
      <c r="A65" s="12" t="s">
        <v>1762</v>
      </c>
      <c r="B65" s="13">
        <v>664</v>
      </c>
    </row>
    <row r="66" spans="1:2" x14ac:dyDescent="0.2">
      <c r="A66" s="12" t="s">
        <v>2658</v>
      </c>
      <c r="B66" s="13">
        <v>6</v>
      </c>
    </row>
    <row r="67" spans="1:2" x14ac:dyDescent="0.2">
      <c r="A67" s="12" t="s">
        <v>2716</v>
      </c>
      <c r="B67" s="13">
        <v>3</v>
      </c>
    </row>
    <row r="68" spans="1:2" x14ac:dyDescent="0.2">
      <c r="A68" s="12" t="s">
        <v>2718</v>
      </c>
      <c r="B68" s="13">
        <v>3</v>
      </c>
    </row>
    <row r="69" spans="1:2" x14ac:dyDescent="0.2">
      <c r="A69" s="12" t="s">
        <v>2720</v>
      </c>
      <c r="B69" s="13">
        <v>12</v>
      </c>
    </row>
    <row r="70" spans="1:2" x14ac:dyDescent="0.2">
      <c r="A70" s="12" t="s">
        <v>2717</v>
      </c>
      <c r="B70" s="13">
        <v>3</v>
      </c>
    </row>
    <row r="71" spans="1:2" x14ac:dyDescent="0.2">
      <c r="A71" s="12" t="s">
        <v>2719</v>
      </c>
      <c r="B71" s="13">
        <v>3</v>
      </c>
    </row>
    <row r="72" spans="1:2" x14ac:dyDescent="0.2">
      <c r="A72" s="12" t="s">
        <v>2721</v>
      </c>
      <c r="B72" s="13">
        <v>12</v>
      </c>
    </row>
    <row r="73" spans="1:2" x14ac:dyDescent="0.2">
      <c r="A73" s="12" t="s">
        <v>2663</v>
      </c>
      <c r="B73" s="13">
        <v>20</v>
      </c>
    </row>
    <row r="74" spans="1:2" x14ac:dyDescent="0.2">
      <c r="A74" s="12" t="s">
        <v>2664</v>
      </c>
      <c r="B74" s="13">
        <v>20</v>
      </c>
    </row>
    <row r="75" spans="1:2" x14ac:dyDescent="0.2">
      <c r="A75" s="12" t="s">
        <v>2665</v>
      </c>
      <c r="B75" s="13">
        <v>6</v>
      </c>
    </row>
    <row r="76" spans="1:2" x14ac:dyDescent="0.2">
      <c r="A76" s="12" t="s">
        <v>2666</v>
      </c>
      <c r="B76" s="13">
        <v>10</v>
      </c>
    </row>
    <row r="77" spans="1:2" x14ac:dyDescent="0.2">
      <c r="A77" s="12" t="s">
        <v>2667</v>
      </c>
      <c r="B77" s="13">
        <v>5</v>
      </c>
    </row>
    <row r="78" spans="1:2" x14ac:dyDescent="0.2">
      <c r="A78" s="12" t="s">
        <v>2668</v>
      </c>
      <c r="B78" s="13">
        <v>1</v>
      </c>
    </row>
    <row r="79" spans="1:2" x14ac:dyDescent="0.2">
      <c r="A79" s="12" t="s">
        <v>2691</v>
      </c>
      <c r="B79" s="13">
        <v>20</v>
      </c>
    </row>
    <row r="80" spans="1:2" x14ac:dyDescent="0.2">
      <c r="A80" s="12" t="s">
        <v>2697</v>
      </c>
      <c r="B80" s="13">
        <v>188</v>
      </c>
    </row>
    <row r="81" spans="1:2" x14ac:dyDescent="0.2">
      <c r="A81" s="12" t="s">
        <v>2703</v>
      </c>
      <c r="B81" s="13">
        <v>48</v>
      </c>
    </row>
    <row r="82" spans="1:2" x14ac:dyDescent="0.2">
      <c r="A82" s="12" t="s">
        <v>2709</v>
      </c>
      <c r="B82" s="13">
        <v>2</v>
      </c>
    </row>
    <row r="83" spans="1:2" x14ac:dyDescent="0.2">
      <c r="A83" s="12" t="s">
        <v>2671</v>
      </c>
      <c r="B83" s="13">
        <v>50</v>
      </c>
    </row>
    <row r="84" spans="1:2" x14ac:dyDescent="0.2">
      <c r="A84" s="12" t="s">
        <v>2675</v>
      </c>
      <c r="B84" s="13">
        <v>28</v>
      </c>
    </row>
    <row r="85" spans="1:2" x14ac:dyDescent="0.2">
      <c r="A85" s="12" t="s">
        <v>2679</v>
      </c>
      <c r="B85" s="13">
        <v>132</v>
      </c>
    </row>
    <row r="86" spans="1:2" x14ac:dyDescent="0.2">
      <c r="A86" s="12" t="s">
        <v>2715</v>
      </c>
      <c r="B86" s="13">
        <v>1</v>
      </c>
    </row>
    <row r="87" spans="1:2" x14ac:dyDescent="0.2">
      <c r="A87" s="12" t="s">
        <v>2661</v>
      </c>
      <c r="B87" s="13">
        <v>56</v>
      </c>
    </row>
    <row r="88" spans="1:2" x14ac:dyDescent="0.2">
      <c r="A88" s="12" t="s">
        <v>2660</v>
      </c>
      <c r="B88" s="13">
        <v>20</v>
      </c>
    </row>
    <row r="89" spans="1:2" x14ac:dyDescent="0.2">
      <c r="A89" s="12" t="s">
        <v>2676</v>
      </c>
      <c r="B89" s="13">
        <v>4</v>
      </c>
    </row>
    <row r="90" spans="1:2" x14ac:dyDescent="0.2">
      <c r="A90" s="12" t="s">
        <v>2692</v>
      </c>
      <c r="B90" s="13">
        <v>17</v>
      </c>
    </row>
    <row r="91" spans="1:2" x14ac:dyDescent="0.2">
      <c r="A91" s="12" t="s">
        <v>2698</v>
      </c>
      <c r="B91" s="13">
        <v>82</v>
      </c>
    </row>
    <row r="92" spans="1:2" x14ac:dyDescent="0.2">
      <c r="A92" s="12" t="s">
        <v>2704</v>
      </c>
      <c r="B92" s="13">
        <v>13</v>
      </c>
    </row>
    <row r="93" spans="1:2" x14ac:dyDescent="0.2">
      <c r="A93" s="12" t="s">
        <v>2710</v>
      </c>
      <c r="B93" s="13">
        <v>1</v>
      </c>
    </row>
    <row r="94" spans="1:2" x14ac:dyDescent="0.2">
      <c r="A94" s="12" t="s">
        <v>2672</v>
      </c>
      <c r="B94" s="13">
        <v>9</v>
      </c>
    </row>
    <row r="95" spans="1:2" x14ac:dyDescent="0.2">
      <c r="A95" s="12" t="s">
        <v>2680</v>
      </c>
      <c r="B95" s="13">
        <v>6</v>
      </c>
    </row>
    <row r="96" spans="1:2" x14ac:dyDescent="0.2">
      <c r="A96" s="12" t="s">
        <v>2684</v>
      </c>
      <c r="B96" s="13">
        <v>35</v>
      </c>
    </row>
    <row r="97" spans="1:2" x14ac:dyDescent="0.2">
      <c r="A97" s="12" t="s">
        <v>2693</v>
      </c>
      <c r="B97" s="13">
        <v>4</v>
      </c>
    </row>
    <row r="98" spans="1:2" x14ac:dyDescent="0.2">
      <c r="A98" s="12" t="s">
        <v>2699</v>
      </c>
      <c r="B98" s="13">
        <v>25</v>
      </c>
    </row>
    <row r="99" spans="1:2" x14ac:dyDescent="0.2">
      <c r="A99" s="12" t="s">
        <v>2705</v>
      </c>
      <c r="B99" s="13">
        <v>13</v>
      </c>
    </row>
    <row r="100" spans="1:2" x14ac:dyDescent="0.2">
      <c r="A100" s="12" t="s">
        <v>2711</v>
      </c>
      <c r="B100" s="13">
        <v>2</v>
      </c>
    </row>
    <row r="101" spans="1:2" x14ac:dyDescent="0.2">
      <c r="A101" s="12" t="s">
        <v>2677</v>
      </c>
      <c r="B101" s="13">
        <v>8</v>
      </c>
    </row>
    <row r="102" spans="1:2" x14ac:dyDescent="0.2">
      <c r="A102" s="12" t="s">
        <v>2681</v>
      </c>
      <c r="B102" s="13">
        <v>18</v>
      </c>
    </row>
    <row r="103" spans="1:2" x14ac:dyDescent="0.2">
      <c r="A103" s="12" t="s">
        <v>2685</v>
      </c>
      <c r="B103" s="13">
        <v>45</v>
      </c>
    </row>
    <row r="104" spans="1:2" x14ac:dyDescent="0.2">
      <c r="A104" s="12" t="s">
        <v>2686</v>
      </c>
      <c r="B104" s="13">
        <v>41</v>
      </c>
    </row>
    <row r="105" spans="1:2" x14ac:dyDescent="0.2">
      <c r="A105" s="12" t="s">
        <v>2694</v>
      </c>
      <c r="B105" s="13">
        <v>2</v>
      </c>
    </row>
    <row r="106" spans="1:2" x14ac:dyDescent="0.2">
      <c r="A106" s="12" t="s">
        <v>2700</v>
      </c>
      <c r="B106" s="13">
        <v>9</v>
      </c>
    </row>
    <row r="107" spans="1:2" x14ac:dyDescent="0.2">
      <c r="A107" s="12" t="s">
        <v>2706</v>
      </c>
      <c r="B107" s="13">
        <v>25</v>
      </c>
    </row>
    <row r="108" spans="1:2" x14ac:dyDescent="0.2">
      <c r="A108" s="12" t="s">
        <v>2712</v>
      </c>
      <c r="B108" s="13">
        <v>2</v>
      </c>
    </row>
    <row r="109" spans="1:2" x14ac:dyDescent="0.2">
      <c r="A109" s="12" t="s">
        <v>2673</v>
      </c>
      <c r="B109" s="13">
        <v>65</v>
      </c>
    </row>
    <row r="110" spans="1:2" x14ac:dyDescent="0.2">
      <c r="A110" s="12" t="s">
        <v>2682</v>
      </c>
      <c r="B110" s="13">
        <v>25</v>
      </c>
    </row>
    <row r="111" spans="1:2" x14ac:dyDescent="0.2">
      <c r="A111" s="12" t="s">
        <v>2687</v>
      </c>
      <c r="B111" s="13">
        <v>9</v>
      </c>
    </row>
    <row r="112" spans="1:2" x14ac:dyDescent="0.2">
      <c r="A112" s="12" t="s">
        <v>2689</v>
      </c>
      <c r="B112" s="13">
        <v>34</v>
      </c>
    </row>
    <row r="113" spans="1:2" x14ac:dyDescent="0.2">
      <c r="A113" s="12" t="s">
        <v>2695</v>
      </c>
      <c r="B113" s="13">
        <v>20</v>
      </c>
    </row>
    <row r="114" spans="1:2" x14ac:dyDescent="0.2">
      <c r="A114" s="12" t="s">
        <v>2701</v>
      </c>
      <c r="B114" s="13">
        <v>188</v>
      </c>
    </row>
    <row r="115" spans="1:2" x14ac:dyDescent="0.2">
      <c r="A115" s="12" t="s">
        <v>2707</v>
      </c>
      <c r="B115" s="13">
        <v>48</v>
      </c>
    </row>
    <row r="116" spans="1:2" x14ac:dyDescent="0.2">
      <c r="A116" s="12" t="s">
        <v>2713</v>
      </c>
      <c r="B116" s="13">
        <v>2</v>
      </c>
    </row>
    <row r="117" spans="1:2" x14ac:dyDescent="0.2">
      <c r="A117" s="12" t="s">
        <v>2674</v>
      </c>
      <c r="B117" s="13">
        <v>50</v>
      </c>
    </row>
    <row r="118" spans="1:2" x14ac:dyDescent="0.2">
      <c r="A118" s="12" t="s">
        <v>2678</v>
      </c>
      <c r="B118" s="13">
        <v>28</v>
      </c>
    </row>
    <row r="119" spans="1:2" x14ac:dyDescent="0.2">
      <c r="A119" s="12" t="s">
        <v>2683</v>
      </c>
      <c r="B119" s="13">
        <v>33</v>
      </c>
    </row>
    <row r="120" spans="1:2" x14ac:dyDescent="0.2">
      <c r="A120" s="12" t="s">
        <v>2688</v>
      </c>
      <c r="B120" s="13">
        <v>114</v>
      </c>
    </row>
    <row r="121" spans="1:2" x14ac:dyDescent="0.2">
      <c r="A121" s="12" t="s">
        <v>2696</v>
      </c>
      <c r="B121" s="13">
        <v>7</v>
      </c>
    </row>
    <row r="122" spans="1:2" x14ac:dyDescent="0.2">
      <c r="A122" s="12" t="s">
        <v>2702</v>
      </c>
      <c r="B122" s="13">
        <v>14</v>
      </c>
    </row>
    <row r="123" spans="1:2" x14ac:dyDescent="0.2">
      <c r="A123" s="12" t="s">
        <v>2708</v>
      </c>
      <c r="B123" s="13">
        <v>4</v>
      </c>
    </row>
    <row r="124" spans="1:2" x14ac:dyDescent="0.2">
      <c r="A124" s="12" t="s">
        <v>2714</v>
      </c>
      <c r="B124" s="13">
        <v>2</v>
      </c>
    </row>
    <row r="125" spans="1:2" x14ac:dyDescent="0.2">
      <c r="A125" s="12" t="s">
        <v>2722</v>
      </c>
      <c r="B125" s="13">
        <v>33</v>
      </c>
    </row>
    <row r="126" spans="1:2" x14ac:dyDescent="0.2">
      <c r="A126" s="12" t="s">
        <v>2723</v>
      </c>
      <c r="B126" s="13">
        <v>33</v>
      </c>
    </row>
    <row r="127" spans="1:2" x14ac:dyDescent="0.2">
      <c r="A127" s="12" t="s">
        <v>2320</v>
      </c>
      <c r="B127" s="13">
        <v>180</v>
      </c>
    </row>
    <row r="128" spans="1:2" x14ac:dyDescent="0.2">
      <c r="A128" s="12" t="s">
        <v>2321</v>
      </c>
      <c r="B128" s="13">
        <v>240</v>
      </c>
    </row>
    <row r="129" spans="1:2" x14ac:dyDescent="0.2">
      <c r="A129" s="12" t="s">
        <v>2322</v>
      </c>
      <c r="B129" s="13">
        <v>240</v>
      </c>
    </row>
    <row r="130" spans="1:2" x14ac:dyDescent="0.2">
      <c r="A130" s="12" t="s">
        <v>2323</v>
      </c>
      <c r="B130" s="13">
        <v>600</v>
      </c>
    </row>
    <row r="131" spans="1:2" x14ac:dyDescent="0.2">
      <c r="A131" s="12" t="s">
        <v>2325</v>
      </c>
      <c r="B131" s="13">
        <v>36</v>
      </c>
    </row>
    <row r="132" spans="1:2" x14ac:dyDescent="0.2">
      <c r="A132" s="12" t="s">
        <v>2208</v>
      </c>
      <c r="B132" s="13">
        <v>151</v>
      </c>
    </row>
    <row r="133" spans="1:2" x14ac:dyDescent="0.2">
      <c r="A133" s="12" t="s">
        <v>2280</v>
      </c>
      <c r="B133" s="13">
        <v>17</v>
      </c>
    </row>
    <row r="134" spans="1:2" x14ac:dyDescent="0.2">
      <c r="A134" s="12" t="s">
        <v>1854</v>
      </c>
      <c r="B134" s="13">
        <v>24.451000000000001</v>
      </c>
    </row>
    <row r="135" spans="1:2" x14ac:dyDescent="0.2">
      <c r="A135" s="12" t="s">
        <v>2002</v>
      </c>
      <c r="B135" s="13">
        <v>4.4569999999999999</v>
      </c>
    </row>
    <row r="136" spans="1:2" x14ac:dyDescent="0.2">
      <c r="A136" s="12" t="s">
        <v>2268</v>
      </c>
      <c r="B136" s="13">
        <v>292</v>
      </c>
    </row>
    <row r="137" spans="1:2" x14ac:dyDescent="0.2">
      <c r="A137" s="12" t="s">
        <v>1908</v>
      </c>
      <c r="B137" s="13">
        <v>1189</v>
      </c>
    </row>
    <row r="138" spans="1:2" x14ac:dyDescent="0.2">
      <c r="A138" s="12" t="s">
        <v>2000</v>
      </c>
      <c r="B138" s="13">
        <v>361</v>
      </c>
    </row>
    <row r="139" spans="1:2" x14ac:dyDescent="0.2">
      <c r="A139" s="12" t="s">
        <v>1999</v>
      </c>
      <c r="B139" s="13">
        <v>64</v>
      </c>
    </row>
    <row r="140" spans="1:2" x14ac:dyDescent="0.2">
      <c r="A140" s="12" t="s">
        <v>1941</v>
      </c>
      <c r="B140" s="13">
        <v>170</v>
      </c>
    </row>
    <row r="141" spans="1:2" x14ac:dyDescent="0.2">
      <c r="A141" s="12" t="s">
        <v>1841</v>
      </c>
      <c r="B141" s="13">
        <v>6000</v>
      </c>
    </row>
    <row r="142" spans="1:2" x14ac:dyDescent="0.2">
      <c r="A142" s="12" t="s">
        <v>2199</v>
      </c>
      <c r="B142" s="13">
        <v>900</v>
      </c>
    </row>
    <row r="143" spans="1:2" x14ac:dyDescent="0.2">
      <c r="A143" s="12" t="s">
        <v>2216</v>
      </c>
      <c r="B143" s="13">
        <v>6.0071199999999996</v>
      </c>
    </row>
    <row r="144" spans="1:2" x14ac:dyDescent="0.2">
      <c r="A144" s="12" t="s">
        <v>1942</v>
      </c>
      <c r="B144" s="13">
        <v>651</v>
      </c>
    </row>
    <row r="145" spans="1:2" x14ac:dyDescent="0.2">
      <c r="A145" s="12" t="s">
        <v>1930</v>
      </c>
      <c r="B145" s="13">
        <v>1288</v>
      </c>
    </row>
    <row r="146" spans="1:2" x14ac:dyDescent="0.2">
      <c r="A146" s="12" t="s">
        <v>1931</v>
      </c>
      <c r="B146" s="13">
        <v>2576</v>
      </c>
    </row>
    <row r="147" spans="1:2" x14ac:dyDescent="0.2">
      <c r="A147" s="12" t="s">
        <v>1843</v>
      </c>
      <c r="B147" s="13">
        <v>15500</v>
      </c>
    </row>
    <row r="148" spans="1:2" x14ac:dyDescent="0.2">
      <c r="A148" s="12" t="s">
        <v>1844</v>
      </c>
      <c r="B148" s="13">
        <v>11445</v>
      </c>
    </row>
    <row r="149" spans="1:2" x14ac:dyDescent="0.2">
      <c r="A149" s="12" t="s">
        <v>2524</v>
      </c>
      <c r="B149" s="13">
        <v>60</v>
      </c>
    </row>
    <row r="150" spans="1:2" x14ac:dyDescent="0.2">
      <c r="A150" s="12" t="s">
        <v>1996</v>
      </c>
      <c r="B150" s="13">
        <v>3.4269999999999996</v>
      </c>
    </row>
    <row r="151" spans="1:2" x14ac:dyDescent="0.2">
      <c r="A151" s="12" t="s">
        <v>1855</v>
      </c>
      <c r="B151" s="13">
        <v>3.9670000000000001</v>
      </c>
    </row>
    <row r="152" spans="1:2" x14ac:dyDescent="0.2">
      <c r="A152" s="12" t="s">
        <v>2219</v>
      </c>
      <c r="B152" s="13">
        <v>87</v>
      </c>
    </row>
    <row r="153" spans="1:2" x14ac:dyDescent="0.2">
      <c r="A153" s="12" t="s">
        <v>2610</v>
      </c>
      <c r="B153" s="13">
        <v>23.4</v>
      </c>
    </row>
    <row r="154" spans="1:2" x14ac:dyDescent="0.2">
      <c r="A154" s="12" t="s">
        <v>1973</v>
      </c>
      <c r="B154" s="13">
        <v>41.010999999999996</v>
      </c>
    </row>
    <row r="155" spans="1:2" x14ac:dyDescent="0.2">
      <c r="A155" s="12" t="s">
        <v>2402</v>
      </c>
      <c r="B155" s="13">
        <v>30</v>
      </c>
    </row>
    <row r="156" spans="1:2" x14ac:dyDescent="0.2">
      <c r="A156" s="12" t="s">
        <v>2382</v>
      </c>
      <c r="B156" s="13">
        <v>80</v>
      </c>
    </row>
    <row r="157" spans="1:2" x14ac:dyDescent="0.2">
      <c r="A157" s="12" t="s">
        <v>2469</v>
      </c>
      <c r="B157" s="13">
        <v>26</v>
      </c>
    </row>
    <row r="158" spans="1:2" x14ac:dyDescent="0.2">
      <c r="A158" s="12" t="s">
        <v>2403</v>
      </c>
      <c r="B158" s="13">
        <v>28</v>
      </c>
    </row>
    <row r="159" spans="1:2" x14ac:dyDescent="0.2">
      <c r="A159" s="12" t="s">
        <v>2442</v>
      </c>
      <c r="B159" s="13">
        <v>50</v>
      </c>
    </row>
    <row r="160" spans="1:2" x14ac:dyDescent="0.2">
      <c r="A160" s="12" t="s">
        <v>2383</v>
      </c>
      <c r="B160" s="13">
        <v>156</v>
      </c>
    </row>
    <row r="161" spans="1:2" x14ac:dyDescent="0.2">
      <c r="A161" s="12" t="s">
        <v>2456</v>
      </c>
      <c r="B161" s="13">
        <v>10</v>
      </c>
    </row>
    <row r="162" spans="1:2" x14ac:dyDescent="0.2">
      <c r="A162" s="12" t="s">
        <v>2381</v>
      </c>
      <c r="B162" s="13">
        <v>6</v>
      </c>
    </row>
    <row r="163" spans="1:2" x14ac:dyDescent="0.2">
      <c r="A163" s="12" t="s">
        <v>2655</v>
      </c>
      <c r="B163" s="13">
        <v>200</v>
      </c>
    </row>
    <row r="164" spans="1:2" x14ac:dyDescent="0.2">
      <c r="A164" s="12" t="s">
        <v>1972</v>
      </c>
      <c r="B164" s="13">
        <v>401.37299999999999</v>
      </c>
    </row>
    <row r="165" spans="1:2" x14ac:dyDescent="0.2">
      <c r="A165" s="12" t="s">
        <v>2377</v>
      </c>
      <c r="B165" s="13">
        <v>1047.0940000000001</v>
      </c>
    </row>
    <row r="166" spans="1:2" x14ac:dyDescent="0.2">
      <c r="A166" s="12" t="s">
        <v>2284</v>
      </c>
      <c r="B166" s="13">
        <v>990</v>
      </c>
    </row>
    <row r="167" spans="1:2" x14ac:dyDescent="0.2">
      <c r="A167" s="12" t="s">
        <v>1860</v>
      </c>
      <c r="B167" s="13">
        <v>1441</v>
      </c>
    </row>
    <row r="168" spans="1:2" x14ac:dyDescent="0.2">
      <c r="A168" s="12" t="s">
        <v>1894</v>
      </c>
      <c r="B168" s="13">
        <v>120</v>
      </c>
    </row>
    <row r="169" spans="1:2" x14ac:dyDescent="0.2">
      <c r="A169" s="12" t="s">
        <v>1895</v>
      </c>
      <c r="B169" s="13">
        <v>38</v>
      </c>
    </row>
    <row r="170" spans="1:2" x14ac:dyDescent="0.2">
      <c r="A170" s="12" t="s">
        <v>1896</v>
      </c>
      <c r="B170" s="13">
        <v>26</v>
      </c>
    </row>
    <row r="171" spans="1:2" x14ac:dyDescent="0.2">
      <c r="A171" s="12" t="s">
        <v>2303</v>
      </c>
      <c r="B171" s="13">
        <v>1020</v>
      </c>
    </row>
    <row r="172" spans="1:2" x14ac:dyDescent="0.2">
      <c r="A172" s="12" t="s">
        <v>1833</v>
      </c>
      <c r="B172" s="13">
        <v>12</v>
      </c>
    </row>
    <row r="173" spans="1:2" x14ac:dyDescent="0.2">
      <c r="A173" s="12" t="s">
        <v>1808</v>
      </c>
      <c r="B173" s="13">
        <v>648</v>
      </c>
    </row>
    <row r="174" spans="1:2" x14ac:dyDescent="0.2">
      <c r="A174" s="12" t="s">
        <v>1900</v>
      </c>
      <c r="B174" s="13">
        <v>102</v>
      </c>
    </row>
    <row r="175" spans="1:2" x14ac:dyDescent="0.2">
      <c r="A175" s="12" t="s">
        <v>1943</v>
      </c>
      <c r="B175" s="13">
        <v>237</v>
      </c>
    </row>
    <row r="176" spans="1:2" x14ac:dyDescent="0.2">
      <c r="A176" s="12" t="s">
        <v>2003</v>
      </c>
      <c r="B176" s="13">
        <v>76</v>
      </c>
    </row>
    <row r="177" spans="1:2" x14ac:dyDescent="0.2">
      <c r="A177" s="12" t="s">
        <v>1926</v>
      </c>
      <c r="B177" s="13">
        <v>67.442359999999994</v>
      </c>
    </row>
    <row r="178" spans="1:2" x14ac:dyDescent="0.2">
      <c r="A178" s="12" t="s">
        <v>1933</v>
      </c>
      <c r="B178" s="13">
        <v>492.84</v>
      </c>
    </row>
    <row r="179" spans="1:2" x14ac:dyDescent="0.2">
      <c r="A179" s="12" t="s">
        <v>1899</v>
      </c>
      <c r="B179" s="13">
        <v>180</v>
      </c>
    </row>
    <row r="180" spans="1:2" x14ac:dyDescent="0.2">
      <c r="A180" s="12" t="s">
        <v>1947</v>
      </c>
      <c r="B180" s="13">
        <v>0.06</v>
      </c>
    </row>
    <row r="181" spans="1:2" x14ac:dyDescent="0.2">
      <c r="A181" s="12" t="s">
        <v>2273</v>
      </c>
      <c r="B181" s="13">
        <v>1560</v>
      </c>
    </row>
    <row r="182" spans="1:2" x14ac:dyDescent="0.2">
      <c r="A182" s="12" t="s">
        <v>1935</v>
      </c>
      <c r="B182" s="13">
        <v>2594.982</v>
      </c>
    </row>
    <row r="183" spans="1:2" x14ac:dyDescent="0.2">
      <c r="A183" s="12" t="s">
        <v>2270</v>
      </c>
      <c r="B183" s="13">
        <v>153</v>
      </c>
    </row>
    <row r="184" spans="1:2" x14ac:dyDescent="0.2">
      <c r="A184" s="12" t="s">
        <v>866</v>
      </c>
      <c r="B184" s="13">
        <v>563.05259999999998</v>
      </c>
    </row>
    <row r="185" spans="1:2" x14ac:dyDescent="0.2">
      <c r="A185" s="12" t="s">
        <v>1932</v>
      </c>
      <c r="B185" s="13">
        <v>102.80749999999999</v>
      </c>
    </row>
    <row r="186" spans="1:2" x14ac:dyDescent="0.2">
      <c r="A186" s="12" t="s">
        <v>1934</v>
      </c>
      <c r="B186" s="13">
        <v>133.07599999999999</v>
      </c>
    </row>
    <row r="187" spans="1:2" x14ac:dyDescent="0.2">
      <c r="A187" s="12" t="s">
        <v>2272</v>
      </c>
      <c r="B187" s="13">
        <v>80</v>
      </c>
    </row>
    <row r="188" spans="1:2" x14ac:dyDescent="0.2">
      <c r="A188" s="12" t="s">
        <v>2220</v>
      </c>
      <c r="B188" s="13">
        <v>12.241199999999999</v>
      </c>
    </row>
    <row r="189" spans="1:2" x14ac:dyDescent="0.2">
      <c r="A189" s="12" t="s">
        <v>2223</v>
      </c>
      <c r="B189" s="13">
        <v>185.66</v>
      </c>
    </row>
    <row r="190" spans="1:2" x14ac:dyDescent="0.2">
      <c r="A190" s="12" t="s">
        <v>2226</v>
      </c>
      <c r="B190" s="13">
        <v>134.26</v>
      </c>
    </row>
    <row r="191" spans="1:2" x14ac:dyDescent="0.2">
      <c r="A191" s="12" t="s">
        <v>2307</v>
      </c>
      <c r="B191" s="13">
        <v>210</v>
      </c>
    </row>
    <row r="192" spans="1:2" x14ac:dyDescent="0.2">
      <c r="A192" s="12" t="s">
        <v>2236</v>
      </c>
      <c r="B192" s="13">
        <v>33.5</v>
      </c>
    </row>
    <row r="193" spans="1:2" x14ac:dyDescent="0.2">
      <c r="A193" s="12" t="s">
        <v>2267</v>
      </c>
      <c r="B193" s="13">
        <v>12</v>
      </c>
    </row>
    <row r="194" spans="1:2" x14ac:dyDescent="0.2">
      <c r="A194" s="12" t="s">
        <v>1906</v>
      </c>
      <c r="B194" s="13">
        <v>97</v>
      </c>
    </row>
    <row r="195" spans="1:2" x14ac:dyDescent="0.2">
      <c r="A195" s="12" t="s">
        <v>1645</v>
      </c>
      <c r="B195" s="13">
        <v>160</v>
      </c>
    </row>
    <row r="196" spans="1:2" x14ac:dyDescent="0.2">
      <c r="A196" s="12" t="s">
        <v>1888</v>
      </c>
      <c r="B196" s="13">
        <v>100</v>
      </c>
    </row>
    <row r="197" spans="1:2" x14ac:dyDescent="0.2">
      <c r="A197" s="12" t="s">
        <v>1887</v>
      </c>
      <c r="B197" s="13">
        <v>31.25</v>
      </c>
    </row>
    <row r="198" spans="1:2" x14ac:dyDescent="0.2">
      <c r="A198" s="12" t="s">
        <v>1945</v>
      </c>
      <c r="B198" s="13">
        <v>41</v>
      </c>
    </row>
    <row r="199" spans="1:2" x14ac:dyDescent="0.2">
      <c r="A199" s="12" t="s">
        <v>2301</v>
      </c>
      <c r="B199" s="13">
        <v>1425</v>
      </c>
    </row>
    <row r="200" spans="1:2" x14ac:dyDescent="0.2">
      <c r="A200" s="12" t="s">
        <v>1838</v>
      </c>
      <c r="B200" s="13">
        <v>3300</v>
      </c>
    </row>
    <row r="201" spans="1:2" x14ac:dyDescent="0.2">
      <c r="A201" s="12" t="s">
        <v>2222</v>
      </c>
      <c r="B201" s="13">
        <v>1379.6112000000001</v>
      </c>
    </row>
    <row r="202" spans="1:2" x14ac:dyDescent="0.2">
      <c r="A202" s="12" t="s">
        <v>2227</v>
      </c>
      <c r="B202" s="13">
        <v>282.04020000000003</v>
      </c>
    </row>
    <row r="203" spans="1:2" x14ac:dyDescent="0.2">
      <c r="A203" s="12" t="s">
        <v>1845</v>
      </c>
      <c r="B203" s="13">
        <v>940.62</v>
      </c>
    </row>
    <row r="204" spans="1:2" x14ac:dyDescent="0.2">
      <c r="A204" s="12" t="s">
        <v>1903</v>
      </c>
      <c r="B204" s="13">
        <v>80</v>
      </c>
    </row>
    <row r="205" spans="1:2" x14ac:dyDescent="0.2">
      <c r="A205" s="12" t="s">
        <v>1904</v>
      </c>
      <c r="B205" s="13">
        <v>99</v>
      </c>
    </row>
    <row r="206" spans="1:2" x14ac:dyDescent="0.2">
      <c r="A206" s="12" t="s">
        <v>2306</v>
      </c>
      <c r="B206" s="13">
        <v>164</v>
      </c>
    </row>
    <row r="207" spans="1:2" x14ac:dyDescent="0.2">
      <c r="A207" s="12" t="s">
        <v>1901</v>
      </c>
      <c r="B207" s="13">
        <v>395</v>
      </c>
    </row>
    <row r="208" spans="1:2" x14ac:dyDescent="0.2">
      <c r="A208" s="12" t="s">
        <v>2304</v>
      </c>
      <c r="B208" s="13">
        <v>552</v>
      </c>
    </row>
    <row r="209" spans="1:2" x14ac:dyDescent="0.2">
      <c r="A209" s="12" t="s">
        <v>1902</v>
      </c>
      <c r="B209" s="13">
        <v>395</v>
      </c>
    </row>
    <row r="210" spans="1:2" x14ac:dyDescent="0.2">
      <c r="A210" s="12" t="s">
        <v>2305</v>
      </c>
      <c r="B210" s="13">
        <v>578</v>
      </c>
    </row>
    <row r="211" spans="1:2" x14ac:dyDescent="0.2">
      <c r="A211" s="12" t="s">
        <v>2209</v>
      </c>
      <c r="B211" s="13">
        <v>199.06</v>
      </c>
    </row>
    <row r="212" spans="1:2" x14ac:dyDescent="0.2">
      <c r="A212" s="12" t="s">
        <v>2205</v>
      </c>
      <c r="B212" s="13">
        <v>180.101</v>
      </c>
    </row>
    <row r="213" spans="1:2" x14ac:dyDescent="0.2">
      <c r="A213" s="12" t="s">
        <v>2206</v>
      </c>
      <c r="B213" s="13">
        <v>180.101</v>
      </c>
    </row>
    <row r="214" spans="1:2" x14ac:dyDescent="0.2">
      <c r="A214" s="12" t="s">
        <v>2207</v>
      </c>
      <c r="B214" s="13">
        <v>360.202</v>
      </c>
    </row>
    <row r="215" spans="1:2" x14ac:dyDescent="0.2">
      <c r="A215" s="12" t="s">
        <v>861</v>
      </c>
      <c r="B215" s="13">
        <v>204.74639999999999</v>
      </c>
    </row>
    <row r="216" spans="1:2" x14ac:dyDescent="0.2">
      <c r="A216" s="12" t="s">
        <v>863</v>
      </c>
      <c r="B216" s="13">
        <v>151</v>
      </c>
    </row>
    <row r="217" spans="1:2" x14ac:dyDescent="0.2">
      <c r="A217" s="12" t="s">
        <v>2262</v>
      </c>
      <c r="B217" s="13">
        <v>2.4E-2</v>
      </c>
    </row>
    <row r="218" spans="1:2" x14ac:dyDescent="0.2">
      <c r="A218" s="12" t="s">
        <v>1846</v>
      </c>
      <c r="B218" s="13">
        <v>1312</v>
      </c>
    </row>
    <row r="219" spans="1:2" x14ac:dyDescent="0.2">
      <c r="A219" s="12" t="s">
        <v>1857</v>
      </c>
      <c r="B219" s="13">
        <v>4579.5</v>
      </c>
    </row>
    <row r="220" spans="1:2" x14ac:dyDescent="0.2">
      <c r="A220" s="12" t="s">
        <v>2281</v>
      </c>
      <c r="B220" s="13">
        <v>870</v>
      </c>
    </row>
    <row r="221" spans="1:2" x14ac:dyDescent="0.2">
      <c r="A221" s="12" t="s">
        <v>1856</v>
      </c>
      <c r="B221" s="13">
        <v>1272.8</v>
      </c>
    </row>
    <row r="222" spans="1:2" x14ac:dyDescent="0.2">
      <c r="A222" s="12" t="s">
        <v>2232</v>
      </c>
      <c r="B222" s="13">
        <v>1.02</v>
      </c>
    </row>
    <row r="223" spans="1:2" x14ac:dyDescent="0.2">
      <c r="A223" s="12" t="s">
        <v>2231</v>
      </c>
      <c r="B223" s="13">
        <v>22.59</v>
      </c>
    </row>
    <row r="224" spans="1:2" x14ac:dyDescent="0.2">
      <c r="A224" s="12" t="s">
        <v>1915</v>
      </c>
      <c r="B224" s="13">
        <v>961.96100000000001</v>
      </c>
    </row>
    <row r="225" spans="1:2" x14ac:dyDescent="0.2">
      <c r="A225" s="12" t="s">
        <v>1897</v>
      </c>
      <c r="B225" s="13">
        <v>920</v>
      </c>
    </row>
    <row r="226" spans="1:2" x14ac:dyDescent="0.2">
      <c r="A226" s="12" t="s">
        <v>1898</v>
      </c>
      <c r="B226" s="13">
        <v>180</v>
      </c>
    </row>
    <row r="227" spans="1:2" x14ac:dyDescent="0.2">
      <c r="A227" s="12" t="s">
        <v>2620</v>
      </c>
      <c r="B227" s="13">
        <v>250</v>
      </c>
    </row>
    <row r="228" spans="1:2" x14ac:dyDescent="0.2">
      <c r="A228" s="12" t="s">
        <v>2642</v>
      </c>
      <c r="B228" s="13">
        <v>2</v>
      </c>
    </row>
    <row r="229" spans="1:2" x14ac:dyDescent="0.2">
      <c r="A229" s="12" t="s">
        <v>2643</v>
      </c>
      <c r="B229" s="13">
        <v>12</v>
      </c>
    </row>
    <row r="230" spans="1:2" x14ac:dyDescent="0.2">
      <c r="A230" s="12" t="s">
        <v>2639</v>
      </c>
      <c r="B230" s="13">
        <v>16</v>
      </c>
    </row>
    <row r="231" spans="1:2" x14ac:dyDescent="0.2">
      <c r="A231" s="12" t="s">
        <v>2640</v>
      </c>
      <c r="B231" s="13">
        <v>8</v>
      </c>
    </row>
    <row r="232" spans="1:2" x14ac:dyDescent="0.2">
      <c r="A232" s="12" t="s">
        <v>2641</v>
      </c>
      <c r="B232" s="13">
        <v>28</v>
      </c>
    </row>
    <row r="233" spans="1:2" x14ac:dyDescent="0.2">
      <c r="A233" s="12" t="s">
        <v>2098</v>
      </c>
      <c r="B233" s="13">
        <v>26.058</v>
      </c>
    </row>
    <row r="234" spans="1:2" x14ac:dyDescent="0.2">
      <c r="A234" s="12" t="s">
        <v>2505</v>
      </c>
      <c r="B234" s="13">
        <v>200</v>
      </c>
    </row>
    <row r="235" spans="1:2" x14ac:dyDescent="0.2">
      <c r="A235" s="12" t="s">
        <v>2495</v>
      </c>
      <c r="B235" s="13">
        <v>2</v>
      </c>
    </row>
    <row r="236" spans="1:2" x14ac:dyDescent="0.2">
      <c r="A236" s="12" t="s">
        <v>2499</v>
      </c>
      <c r="B236" s="13">
        <v>2</v>
      </c>
    </row>
    <row r="237" spans="1:2" x14ac:dyDescent="0.2">
      <c r="A237" s="12" t="s">
        <v>2506</v>
      </c>
      <c r="B237" s="13">
        <v>32</v>
      </c>
    </row>
    <row r="238" spans="1:2" x14ac:dyDescent="0.2">
      <c r="A238" s="12" t="s">
        <v>2496</v>
      </c>
      <c r="B238" s="13">
        <v>2</v>
      </c>
    </row>
    <row r="239" spans="1:2" x14ac:dyDescent="0.2">
      <c r="A239" s="12" t="s">
        <v>2500</v>
      </c>
      <c r="B239" s="13">
        <v>18</v>
      </c>
    </row>
    <row r="240" spans="1:2" x14ac:dyDescent="0.2">
      <c r="A240" s="12" t="s">
        <v>2497</v>
      </c>
      <c r="B240" s="13">
        <v>22</v>
      </c>
    </row>
    <row r="241" spans="1:2" x14ac:dyDescent="0.2">
      <c r="A241" s="12" t="s">
        <v>2494</v>
      </c>
      <c r="B241" s="13">
        <v>3</v>
      </c>
    </row>
    <row r="242" spans="1:2" x14ac:dyDescent="0.2">
      <c r="A242" s="12" t="s">
        <v>2498</v>
      </c>
      <c r="B242" s="13">
        <v>3</v>
      </c>
    </row>
    <row r="243" spans="1:2" x14ac:dyDescent="0.2">
      <c r="A243" s="12" t="s">
        <v>2501</v>
      </c>
      <c r="B243" s="13">
        <v>22</v>
      </c>
    </row>
    <row r="244" spans="1:2" x14ac:dyDescent="0.2">
      <c r="A244" s="12" t="s">
        <v>2638</v>
      </c>
      <c r="B244" s="13">
        <v>8</v>
      </c>
    </row>
    <row r="245" spans="1:2" x14ac:dyDescent="0.2">
      <c r="A245" s="12" t="s">
        <v>2065</v>
      </c>
      <c r="B245" s="13">
        <v>1</v>
      </c>
    </row>
    <row r="246" spans="1:2" x14ac:dyDescent="0.2">
      <c r="A246" s="12" t="s">
        <v>2064</v>
      </c>
      <c r="B246" s="13">
        <v>2</v>
      </c>
    </row>
    <row r="247" spans="1:2" x14ac:dyDescent="0.2">
      <c r="A247" s="12" t="s">
        <v>2058</v>
      </c>
      <c r="B247" s="13">
        <v>1</v>
      </c>
    </row>
    <row r="248" spans="1:2" x14ac:dyDescent="0.2">
      <c r="A248" s="12" t="s">
        <v>2059</v>
      </c>
      <c r="B248" s="13">
        <v>2</v>
      </c>
    </row>
    <row r="249" spans="1:2" x14ac:dyDescent="0.2">
      <c r="A249" s="12" t="s">
        <v>2191</v>
      </c>
      <c r="B249" s="13">
        <v>8</v>
      </c>
    </row>
    <row r="250" spans="1:2" x14ac:dyDescent="0.2">
      <c r="A250" s="12" t="s">
        <v>2175</v>
      </c>
      <c r="B250" s="13">
        <v>4</v>
      </c>
    </row>
    <row r="251" spans="1:2" x14ac:dyDescent="0.2">
      <c r="A251" s="12" t="s">
        <v>2183</v>
      </c>
      <c r="B251" s="13">
        <v>2</v>
      </c>
    </row>
    <row r="252" spans="1:2" x14ac:dyDescent="0.2">
      <c r="A252" s="12" t="s">
        <v>2200</v>
      </c>
      <c r="B252" s="13">
        <v>300</v>
      </c>
    </row>
    <row r="253" spans="1:2" x14ac:dyDescent="0.2">
      <c r="A253" s="12" t="s">
        <v>2137</v>
      </c>
      <c r="B253" s="13">
        <v>25</v>
      </c>
    </row>
    <row r="254" spans="1:2" x14ac:dyDescent="0.2">
      <c r="A254" s="12" t="s">
        <v>2138</v>
      </c>
      <c r="B254" s="13">
        <v>25</v>
      </c>
    </row>
    <row r="255" spans="1:2" x14ac:dyDescent="0.2">
      <c r="A255" s="12" t="s">
        <v>2276</v>
      </c>
      <c r="B255" s="13">
        <v>0</v>
      </c>
    </row>
    <row r="256" spans="1:2" x14ac:dyDescent="0.2">
      <c r="A256" s="12" t="s">
        <v>1937</v>
      </c>
      <c r="B256" s="13">
        <v>25</v>
      </c>
    </row>
    <row r="257" spans="1:2" x14ac:dyDescent="0.2">
      <c r="A257" s="12" t="s">
        <v>2087</v>
      </c>
      <c r="B257" s="13">
        <v>6</v>
      </c>
    </row>
    <row r="258" spans="1:2" x14ac:dyDescent="0.2">
      <c r="A258" s="12" t="s">
        <v>1938</v>
      </c>
      <c r="B258" s="13">
        <v>14.484</v>
      </c>
    </row>
    <row r="259" spans="1:2" x14ac:dyDescent="0.2">
      <c r="A259" s="12" t="s">
        <v>2133</v>
      </c>
      <c r="B259" s="13">
        <v>505</v>
      </c>
    </row>
    <row r="260" spans="1:2" x14ac:dyDescent="0.2">
      <c r="A260" s="12" t="s">
        <v>2374</v>
      </c>
      <c r="B260" s="13">
        <v>10.199999999999999</v>
      </c>
    </row>
    <row r="261" spans="1:2" x14ac:dyDescent="0.2">
      <c r="A261" s="12" t="s">
        <v>2398</v>
      </c>
      <c r="B261" s="13">
        <v>12</v>
      </c>
    </row>
    <row r="262" spans="1:2" x14ac:dyDescent="0.2">
      <c r="A262" s="12" t="s">
        <v>2375</v>
      </c>
      <c r="B262" s="13">
        <v>79</v>
      </c>
    </row>
    <row r="263" spans="1:2" x14ac:dyDescent="0.2">
      <c r="A263" s="12" t="s">
        <v>2376</v>
      </c>
      <c r="B263" s="13">
        <v>383</v>
      </c>
    </row>
    <row r="264" spans="1:2" x14ac:dyDescent="0.2">
      <c r="A264" s="12" t="s">
        <v>2467</v>
      </c>
      <c r="B264" s="13">
        <v>6</v>
      </c>
    </row>
    <row r="265" spans="1:2" x14ac:dyDescent="0.2">
      <c r="A265" s="12" t="s">
        <v>2466</v>
      </c>
      <c r="B265" s="13">
        <v>148</v>
      </c>
    </row>
    <row r="266" spans="1:2" x14ac:dyDescent="0.2">
      <c r="A266" s="12" t="s">
        <v>2468</v>
      </c>
      <c r="B266" s="13">
        <v>8</v>
      </c>
    </row>
    <row r="267" spans="1:2" x14ac:dyDescent="0.2">
      <c r="A267" s="12" t="s">
        <v>2454</v>
      </c>
      <c r="B267" s="13">
        <v>36</v>
      </c>
    </row>
    <row r="268" spans="1:2" x14ac:dyDescent="0.2">
      <c r="A268" s="12" t="s">
        <v>2399</v>
      </c>
      <c r="B268" s="13">
        <v>80</v>
      </c>
    </row>
    <row r="269" spans="1:2" x14ac:dyDescent="0.2">
      <c r="A269" s="12" t="s">
        <v>52</v>
      </c>
      <c r="B269" s="13">
        <v>2.06</v>
      </c>
    </row>
    <row r="270" spans="1:2" x14ac:dyDescent="0.2">
      <c r="A270" s="12" t="s">
        <v>56</v>
      </c>
      <c r="B270" s="13">
        <v>2.06</v>
      </c>
    </row>
    <row r="271" spans="1:2" x14ac:dyDescent="0.2">
      <c r="A271" s="12" t="s">
        <v>2224</v>
      </c>
      <c r="B271" s="13">
        <v>101.4594</v>
      </c>
    </row>
    <row r="272" spans="1:2" x14ac:dyDescent="0.2">
      <c r="A272" s="12" t="s">
        <v>1861</v>
      </c>
      <c r="B272" s="13">
        <v>1077.6606000000002</v>
      </c>
    </row>
    <row r="273" spans="1:2" x14ac:dyDescent="0.2">
      <c r="A273" s="12" t="s">
        <v>654</v>
      </c>
      <c r="B273" s="13">
        <v>535</v>
      </c>
    </row>
    <row r="274" spans="1:2" x14ac:dyDescent="0.2">
      <c r="A274" s="12" t="s">
        <v>2291</v>
      </c>
      <c r="B274" s="13">
        <v>600</v>
      </c>
    </row>
    <row r="275" spans="1:2" x14ac:dyDescent="0.2">
      <c r="A275" s="12" t="s">
        <v>2289</v>
      </c>
      <c r="B275" s="13">
        <v>672</v>
      </c>
    </row>
    <row r="276" spans="1:2" x14ac:dyDescent="0.2">
      <c r="A276" s="12" t="s">
        <v>2290</v>
      </c>
      <c r="B276" s="13">
        <v>41</v>
      </c>
    </row>
    <row r="277" spans="1:2" x14ac:dyDescent="0.2">
      <c r="A277" s="12" t="s">
        <v>2292</v>
      </c>
      <c r="B277" s="13">
        <v>8</v>
      </c>
    </row>
    <row r="278" spans="1:2" x14ac:dyDescent="0.2">
      <c r="A278" s="12" t="s">
        <v>658</v>
      </c>
      <c r="B278" s="13">
        <v>8.9600000000000009</v>
      </c>
    </row>
    <row r="279" spans="1:2" x14ac:dyDescent="0.2">
      <c r="A279" s="12" t="s">
        <v>1966</v>
      </c>
      <c r="B279" s="13">
        <v>56</v>
      </c>
    </row>
    <row r="280" spans="1:2" x14ac:dyDescent="0.2">
      <c r="A280" s="12" t="s">
        <v>1967</v>
      </c>
      <c r="B280" s="13">
        <v>26</v>
      </c>
    </row>
    <row r="281" spans="1:2" x14ac:dyDescent="0.2">
      <c r="A281" s="12" t="s">
        <v>1968</v>
      </c>
      <c r="B281" s="13">
        <v>15</v>
      </c>
    </row>
    <row r="282" spans="1:2" x14ac:dyDescent="0.2">
      <c r="A282" s="12" t="s">
        <v>1985</v>
      </c>
      <c r="B282" s="13">
        <v>94</v>
      </c>
    </row>
    <row r="283" spans="1:2" x14ac:dyDescent="0.2">
      <c r="A283" s="12" t="s">
        <v>1986</v>
      </c>
      <c r="B283" s="13">
        <v>44</v>
      </c>
    </row>
    <row r="284" spans="1:2" x14ac:dyDescent="0.2">
      <c r="A284" s="12" t="s">
        <v>1987</v>
      </c>
      <c r="B284" s="13">
        <v>15</v>
      </c>
    </row>
    <row r="285" spans="1:2" x14ac:dyDescent="0.2">
      <c r="A285" s="12" t="s">
        <v>1988</v>
      </c>
      <c r="B285" s="13">
        <v>43</v>
      </c>
    </row>
    <row r="286" spans="1:2" x14ac:dyDescent="0.2">
      <c r="A286" s="12" t="s">
        <v>2324</v>
      </c>
      <c r="B286" s="13">
        <v>24</v>
      </c>
    </row>
    <row r="287" spans="1:2" x14ac:dyDescent="0.2">
      <c r="A287" s="12" t="s">
        <v>2278</v>
      </c>
      <c r="B287" s="13">
        <v>16000</v>
      </c>
    </row>
    <row r="288" spans="1:2" x14ac:dyDescent="0.2">
      <c r="A288" s="12" t="s">
        <v>2279</v>
      </c>
      <c r="B288" s="13">
        <v>16000</v>
      </c>
    </row>
    <row r="289" spans="1:2" x14ac:dyDescent="0.2">
      <c r="A289" s="12" t="s">
        <v>2086</v>
      </c>
      <c r="B289" s="13">
        <v>78</v>
      </c>
    </row>
    <row r="290" spans="1:2" x14ac:dyDescent="0.2">
      <c r="A290" s="12" t="s">
        <v>2091</v>
      </c>
      <c r="B290" s="13">
        <v>18</v>
      </c>
    </row>
    <row r="291" spans="1:2" x14ac:dyDescent="0.2">
      <c r="A291" s="12" t="s">
        <v>1890</v>
      </c>
      <c r="B291" s="13">
        <v>500</v>
      </c>
    </row>
    <row r="292" spans="1:2" x14ac:dyDescent="0.2">
      <c r="A292" s="12" t="s">
        <v>2318</v>
      </c>
      <c r="B292" s="13">
        <v>12</v>
      </c>
    </row>
    <row r="293" spans="1:2" x14ac:dyDescent="0.2">
      <c r="A293" s="12" t="s">
        <v>2319</v>
      </c>
      <c r="B293" s="13">
        <v>210</v>
      </c>
    </row>
    <row r="294" spans="1:2" x14ac:dyDescent="0.2">
      <c r="A294" s="12" t="s">
        <v>2204</v>
      </c>
      <c r="B294" s="13">
        <v>24.375</v>
      </c>
    </row>
    <row r="295" spans="1:2" x14ac:dyDescent="0.2">
      <c r="A295" s="12" t="s">
        <v>2669</v>
      </c>
      <c r="B295" s="13">
        <v>8</v>
      </c>
    </row>
    <row r="296" spans="1:2" x14ac:dyDescent="0.2">
      <c r="A296" s="12" t="s">
        <v>1922</v>
      </c>
      <c r="B296" s="13">
        <v>1</v>
      </c>
    </row>
    <row r="297" spans="1:2" x14ac:dyDescent="0.2">
      <c r="A297" s="12" t="s">
        <v>1923</v>
      </c>
      <c r="B297" s="13">
        <v>1</v>
      </c>
    </row>
    <row r="298" spans="1:2" x14ac:dyDescent="0.2">
      <c r="A298" s="12" t="s">
        <v>1924</v>
      </c>
      <c r="B298" s="13">
        <v>1</v>
      </c>
    </row>
    <row r="299" spans="1:2" x14ac:dyDescent="0.2">
      <c r="A299" s="12" t="s">
        <v>1919</v>
      </c>
      <c r="B299" s="13">
        <v>1</v>
      </c>
    </row>
    <row r="300" spans="1:2" x14ac:dyDescent="0.2">
      <c r="A300" s="12" t="s">
        <v>1918</v>
      </c>
      <c r="B300" s="13">
        <v>2</v>
      </c>
    </row>
    <row r="301" spans="1:2" x14ac:dyDescent="0.2">
      <c r="A301" s="12" t="s">
        <v>1920</v>
      </c>
      <c r="B301" s="13">
        <v>2</v>
      </c>
    </row>
    <row r="302" spans="1:2" x14ac:dyDescent="0.2">
      <c r="A302" s="12" t="s">
        <v>1921</v>
      </c>
      <c r="B302" s="13">
        <v>1</v>
      </c>
    </row>
    <row r="303" spans="1:2" x14ac:dyDescent="0.2">
      <c r="A303" s="12" t="s">
        <v>2432</v>
      </c>
      <c r="B303" s="13">
        <v>76</v>
      </c>
    </row>
    <row r="304" spans="1:2" x14ac:dyDescent="0.2">
      <c r="A304" s="12" t="s">
        <v>1905</v>
      </c>
      <c r="B304" s="13">
        <v>167.82499999999999</v>
      </c>
    </row>
    <row r="305" spans="1:2" x14ac:dyDescent="0.2">
      <c r="A305" s="12" t="s">
        <v>1885</v>
      </c>
      <c r="B305" s="13">
        <v>14.773</v>
      </c>
    </row>
    <row r="306" spans="1:2" x14ac:dyDescent="0.2">
      <c r="A306" s="12" t="s">
        <v>2480</v>
      </c>
      <c r="B306" s="13">
        <v>1</v>
      </c>
    </row>
    <row r="307" spans="1:2" x14ac:dyDescent="0.2">
      <c r="A307" s="12" t="s">
        <v>556</v>
      </c>
      <c r="B307" s="13">
        <v>10.69</v>
      </c>
    </row>
    <row r="308" spans="1:2" x14ac:dyDescent="0.2">
      <c r="A308" s="12" t="s">
        <v>1939</v>
      </c>
      <c r="B308" s="13">
        <v>47</v>
      </c>
    </row>
    <row r="309" spans="1:2" x14ac:dyDescent="0.2">
      <c r="A309" s="12" t="s">
        <v>1928</v>
      </c>
      <c r="B309" s="13">
        <v>171.5</v>
      </c>
    </row>
    <row r="310" spans="1:2" x14ac:dyDescent="0.2">
      <c r="A310" s="12" t="s">
        <v>1909</v>
      </c>
      <c r="B310" s="13">
        <v>19.768999999999998</v>
      </c>
    </row>
    <row r="311" spans="1:2" x14ac:dyDescent="0.2">
      <c r="A311" s="12" t="s">
        <v>2266</v>
      </c>
      <c r="B311" s="13">
        <v>205.95419999999999</v>
      </c>
    </row>
    <row r="312" spans="1:2" x14ac:dyDescent="0.2">
      <c r="A312" s="12" t="s">
        <v>2155</v>
      </c>
      <c r="B312" s="13">
        <v>31</v>
      </c>
    </row>
    <row r="313" spans="1:2" x14ac:dyDescent="0.2">
      <c r="A313" s="12" t="s">
        <v>2179</v>
      </c>
      <c r="B313" s="13">
        <v>28.5</v>
      </c>
    </row>
    <row r="314" spans="1:2" x14ac:dyDescent="0.2">
      <c r="A314" s="12" t="s">
        <v>2119</v>
      </c>
      <c r="B314" s="13">
        <v>26</v>
      </c>
    </row>
    <row r="315" spans="1:2" x14ac:dyDescent="0.2">
      <c r="A315" s="12" t="s">
        <v>2120</v>
      </c>
      <c r="B315" s="13">
        <v>26</v>
      </c>
    </row>
    <row r="316" spans="1:2" x14ac:dyDescent="0.2">
      <c r="A316" s="12" t="s">
        <v>2122</v>
      </c>
      <c r="B316" s="13">
        <v>6</v>
      </c>
    </row>
    <row r="317" spans="1:2" x14ac:dyDescent="0.2">
      <c r="A317" s="12" t="s">
        <v>2121</v>
      </c>
      <c r="B317" s="13">
        <v>18</v>
      </c>
    </row>
    <row r="318" spans="1:2" x14ac:dyDescent="0.2">
      <c r="A318" s="12" t="s">
        <v>2123</v>
      </c>
      <c r="B318" s="13">
        <v>60</v>
      </c>
    </row>
    <row r="319" spans="1:2" x14ac:dyDescent="0.2">
      <c r="A319" s="12" t="s">
        <v>2145</v>
      </c>
      <c r="B319" s="13">
        <v>2</v>
      </c>
    </row>
    <row r="320" spans="1:2" x14ac:dyDescent="0.2">
      <c r="A320" s="12" t="s">
        <v>2147</v>
      </c>
      <c r="B320" s="13">
        <v>87</v>
      </c>
    </row>
    <row r="321" spans="1:2" x14ac:dyDescent="0.2">
      <c r="A321" s="12" t="s">
        <v>2148</v>
      </c>
      <c r="B321" s="13">
        <v>23</v>
      </c>
    </row>
    <row r="322" spans="1:2" x14ac:dyDescent="0.2">
      <c r="A322" s="12" t="s">
        <v>2149</v>
      </c>
      <c r="B322" s="13">
        <v>27</v>
      </c>
    </row>
    <row r="323" spans="1:2" x14ac:dyDescent="0.2">
      <c r="A323" s="12" t="s">
        <v>2156</v>
      </c>
      <c r="B323" s="13">
        <v>11</v>
      </c>
    </row>
    <row r="324" spans="1:2" x14ac:dyDescent="0.2">
      <c r="A324" s="12" t="s">
        <v>2187</v>
      </c>
      <c r="B324" s="13">
        <v>7</v>
      </c>
    </row>
    <row r="325" spans="1:2" x14ac:dyDescent="0.2">
      <c r="A325" s="12" t="s">
        <v>2157</v>
      </c>
      <c r="B325" s="13">
        <v>13</v>
      </c>
    </row>
    <row r="326" spans="1:2" x14ac:dyDescent="0.2">
      <c r="A326" s="12" t="s">
        <v>2158</v>
      </c>
      <c r="B326" s="13">
        <v>70</v>
      </c>
    </row>
    <row r="327" spans="1:2" x14ac:dyDescent="0.2">
      <c r="A327" s="12" t="s">
        <v>2193</v>
      </c>
      <c r="B327" s="13">
        <v>33</v>
      </c>
    </row>
    <row r="328" spans="1:2" x14ac:dyDescent="0.2">
      <c r="A328" s="12" t="s">
        <v>2180</v>
      </c>
      <c r="B328" s="13">
        <v>15</v>
      </c>
    </row>
    <row r="329" spans="1:2" x14ac:dyDescent="0.2">
      <c r="A329" s="12" t="s">
        <v>2188</v>
      </c>
      <c r="B329" s="13">
        <v>12</v>
      </c>
    </row>
    <row r="330" spans="1:2" x14ac:dyDescent="0.2">
      <c r="A330" s="12" t="s">
        <v>2146</v>
      </c>
      <c r="B330" s="13">
        <v>22</v>
      </c>
    </row>
    <row r="331" spans="1:2" x14ac:dyDescent="0.2">
      <c r="A331" s="12" t="s">
        <v>2118</v>
      </c>
      <c r="B331" s="13">
        <v>18</v>
      </c>
    </row>
    <row r="332" spans="1:2" x14ac:dyDescent="0.2">
      <c r="A332" s="12" t="s">
        <v>2124</v>
      </c>
      <c r="B332" s="13">
        <v>4</v>
      </c>
    </row>
    <row r="333" spans="1:2" x14ac:dyDescent="0.2">
      <c r="A333" s="12" t="s">
        <v>2129</v>
      </c>
      <c r="B333" s="13">
        <v>6</v>
      </c>
    </row>
    <row r="334" spans="1:2" x14ac:dyDescent="0.2">
      <c r="A334" s="12" t="s">
        <v>2160</v>
      </c>
      <c r="B334" s="13">
        <v>2</v>
      </c>
    </row>
    <row r="335" spans="1:2" x14ac:dyDescent="0.2">
      <c r="A335" s="12" t="s">
        <v>2161</v>
      </c>
      <c r="B335" s="13">
        <v>8</v>
      </c>
    </row>
    <row r="336" spans="1:2" x14ac:dyDescent="0.2">
      <c r="A336" s="12" t="s">
        <v>2162</v>
      </c>
      <c r="B336" s="13">
        <v>9</v>
      </c>
    </row>
    <row r="337" spans="1:2" x14ac:dyDescent="0.2">
      <c r="A337" s="12" t="s">
        <v>2163</v>
      </c>
      <c r="B337" s="13">
        <v>13</v>
      </c>
    </row>
    <row r="338" spans="1:2" x14ac:dyDescent="0.2">
      <c r="A338" s="12" t="s">
        <v>2164</v>
      </c>
      <c r="B338" s="13">
        <v>24</v>
      </c>
    </row>
    <row r="339" spans="1:2" x14ac:dyDescent="0.2">
      <c r="A339" s="12" t="s">
        <v>2165</v>
      </c>
      <c r="B339" s="13">
        <v>3</v>
      </c>
    </row>
    <row r="340" spans="1:2" x14ac:dyDescent="0.2">
      <c r="A340" s="12" t="s">
        <v>2166</v>
      </c>
      <c r="B340" s="13">
        <v>8</v>
      </c>
    </row>
    <row r="341" spans="1:2" x14ac:dyDescent="0.2">
      <c r="A341" s="12" t="s">
        <v>2130</v>
      </c>
      <c r="B341" s="13">
        <v>6</v>
      </c>
    </row>
    <row r="342" spans="1:2" x14ac:dyDescent="0.2">
      <c r="A342" s="12" t="s">
        <v>2131</v>
      </c>
      <c r="B342" s="13">
        <v>2</v>
      </c>
    </row>
    <row r="343" spans="1:2" x14ac:dyDescent="0.2">
      <c r="A343" s="12" t="s">
        <v>2132</v>
      </c>
      <c r="B343" s="13">
        <v>1.5</v>
      </c>
    </row>
    <row r="344" spans="1:2" x14ac:dyDescent="0.2">
      <c r="A344" s="12" t="s">
        <v>2125</v>
      </c>
      <c r="B344" s="13">
        <v>4</v>
      </c>
    </row>
    <row r="345" spans="1:2" x14ac:dyDescent="0.2">
      <c r="A345" s="12" t="s">
        <v>2126</v>
      </c>
      <c r="B345" s="13">
        <v>5</v>
      </c>
    </row>
    <row r="346" spans="1:2" x14ac:dyDescent="0.2">
      <c r="A346" s="12" t="s">
        <v>2127</v>
      </c>
      <c r="B346" s="13">
        <v>5</v>
      </c>
    </row>
    <row r="347" spans="1:2" x14ac:dyDescent="0.2">
      <c r="A347" s="12" t="s">
        <v>2128</v>
      </c>
      <c r="B347" s="13">
        <v>5</v>
      </c>
    </row>
    <row r="348" spans="1:2" x14ac:dyDescent="0.2">
      <c r="A348" s="12" t="s">
        <v>2159</v>
      </c>
      <c r="B348" s="13">
        <v>2</v>
      </c>
    </row>
    <row r="349" spans="1:2" x14ac:dyDescent="0.2">
      <c r="A349" s="12" t="s">
        <v>2111</v>
      </c>
      <c r="B349" s="13">
        <v>1.5</v>
      </c>
    </row>
    <row r="350" spans="1:2" x14ac:dyDescent="0.2">
      <c r="A350" s="12" t="s">
        <v>2362</v>
      </c>
      <c r="B350" s="13">
        <v>18</v>
      </c>
    </row>
    <row r="351" spans="1:2" x14ac:dyDescent="0.2">
      <c r="A351" s="12" t="s">
        <v>2092</v>
      </c>
      <c r="B351" s="13">
        <v>6</v>
      </c>
    </row>
    <row r="352" spans="1:2" x14ac:dyDescent="0.2">
      <c r="A352" s="12" t="s">
        <v>2427</v>
      </c>
      <c r="B352" s="13">
        <v>5</v>
      </c>
    </row>
    <row r="353" spans="1:2" x14ac:dyDescent="0.2">
      <c r="A353" s="12" t="s">
        <v>2428</v>
      </c>
      <c r="B353" s="13">
        <v>6</v>
      </c>
    </row>
    <row r="354" spans="1:2" x14ac:dyDescent="0.2">
      <c r="A354" s="12" t="s">
        <v>2429</v>
      </c>
      <c r="B354" s="13">
        <v>1</v>
      </c>
    </row>
    <row r="355" spans="1:2" x14ac:dyDescent="0.2">
      <c r="A355" s="12" t="s">
        <v>2430</v>
      </c>
      <c r="B355" s="13">
        <v>1</v>
      </c>
    </row>
    <row r="356" spans="1:2" x14ac:dyDescent="0.2">
      <c r="A356" s="12" t="s">
        <v>2431</v>
      </c>
      <c r="B356" s="13">
        <v>1</v>
      </c>
    </row>
    <row r="357" spans="1:2" x14ac:dyDescent="0.2">
      <c r="A357" s="12" t="s">
        <v>2425</v>
      </c>
      <c r="B357" s="13">
        <v>3</v>
      </c>
    </row>
    <row r="358" spans="1:2" x14ac:dyDescent="0.2">
      <c r="A358" s="12" t="s">
        <v>2426</v>
      </c>
      <c r="B358" s="13">
        <v>2</v>
      </c>
    </row>
    <row r="359" spans="1:2" x14ac:dyDescent="0.2">
      <c r="A359" s="12" t="s">
        <v>2527</v>
      </c>
      <c r="B359" s="13">
        <v>8</v>
      </c>
    </row>
    <row r="360" spans="1:2" x14ac:dyDescent="0.2">
      <c r="A360" s="12" t="s">
        <v>2528</v>
      </c>
      <c r="B360" s="13">
        <v>2</v>
      </c>
    </row>
    <row r="361" spans="1:2" x14ac:dyDescent="0.2">
      <c r="A361" s="12" t="s">
        <v>2529</v>
      </c>
      <c r="B361" s="13">
        <v>7</v>
      </c>
    </row>
    <row r="362" spans="1:2" x14ac:dyDescent="0.2">
      <c r="A362" s="12" t="s">
        <v>2530</v>
      </c>
      <c r="B362" s="13">
        <v>9</v>
      </c>
    </row>
    <row r="363" spans="1:2" x14ac:dyDescent="0.2">
      <c r="A363" s="12" t="s">
        <v>2532</v>
      </c>
      <c r="B363" s="13">
        <v>7</v>
      </c>
    </row>
    <row r="364" spans="1:2" x14ac:dyDescent="0.2">
      <c r="A364" s="12" t="s">
        <v>2535</v>
      </c>
      <c r="B364" s="13">
        <v>2</v>
      </c>
    </row>
    <row r="365" spans="1:2" x14ac:dyDescent="0.2">
      <c r="A365" s="12" t="s">
        <v>2536</v>
      </c>
      <c r="B365" s="13">
        <v>7</v>
      </c>
    </row>
    <row r="366" spans="1:2" x14ac:dyDescent="0.2">
      <c r="A366" s="12" t="s">
        <v>2539</v>
      </c>
      <c r="B366" s="13">
        <v>3</v>
      </c>
    </row>
    <row r="367" spans="1:2" x14ac:dyDescent="0.2">
      <c r="A367" s="12" t="s">
        <v>2531</v>
      </c>
      <c r="B367" s="13">
        <v>7</v>
      </c>
    </row>
    <row r="368" spans="1:2" x14ac:dyDescent="0.2">
      <c r="A368" s="12" t="s">
        <v>2534</v>
      </c>
      <c r="B368" s="13">
        <v>3</v>
      </c>
    </row>
    <row r="369" spans="1:2" x14ac:dyDescent="0.2">
      <c r="A369" s="12" t="s">
        <v>2533</v>
      </c>
      <c r="B369" s="13">
        <v>4</v>
      </c>
    </row>
    <row r="370" spans="1:2" x14ac:dyDescent="0.2">
      <c r="A370" s="12" t="s">
        <v>2081</v>
      </c>
      <c r="B370" s="13">
        <v>5</v>
      </c>
    </row>
    <row r="371" spans="1:2" x14ac:dyDescent="0.2">
      <c r="A371" s="12" t="s">
        <v>2083</v>
      </c>
      <c r="B371" s="13">
        <v>1</v>
      </c>
    </row>
    <row r="372" spans="1:2" x14ac:dyDescent="0.2">
      <c r="A372" s="12" t="s">
        <v>1950</v>
      </c>
      <c r="B372" s="13">
        <v>11</v>
      </c>
    </row>
    <row r="373" spans="1:2" x14ac:dyDescent="0.2">
      <c r="A373" s="12" t="s">
        <v>2657</v>
      </c>
      <c r="B373" s="13">
        <v>312</v>
      </c>
    </row>
    <row r="374" spans="1:2" x14ac:dyDescent="0.2">
      <c r="A374" s="12" t="s">
        <v>1829</v>
      </c>
      <c r="B374" s="13">
        <v>15.45</v>
      </c>
    </row>
    <row r="375" spans="1:2" x14ac:dyDescent="0.2">
      <c r="A375" s="12" t="s">
        <v>2105</v>
      </c>
      <c r="B375" s="13">
        <v>1046.3599999999999</v>
      </c>
    </row>
    <row r="376" spans="1:2" x14ac:dyDescent="0.2">
      <c r="A376" s="12" t="s">
        <v>2242</v>
      </c>
      <c r="B376" s="13">
        <v>7.3999999999999996E-2</v>
      </c>
    </row>
    <row r="377" spans="1:2" x14ac:dyDescent="0.2">
      <c r="A377" s="12" t="s">
        <v>1834</v>
      </c>
      <c r="B377" s="13">
        <v>108</v>
      </c>
    </row>
    <row r="378" spans="1:2" x14ac:dyDescent="0.2">
      <c r="A378" s="12" t="s">
        <v>2566</v>
      </c>
      <c r="B378" s="13">
        <v>300</v>
      </c>
    </row>
    <row r="379" spans="1:2" x14ac:dyDescent="0.2">
      <c r="A379" s="12" t="s">
        <v>2567</v>
      </c>
      <c r="B379" s="13">
        <v>100</v>
      </c>
    </row>
    <row r="380" spans="1:2" x14ac:dyDescent="0.2">
      <c r="A380" s="12" t="s">
        <v>2572</v>
      </c>
      <c r="B380" s="13">
        <v>20</v>
      </c>
    </row>
    <row r="381" spans="1:2" x14ac:dyDescent="0.2">
      <c r="A381" s="12" t="s">
        <v>2577</v>
      </c>
      <c r="B381" s="13">
        <v>40</v>
      </c>
    </row>
    <row r="382" spans="1:2" x14ac:dyDescent="0.2">
      <c r="A382" s="12" t="s">
        <v>2578</v>
      </c>
      <c r="B382" s="13">
        <v>100</v>
      </c>
    </row>
    <row r="383" spans="1:2" x14ac:dyDescent="0.2">
      <c r="A383" s="12" t="s">
        <v>2585</v>
      </c>
      <c r="B383" s="13">
        <v>40</v>
      </c>
    </row>
    <row r="384" spans="1:2" x14ac:dyDescent="0.2">
      <c r="A384" s="12" t="s">
        <v>2586</v>
      </c>
      <c r="B384" s="13">
        <v>100</v>
      </c>
    </row>
    <row r="385" spans="1:2" x14ac:dyDescent="0.2">
      <c r="A385" s="12" t="s">
        <v>2593</v>
      </c>
      <c r="B385" s="13">
        <v>10</v>
      </c>
    </row>
    <row r="386" spans="1:2" x14ac:dyDescent="0.2">
      <c r="A386" s="12" t="s">
        <v>2594</v>
      </c>
      <c r="B386" s="13">
        <v>10</v>
      </c>
    </row>
    <row r="387" spans="1:2" x14ac:dyDescent="0.2">
      <c r="A387" s="12" t="s">
        <v>2603</v>
      </c>
      <c r="B387" s="13">
        <v>10</v>
      </c>
    </row>
    <row r="388" spans="1:2" x14ac:dyDescent="0.2">
      <c r="A388" s="12" t="s">
        <v>2604</v>
      </c>
      <c r="B388" s="13">
        <v>20</v>
      </c>
    </row>
    <row r="389" spans="1:2" x14ac:dyDescent="0.2">
      <c r="A389" s="12" t="s">
        <v>2561</v>
      </c>
      <c r="B389" s="13">
        <v>110</v>
      </c>
    </row>
    <row r="390" spans="1:2" x14ac:dyDescent="0.2">
      <c r="A390" s="12" t="s">
        <v>1955</v>
      </c>
      <c r="B390" s="13">
        <v>16</v>
      </c>
    </row>
    <row r="391" spans="1:2" x14ac:dyDescent="0.2">
      <c r="A391" s="12" t="s">
        <v>1956</v>
      </c>
      <c r="B391" s="13">
        <v>6</v>
      </c>
    </row>
    <row r="392" spans="1:2" x14ac:dyDescent="0.2">
      <c r="A392" s="12" t="s">
        <v>2662</v>
      </c>
      <c r="B392" s="13">
        <v>5</v>
      </c>
    </row>
    <row r="393" spans="1:2" x14ac:dyDescent="0.2">
      <c r="A393" s="12" t="s">
        <v>1839</v>
      </c>
      <c r="B393" s="13">
        <v>2010</v>
      </c>
    </row>
    <row r="394" spans="1:2" x14ac:dyDescent="0.2">
      <c r="A394" s="12" t="s">
        <v>1840</v>
      </c>
      <c r="B394" s="13">
        <v>3000</v>
      </c>
    </row>
    <row r="395" spans="1:2" x14ac:dyDescent="0.2">
      <c r="A395" s="12" t="s">
        <v>2724</v>
      </c>
      <c r="B395" s="13">
        <v>30</v>
      </c>
    </row>
    <row r="396" spans="1:2" x14ac:dyDescent="0.2">
      <c r="A396" s="12" t="s">
        <v>2373</v>
      </c>
      <c r="B396" s="13">
        <v>11</v>
      </c>
    </row>
    <row r="397" spans="1:2" x14ac:dyDescent="0.2">
      <c r="A397" s="12" t="s">
        <v>1997</v>
      </c>
      <c r="B397" s="13">
        <v>149</v>
      </c>
    </row>
    <row r="398" spans="1:2" x14ac:dyDescent="0.2">
      <c r="A398" s="12" t="s">
        <v>1998</v>
      </c>
      <c r="B398" s="13">
        <v>149</v>
      </c>
    </row>
    <row r="399" spans="1:2" x14ac:dyDescent="0.2">
      <c r="A399" s="12" t="s">
        <v>2384</v>
      </c>
      <c r="B399" s="13">
        <v>192</v>
      </c>
    </row>
    <row r="400" spans="1:2" x14ac:dyDescent="0.2">
      <c r="A400" s="12" t="s">
        <v>2404</v>
      </c>
      <c r="B400" s="13">
        <v>32</v>
      </c>
    </row>
    <row r="401" spans="1:2" x14ac:dyDescent="0.2">
      <c r="A401" s="12" t="s">
        <v>2385</v>
      </c>
      <c r="B401" s="13">
        <v>278</v>
      </c>
    </row>
    <row r="402" spans="1:2" x14ac:dyDescent="0.2">
      <c r="A402" s="12" t="s">
        <v>2387</v>
      </c>
      <c r="B402" s="13">
        <v>24</v>
      </c>
    </row>
    <row r="403" spans="1:2" x14ac:dyDescent="0.2">
      <c r="A403" s="12" t="s">
        <v>2444</v>
      </c>
      <c r="B403" s="13">
        <v>4</v>
      </c>
    </row>
    <row r="404" spans="1:2" x14ac:dyDescent="0.2">
      <c r="A404" s="12" t="s">
        <v>2388</v>
      </c>
      <c r="B404" s="13">
        <v>78</v>
      </c>
    </row>
    <row r="405" spans="1:2" x14ac:dyDescent="0.2">
      <c r="A405" s="12" t="s">
        <v>2390</v>
      </c>
      <c r="B405" s="13">
        <v>22</v>
      </c>
    </row>
    <row r="406" spans="1:2" x14ac:dyDescent="0.2">
      <c r="A406" s="12" t="s">
        <v>2408</v>
      </c>
      <c r="B406" s="13">
        <v>16</v>
      </c>
    </row>
    <row r="407" spans="1:2" x14ac:dyDescent="0.2">
      <c r="A407" s="12" t="s">
        <v>2391</v>
      </c>
      <c r="B407" s="13">
        <v>56</v>
      </c>
    </row>
    <row r="408" spans="1:2" x14ac:dyDescent="0.2">
      <c r="A408" s="12" t="s">
        <v>2386</v>
      </c>
      <c r="B408" s="13">
        <v>118</v>
      </c>
    </row>
    <row r="409" spans="1:2" x14ac:dyDescent="0.2">
      <c r="A409" s="12" t="s">
        <v>2407</v>
      </c>
      <c r="B409" s="13">
        <v>16</v>
      </c>
    </row>
    <row r="410" spans="1:2" x14ac:dyDescent="0.2">
      <c r="A410" s="12" t="s">
        <v>2409</v>
      </c>
      <c r="B410" s="13">
        <v>2</v>
      </c>
    </row>
    <row r="411" spans="1:2" x14ac:dyDescent="0.2">
      <c r="A411" s="12" t="s">
        <v>2393</v>
      </c>
      <c r="B411" s="13">
        <v>2</v>
      </c>
    </row>
    <row r="412" spans="1:2" x14ac:dyDescent="0.2">
      <c r="A412" s="12" t="s">
        <v>2413</v>
      </c>
      <c r="B412" s="13">
        <v>4</v>
      </c>
    </row>
    <row r="413" spans="1:2" x14ac:dyDescent="0.2">
      <c r="A413" s="12" t="s">
        <v>2443</v>
      </c>
      <c r="B413" s="13">
        <v>38</v>
      </c>
    </row>
    <row r="414" spans="1:2" x14ac:dyDescent="0.2">
      <c r="A414" s="12" t="s">
        <v>2445</v>
      </c>
      <c r="B414" s="13">
        <v>6</v>
      </c>
    </row>
    <row r="415" spans="1:2" x14ac:dyDescent="0.2">
      <c r="A415" s="12" t="s">
        <v>2446</v>
      </c>
      <c r="B415" s="13">
        <v>2</v>
      </c>
    </row>
    <row r="416" spans="1:2" x14ac:dyDescent="0.2">
      <c r="A416" s="12" t="s">
        <v>2447</v>
      </c>
      <c r="B416" s="13">
        <v>2</v>
      </c>
    </row>
    <row r="417" spans="1:2" x14ac:dyDescent="0.2">
      <c r="A417" s="12" t="s">
        <v>2448</v>
      </c>
      <c r="B417" s="13">
        <v>8</v>
      </c>
    </row>
    <row r="418" spans="1:2" x14ac:dyDescent="0.2">
      <c r="A418" s="12" t="s">
        <v>2392</v>
      </c>
      <c r="B418" s="13">
        <v>8</v>
      </c>
    </row>
    <row r="419" spans="1:2" x14ac:dyDescent="0.2">
      <c r="A419" s="12" t="s">
        <v>2449</v>
      </c>
      <c r="B419" s="13">
        <v>30</v>
      </c>
    </row>
    <row r="420" spans="1:2" x14ac:dyDescent="0.2">
      <c r="A420" s="12" t="s">
        <v>2450</v>
      </c>
      <c r="B420" s="13">
        <v>2</v>
      </c>
    </row>
    <row r="421" spans="1:2" x14ac:dyDescent="0.2">
      <c r="A421" s="12" t="s">
        <v>2451</v>
      </c>
      <c r="B421" s="13">
        <v>2</v>
      </c>
    </row>
    <row r="422" spans="1:2" x14ac:dyDescent="0.2">
      <c r="A422" s="12" t="s">
        <v>2410</v>
      </c>
      <c r="B422" s="13">
        <v>2</v>
      </c>
    </row>
    <row r="423" spans="1:2" x14ac:dyDescent="0.2">
      <c r="A423" s="12" t="s">
        <v>2406</v>
      </c>
      <c r="B423" s="13">
        <v>16</v>
      </c>
    </row>
    <row r="424" spans="1:2" x14ac:dyDescent="0.2">
      <c r="A424" s="12" t="s">
        <v>2471</v>
      </c>
      <c r="B424" s="13">
        <v>106</v>
      </c>
    </row>
    <row r="425" spans="1:2" x14ac:dyDescent="0.2">
      <c r="A425" s="12" t="s">
        <v>2472</v>
      </c>
      <c r="B425" s="13">
        <v>24</v>
      </c>
    </row>
    <row r="426" spans="1:2" x14ac:dyDescent="0.2">
      <c r="A426" s="12" t="s">
        <v>2473</v>
      </c>
      <c r="B426" s="13">
        <v>24</v>
      </c>
    </row>
    <row r="427" spans="1:2" x14ac:dyDescent="0.2">
      <c r="A427" s="12" t="s">
        <v>2474</v>
      </c>
      <c r="B427" s="13">
        <v>2</v>
      </c>
    </row>
    <row r="428" spans="1:2" x14ac:dyDescent="0.2">
      <c r="A428" s="12" t="s">
        <v>2475</v>
      </c>
      <c r="B428" s="13">
        <v>2</v>
      </c>
    </row>
    <row r="429" spans="1:2" x14ac:dyDescent="0.2">
      <c r="A429" s="12" t="s">
        <v>2476</v>
      </c>
      <c r="B429" s="13">
        <v>4</v>
      </c>
    </row>
    <row r="430" spans="1:2" x14ac:dyDescent="0.2">
      <c r="A430" s="12" t="s">
        <v>2477</v>
      </c>
      <c r="B430" s="13">
        <v>2</v>
      </c>
    </row>
    <row r="431" spans="1:2" x14ac:dyDescent="0.2">
      <c r="A431" s="12" t="s">
        <v>2457</v>
      </c>
      <c r="B431" s="13">
        <v>28</v>
      </c>
    </row>
    <row r="432" spans="1:2" x14ac:dyDescent="0.2">
      <c r="A432" s="12" t="s">
        <v>2458</v>
      </c>
      <c r="B432" s="13">
        <v>12</v>
      </c>
    </row>
    <row r="433" spans="1:2" x14ac:dyDescent="0.2">
      <c r="A433" s="12" t="s">
        <v>2459</v>
      </c>
      <c r="B433" s="13">
        <v>4</v>
      </c>
    </row>
    <row r="434" spans="1:2" x14ac:dyDescent="0.2">
      <c r="A434" s="12" t="s">
        <v>2462</v>
      </c>
      <c r="B434" s="13">
        <v>2</v>
      </c>
    </row>
    <row r="435" spans="1:2" x14ac:dyDescent="0.2">
      <c r="A435" s="12" t="s">
        <v>2389</v>
      </c>
      <c r="B435" s="13">
        <v>20</v>
      </c>
    </row>
    <row r="436" spans="1:2" x14ac:dyDescent="0.2">
      <c r="A436" s="12" t="s">
        <v>2394</v>
      </c>
      <c r="B436" s="13">
        <v>4</v>
      </c>
    </row>
    <row r="437" spans="1:2" x14ac:dyDescent="0.2">
      <c r="A437" s="12" t="s">
        <v>2411</v>
      </c>
      <c r="B437" s="13">
        <v>2</v>
      </c>
    </row>
    <row r="438" spans="1:2" x14ac:dyDescent="0.2">
      <c r="A438" s="12" t="s">
        <v>2395</v>
      </c>
      <c r="B438" s="13">
        <v>18</v>
      </c>
    </row>
    <row r="439" spans="1:2" x14ac:dyDescent="0.2">
      <c r="A439" s="12" t="s">
        <v>2405</v>
      </c>
      <c r="B439" s="13">
        <v>50</v>
      </c>
    </row>
    <row r="440" spans="1:2" x14ac:dyDescent="0.2">
      <c r="A440" s="12" t="s">
        <v>2412</v>
      </c>
      <c r="B440" s="13">
        <v>2</v>
      </c>
    </row>
    <row r="441" spans="1:2" x14ac:dyDescent="0.2">
      <c r="A441" s="12" t="s">
        <v>2414</v>
      </c>
      <c r="B441" s="13">
        <v>2</v>
      </c>
    </row>
    <row r="442" spans="1:2" x14ac:dyDescent="0.2">
      <c r="A442" s="12" t="s">
        <v>2452</v>
      </c>
      <c r="B442" s="13">
        <v>2</v>
      </c>
    </row>
    <row r="443" spans="1:2" x14ac:dyDescent="0.2">
      <c r="A443" s="12" t="s">
        <v>2622</v>
      </c>
      <c r="B443" s="13">
        <v>22</v>
      </c>
    </row>
    <row r="444" spans="1:2" x14ac:dyDescent="0.2">
      <c r="A444" s="12" t="s">
        <v>2623</v>
      </c>
      <c r="B444" s="13">
        <v>12</v>
      </c>
    </row>
    <row r="445" spans="1:2" x14ac:dyDescent="0.2">
      <c r="A445" s="12" t="s">
        <v>2624</v>
      </c>
      <c r="B445" s="13">
        <v>4</v>
      </c>
    </row>
    <row r="446" spans="1:2" x14ac:dyDescent="0.2">
      <c r="A446" s="12" t="s">
        <v>2625</v>
      </c>
      <c r="B446" s="13">
        <v>52</v>
      </c>
    </row>
    <row r="447" spans="1:2" x14ac:dyDescent="0.2">
      <c r="A447" s="12" t="s">
        <v>2626</v>
      </c>
      <c r="B447" s="13">
        <v>40</v>
      </c>
    </row>
    <row r="448" spans="1:2" x14ac:dyDescent="0.2">
      <c r="A448" s="12" t="s">
        <v>2096</v>
      </c>
      <c r="B448" s="13">
        <v>32</v>
      </c>
    </row>
    <row r="449" spans="1:2" x14ac:dyDescent="0.2">
      <c r="A449" s="12" t="s">
        <v>2097</v>
      </c>
      <c r="B449" s="13">
        <v>42</v>
      </c>
    </row>
    <row r="450" spans="1:2" x14ac:dyDescent="0.2">
      <c r="A450" s="12" t="s">
        <v>1128</v>
      </c>
      <c r="B450" s="13">
        <v>120</v>
      </c>
    </row>
    <row r="451" spans="1:2" x14ac:dyDescent="0.2">
      <c r="A451" s="12" t="s">
        <v>1940</v>
      </c>
      <c r="B451" s="13">
        <v>39</v>
      </c>
    </row>
    <row r="452" spans="1:2" x14ac:dyDescent="0.2">
      <c r="A452" s="12" t="s">
        <v>1842</v>
      </c>
      <c r="B452" s="13">
        <v>5500</v>
      </c>
    </row>
    <row r="453" spans="1:2" x14ac:dyDescent="0.2">
      <c r="A453" s="12" t="s">
        <v>1870</v>
      </c>
      <c r="B453" s="13">
        <v>2630</v>
      </c>
    </row>
    <row r="454" spans="1:2" x14ac:dyDescent="0.2">
      <c r="A454" s="12" t="s">
        <v>1871</v>
      </c>
      <c r="B454" s="13">
        <v>1267</v>
      </c>
    </row>
    <row r="455" spans="1:2" x14ac:dyDescent="0.2">
      <c r="A455" s="12" t="s">
        <v>1872</v>
      </c>
      <c r="B455" s="13">
        <v>130</v>
      </c>
    </row>
    <row r="456" spans="1:2" x14ac:dyDescent="0.2">
      <c r="A456" s="12" t="s">
        <v>1873</v>
      </c>
      <c r="B456" s="13">
        <v>10</v>
      </c>
    </row>
    <row r="457" spans="1:2" x14ac:dyDescent="0.2">
      <c r="A457" s="12" t="s">
        <v>1874</v>
      </c>
      <c r="B457" s="13">
        <v>70</v>
      </c>
    </row>
    <row r="458" spans="1:2" x14ac:dyDescent="0.2">
      <c r="A458" s="12" t="s">
        <v>1875</v>
      </c>
      <c r="B458" s="13">
        <v>100</v>
      </c>
    </row>
    <row r="459" spans="1:2" x14ac:dyDescent="0.2">
      <c r="A459" s="12" t="s">
        <v>2356</v>
      </c>
      <c r="B459" s="13">
        <v>48</v>
      </c>
    </row>
    <row r="460" spans="1:2" x14ac:dyDescent="0.2">
      <c r="A460" s="12" t="s">
        <v>2358</v>
      </c>
      <c r="B460" s="13">
        <v>12</v>
      </c>
    </row>
    <row r="461" spans="1:2" x14ac:dyDescent="0.2">
      <c r="A461" s="12" t="s">
        <v>2359</v>
      </c>
      <c r="B461" s="13">
        <v>12</v>
      </c>
    </row>
    <row r="462" spans="1:2" x14ac:dyDescent="0.2">
      <c r="A462" s="12" t="s">
        <v>2357</v>
      </c>
      <c r="B462" s="13">
        <v>48</v>
      </c>
    </row>
    <row r="463" spans="1:2" x14ac:dyDescent="0.2">
      <c r="A463" s="12" t="s">
        <v>2360</v>
      </c>
      <c r="B463" s="13">
        <v>36</v>
      </c>
    </row>
    <row r="464" spans="1:2" x14ac:dyDescent="0.2">
      <c r="A464" s="12" t="s">
        <v>2361</v>
      </c>
      <c r="B464" s="13">
        <v>600</v>
      </c>
    </row>
    <row r="465" spans="1:2" x14ac:dyDescent="0.2">
      <c r="A465" s="12" t="s">
        <v>2380</v>
      </c>
      <c r="B465" s="13">
        <v>142</v>
      </c>
    </row>
    <row r="466" spans="1:2" x14ac:dyDescent="0.2">
      <c r="A466" s="12" t="s">
        <v>2400</v>
      </c>
      <c r="B466" s="13">
        <v>230</v>
      </c>
    </row>
    <row r="467" spans="1:2" x14ac:dyDescent="0.2">
      <c r="A467" s="12" t="s">
        <v>2401</v>
      </c>
      <c r="B467" s="13">
        <v>80</v>
      </c>
    </row>
    <row r="468" spans="1:2" x14ac:dyDescent="0.2">
      <c r="A468" s="12" t="s">
        <v>2455</v>
      </c>
      <c r="B468" s="13">
        <v>190</v>
      </c>
    </row>
    <row r="469" spans="1:2" x14ac:dyDescent="0.2">
      <c r="A469" s="12" t="s">
        <v>2378</v>
      </c>
      <c r="B469" s="13">
        <v>15</v>
      </c>
    </row>
    <row r="470" spans="1:2" x14ac:dyDescent="0.2">
      <c r="A470" s="12" t="s">
        <v>2379</v>
      </c>
      <c r="B470" s="13">
        <v>87</v>
      </c>
    </row>
    <row r="471" spans="1:2" x14ac:dyDescent="0.2">
      <c r="A471" s="12" t="s">
        <v>2082</v>
      </c>
      <c r="B471" s="13">
        <v>6</v>
      </c>
    </row>
    <row r="472" spans="1:2" x14ac:dyDescent="0.2">
      <c r="A472" s="12" t="s">
        <v>2135</v>
      </c>
      <c r="B472" s="13">
        <v>1</v>
      </c>
    </row>
    <row r="473" spans="1:2" x14ac:dyDescent="0.2">
      <c r="A473" s="12" t="s">
        <v>2136</v>
      </c>
      <c r="B473" s="13">
        <v>1</v>
      </c>
    </row>
    <row r="474" spans="1:2" x14ac:dyDescent="0.2">
      <c r="A474" s="12" t="s">
        <v>2150</v>
      </c>
      <c r="B474" s="13">
        <v>1</v>
      </c>
    </row>
    <row r="475" spans="1:2" x14ac:dyDescent="0.2">
      <c r="A475" s="12" t="s">
        <v>2151</v>
      </c>
      <c r="B475" s="13">
        <v>1</v>
      </c>
    </row>
    <row r="476" spans="1:2" x14ac:dyDescent="0.2">
      <c r="A476" s="12" t="s">
        <v>2167</v>
      </c>
      <c r="B476" s="13">
        <v>1</v>
      </c>
    </row>
    <row r="477" spans="1:2" x14ac:dyDescent="0.2">
      <c r="A477" s="12" t="s">
        <v>2169</v>
      </c>
      <c r="B477" s="13">
        <v>3</v>
      </c>
    </row>
    <row r="478" spans="1:2" x14ac:dyDescent="0.2">
      <c r="A478" s="12" t="s">
        <v>2168</v>
      </c>
      <c r="B478" s="13">
        <v>3</v>
      </c>
    </row>
    <row r="479" spans="1:2" x14ac:dyDescent="0.2">
      <c r="A479" s="12" t="s">
        <v>2483</v>
      </c>
      <c r="B479" s="13">
        <v>2</v>
      </c>
    </row>
    <row r="480" spans="1:2" x14ac:dyDescent="0.2">
      <c r="A480" s="12" t="s">
        <v>2549</v>
      </c>
      <c r="B480" s="13">
        <v>2</v>
      </c>
    </row>
    <row r="481" spans="1:2" x14ac:dyDescent="0.2">
      <c r="A481" s="12" t="s">
        <v>2629</v>
      </c>
      <c r="B481" s="13">
        <v>4</v>
      </c>
    </row>
    <row r="482" spans="1:2" x14ac:dyDescent="0.2">
      <c r="A482" s="12" t="s">
        <v>2630</v>
      </c>
      <c r="B482" s="13">
        <v>8</v>
      </c>
    </row>
    <row r="483" spans="1:2" x14ac:dyDescent="0.2">
      <c r="A483" s="12" t="s">
        <v>2631</v>
      </c>
      <c r="B483" s="13">
        <v>4</v>
      </c>
    </row>
    <row r="484" spans="1:2" x14ac:dyDescent="0.2">
      <c r="A484" s="12" t="s">
        <v>2484</v>
      </c>
      <c r="B484" s="13">
        <v>7</v>
      </c>
    </row>
    <row r="485" spans="1:2" x14ac:dyDescent="0.2">
      <c r="A485" s="12" t="s">
        <v>2481</v>
      </c>
      <c r="B485" s="13">
        <v>2</v>
      </c>
    </row>
    <row r="486" spans="1:2" x14ac:dyDescent="0.2">
      <c r="A486" s="12" t="s">
        <v>1969</v>
      </c>
      <c r="B486" s="13">
        <v>324</v>
      </c>
    </row>
    <row r="487" spans="1:2" x14ac:dyDescent="0.2">
      <c r="A487" s="12" t="s">
        <v>1971</v>
      </c>
      <c r="B487" s="13">
        <v>90</v>
      </c>
    </row>
    <row r="488" spans="1:2" x14ac:dyDescent="0.2">
      <c r="A488" s="12" t="s">
        <v>1970</v>
      </c>
      <c r="B488" s="13">
        <v>210</v>
      </c>
    </row>
    <row r="489" spans="1:2" x14ac:dyDescent="0.2">
      <c r="A489" s="12" t="s">
        <v>1989</v>
      </c>
      <c r="B489" s="13">
        <v>129</v>
      </c>
    </row>
    <row r="490" spans="1:2" x14ac:dyDescent="0.2">
      <c r="A490" s="12" t="s">
        <v>1907</v>
      </c>
      <c r="B490" s="13">
        <v>70</v>
      </c>
    </row>
    <row r="491" spans="1:2" x14ac:dyDescent="0.2">
      <c r="A491" s="12" t="s">
        <v>2225</v>
      </c>
      <c r="B491" s="13">
        <v>175.06720000000001</v>
      </c>
    </row>
    <row r="492" spans="1:2" x14ac:dyDescent="0.2">
      <c r="A492" s="12" t="s">
        <v>2010</v>
      </c>
      <c r="B492" s="13">
        <v>23.76</v>
      </c>
    </row>
    <row r="493" spans="1:2" x14ac:dyDescent="0.2">
      <c r="A493" s="12" t="s">
        <v>1893</v>
      </c>
      <c r="B493" s="13">
        <v>22</v>
      </c>
    </row>
    <row r="494" spans="1:2" x14ac:dyDescent="0.2">
      <c r="A494" s="12" t="s">
        <v>2238</v>
      </c>
      <c r="B494" s="13">
        <v>3</v>
      </c>
    </row>
    <row r="495" spans="1:2" x14ac:dyDescent="0.2">
      <c r="A495" s="12" t="s">
        <v>2237</v>
      </c>
      <c r="B495" s="13">
        <v>3</v>
      </c>
    </row>
    <row r="496" spans="1:2" x14ac:dyDescent="0.2">
      <c r="A496" s="12" t="s">
        <v>2247</v>
      </c>
      <c r="B496" s="13">
        <v>0.161</v>
      </c>
    </row>
    <row r="497" spans="1:2" x14ac:dyDescent="0.2">
      <c r="A497" s="12" t="s">
        <v>1835</v>
      </c>
      <c r="B497" s="13">
        <v>0.11</v>
      </c>
    </row>
    <row r="498" spans="1:2" x14ac:dyDescent="0.2">
      <c r="A498" s="12" t="s">
        <v>2346</v>
      </c>
      <c r="B498" s="13">
        <v>0.35400000000000004</v>
      </c>
    </row>
    <row r="499" spans="1:2" x14ac:dyDescent="0.2">
      <c r="A499" s="12" t="s">
        <v>2348</v>
      </c>
      <c r="B499" s="13">
        <v>0.70800000000000007</v>
      </c>
    </row>
    <row r="500" spans="1:2" x14ac:dyDescent="0.2">
      <c r="A500" s="12" t="s">
        <v>2347</v>
      </c>
      <c r="B500" s="13">
        <v>0.84600000000000009</v>
      </c>
    </row>
    <row r="501" spans="1:2" x14ac:dyDescent="0.2">
      <c r="A501" s="12" t="s">
        <v>2349</v>
      </c>
      <c r="B501" s="13">
        <v>0.56399999999999995</v>
      </c>
    </row>
    <row r="502" spans="1:2" x14ac:dyDescent="0.2">
      <c r="A502" s="12" t="s">
        <v>2350</v>
      </c>
      <c r="B502" s="13">
        <v>0.45</v>
      </c>
    </row>
    <row r="503" spans="1:2" x14ac:dyDescent="0.2">
      <c r="A503" s="12" t="s">
        <v>2351</v>
      </c>
      <c r="B503" s="13">
        <v>1.7999999999999999E-2</v>
      </c>
    </row>
    <row r="504" spans="1:2" x14ac:dyDescent="0.2">
      <c r="A504" s="12" t="s">
        <v>2352</v>
      </c>
      <c r="B504" s="13">
        <v>0.3</v>
      </c>
    </row>
    <row r="505" spans="1:2" x14ac:dyDescent="0.2">
      <c r="A505" s="12" t="s">
        <v>2239</v>
      </c>
      <c r="B505" s="13">
        <v>1</v>
      </c>
    </row>
    <row r="506" spans="1:2" x14ac:dyDescent="0.2">
      <c r="A506" s="12" t="s">
        <v>2109</v>
      </c>
      <c r="B506" s="13">
        <v>1</v>
      </c>
    </row>
    <row r="507" spans="1:2" x14ac:dyDescent="0.2">
      <c r="A507" s="12" t="s">
        <v>2140</v>
      </c>
      <c r="B507" s="13">
        <v>1</v>
      </c>
    </row>
    <row r="508" spans="1:2" x14ac:dyDescent="0.2">
      <c r="A508" s="12" t="s">
        <v>2153</v>
      </c>
      <c r="B508" s="13">
        <v>1</v>
      </c>
    </row>
    <row r="509" spans="1:2" x14ac:dyDescent="0.2">
      <c r="A509" s="12" t="s">
        <v>2110</v>
      </c>
      <c r="B509" s="13">
        <v>1</v>
      </c>
    </row>
    <row r="510" spans="1:2" x14ac:dyDescent="0.2">
      <c r="A510" s="12" t="s">
        <v>987</v>
      </c>
      <c r="B510" s="13">
        <v>0.15726999999999999</v>
      </c>
    </row>
    <row r="511" spans="1:2" x14ac:dyDescent="0.2">
      <c r="A511" s="12" t="s">
        <v>848</v>
      </c>
      <c r="B511" s="13">
        <v>1.7962000000000002</v>
      </c>
    </row>
    <row r="512" spans="1:2" x14ac:dyDescent="0.2">
      <c r="A512" s="12" t="s">
        <v>405</v>
      </c>
      <c r="B512" s="13">
        <v>0.1178</v>
      </c>
    </row>
    <row r="513" spans="1:2" x14ac:dyDescent="0.2">
      <c r="A513" s="12" t="s">
        <v>2249</v>
      </c>
      <c r="B513" s="13">
        <v>0.14560000000000001</v>
      </c>
    </row>
    <row r="514" spans="1:2" x14ac:dyDescent="0.2">
      <c r="A514" s="12" t="s">
        <v>969</v>
      </c>
      <c r="B514" s="13">
        <v>0.33540000000000003</v>
      </c>
    </row>
    <row r="515" spans="1:2" x14ac:dyDescent="0.2">
      <c r="A515" s="12" t="s">
        <v>999</v>
      </c>
      <c r="B515" s="13">
        <v>3.2000000000000001E-2</v>
      </c>
    </row>
    <row r="516" spans="1:2" x14ac:dyDescent="0.2">
      <c r="A516" s="12" t="s">
        <v>2252</v>
      </c>
      <c r="B516" s="13">
        <v>5.96E-2</v>
      </c>
    </row>
    <row r="517" spans="1:2" x14ac:dyDescent="0.2">
      <c r="A517" s="12" t="s">
        <v>844</v>
      </c>
      <c r="B517" s="13">
        <v>0.53520000000000001</v>
      </c>
    </row>
    <row r="518" spans="1:2" x14ac:dyDescent="0.2">
      <c r="A518" s="12" t="s">
        <v>2019</v>
      </c>
      <c r="B518" s="13">
        <v>0.05</v>
      </c>
    </row>
    <row r="519" spans="1:2" x14ac:dyDescent="0.2">
      <c r="A519" s="12" t="s">
        <v>410</v>
      </c>
      <c r="B519" s="13">
        <v>1.8314000000000001</v>
      </c>
    </row>
    <row r="520" spans="1:2" x14ac:dyDescent="0.2">
      <c r="A520" s="12" t="s">
        <v>971</v>
      </c>
      <c r="B520" s="13">
        <v>2.0863999999999998</v>
      </c>
    </row>
    <row r="521" spans="1:2" x14ac:dyDescent="0.2">
      <c r="A521" s="12" t="s">
        <v>1001</v>
      </c>
      <c r="B521" s="13">
        <v>0.76800000000000002</v>
      </c>
    </row>
    <row r="522" spans="1:2" x14ac:dyDescent="0.2">
      <c r="A522" s="12" t="s">
        <v>75</v>
      </c>
      <c r="B522" s="13">
        <v>0.19899000000000003</v>
      </c>
    </row>
    <row r="523" spans="1:2" x14ac:dyDescent="0.2">
      <c r="A523" s="12" t="s">
        <v>904</v>
      </c>
      <c r="B523" s="13">
        <v>5.9999999999999984E-4</v>
      </c>
    </row>
    <row r="524" spans="1:2" x14ac:dyDescent="0.2">
      <c r="A524" s="12" t="s">
        <v>54</v>
      </c>
      <c r="B524" s="13">
        <v>0.2</v>
      </c>
    </row>
    <row r="525" spans="1:2" x14ac:dyDescent="0.2">
      <c r="A525" s="12" t="s">
        <v>58</v>
      </c>
      <c r="B525" s="13">
        <v>0.2</v>
      </c>
    </row>
    <row r="526" spans="1:2" x14ac:dyDescent="0.2">
      <c r="A526" s="12" t="s">
        <v>50</v>
      </c>
      <c r="B526" s="13">
        <v>0.2</v>
      </c>
    </row>
    <row r="527" spans="1:2" x14ac:dyDescent="0.2">
      <c r="A527" s="12" t="s">
        <v>44</v>
      </c>
      <c r="B527" s="13">
        <v>15</v>
      </c>
    </row>
    <row r="528" spans="1:2" x14ac:dyDescent="0.2">
      <c r="A528" s="12" t="s">
        <v>62</v>
      </c>
      <c r="B528" s="13">
        <v>0.2</v>
      </c>
    </row>
    <row r="529" spans="1:2" x14ac:dyDescent="0.2">
      <c r="A529" s="12" t="s">
        <v>1003</v>
      </c>
      <c r="B529" s="13">
        <v>0.11566000000000001</v>
      </c>
    </row>
    <row r="530" spans="1:2" x14ac:dyDescent="0.2">
      <c r="A530" s="12" t="s">
        <v>846</v>
      </c>
      <c r="B530" s="13">
        <v>5.4050000000000001E-2</v>
      </c>
    </row>
    <row r="531" spans="1:2" x14ac:dyDescent="0.2">
      <c r="A531" s="12" t="s">
        <v>1381</v>
      </c>
      <c r="B531" s="13">
        <v>0.58000000000000007</v>
      </c>
    </row>
    <row r="532" spans="1:2" x14ac:dyDescent="0.2">
      <c r="A532" s="12" t="s">
        <v>1948</v>
      </c>
      <c r="B532" s="13">
        <v>0.8454552500000001</v>
      </c>
    </row>
    <row r="533" spans="1:2" x14ac:dyDescent="0.2">
      <c r="A533" s="12" t="s">
        <v>1089</v>
      </c>
      <c r="B533" s="13">
        <v>21.380000000000003</v>
      </c>
    </row>
    <row r="534" spans="1:2" x14ac:dyDescent="0.2">
      <c r="A534" s="12" t="s">
        <v>107</v>
      </c>
      <c r="B534" s="13">
        <v>9.5378000000000007</v>
      </c>
    </row>
    <row r="535" spans="1:2" x14ac:dyDescent="0.2">
      <c r="A535" s="12" t="s">
        <v>1512</v>
      </c>
      <c r="B535" s="13">
        <v>0.28500000000000003</v>
      </c>
    </row>
    <row r="536" spans="1:2" x14ac:dyDescent="0.2">
      <c r="A536" s="12" t="s">
        <v>1516</v>
      </c>
      <c r="B536" s="13">
        <v>1.2E-2</v>
      </c>
    </row>
    <row r="537" spans="1:2" x14ac:dyDescent="0.2">
      <c r="A537" s="12" t="s">
        <v>1384</v>
      </c>
      <c r="B537" s="13">
        <v>9.6000000000000002E-2</v>
      </c>
    </row>
    <row r="538" spans="1:2" x14ac:dyDescent="0.2">
      <c r="A538" s="12" t="s">
        <v>530</v>
      </c>
      <c r="B538" s="13">
        <v>0.25800000000000001</v>
      </c>
    </row>
    <row r="539" spans="1:2" x14ac:dyDescent="0.2">
      <c r="A539" s="12" t="s">
        <v>515</v>
      </c>
      <c r="B539" s="13">
        <v>0.2</v>
      </c>
    </row>
    <row r="540" spans="1:2" x14ac:dyDescent="0.2">
      <c r="A540" s="12" t="s">
        <v>2015</v>
      </c>
      <c r="B540" s="13">
        <v>0.35</v>
      </c>
    </row>
    <row r="541" spans="1:2" x14ac:dyDescent="0.2">
      <c r="A541" s="12" t="s">
        <v>508</v>
      </c>
      <c r="B541" s="13">
        <v>1.7806</v>
      </c>
    </row>
    <row r="542" spans="1:2" x14ac:dyDescent="0.2">
      <c r="A542" s="12" t="s">
        <v>2014</v>
      </c>
      <c r="B542" s="13">
        <v>1</v>
      </c>
    </row>
    <row r="543" spans="1:2" x14ac:dyDescent="0.2">
      <c r="A543" s="12" t="s">
        <v>421</v>
      </c>
      <c r="B543" s="13">
        <v>4.49</v>
      </c>
    </row>
    <row r="544" spans="1:2" x14ac:dyDescent="0.2">
      <c r="A544" s="12" t="s">
        <v>299</v>
      </c>
      <c r="B544" s="13">
        <v>5.0999999999999996</v>
      </c>
    </row>
    <row r="545" spans="1:2" x14ac:dyDescent="0.2">
      <c r="A545" s="12" t="s">
        <v>1198</v>
      </c>
      <c r="B545" s="13">
        <v>1.6400000000000001</v>
      </c>
    </row>
    <row r="546" spans="1:2" x14ac:dyDescent="0.2">
      <c r="A546" s="12" t="s">
        <v>310</v>
      </c>
      <c r="B546" s="13">
        <v>5.3</v>
      </c>
    </row>
    <row r="547" spans="1:2" x14ac:dyDescent="0.2">
      <c r="A547" s="12" t="s">
        <v>318</v>
      </c>
      <c r="B547" s="13">
        <v>1.1000000000000001</v>
      </c>
    </row>
    <row r="548" spans="1:2" x14ac:dyDescent="0.2">
      <c r="A548" s="12" t="s">
        <v>1286</v>
      </c>
      <c r="B548" s="13">
        <v>3.78</v>
      </c>
    </row>
    <row r="549" spans="1:2" x14ac:dyDescent="0.2">
      <c r="A549" s="12" t="s">
        <v>348</v>
      </c>
      <c r="B549" s="13">
        <v>0.90999999999999992</v>
      </c>
    </row>
    <row r="550" spans="1:2" x14ac:dyDescent="0.2">
      <c r="A550" s="12" t="s">
        <v>1679</v>
      </c>
      <c r="B550" s="13">
        <v>0.02</v>
      </c>
    </row>
    <row r="551" spans="1:2" x14ac:dyDescent="0.2">
      <c r="A551" s="12" t="s">
        <v>1610</v>
      </c>
      <c r="B551" s="13">
        <v>0.5</v>
      </c>
    </row>
    <row r="552" spans="1:2" x14ac:dyDescent="0.2">
      <c r="A552" s="12" t="s">
        <v>2011</v>
      </c>
      <c r="B552" s="13">
        <v>1.85</v>
      </c>
    </row>
    <row r="553" spans="1:2" x14ac:dyDescent="0.2">
      <c r="A553" s="12" t="s">
        <v>424</v>
      </c>
      <c r="B553" s="13">
        <v>3.4799999999999995</v>
      </c>
    </row>
    <row r="554" spans="1:2" x14ac:dyDescent="0.2">
      <c r="A554" s="12" t="s">
        <v>1616</v>
      </c>
      <c r="B554" s="13">
        <v>0.28000000000000003</v>
      </c>
    </row>
    <row r="555" spans="1:2" x14ac:dyDescent="0.2">
      <c r="A555" s="12" t="s">
        <v>1622</v>
      </c>
      <c r="B555" s="13">
        <v>0.32999999999999996</v>
      </c>
    </row>
    <row r="556" spans="1:2" x14ac:dyDescent="0.2">
      <c r="A556" s="12" t="s">
        <v>1629</v>
      </c>
      <c r="B556" s="13">
        <v>0.9900000000000001</v>
      </c>
    </row>
    <row r="557" spans="1:2" x14ac:dyDescent="0.2">
      <c r="A557" s="12" t="s">
        <v>2012</v>
      </c>
      <c r="B557" s="13">
        <v>0.30000000000000004</v>
      </c>
    </row>
    <row r="558" spans="1:2" x14ac:dyDescent="0.2">
      <c r="A558" s="12" t="s">
        <v>427</v>
      </c>
      <c r="B558" s="13">
        <v>3.25</v>
      </c>
    </row>
    <row r="559" spans="1:2" x14ac:dyDescent="0.2">
      <c r="A559" s="12" t="s">
        <v>430</v>
      </c>
      <c r="B559" s="13">
        <v>2.54</v>
      </c>
    </row>
    <row r="560" spans="1:2" x14ac:dyDescent="0.2">
      <c r="A560" s="12" t="s">
        <v>2013</v>
      </c>
      <c r="B560" s="13">
        <v>0.2</v>
      </c>
    </row>
    <row r="561" spans="1:2" x14ac:dyDescent="0.2">
      <c r="A561" s="12" t="s">
        <v>1467</v>
      </c>
      <c r="B561" s="13">
        <v>0.1</v>
      </c>
    </row>
    <row r="562" spans="1:2" x14ac:dyDescent="0.2">
      <c r="A562" s="12" t="s">
        <v>1477</v>
      </c>
      <c r="B562" s="13">
        <v>2</v>
      </c>
    </row>
    <row r="563" spans="1:2" x14ac:dyDescent="0.2">
      <c r="A563" s="12" t="s">
        <v>414</v>
      </c>
      <c r="B563" s="13">
        <v>450</v>
      </c>
    </row>
    <row r="564" spans="1:2" x14ac:dyDescent="0.2">
      <c r="A564" s="12" t="s">
        <v>412</v>
      </c>
      <c r="B564" s="13">
        <v>14</v>
      </c>
    </row>
    <row r="565" spans="1:2" x14ac:dyDescent="0.2">
      <c r="A565" s="12" t="s">
        <v>1428</v>
      </c>
      <c r="B565" s="13">
        <v>3</v>
      </c>
    </row>
    <row r="566" spans="1:2" x14ac:dyDescent="0.2">
      <c r="A566" s="12" t="s">
        <v>196</v>
      </c>
      <c r="B566" s="13">
        <v>26</v>
      </c>
    </row>
    <row r="567" spans="1:2" x14ac:dyDescent="0.2">
      <c r="A567" s="12" t="s">
        <v>1712</v>
      </c>
      <c r="B567" s="13">
        <v>1</v>
      </c>
    </row>
    <row r="568" spans="1:2" x14ac:dyDescent="0.2">
      <c r="A568" s="12" t="s">
        <v>1510</v>
      </c>
      <c r="B568" s="13">
        <v>4</v>
      </c>
    </row>
    <row r="569" spans="1:2" x14ac:dyDescent="0.2">
      <c r="A569" s="12" t="s">
        <v>528</v>
      </c>
      <c r="B569" s="13">
        <v>4</v>
      </c>
    </row>
    <row r="570" spans="1:2" x14ac:dyDescent="0.2">
      <c r="A570" s="12" t="s">
        <v>1393</v>
      </c>
      <c r="B570" s="13">
        <v>2</v>
      </c>
    </row>
    <row r="571" spans="1:2" x14ac:dyDescent="0.2">
      <c r="A571" s="12" t="s">
        <v>1373</v>
      </c>
      <c r="B571" s="13">
        <v>0.04</v>
      </c>
    </row>
    <row r="572" spans="1:2" x14ac:dyDescent="0.2">
      <c r="A572" s="12" t="s">
        <v>1528</v>
      </c>
      <c r="B572" s="13">
        <v>0.8</v>
      </c>
    </row>
    <row r="573" spans="1:2" x14ac:dyDescent="0.2">
      <c r="A573" s="12" t="s">
        <v>1370</v>
      </c>
      <c r="B573" s="13">
        <v>0.01</v>
      </c>
    </row>
    <row r="574" spans="1:2" x14ac:dyDescent="0.2">
      <c r="A574" s="12" t="s">
        <v>1531</v>
      </c>
      <c r="B574" s="13">
        <v>1.36</v>
      </c>
    </row>
    <row r="575" spans="1:2" x14ac:dyDescent="0.2">
      <c r="A575" s="12" t="s">
        <v>1535</v>
      </c>
      <c r="B575" s="13">
        <v>0.60000000000000009</v>
      </c>
    </row>
    <row r="576" spans="1:2" x14ac:dyDescent="0.2">
      <c r="A576" s="12" t="s">
        <v>1539</v>
      </c>
      <c r="B576" s="13">
        <v>0.32</v>
      </c>
    </row>
    <row r="577" spans="1:2" x14ac:dyDescent="0.2">
      <c r="A577" s="12" t="s">
        <v>495</v>
      </c>
      <c r="B577" s="13">
        <v>0.57000000000000006</v>
      </c>
    </row>
    <row r="578" spans="1:2" x14ac:dyDescent="0.2">
      <c r="A578" s="12" t="s">
        <v>1363</v>
      </c>
      <c r="B578" s="13">
        <v>1.97</v>
      </c>
    </row>
    <row r="579" spans="1:2" x14ac:dyDescent="0.2">
      <c r="A579" s="12" t="s">
        <v>360</v>
      </c>
      <c r="B579" s="13">
        <v>0.2</v>
      </c>
    </row>
    <row r="580" spans="1:2" x14ac:dyDescent="0.2">
      <c r="A580" s="12" t="s">
        <v>2016</v>
      </c>
      <c r="B580" s="13">
        <v>2</v>
      </c>
    </row>
    <row r="581" spans="1:2" x14ac:dyDescent="0.2">
      <c r="A581" s="12" t="s">
        <v>364</v>
      </c>
      <c r="B581" s="13">
        <v>1.9</v>
      </c>
    </row>
    <row r="582" spans="1:2" x14ac:dyDescent="0.2">
      <c r="A582" s="12" t="s">
        <v>2018</v>
      </c>
      <c r="B582" s="13">
        <v>0.8</v>
      </c>
    </row>
    <row r="583" spans="1:2" x14ac:dyDescent="0.2">
      <c r="A583" s="12" t="s">
        <v>1413</v>
      </c>
      <c r="B583" s="13">
        <v>0.30000000000000004</v>
      </c>
    </row>
    <row r="584" spans="1:2" x14ac:dyDescent="0.2">
      <c r="A584" s="12" t="s">
        <v>499</v>
      </c>
      <c r="B584" s="13">
        <v>0.6</v>
      </c>
    </row>
    <row r="585" spans="1:2" x14ac:dyDescent="0.2">
      <c r="A585" s="12" t="s">
        <v>2017</v>
      </c>
      <c r="B585" s="13">
        <v>0.60000000000000009</v>
      </c>
    </row>
    <row r="586" spans="1:2" x14ac:dyDescent="0.2">
      <c r="A586" s="12" t="s">
        <v>2285</v>
      </c>
      <c r="B586" s="13">
        <v>0.2</v>
      </c>
    </row>
    <row r="587" spans="1:2" x14ac:dyDescent="0.2">
      <c r="A587" s="12" t="s">
        <v>2286</v>
      </c>
      <c r="B587" s="13">
        <v>0.2</v>
      </c>
    </row>
    <row r="588" spans="1:2" x14ac:dyDescent="0.2">
      <c r="A588" s="12" t="s">
        <v>1308</v>
      </c>
      <c r="B588" s="13">
        <v>7</v>
      </c>
    </row>
    <row r="589" spans="1:2" x14ac:dyDescent="0.2">
      <c r="A589" s="12" t="s">
        <v>1244</v>
      </c>
      <c r="B589" s="13">
        <v>2</v>
      </c>
    </row>
    <row r="590" spans="1:2" x14ac:dyDescent="0.2">
      <c r="A590" s="12" t="s">
        <v>1715</v>
      </c>
      <c r="B590" s="13">
        <v>1</v>
      </c>
    </row>
    <row r="591" spans="1:2" x14ac:dyDescent="0.2">
      <c r="A591" s="12" t="s">
        <v>1203</v>
      </c>
      <c r="B591" s="13">
        <v>16</v>
      </c>
    </row>
    <row r="592" spans="1:2" x14ac:dyDescent="0.2">
      <c r="A592" s="12" t="s">
        <v>1192</v>
      </c>
      <c r="B592" s="13">
        <v>1.1000000000000001</v>
      </c>
    </row>
    <row r="593" spans="1:2" x14ac:dyDescent="0.2">
      <c r="A593" s="12" t="s">
        <v>1325</v>
      </c>
      <c r="B593" s="13">
        <v>0.1</v>
      </c>
    </row>
    <row r="594" spans="1:2" x14ac:dyDescent="0.2">
      <c r="A594" s="12" t="s">
        <v>1327</v>
      </c>
      <c r="B594" s="13">
        <v>0.1</v>
      </c>
    </row>
    <row r="595" spans="1:2" x14ac:dyDescent="0.2">
      <c r="A595" s="12" t="s">
        <v>1253</v>
      </c>
      <c r="B595" s="13">
        <v>38</v>
      </c>
    </row>
    <row r="596" spans="1:2" x14ac:dyDescent="0.2">
      <c r="A596" s="12" t="s">
        <v>1331</v>
      </c>
      <c r="B596" s="13">
        <v>25</v>
      </c>
    </row>
    <row r="597" spans="1:2" x14ac:dyDescent="0.2">
      <c r="A597" s="12" t="s">
        <v>1336</v>
      </c>
      <c r="B597" s="13">
        <v>13</v>
      </c>
    </row>
    <row r="598" spans="1:2" x14ac:dyDescent="0.2">
      <c r="A598" s="12" t="s">
        <v>519</v>
      </c>
      <c r="B598" s="13">
        <v>49</v>
      </c>
    </row>
    <row r="599" spans="1:2" x14ac:dyDescent="0.2">
      <c r="A599" s="12" t="s">
        <v>1256</v>
      </c>
      <c r="B599" s="13">
        <v>0.89335000000000009</v>
      </c>
    </row>
    <row r="600" spans="1:2" x14ac:dyDescent="0.2">
      <c r="A600" s="12" t="s">
        <v>906</v>
      </c>
      <c r="B600" s="13">
        <v>4.47E-3</v>
      </c>
    </row>
    <row r="601" spans="1:2" x14ac:dyDescent="0.2">
      <c r="A601" s="12" t="s">
        <v>687</v>
      </c>
      <c r="B601" s="13">
        <v>7</v>
      </c>
    </row>
    <row r="602" spans="1:2" x14ac:dyDescent="0.2">
      <c r="A602" s="12" t="s">
        <v>594</v>
      </c>
      <c r="B602" s="13">
        <v>8</v>
      </c>
    </row>
    <row r="603" spans="1:2" x14ac:dyDescent="0.2">
      <c r="A603" s="12" t="s">
        <v>808</v>
      </c>
      <c r="B603" s="13">
        <v>1</v>
      </c>
    </row>
    <row r="604" spans="1:2" x14ac:dyDescent="0.2">
      <c r="A604" s="12" t="s">
        <v>706</v>
      </c>
      <c r="B604" s="13">
        <v>28</v>
      </c>
    </row>
    <row r="605" spans="1:2" x14ac:dyDescent="0.2">
      <c r="A605" s="12" t="s">
        <v>682</v>
      </c>
      <c r="B605" s="13">
        <v>61</v>
      </c>
    </row>
    <row r="606" spans="1:2" x14ac:dyDescent="0.2">
      <c r="A606" s="12" t="s">
        <v>604</v>
      </c>
      <c r="B606" s="13">
        <v>5</v>
      </c>
    </row>
    <row r="607" spans="1:2" x14ac:dyDescent="0.2">
      <c r="A607" s="12" t="s">
        <v>667</v>
      </c>
      <c r="B607" s="13">
        <v>1</v>
      </c>
    </row>
    <row r="608" spans="1:2" x14ac:dyDescent="0.2">
      <c r="A608" s="12" t="s">
        <v>670</v>
      </c>
      <c r="B608" s="13">
        <v>1</v>
      </c>
    </row>
    <row r="609" spans="1:2" x14ac:dyDescent="0.2">
      <c r="A609" s="12" t="s">
        <v>753</v>
      </c>
      <c r="B609" s="13">
        <v>2</v>
      </c>
    </row>
    <row r="610" spans="1:2" x14ac:dyDescent="0.2">
      <c r="A610" s="12" t="s">
        <v>758</v>
      </c>
      <c r="B610" s="13">
        <v>1</v>
      </c>
    </row>
    <row r="611" spans="1:2" x14ac:dyDescent="0.2">
      <c r="A611" s="12" t="s">
        <v>613</v>
      </c>
      <c r="B611" s="13">
        <v>1</v>
      </c>
    </row>
    <row r="612" spans="1:2" x14ac:dyDescent="0.2">
      <c r="A612" s="12" t="s">
        <v>771</v>
      </c>
      <c r="B612" s="13">
        <v>6</v>
      </c>
    </row>
    <row r="613" spans="1:2" x14ac:dyDescent="0.2">
      <c r="A613" s="12" t="s">
        <v>785</v>
      </c>
      <c r="B613" s="13">
        <v>1</v>
      </c>
    </row>
    <row r="614" spans="1:2" x14ac:dyDescent="0.2">
      <c r="A614" s="12" t="s">
        <v>609</v>
      </c>
      <c r="B614" s="13">
        <v>0.99999999999999989</v>
      </c>
    </row>
    <row r="615" spans="1:2" x14ac:dyDescent="0.2">
      <c r="A615" s="12" t="s">
        <v>718</v>
      </c>
      <c r="B615" s="13">
        <v>0.1</v>
      </c>
    </row>
    <row r="616" spans="1:2" x14ac:dyDescent="0.2">
      <c r="A616" s="12" t="s">
        <v>691</v>
      </c>
      <c r="B616" s="13">
        <v>0.2</v>
      </c>
    </row>
    <row r="617" spans="1:2" x14ac:dyDescent="0.2">
      <c r="A617" s="12" t="s">
        <v>664</v>
      </c>
      <c r="B617" s="13">
        <v>20</v>
      </c>
    </row>
    <row r="618" spans="1:2" x14ac:dyDescent="0.2">
      <c r="A618" s="12" t="s">
        <v>661</v>
      </c>
      <c r="B618" s="13">
        <v>13.299999999999999</v>
      </c>
    </row>
    <row r="619" spans="1:2" x14ac:dyDescent="0.2">
      <c r="A619" s="12" t="s">
        <v>694</v>
      </c>
      <c r="B619" s="13">
        <v>0.81899050000000007</v>
      </c>
    </row>
    <row r="620" spans="1:2" x14ac:dyDescent="0.2">
      <c r="A620" s="12" t="s">
        <v>733</v>
      </c>
      <c r="B620" s="13">
        <v>0.70799999999999996</v>
      </c>
    </row>
    <row r="621" spans="1:2" x14ac:dyDescent="0.2">
      <c r="A621" s="12" t="s">
        <v>801</v>
      </c>
      <c r="B621" s="13">
        <v>1</v>
      </c>
    </row>
    <row r="622" spans="1:2" x14ac:dyDescent="0.2">
      <c r="A622" s="12" t="s">
        <v>742</v>
      </c>
      <c r="B622" s="13">
        <v>0.187</v>
      </c>
    </row>
    <row r="623" spans="1:2" x14ac:dyDescent="0.2">
      <c r="A623" s="12" t="s">
        <v>632</v>
      </c>
      <c r="B623" s="13">
        <v>0.89000000000000012</v>
      </c>
    </row>
    <row r="624" spans="1:2" x14ac:dyDescent="0.2">
      <c r="A624" s="12" t="s">
        <v>591</v>
      </c>
      <c r="B624" s="13">
        <v>0.06</v>
      </c>
    </row>
    <row r="625" spans="1:2" x14ac:dyDescent="0.2">
      <c r="A625" s="12" t="s">
        <v>589</v>
      </c>
      <c r="B625" s="13">
        <v>0.19650000000000001</v>
      </c>
    </row>
    <row r="626" spans="1:2" x14ac:dyDescent="0.2">
      <c r="A626" s="12" t="s">
        <v>761</v>
      </c>
      <c r="B626" s="13">
        <v>7</v>
      </c>
    </row>
    <row r="627" spans="1:2" x14ac:dyDescent="0.2">
      <c r="A627" s="12" t="s">
        <v>728</v>
      </c>
      <c r="B627" s="13">
        <v>3.2000000000000001E-2</v>
      </c>
    </row>
    <row r="628" spans="1:2" x14ac:dyDescent="0.2">
      <c r="A628" s="12" t="s">
        <v>697</v>
      </c>
      <c r="B628" s="13">
        <v>0.2041</v>
      </c>
    </row>
    <row r="629" spans="1:2" x14ac:dyDescent="0.2">
      <c r="A629" s="12" t="s">
        <v>700</v>
      </c>
      <c r="B629" s="13">
        <v>0.86051699999999998</v>
      </c>
    </row>
    <row r="630" spans="1:2" x14ac:dyDescent="0.2">
      <c r="A630" s="12" t="s">
        <v>618</v>
      </c>
      <c r="B630" s="13">
        <v>1.8965600000000002</v>
      </c>
    </row>
    <row r="631" spans="1:2" x14ac:dyDescent="0.2">
      <c r="A631" s="12" t="s">
        <v>627</v>
      </c>
      <c r="B631" s="13">
        <v>2.399902</v>
      </c>
    </row>
    <row r="632" spans="1:2" x14ac:dyDescent="0.2">
      <c r="A632" s="12" t="s">
        <v>711</v>
      </c>
      <c r="B632" s="13">
        <v>1</v>
      </c>
    </row>
    <row r="633" spans="1:2" x14ac:dyDescent="0.2">
      <c r="A633" s="12" t="s">
        <v>571</v>
      </c>
      <c r="B633" s="13">
        <v>2</v>
      </c>
    </row>
    <row r="634" spans="1:2" x14ac:dyDescent="0.2">
      <c r="A634" s="12" t="s">
        <v>1526</v>
      </c>
      <c r="B634" s="13">
        <v>10</v>
      </c>
    </row>
    <row r="635" spans="1:2" x14ac:dyDescent="0.2">
      <c r="A635" s="12" t="s">
        <v>80</v>
      </c>
      <c r="B635" s="13">
        <v>37.520000000000003</v>
      </c>
    </row>
    <row r="636" spans="1:2" x14ac:dyDescent="0.2">
      <c r="A636" s="12" t="s">
        <v>964</v>
      </c>
      <c r="B636" s="13">
        <v>0.60000000000000009</v>
      </c>
    </row>
    <row r="637" spans="1:2" x14ac:dyDescent="0.2">
      <c r="A637" s="12" t="s">
        <v>575</v>
      </c>
      <c r="B637" s="13">
        <v>9</v>
      </c>
    </row>
    <row r="638" spans="1:2" x14ac:dyDescent="0.2">
      <c r="A638" s="12" t="s">
        <v>82</v>
      </c>
      <c r="B638" s="13">
        <v>0.04</v>
      </c>
    </row>
    <row r="639" spans="1:2" x14ac:dyDescent="0.2">
      <c r="A639" s="12" t="s">
        <v>162</v>
      </c>
      <c r="B639" s="13">
        <v>37.47</v>
      </c>
    </row>
    <row r="640" spans="1:2" x14ac:dyDescent="0.2">
      <c r="A640" s="12" t="s">
        <v>21</v>
      </c>
      <c r="B640" s="13">
        <v>15.89</v>
      </c>
    </row>
    <row r="641" spans="1:2" x14ac:dyDescent="0.2">
      <c r="A641" s="12" t="s">
        <v>24</v>
      </c>
      <c r="B641" s="13">
        <v>0.87</v>
      </c>
    </row>
    <row r="642" spans="1:2" x14ac:dyDescent="0.2">
      <c r="A642" s="12" t="s">
        <v>408</v>
      </c>
      <c r="B642" s="13">
        <v>0.02</v>
      </c>
    </row>
    <row r="643" spans="1:2" x14ac:dyDescent="0.2">
      <c r="A643" s="12" t="s">
        <v>993</v>
      </c>
      <c r="B643" s="13">
        <v>0.41200000000000003</v>
      </c>
    </row>
    <row r="644" spans="1:2" x14ac:dyDescent="0.2">
      <c r="A644" s="12" t="s">
        <v>978</v>
      </c>
      <c r="B644" s="13">
        <v>4</v>
      </c>
    </row>
    <row r="645" spans="1:2" x14ac:dyDescent="0.2">
      <c r="A645" s="12" t="s">
        <v>944</v>
      </c>
      <c r="B645" s="13">
        <v>3.6999999999999998E-2</v>
      </c>
    </row>
    <row r="646" spans="1:2" x14ac:dyDescent="0.2">
      <c r="A646" s="12" t="s">
        <v>126</v>
      </c>
      <c r="B646" s="13">
        <v>-22.435099999999998</v>
      </c>
    </row>
    <row r="647" spans="1:2" x14ac:dyDescent="0.2">
      <c r="A647" s="12" t="s">
        <v>1602</v>
      </c>
      <c r="B647" s="13">
        <v>6.4000000000000001E-2</v>
      </c>
    </row>
    <row r="648" spans="1:2" x14ac:dyDescent="0.2">
      <c r="A648" s="12" t="s">
        <v>815</v>
      </c>
      <c r="B648" s="13">
        <v>3</v>
      </c>
    </row>
    <row r="649" spans="1:2" x14ac:dyDescent="0.2">
      <c r="A649" s="12" t="s">
        <v>817</v>
      </c>
      <c r="B649" s="13">
        <v>-3</v>
      </c>
    </row>
    <row r="650" spans="1:2" x14ac:dyDescent="0.2">
      <c r="A650" s="12" t="s">
        <v>1053</v>
      </c>
      <c r="B650" s="13">
        <v>0.48</v>
      </c>
    </row>
    <row r="651" spans="1:2" x14ac:dyDescent="0.2">
      <c r="A651" s="12" t="s">
        <v>1056</v>
      </c>
      <c r="B651" s="13">
        <v>0.02</v>
      </c>
    </row>
    <row r="652" spans="1:2" x14ac:dyDescent="0.2">
      <c r="A652" s="12" t="s">
        <v>2287</v>
      </c>
      <c r="B652" s="13">
        <v>0.48</v>
      </c>
    </row>
    <row r="653" spans="1:2" x14ac:dyDescent="0.2">
      <c r="A653" s="12" t="s">
        <v>2288</v>
      </c>
      <c r="B653" s="13">
        <v>0.02</v>
      </c>
    </row>
    <row r="654" spans="1:2" x14ac:dyDescent="0.2">
      <c r="A654" s="12" t="s">
        <v>1008</v>
      </c>
      <c r="B654" s="13">
        <v>1.9563999999999999</v>
      </c>
    </row>
    <row r="655" spans="1:2" x14ac:dyDescent="0.2">
      <c r="A655" s="12" t="s">
        <v>11</v>
      </c>
      <c r="B655" s="13">
        <v>0.7</v>
      </c>
    </row>
    <row r="656" spans="1:2" x14ac:dyDescent="0.2">
      <c r="A656" s="12" t="s">
        <v>1520</v>
      </c>
      <c r="B656" s="13">
        <v>0.52</v>
      </c>
    </row>
    <row r="657" spans="1:2" x14ac:dyDescent="0.2">
      <c r="A657" s="12" t="s">
        <v>1518</v>
      </c>
      <c r="B657" s="13">
        <v>0.33</v>
      </c>
    </row>
    <row r="658" spans="1:2" x14ac:dyDescent="0.2">
      <c r="A658" s="12" t="s">
        <v>1045</v>
      </c>
      <c r="B658" s="13">
        <v>42.5</v>
      </c>
    </row>
    <row r="659" spans="1:2" x14ac:dyDescent="0.2">
      <c r="A659" s="12" t="s">
        <v>842</v>
      </c>
      <c r="B659" s="13">
        <v>146.80000000000001</v>
      </c>
    </row>
    <row r="660" spans="1:2" x14ac:dyDescent="0.2">
      <c r="A660" s="12" t="s">
        <v>14</v>
      </c>
      <c r="B660" s="13">
        <v>82.65</v>
      </c>
    </row>
    <row r="661" spans="1:2" x14ac:dyDescent="0.2">
      <c r="A661" s="12" t="s">
        <v>9</v>
      </c>
      <c r="B661" s="13">
        <v>0.82484999999999997</v>
      </c>
    </row>
    <row r="662" spans="1:2" x14ac:dyDescent="0.2">
      <c r="A662" s="12" t="s">
        <v>1037</v>
      </c>
      <c r="B662" s="13">
        <v>32</v>
      </c>
    </row>
    <row r="663" spans="1:2" x14ac:dyDescent="0.2">
      <c r="A663" s="12" t="s">
        <v>1040</v>
      </c>
      <c r="B663" s="13">
        <v>32</v>
      </c>
    </row>
    <row r="664" spans="1:2" x14ac:dyDescent="0.2">
      <c r="A664" s="12" t="s">
        <v>294</v>
      </c>
      <c r="B664" s="13">
        <v>0.11550000000000001</v>
      </c>
    </row>
    <row r="665" spans="1:2" x14ac:dyDescent="0.2">
      <c r="A665" s="12" t="s">
        <v>1010</v>
      </c>
      <c r="B665" s="13">
        <v>1.0400000000000001E-2</v>
      </c>
    </row>
    <row r="666" spans="1:2" x14ac:dyDescent="0.2">
      <c r="A666" s="12" t="s">
        <v>288</v>
      </c>
      <c r="B666" s="13">
        <v>0.56207839999999998</v>
      </c>
    </row>
    <row r="667" spans="1:2" x14ac:dyDescent="0.2">
      <c r="A667" s="12" t="s">
        <v>1850</v>
      </c>
      <c r="B667" s="13">
        <v>1.3720600000000001</v>
      </c>
    </row>
    <row r="668" spans="1:2" x14ac:dyDescent="0.2">
      <c r="A668" s="12" t="s">
        <v>1836</v>
      </c>
      <c r="B668" s="13">
        <v>10.598599999999999</v>
      </c>
    </row>
    <row r="669" spans="1:2" x14ac:dyDescent="0.2">
      <c r="A669" s="12" t="s">
        <v>1995</v>
      </c>
      <c r="B669" s="13">
        <v>2.1629999999999998</v>
      </c>
    </row>
    <row r="670" spans="1:2" x14ac:dyDescent="0.2">
      <c r="A670" s="12" t="s">
        <v>1606</v>
      </c>
      <c r="B670" s="13">
        <v>0.1</v>
      </c>
    </row>
    <row r="671" spans="1:2" x14ac:dyDescent="0.2">
      <c r="A671" s="12" t="s">
        <v>1889</v>
      </c>
      <c r="B671" s="13">
        <v>5</v>
      </c>
    </row>
    <row r="672" spans="1:2" x14ac:dyDescent="0.2">
      <c r="A672" s="12" t="s">
        <v>227</v>
      </c>
      <c r="B672" s="13">
        <v>8.1090000000000009E-2</v>
      </c>
    </row>
    <row r="673" spans="1:2" x14ac:dyDescent="0.2">
      <c r="A673" s="12" t="s">
        <v>183</v>
      </c>
      <c r="B673" s="13">
        <v>0.25409000000000004</v>
      </c>
    </row>
    <row r="674" spans="1:2" x14ac:dyDescent="0.2">
      <c r="A674" s="12" t="s">
        <v>218</v>
      </c>
      <c r="B674" s="13">
        <v>0.67641000000000007</v>
      </c>
    </row>
    <row r="675" spans="1:2" x14ac:dyDescent="0.2">
      <c r="A675" s="12" t="s">
        <v>220</v>
      </c>
      <c r="B675" s="13">
        <v>0.89548000000000005</v>
      </c>
    </row>
    <row r="676" spans="1:2" x14ac:dyDescent="0.2">
      <c r="A676" s="12" t="s">
        <v>1849</v>
      </c>
      <c r="B676" s="13">
        <v>4.6726000000000001</v>
      </c>
    </row>
    <row r="677" spans="1:2" x14ac:dyDescent="0.2">
      <c r="A677" s="12" t="s">
        <v>1809</v>
      </c>
      <c r="B677" s="13">
        <v>4.5900000000000003E-2</v>
      </c>
    </row>
    <row r="678" spans="1:2" x14ac:dyDescent="0.2">
      <c r="A678" s="12" t="s">
        <v>229</v>
      </c>
      <c r="B678" s="13">
        <v>1.5351019999999997</v>
      </c>
    </row>
    <row r="679" spans="1:2" x14ac:dyDescent="0.2">
      <c r="A679" s="12" t="s">
        <v>1019</v>
      </c>
      <c r="B679" s="13">
        <v>0.171075</v>
      </c>
    </row>
    <row r="680" spans="1:2" x14ac:dyDescent="0.2">
      <c r="A680" s="12" t="s">
        <v>231</v>
      </c>
      <c r="B680" s="13">
        <v>0.46494400000000002</v>
      </c>
    </row>
    <row r="681" spans="1:2" x14ac:dyDescent="0.2">
      <c r="A681" s="12" t="s">
        <v>1608</v>
      </c>
      <c r="B681" s="13">
        <v>0.06</v>
      </c>
    </row>
    <row r="682" spans="1:2" x14ac:dyDescent="0.2">
      <c r="A682" s="12" t="s">
        <v>209</v>
      </c>
      <c r="B682" s="13">
        <v>0.72</v>
      </c>
    </row>
    <row r="683" spans="1:2" x14ac:dyDescent="0.2">
      <c r="A683" s="12" t="s">
        <v>16</v>
      </c>
      <c r="B683" s="13">
        <v>6.1150000000000003E-2</v>
      </c>
    </row>
    <row r="684" spans="1:2" x14ac:dyDescent="0.2">
      <c r="A684" s="12" t="s">
        <v>2277</v>
      </c>
      <c r="B684" s="13">
        <v>10</v>
      </c>
    </row>
    <row r="685" spans="1:2" x14ac:dyDescent="0.2">
      <c r="A685" s="12" t="s">
        <v>124</v>
      </c>
      <c r="B685" s="13">
        <v>22.435099999999998</v>
      </c>
    </row>
    <row r="686" spans="1:2" x14ac:dyDescent="0.2">
      <c r="A686" s="12" t="s">
        <v>244</v>
      </c>
      <c r="B686" s="13">
        <v>0.44205000000000005</v>
      </c>
    </row>
    <row r="687" spans="1:2" x14ac:dyDescent="0.2">
      <c r="A687" s="12" t="s">
        <v>2203</v>
      </c>
      <c r="B687" s="13">
        <v>0.13070000000000001</v>
      </c>
    </row>
    <row r="688" spans="1:2" x14ac:dyDescent="0.2">
      <c r="A688" s="12" t="s">
        <v>141</v>
      </c>
      <c r="B688" s="13">
        <v>11.5723</v>
      </c>
    </row>
    <row r="689" spans="1:2" x14ac:dyDescent="0.2">
      <c r="A689" s="12" t="s">
        <v>384</v>
      </c>
      <c r="B689" s="13">
        <v>21.290700000000001</v>
      </c>
    </row>
    <row r="690" spans="1:2" x14ac:dyDescent="0.2">
      <c r="A690" s="12" t="s">
        <v>2269</v>
      </c>
      <c r="B690" s="13">
        <v>5</v>
      </c>
    </row>
    <row r="691" spans="1:2" x14ac:dyDescent="0.2">
      <c r="A691" s="12" t="s">
        <v>2004</v>
      </c>
      <c r="B691" s="13">
        <v>13.525600000000001</v>
      </c>
    </row>
    <row r="692" spans="1:2" x14ac:dyDescent="0.2">
      <c r="A692" s="12" t="s">
        <v>2008</v>
      </c>
      <c r="B692" s="13">
        <v>2.7650999999999999</v>
      </c>
    </row>
    <row r="693" spans="1:2" x14ac:dyDescent="0.2">
      <c r="A693" s="12" t="s">
        <v>239</v>
      </c>
      <c r="B693" s="13">
        <v>8.7451000000000008</v>
      </c>
    </row>
    <row r="694" spans="1:2" x14ac:dyDescent="0.2">
      <c r="A694" s="12" t="s">
        <v>1851</v>
      </c>
      <c r="B694" s="13">
        <v>0.28670000000000001</v>
      </c>
    </row>
    <row r="695" spans="1:2" x14ac:dyDescent="0.2">
      <c r="A695" s="12" t="s">
        <v>1852</v>
      </c>
      <c r="B695" s="13">
        <v>0.20770000000000002</v>
      </c>
    </row>
    <row r="696" spans="1:2" x14ac:dyDescent="0.2">
      <c r="A696" s="12" t="s">
        <v>1853</v>
      </c>
      <c r="B696" s="13">
        <v>7.9000000000000001E-2</v>
      </c>
    </row>
    <row r="697" spans="1:2" x14ac:dyDescent="0.2">
      <c r="A697" s="12" t="s">
        <v>1916</v>
      </c>
      <c r="B697" s="13">
        <v>8.7451000000000008</v>
      </c>
    </row>
    <row r="698" spans="1:2" x14ac:dyDescent="0.2">
      <c r="A698" s="12" t="s">
        <v>1864</v>
      </c>
      <c r="B698" s="13">
        <v>2.6798999999999999</v>
      </c>
    </row>
    <row r="699" spans="1:2" x14ac:dyDescent="0.2">
      <c r="A699" s="12" t="s">
        <v>1863</v>
      </c>
      <c r="B699" s="13">
        <v>8.7451000000000008</v>
      </c>
    </row>
    <row r="700" spans="1:2" x14ac:dyDescent="0.2">
      <c r="A700" s="12" t="s">
        <v>2009</v>
      </c>
      <c r="B700" s="13">
        <v>0.13500000000000001</v>
      </c>
    </row>
    <row r="701" spans="1:2" x14ac:dyDescent="0.2">
      <c r="A701" s="12" t="s">
        <v>47</v>
      </c>
      <c r="B701" s="13">
        <v>0.2</v>
      </c>
    </row>
    <row r="702" spans="1:2" x14ac:dyDescent="0.2">
      <c r="A702" s="12" t="s">
        <v>1830</v>
      </c>
      <c r="B702" s="13">
        <v>0.2</v>
      </c>
    </row>
    <row r="703" spans="1:2" x14ac:dyDescent="0.2">
      <c r="A703" s="12" t="s">
        <v>1071</v>
      </c>
      <c r="B703" s="13">
        <v>6.35</v>
      </c>
    </row>
    <row r="704" spans="1:2" x14ac:dyDescent="0.2">
      <c r="A704" s="12" t="s">
        <v>146</v>
      </c>
      <c r="B704" s="13">
        <v>59.8</v>
      </c>
    </row>
    <row r="705" spans="1:2" x14ac:dyDescent="0.2">
      <c r="A705" s="12" t="s">
        <v>895</v>
      </c>
      <c r="B705" s="13">
        <v>2.1486000000000001</v>
      </c>
    </row>
    <row r="706" spans="1:2" x14ac:dyDescent="0.2">
      <c r="A706" s="12" t="s">
        <v>900</v>
      </c>
      <c r="B706" s="13">
        <v>1.3163</v>
      </c>
    </row>
    <row r="707" spans="1:2" x14ac:dyDescent="0.2">
      <c r="A707" s="12" t="s">
        <v>891</v>
      </c>
      <c r="B707" s="13">
        <v>16.790700000000001</v>
      </c>
    </row>
    <row r="708" spans="1:2" x14ac:dyDescent="0.2">
      <c r="A708" s="12" t="s">
        <v>190</v>
      </c>
      <c r="B708" s="13">
        <v>6.4296999999999995</v>
      </c>
    </row>
    <row r="709" spans="1:2" x14ac:dyDescent="0.2">
      <c r="A709" s="12" t="s">
        <v>393</v>
      </c>
      <c r="B709" s="13">
        <v>0.13500000000000001</v>
      </c>
    </row>
    <row r="710" spans="1:2" x14ac:dyDescent="0.2">
      <c r="A710" s="12" t="s">
        <v>136</v>
      </c>
      <c r="B710" s="13">
        <v>11.56</v>
      </c>
    </row>
    <row r="711" spans="1:2" x14ac:dyDescent="0.2">
      <c r="A711" s="12" t="s">
        <v>1910</v>
      </c>
      <c r="B711" s="13">
        <v>5.6129999999999995</v>
      </c>
    </row>
    <row r="712" spans="1:2" x14ac:dyDescent="0.2">
      <c r="A712" s="12" t="s">
        <v>264</v>
      </c>
      <c r="B712" s="13">
        <v>4.1070000000000002</v>
      </c>
    </row>
    <row r="713" spans="1:2" x14ac:dyDescent="0.2">
      <c r="A713" s="12" t="s">
        <v>886</v>
      </c>
      <c r="B713" s="13">
        <v>0.1212</v>
      </c>
    </row>
    <row r="714" spans="1:2" x14ac:dyDescent="0.2">
      <c r="A714" s="12" t="s">
        <v>877</v>
      </c>
      <c r="B714" s="13">
        <v>4.3723999999999998</v>
      </c>
    </row>
    <row r="715" spans="1:2" x14ac:dyDescent="0.2">
      <c r="A715" s="12" t="s">
        <v>268</v>
      </c>
      <c r="B715" s="13">
        <v>10.2376</v>
      </c>
    </row>
    <row r="716" spans="1:2" x14ac:dyDescent="0.2">
      <c r="A716" s="12" t="s">
        <v>1086</v>
      </c>
      <c r="B716" s="13">
        <v>6.35</v>
      </c>
    </row>
    <row r="717" spans="1:2" x14ac:dyDescent="0.2">
      <c r="A717" s="12" t="s">
        <v>1026</v>
      </c>
      <c r="B717" s="13">
        <v>10.35</v>
      </c>
    </row>
    <row r="718" spans="1:2" x14ac:dyDescent="0.2">
      <c r="A718" s="12" t="s">
        <v>840</v>
      </c>
      <c r="B718" s="13">
        <v>35.380000000000003</v>
      </c>
    </row>
    <row r="719" spans="1:2" x14ac:dyDescent="0.2">
      <c r="A719" s="12" t="s">
        <v>1066</v>
      </c>
      <c r="B719" s="13">
        <v>0.8</v>
      </c>
    </row>
    <row r="720" spans="1:2" x14ac:dyDescent="0.2">
      <c r="A720" s="12" t="s">
        <v>871</v>
      </c>
      <c r="B720" s="13">
        <v>20.009599999999999</v>
      </c>
    </row>
    <row r="721" spans="1:2" x14ac:dyDescent="0.2">
      <c r="A721" s="12" t="s">
        <v>2210</v>
      </c>
      <c r="B721" s="13">
        <v>20.009599999999999</v>
      </c>
    </row>
    <row r="722" spans="1:2" x14ac:dyDescent="0.2">
      <c r="A722" s="12" t="s">
        <v>253</v>
      </c>
      <c r="B722" s="13">
        <v>1.645</v>
      </c>
    </row>
    <row r="723" spans="1:2" x14ac:dyDescent="0.2">
      <c r="A723" s="12" t="s">
        <v>284</v>
      </c>
      <c r="B723" s="13">
        <v>8.2000000000000003E-2</v>
      </c>
    </row>
    <row r="724" spans="1:2" x14ac:dyDescent="0.2">
      <c r="A724" s="12" t="s">
        <v>274</v>
      </c>
      <c r="B724" s="13">
        <v>0.14200000000000002</v>
      </c>
    </row>
    <row r="725" spans="1:2" x14ac:dyDescent="0.2">
      <c r="A725" s="12" t="s">
        <v>258</v>
      </c>
      <c r="B725" s="13">
        <v>0.47850000000000004</v>
      </c>
    </row>
    <row r="726" spans="1:2" x14ac:dyDescent="0.2">
      <c r="A726" s="12" t="s">
        <v>372</v>
      </c>
      <c r="B726" s="13">
        <v>2.1221999999999999</v>
      </c>
    </row>
    <row r="727" spans="1:2" x14ac:dyDescent="0.2">
      <c r="A727" s="12" t="s">
        <v>379</v>
      </c>
      <c r="B727" s="13">
        <v>2.1221999999999999</v>
      </c>
    </row>
    <row r="728" spans="1:2" x14ac:dyDescent="0.2">
      <c r="A728" s="12" t="s">
        <v>856</v>
      </c>
      <c r="B728" s="13">
        <v>1.8957999999999999</v>
      </c>
    </row>
    <row r="729" spans="1:2" x14ac:dyDescent="0.2">
      <c r="A729" s="12" t="s">
        <v>1914</v>
      </c>
      <c r="B729" s="13">
        <v>1.62</v>
      </c>
    </row>
    <row r="730" spans="1:2" x14ac:dyDescent="0.2">
      <c r="A730" s="12" t="s">
        <v>868</v>
      </c>
      <c r="B730" s="13">
        <v>1.8957999999999999</v>
      </c>
    </row>
    <row r="731" spans="1:2" x14ac:dyDescent="0.2">
      <c r="A731" s="12" t="s">
        <v>1913</v>
      </c>
      <c r="B731" s="13">
        <v>1.62</v>
      </c>
    </row>
    <row r="732" spans="1:2" x14ac:dyDescent="0.2">
      <c r="A732" s="12" t="s">
        <v>1912</v>
      </c>
      <c r="B732" s="13">
        <v>3.16</v>
      </c>
    </row>
    <row r="733" spans="1:2" x14ac:dyDescent="0.2">
      <c r="A733" s="12" t="s">
        <v>1911</v>
      </c>
      <c r="B733" s="13">
        <v>2.77</v>
      </c>
    </row>
    <row r="734" spans="1:2" x14ac:dyDescent="0.2">
      <c r="A734" s="12" t="s">
        <v>96</v>
      </c>
      <c r="B734" s="13">
        <v>21.664200000000001</v>
      </c>
    </row>
    <row r="735" spans="1:2" x14ac:dyDescent="0.2">
      <c r="A735" s="12" t="s">
        <v>1091</v>
      </c>
      <c r="B735" s="13">
        <v>2.1</v>
      </c>
    </row>
    <row r="736" spans="1:2" x14ac:dyDescent="0.2">
      <c r="A736" s="12" t="s">
        <v>975</v>
      </c>
      <c r="B736" s="13">
        <v>1.54E-2</v>
      </c>
    </row>
    <row r="737" spans="1:2" x14ac:dyDescent="0.2">
      <c r="A737" s="12" t="s">
        <v>990</v>
      </c>
      <c r="B737" s="13">
        <v>2.7999999999999997E-2</v>
      </c>
    </row>
    <row r="738" spans="1:2" x14ac:dyDescent="0.2">
      <c r="A738" s="12" t="s">
        <v>1319</v>
      </c>
      <c r="B738" s="13">
        <v>43</v>
      </c>
    </row>
    <row r="739" spans="1:2" x14ac:dyDescent="0.2">
      <c r="A739" s="12" t="s">
        <v>1315</v>
      </c>
      <c r="B739" s="13">
        <v>9</v>
      </c>
    </row>
    <row r="740" spans="1:2" x14ac:dyDescent="0.2">
      <c r="A740" s="12" t="s">
        <v>1341</v>
      </c>
      <c r="B740" s="13">
        <v>11</v>
      </c>
    </row>
    <row r="741" spans="1:2" x14ac:dyDescent="0.2">
      <c r="A741" s="12" t="s">
        <v>1343</v>
      </c>
      <c r="B741" s="13">
        <v>22</v>
      </c>
    </row>
    <row r="742" spans="1:2" x14ac:dyDescent="0.2">
      <c r="A742" s="12" t="s">
        <v>1725</v>
      </c>
      <c r="B742" s="13">
        <v>30</v>
      </c>
    </row>
    <row r="743" spans="1:2" x14ac:dyDescent="0.2">
      <c r="A743" s="12" t="s">
        <v>1732</v>
      </c>
      <c r="B743" s="13">
        <v>14</v>
      </c>
    </row>
    <row r="744" spans="1:2" x14ac:dyDescent="0.2">
      <c r="A744" s="12" t="s">
        <v>1736</v>
      </c>
      <c r="B744" s="13">
        <v>1</v>
      </c>
    </row>
    <row r="745" spans="1:2" x14ac:dyDescent="0.2">
      <c r="A745" s="12" t="s">
        <v>980</v>
      </c>
      <c r="B745" s="13">
        <v>0.154</v>
      </c>
    </row>
    <row r="746" spans="1:2" x14ac:dyDescent="0.2">
      <c r="A746" s="12" t="s">
        <v>2251</v>
      </c>
      <c r="B746" s="13">
        <v>2</v>
      </c>
    </row>
    <row r="747" spans="1:2" x14ac:dyDescent="0.2">
      <c r="A747" s="12" t="s">
        <v>2201</v>
      </c>
      <c r="B747" s="13">
        <v>7.2000000000000008E-2</v>
      </c>
    </row>
    <row r="748" spans="1:2" x14ac:dyDescent="0.2">
      <c r="A748" s="12" t="s">
        <v>1377</v>
      </c>
      <c r="B748" s="13">
        <v>11</v>
      </c>
    </row>
    <row r="749" spans="1:2" x14ac:dyDescent="0.2">
      <c r="A749" s="12" t="s">
        <v>327</v>
      </c>
      <c r="B749" s="13">
        <v>104.89999999999999</v>
      </c>
    </row>
    <row r="750" spans="1:2" x14ac:dyDescent="0.2">
      <c r="A750" s="12" t="s">
        <v>656</v>
      </c>
      <c r="B750" s="13">
        <v>0.89600000000000002</v>
      </c>
    </row>
    <row r="751" spans="1:2" x14ac:dyDescent="0.2">
      <c r="A751" s="12" t="s">
        <v>651</v>
      </c>
      <c r="B751" s="13">
        <v>53.5</v>
      </c>
    </row>
    <row r="752" spans="1:2" x14ac:dyDescent="0.2">
      <c r="A752" s="12" t="s">
        <v>569</v>
      </c>
      <c r="B752" s="13">
        <v>1.405</v>
      </c>
    </row>
    <row r="753" spans="1:2" x14ac:dyDescent="0.2">
      <c r="A753" s="12" t="s">
        <v>550</v>
      </c>
      <c r="B753" s="13">
        <v>1.036</v>
      </c>
    </row>
    <row r="754" spans="1:2" x14ac:dyDescent="0.2">
      <c r="A754" s="12" t="s">
        <v>548</v>
      </c>
      <c r="B754" s="13">
        <v>1.036</v>
      </c>
    </row>
    <row r="755" spans="1:2" x14ac:dyDescent="0.2">
      <c r="A755" s="12" t="s">
        <v>2102</v>
      </c>
      <c r="B755" s="13">
        <v>-1.036</v>
      </c>
    </row>
    <row r="756" spans="1:2" x14ac:dyDescent="0.2">
      <c r="A756" s="12" t="s">
        <v>552</v>
      </c>
      <c r="B756" s="13">
        <v>2.4409999999999998</v>
      </c>
    </row>
    <row r="757" spans="1:2" x14ac:dyDescent="0.2">
      <c r="A757" s="12" t="s">
        <v>544</v>
      </c>
      <c r="B757" s="13">
        <v>2.4409999999999998</v>
      </c>
    </row>
    <row r="758" spans="1:2" x14ac:dyDescent="0.2">
      <c r="A758" s="12" t="s">
        <v>1100</v>
      </c>
      <c r="B758" s="13">
        <v>7.5</v>
      </c>
    </row>
    <row r="759" spans="1:2" x14ac:dyDescent="0.2">
      <c r="A759" s="12" t="s">
        <v>1102</v>
      </c>
      <c r="B759" s="13">
        <v>24</v>
      </c>
    </row>
    <row r="760" spans="1:2" x14ac:dyDescent="0.2">
      <c r="A760" s="12" t="s">
        <v>558</v>
      </c>
      <c r="B760" s="13">
        <v>1.036</v>
      </c>
    </row>
    <row r="761" spans="1:2" x14ac:dyDescent="0.2">
      <c r="A761" s="12" t="s">
        <v>566</v>
      </c>
      <c r="B761" s="13">
        <v>2.2000000000000002</v>
      </c>
    </row>
    <row r="762" spans="1:2" x14ac:dyDescent="0.2">
      <c r="A762" s="12" t="s">
        <v>1097</v>
      </c>
      <c r="B762" s="13">
        <v>14</v>
      </c>
    </row>
    <row r="763" spans="1:2" x14ac:dyDescent="0.2">
      <c r="A763" s="12" t="s">
        <v>541</v>
      </c>
      <c r="B763" s="13">
        <v>2.7560000000000002</v>
      </c>
    </row>
    <row r="764" spans="1:2" x14ac:dyDescent="0.2">
      <c r="A764" s="12" t="s">
        <v>926</v>
      </c>
      <c r="B764" s="13">
        <v>1.77E-2</v>
      </c>
    </row>
    <row r="765" spans="1:2" x14ac:dyDescent="0.2">
      <c r="A765" s="12" t="s">
        <v>1867</v>
      </c>
      <c r="B765" s="13">
        <v>1.5000000000000001E-4</v>
      </c>
    </row>
    <row r="766" spans="1:2" x14ac:dyDescent="0.2">
      <c r="A766" s="12" t="s">
        <v>554</v>
      </c>
      <c r="B766" s="13">
        <v>1.036</v>
      </c>
    </row>
    <row r="767" spans="1:2" x14ac:dyDescent="0.2">
      <c r="A767" s="12" t="s">
        <v>928</v>
      </c>
      <c r="B767" s="13">
        <v>2.8300000000000002E-2</v>
      </c>
    </row>
    <row r="768" spans="1:2" x14ac:dyDescent="0.2">
      <c r="A768" s="12" t="s">
        <v>908</v>
      </c>
      <c r="B768" s="13">
        <v>2.9000000000000001E-2</v>
      </c>
    </row>
    <row r="769" spans="1:2" x14ac:dyDescent="0.2">
      <c r="A769" s="12" t="s">
        <v>1866</v>
      </c>
      <c r="B769" s="13">
        <v>1.9300000000000001E-2</v>
      </c>
    </row>
    <row r="770" spans="1:2" x14ac:dyDescent="0.2">
      <c r="A770" s="12" t="s">
        <v>918</v>
      </c>
      <c r="B770" s="13">
        <v>1.75</v>
      </c>
    </row>
    <row r="771" spans="1:2" x14ac:dyDescent="0.2">
      <c r="A771" s="12" t="s">
        <v>915</v>
      </c>
      <c r="B771" s="13">
        <v>0.27900000000000003</v>
      </c>
    </row>
    <row r="772" spans="1:2" x14ac:dyDescent="0.2">
      <c r="A772" s="12" t="s">
        <v>186</v>
      </c>
      <c r="B772" s="13">
        <v>1.25</v>
      </c>
    </row>
    <row r="773" spans="1:2" x14ac:dyDescent="0.2">
      <c r="A773" s="12" t="s">
        <v>922</v>
      </c>
      <c r="B773" s="13">
        <v>10.5</v>
      </c>
    </row>
    <row r="774" spans="1:2" x14ac:dyDescent="0.2">
      <c r="A774" s="12" t="s">
        <v>997</v>
      </c>
      <c r="B774" s="13">
        <v>0.5</v>
      </c>
    </row>
    <row r="775" spans="1:2" x14ac:dyDescent="0.2">
      <c r="A775" s="12" t="s">
        <v>984</v>
      </c>
      <c r="B775" s="13">
        <v>30.594160000000002</v>
      </c>
    </row>
    <row r="776" spans="1:2" x14ac:dyDescent="0.2">
      <c r="A776" s="12" t="s">
        <v>153</v>
      </c>
      <c r="B776" s="13">
        <v>32.61</v>
      </c>
    </row>
    <row r="777" spans="1:2" x14ac:dyDescent="0.2">
      <c r="A777" s="12" t="s">
        <v>2254</v>
      </c>
      <c r="B777" s="13">
        <v>4</v>
      </c>
    </row>
    <row r="778" spans="1:2" x14ac:dyDescent="0.2">
      <c r="A778" s="12" t="s">
        <v>2258</v>
      </c>
      <c r="B778" s="13">
        <v>2</v>
      </c>
    </row>
    <row r="779" spans="1:2" x14ac:dyDescent="0.2">
      <c r="A779" s="12" t="s">
        <v>2255</v>
      </c>
      <c r="B779" s="13">
        <v>4</v>
      </c>
    </row>
    <row r="780" spans="1:2" x14ac:dyDescent="0.2">
      <c r="A780" s="12" t="s">
        <v>2256</v>
      </c>
      <c r="B780" s="13">
        <v>4</v>
      </c>
    </row>
    <row r="781" spans="1:2" x14ac:dyDescent="0.2">
      <c r="A781" s="12" t="s">
        <v>2259</v>
      </c>
      <c r="B781" s="13">
        <v>4</v>
      </c>
    </row>
    <row r="782" spans="1:2" x14ac:dyDescent="0.2">
      <c r="A782" s="12" t="s">
        <v>2257</v>
      </c>
      <c r="B782" s="13">
        <v>6</v>
      </c>
    </row>
    <row r="783" spans="1:2" x14ac:dyDescent="0.2">
      <c r="A783" s="12" t="s">
        <v>2261</v>
      </c>
      <c r="B783" s="13">
        <v>8</v>
      </c>
    </row>
    <row r="784" spans="1:2" x14ac:dyDescent="0.2">
      <c r="A784" s="12" t="s">
        <v>2260</v>
      </c>
      <c r="B784" s="13">
        <v>8</v>
      </c>
    </row>
    <row r="785" spans="1:2" x14ac:dyDescent="0.2">
      <c r="A785" s="12" t="s">
        <v>1571</v>
      </c>
      <c r="B785" s="13">
        <v>1</v>
      </c>
    </row>
    <row r="786" spans="1:2" x14ac:dyDescent="0.2">
      <c r="A786" s="12" t="s">
        <v>1113</v>
      </c>
      <c r="B786" s="13">
        <v>12</v>
      </c>
    </row>
    <row r="787" spans="1:2" x14ac:dyDescent="0.2">
      <c r="A787" s="12" t="s">
        <v>578</v>
      </c>
      <c r="B787" s="13">
        <v>11</v>
      </c>
    </row>
    <row r="788" spans="1:2" x14ac:dyDescent="0.2">
      <c r="A788" s="12" t="s">
        <v>583</v>
      </c>
      <c r="B788" s="13">
        <v>4</v>
      </c>
    </row>
    <row r="789" spans="1:2" x14ac:dyDescent="0.2">
      <c r="A789" s="12" t="s">
        <v>1104</v>
      </c>
      <c r="B789" s="13">
        <v>24</v>
      </c>
    </row>
    <row r="790" spans="1:2" x14ac:dyDescent="0.2">
      <c r="A790" s="12" t="s">
        <v>580</v>
      </c>
      <c r="B790" s="13">
        <v>26</v>
      </c>
    </row>
    <row r="791" spans="1:2" x14ac:dyDescent="0.2">
      <c r="A791" s="12" t="s">
        <v>1251</v>
      </c>
      <c r="B791" s="13">
        <v>9</v>
      </c>
    </row>
    <row r="792" spans="1:2" x14ac:dyDescent="0.2">
      <c r="A792" s="12" t="s">
        <v>585</v>
      </c>
      <c r="B792" s="13">
        <v>8</v>
      </c>
    </row>
    <row r="793" spans="1:2" x14ac:dyDescent="0.2">
      <c r="A793" s="12" t="s">
        <v>1297</v>
      </c>
      <c r="B793" s="13">
        <v>1</v>
      </c>
    </row>
    <row r="794" spans="1:2" x14ac:dyDescent="0.2">
      <c r="A794" s="12" t="s">
        <v>1185</v>
      </c>
      <c r="B794" s="13">
        <v>14</v>
      </c>
    </row>
    <row r="795" spans="1:2" x14ac:dyDescent="0.2">
      <c r="A795" s="12" t="s">
        <v>1313</v>
      </c>
      <c r="B795" s="13">
        <v>1</v>
      </c>
    </row>
    <row r="796" spans="1:2" x14ac:dyDescent="0.2">
      <c r="A796" s="12" t="s">
        <v>1582</v>
      </c>
      <c r="B796" s="13">
        <v>1</v>
      </c>
    </row>
    <row r="797" spans="1:2" x14ac:dyDescent="0.2">
      <c r="A797" s="12" t="s">
        <v>2659</v>
      </c>
      <c r="B797" s="13">
        <v>12.4</v>
      </c>
    </row>
    <row r="798" spans="1:2" x14ac:dyDescent="0.2">
      <c r="A798" s="12" t="s">
        <v>673</v>
      </c>
      <c r="B798" s="13">
        <v>0.25</v>
      </c>
    </row>
    <row r="799" spans="1:2" x14ac:dyDescent="0.2">
      <c r="A799" s="12" t="s">
        <v>676</v>
      </c>
      <c r="B799" s="13">
        <v>0.25</v>
      </c>
    </row>
    <row r="800" spans="1:2" x14ac:dyDescent="0.2">
      <c r="A800" s="12" t="s">
        <v>1696</v>
      </c>
      <c r="B800" s="13">
        <v>0.1</v>
      </c>
    </row>
    <row r="801" spans="1:2" x14ac:dyDescent="0.2">
      <c r="A801" s="12" t="s">
        <v>1700</v>
      </c>
      <c r="B801" s="13">
        <v>0.60000000000000009</v>
      </c>
    </row>
    <row r="802" spans="1:2" x14ac:dyDescent="0.2">
      <c r="A802" s="12" t="s">
        <v>1706</v>
      </c>
      <c r="B802" s="13">
        <v>1.5</v>
      </c>
    </row>
    <row r="803" spans="1:2" x14ac:dyDescent="0.2">
      <c r="A803" s="12" t="s">
        <v>1577</v>
      </c>
      <c r="B803" s="13">
        <v>6</v>
      </c>
    </row>
    <row r="804" spans="1:2" x14ac:dyDescent="0.2">
      <c r="A804" s="12" t="s">
        <v>1563</v>
      </c>
      <c r="B804" s="13">
        <v>6</v>
      </c>
    </row>
    <row r="805" spans="1:2" x14ac:dyDescent="0.2">
      <c r="A805" s="12" t="s">
        <v>598</v>
      </c>
      <c r="B805" s="13">
        <v>3</v>
      </c>
    </row>
    <row r="806" spans="1:2" x14ac:dyDescent="0.2">
      <c r="A806" s="12" t="s">
        <v>937</v>
      </c>
      <c r="B806" s="13">
        <v>1</v>
      </c>
    </row>
    <row r="807" spans="1:2" x14ac:dyDescent="0.2">
      <c r="A807" s="12" t="s">
        <v>1579</v>
      </c>
      <c r="B807" s="13">
        <v>1</v>
      </c>
    </row>
    <row r="808" spans="1:2" x14ac:dyDescent="0.2">
      <c r="A808" s="12" t="s">
        <v>1183</v>
      </c>
      <c r="B808" s="13">
        <v>11</v>
      </c>
    </row>
    <row r="809" spans="1:2" x14ac:dyDescent="0.2">
      <c r="A809" s="12" t="s">
        <v>2656</v>
      </c>
      <c r="B809" s="13">
        <v>3</v>
      </c>
    </row>
    <row r="810" spans="1:2" x14ac:dyDescent="0.2">
      <c r="A810" s="12" t="s">
        <v>600</v>
      </c>
      <c r="B810" s="13">
        <v>1</v>
      </c>
    </row>
    <row r="811" spans="1:2" x14ac:dyDescent="0.2">
      <c r="A811" s="12" t="s">
        <v>953</v>
      </c>
      <c r="B811" s="13">
        <v>0.15</v>
      </c>
    </row>
    <row r="812" spans="1:2" x14ac:dyDescent="0.2">
      <c r="A812" s="12" t="s">
        <v>950</v>
      </c>
      <c r="B812" s="13">
        <v>2.04</v>
      </c>
    </row>
    <row r="813" spans="1:2" x14ac:dyDescent="0.2">
      <c r="A813" s="12" t="s">
        <v>958</v>
      </c>
      <c r="B813" s="13">
        <v>2.04</v>
      </c>
    </row>
    <row r="814" spans="1:2" x14ac:dyDescent="0.2">
      <c r="A814" s="12" t="s">
        <v>955</v>
      </c>
      <c r="B814" s="13">
        <v>0.15</v>
      </c>
    </row>
    <row r="815" spans="1:2" x14ac:dyDescent="0.2">
      <c r="A815" s="12" t="s">
        <v>158</v>
      </c>
      <c r="B815" s="13">
        <v>10.4</v>
      </c>
    </row>
    <row r="816" spans="1:2" x14ac:dyDescent="0.2">
      <c r="A816" s="12" t="s">
        <v>160</v>
      </c>
      <c r="B816" s="13">
        <v>34.9</v>
      </c>
    </row>
    <row r="817" spans="1:2" x14ac:dyDescent="0.2">
      <c r="A817" s="12" t="s">
        <v>948</v>
      </c>
      <c r="B817" s="13">
        <v>2.33</v>
      </c>
    </row>
    <row r="818" spans="1:2" x14ac:dyDescent="0.2">
      <c r="A818" s="12" t="s">
        <v>1172</v>
      </c>
      <c r="B818" s="13">
        <v>0.96000000000000008</v>
      </c>
    </row>
    <row r="819" spans="1:2" x14ac:dyDescent="0.2">
      <c r="A819" s="12" t="s">
        <v>38</v>
      </c>
      <c r="B819" s="13">
        <v>4.74</v>
      </c>
    </row>
    <row r="820" spans="1:2" x14ac:dyDescent="0.2">
      <c r="A820" s="12" t="s">
        <v>1163</v>
      </c>
      <c r="B820" s="13">
        <v>3</v>
      </c>
    </row>
    <row r="821" spans="1:2" x14ac:dyDescent="0.2">
      <c r="A821" s="12" t="s">
        <v>1170</v>
      </c>
      <c r="B821" s="13">
        <v>0.48000000000000004</v>
      </c>
    </row>
    <row r="822" spans="1:2" x14ac:dyDescent="0.2">
      <c r="A822" s="12" t="s">
        <v>1166</v>
      </c>
      <c r="B822" s="13">
        <v>4.8600000000000012</v>
      </c>
    </row>
    <row r="823" spans="1:2" x14ac:dyDescent="0.2">
      <c r="A823" s="12" t="s">
        <v>1154</v>
      </c>
      <c r="B823" s="13">
        <v>12</v>
      </c>
    </row>
    <row r="824" spans="1:2" x14ac:dyDescent="0.2">
      <c r="A824" s="12" t="s">
        <v>29</v>
      </c>
      <c r="B824" s="13">
        <v>19.950000000000003</v>
      </c>
    </row>
    <row r="825" spans="1:2" x14ac:dyDescent="0.2">
      <c r="A825" s="12" t="s">
        <v>32</v>
      </c>
      <c r="B825" s="13">
        <v>5.22</v>
      </c>
    </row>
    <row r="826" spans="1:2" x14ac:dyDescent="0.2">
      <c r="A826" s="12" t="s">
        <v>34</v>
      </c>
      <c r="B826" s="13">
        <v>0.78000000000000025</v>
      </c>
    </row>
    <row r="827" spans="1:2" x14ac:dyDescent="0.2">
      <c r="A827" s="12" t="s">
        <v>36</v>
      </c>
      <c r="B827" s="13">
        <v>0.68</v>
      </c>
    </row>
    <row r="828" spans="1:2" x14ac:dyDescent="0.2">
      <c r="A828" s="12" t="s">
        <v>1135</v>
      </c>
      <c r="B828" s="13">
        <v>180</v>
      </c>
    </row>
    <row r="829" spans="1:2" x14ac:dyDescent="0.2">
      <c r="A829" s="12" t="s">
        <v>1116</v>
      </c>
      <c r="B829" s="13">
        <v>12</v>
      </c>
    </row>
    <row r="830" spans="1:2" x14ac:dyDescent="0.2">
      <c r="A830" s="12" t="s">
        <v>1108</v>
      </c>
      <c r="B830" s="13">
        <v>150</v>
      </c>
    </row>
    <row r="831" spans="1:2" x14ac:dyDescent="0.2">
      <c r="A831" s="12" t="s">
        <v>1141</v>
      </c>
      <c r="B831" s="13">
        <v>108</v>
      </c>
    </row>
    <row r="832" spans="1:2" x14ac:dyDescent="0.2">
      <c r="A832" s="12" t="s">
        <v>587</v>
      </c>
      <c r="B832" s="13">
        <v>18</v>
      </c>
    </row>
    <row r="833" spans="1:2" x14ac:dyDescent="0.2">
      <c r="A833" s="12" t="s">
        <v>1061</v>
      </c>
      <c r="B833" s="13">
        <v>5.87</v>
      </c>
    </row>
    <row r="834" spans="1:2" x14ac:dyDescent="0.2">
      <c r="A834" s="12" t="s">
        <v>1059</v>
      </c>
      <c r="B834" s="13">
        <v>5.87</v>
      </c>
    </row>
    <row r="835" spans="1:2" x14ac:dyDescent="0.2">
      <c r="A835" s="12" t="s">
        <v>1180</v>
      </c>
      <c r="B835" s="13">
        <v>12</v>
      </c>
    </row>
    <row r="836" spans="1:2" x14ac:dyDescent="0.2">
      <c r="A836" s="12" t="s">
        <v>827</v>
      </c>
      <c r="B836" s="13">
        <v>14</v>
      </c>
    </row>
    <row r="837" spans="1:2" x14ac:dyDescent="0.2">
      <c r="A837" s="12" t="s">
        <v>834</v>
      </c>
      <c r="B837" s="13">
        <v>6</v>
      </c>
    </row>
    <row r="838" spans="1:2" x14ac:dyDescent="0.2">
      <c r="A838" s="12" t="s">
        <v>836</v>
      </c>
      <c r="B838" s="13">
        <v>3</v>
      </c>
    </row>
    <row r="839" spans="1:2" x14ac:dyDescent="0.2">
      <c r="A839" s="12" t="s">
        <v>822</v>
      </c>
      <c r="B839" s="13">
        <v>11</v>
      </c>
    </row>
    <row r="840" spans="1:2" x14ac:dyDescent="0.2">
      <c r="A840" s="12" t="s">
        <v>824</v>
      </c>
      <c r="B840" s="13">
        <v>6</v>
      </c>
    </row>
    <row r="841" spans="1:2" x14ac:dyDescent="0.2">
      <c r="A841" s="12" t="s">
        <v>838</v>
      </c>
      <c r="B841" s="13">
        <v>3</v>
      </c>
    </row>
    <row r="842" spans="1:2" x14ac:dyDescent="0.2">
      <c r="A842" s="12" t="s">
        <v>819</v>
      </c>
      <c r="B842" s="13">
        <v>7</v>
      </c>
    </row>
    <row r="843" spans="1:2" x14ac:dyDescent="0.2">
      <c r="A843" s="12" t="s">
        <v>829</v>
      </c>
      <c r="B843" s="13">
        <v>9</v>
      </c>
    </row>
    <row r="844" spans="1:2" x14ac:dyDescent="0.2">
      <c r="A844" s="12" t="s">
        <v>832</v>
      </c>
      <c r="B844" s="13">
        <v>2</v>
      </c>
    </row>
    <row r="845" spans="1:2" x14ac:dyDescent="0.2">
      <c r="A845" s="12" t="s">
        <v>1079</v>
      </c>
      <c r="B845" s="13">
        <v>635</v>
      </c>
    </row>
    <row r="846" spans="1:2" x14ac:dyDescent="0.2">
      <c r="A846" s="12" t="s">
        <v>1077</v>
      </c>
      <c r="B846" s="13">
        <v>635</v>
      </c>
    </row>
    <row r="847" spans="1:2" x14ac:dyDescent="0.2">
      <c r="A847" s="12" t="s">
        <v>450</v>
      </c>
      <c r="B847" s="13">
        <v>19.2</v>
      </c>
    </row>
    <row r="848" spans="1:2" x14ac:dyDescent="0.2">
      <c r="A848" s="12" t="s">
        <v>179</v>
      </c>
      <c r="B848" s="13">
        <v>22.594999999999999</v>
      </c>
    </row>
    <row r="849" spans="1:2" x14ac:dyDescent="0.2">
      <c r="A849" s="12" t="s">
        <v>2217</v>
      </c>
      <c r="B849" s="13">
        <v>23.832599999999999</v>
      </c>
    </row>
    <row r="850" spans="1:2" x14ac:dyDescent="0.2">
      <c r="A850" s="12" t="s">
        <v>90</v>
      </c>
      <c r="B850" s="13">
        <v>9.9768000000000008</v>
      </c>
    </row>
    <row r="851" spans="1:2" x14ac:dyDescent="0.2">
      <c r="A851" s="12" t="s">
        <v>1247</v>
      </c>
      <c r="B851" s="13">
        <v>11</v>
      </c>
    </row>
    <row r="852" spans="1:2" x14ac:dyDescent="0.2">
      <c r="A852" s="12" t="s">
        <v>539</v>
      </c>
      <c r="B852" s="13">
        <v>2.9535</v>
      </c>
    </row>
    <row r="853" spans="1:2" x14ac:dyDescent="0.2">
      <c r="A853" s="12" t="s">
        <v>563</v>
      </c>
      <c r="B853" s="13">
        <v>368</v>
      </c>
    </row>
    <row r="854" spans="1:2" x14ac:dyDescent="0.2">
      <c r="A854" s="12" t="s">
        <v>1917</v>
      </c>
      <c r="B854" s="13">
        <v>5.45</v>
      </c>
    </row>
    <row r="855" spans="1:2" x14ac:dyDescent="0.2">
      <c r="A855" s="12" t="s">
        <v>370</v>
      </c>
      <c r="B855" s="13">
        <v>10.815</v>
      </c>
    </row>
    <row r="856" spans="1:2" x14ac:dyDescent="0.2">
      <c r="A856" s="12" t="s">
        <v>533</v>
      </c>
      <c r="B856" s="13">
        <v>0.4</v>
      </c>
    </row>
    <row r="857" spans="1:2" x14ac:dyDescent="0.2">
      <c r="A857" s="12" t="s">
        <v>535</v>
      </c>
      <c r="B857" s="13">
        <v>4.2</v>
      </c>
    </row>
    <row r="858" spans="1:2" x14ac:dyDescent="0.2">
      <c r="A858" s="12" t="s">
        <v>1397</v>
      </c>
      <c r="B858" s="13">
        <v>0.2</v>
      </c>
    </row>
    <row r="859" spans="1:2" x14ac:dyDescent="0.2">
      <c r="A859" s="12" t="s">
        <v>2099</v>
      </c>
      <c r="B859" s="13">
        <v>3.8</v>
      </c>
    </row>
    <row r="860" spans="1:2" x14ac:dyDescent="0.2">
      <c r="A860" s="12" t="s">
        <v>2100</v>
      </c>
      <c r="B860" s="13">
        <v>0.4</v>
      </c>
    </row>
    <row r="861" spans="1:2" x14ac:dyDescent="0.2">
      <c r="A861" s="12" t="s">
        <v>2526</v>
      </c>
      <c r="B861" s="13">
        <v>0.2</v>
      </c>
    </row>
    <row r="862" spans="1:2" x14ac:dyDescent="0.2">
      <c r="A862" s="12" t="s">
        <v>2293</v>
      </c>
      <c r="B862" s="13">
        <v>1.6</v>
      </c>
    </row>
    <row r="863" spans="1:2" x14ac:dyDescent="0.2">
      <c r="A863" s="12" t="s">
        <v>1042</v>
      </c>
      <c r="B863" s="13">
        <v>92.608000000000004</v>
      </c>
    </row>
    <row r="864" spans="1:2" x14ac:dyDescent="0.2">
      <c r="A864" s="12" t="s">
        <v>70</v>
      </c>
      <c r="B864" s="13">
        <v>2.6898</v>
      </c>
    </row>
    <row r="865" spans="1:2" x14ac:dyDescent="0.2">
      <c r="A865" s="12" t="s">
        <v>92</v>
      </c>
      <c r="B865" s="13">
        <v>17.98</v>
      </c>
    </row>
    <row r="866" spans="1:2" x14ac:dyDescent="0.2">
      <c r="A866" s="12" t="s">
        <v>488</v>
      </c>
      <c r="B866" s="13">
        <v>0.12</v>
      </c>
    </row>
    <row r="867" spans="1:2" x14ac:dyDescent="0.2">
      <c r="A867" s="12" t="s">
        <v>491</v>
      </c>
      <c r="B867" s="13">
        <v>0.02</v>
      </c>
    </row>
    <row r="868" spans="1:2" x14ac:dyDescent="0.2">
      <c r="A868" s="12" t="s">
        <v>493</v>
      </c>
      <c r="B868" s="13">
        <v>2.8000000000000001E-2</v>
      </c>
    </row>
    <row r="869" spans="1:2" x14ac:dyDescent="0.2">
      <c r="A869" s="12" t="s">
        <v>66</v>
      </c>
      <c r="B869" s="13">
        <v>3.6000000000000003E-3</v>
      </c>
    </row>
    <row r="870" spans="1:2" x14ac:dyDescent="0.2">
      <c r="A870" s="12" t="s">
        <v>1837</v>
      </c>
      <c r="B870" s="13">
        <v>10.598599999999999</v>
      </c>
    </row>
    <row r="871" spans="1:2" x14ac:dyDescent="0.2">
      <c r="A871" s="12" t="s">
        <v>233</v>
      </c>
      <c r="B871" s="13">
        <v>5.6129999999999995</v>
      </c>
    </row>
    <row r="872" spans="1:2" x14ac:dyDescent="0.2">
      <c r="A872" s="12" t="s">
        <v>115</v>
      </c>
      <c r="B872" s="13">
        <v>11.8927</v>
      </c>
    </row>
    <row r="873" spans="1:2" x14ac:dyDescent="0.2">
      <c r="A873" s="12" t="s">
        <v>117</v>
      </c>
      <c r="B873" s="13">
        <v>2.9666000000000001</v>
      </c>
    </row>
    <row r="874" spans="1:2" x14ac:dyDescent="0.2">
      <c r="A874" s="12" t="s">
        <v>854</v>
      </c>
      <c r="B874" s="13">
        <v>1.2</v>
      </c>
    </row>
    <row r="875" spans="1:2" x14ac:dyDescent="0.2">
      <c r="A875" s="12" t="s">
        <v>119</v>
      </c>
      <c r="B875" s="13">
        <v>4.58</v>
      </c>
    </row>
    <row r="876" spans="1:2" x14ac:dyDescent="0.2">
      <c r="A876" s="12" t="s">
        <v>1865</v>
      </c>
      <c r="B876" s="13">
        <v>6.0891000000000002</v>
      </c>
    </row>
    <row r="877" spans="1:2" x14ac:dyDescent="0.2">
      <c r="A877" s="12" t="s">
        <v>181</v>
      </c>
      <c r="B877" s="13">
        <v>3</v>
      </c>
    </row>
    <row r="878" spans="1:2" x14ac:dyDescent="0.2">
      <c r="A878" s="12" t="s">
        <v>1050</v>
      </c>
      <c r="B878" s="13">
        <v>0.65</v>
      </c>
    </row>
    <row r="879" spans="1:2" x14ac:dyDescent="0.2">
      <c r="A879" s="12" t="s">
        <v>113</v>
      </c>
      <c r="B879" s="13">
        <v>0.13750000000000001</v>
      </c>
    </row>
    <row r="880" spans="1:2" x14ac:dyDescent="0.2">
      <c r="A880" s="12" t="s">
        <v>138</v>
      </c>
      <c r="B880" s="13">
        <v>11.56</v>
      </c>
    </row>
    <row r="881" spans="1:2" x14ac:dyDescent="0.2">
      <c r="A881" s="12" t="s">
        <v>212</v>
      </c>
      <c r="B881" s="13">
        <v>34.46</v>
      </c>
    </row>
    <row r="882" spans="1:2" x14ac:dyDescent="0.2">
      <c r="A882" s="12" t="s">
        <v>200</v>
      </c>
      <c r="B882" s="13">
        <v>1.84</v>
      </c>
    </row>
    <row r="883" spans="1:2" x14ac:dyDescent="0.2">
      <c r="A883" s="12" t="s">
        <v>2282</v>
      </c>
      <c r="B883" s="13">
        <v>900</v>
      </c>
    </row>
    <row r="884" spans="1:2" x14ac:dyDescent="0.2">
      <c r="A884" s="12" t="s">
        <v>1858</v>
      </c>
      <c r="B884" s="13">
        <v>1310.0999999999999</v>
      </c>
    </row>
    <row r="885" spans="1:2" x14ac:dyDescent="0.2">
      <c r="A885" s="12" t="s">
        <v>2297</v>
      </c>
      <c r="B885" s="13">
        <v>4</v>
      </c>
    </row>
    <row r="886" spans="1:2" x14ac:dyDescent="0.2">
      <c r="A886" s="12" t="s">
        <v>2300</v>
      </c>
      <c r="B886" s="13">
        <v>7175.5</v>
      </c>
    </row>
    <row r="887" spans="1:2" x14ac:dyDescent="0.2">
      <c r="A887" s="12" t="s">
        <v>2302</v>
      </c>
      <c r="B887" s="13">
        <v>34925</v>
      </c>
    </row>
    <row r="888" spans="1:2" x14ac:dyDescent="0.2">
      <c r="A888" s="12" t="s">
        <v>1848</v>
      </c>
      <c r="B888" s="13">
        <v>715</v>
      </c>
    </row>
    <row r="889" spans="1:2" x14ac:dyDescent="0.2">
      <c r="A889" s="12" t="s">
        <v>1862</v>
      </c>
      <c r="B889" s="13">
        <v>1329.394</v>
      </c>
    </row>
    <row r="890" spans="1:2" x14ac:dyDescent="0.2">
      <c r="A890" s="12" t="s">
        <v>2245</v>
      </c>
      <c r="B890" s="13">
        <v>190</v>
      </c>
    </row>
    <row r="891" spans="1:2" x14ac:dyDescent="0.2">
      <c r="A891" s="12" t="s">
        <v>2243</v>
      </c>
      <c r="B891" s="13">
        <v>14</v>
      </c>
    </row>
    <row r="892" spans="1:2" x14ac:dyDescent="0.2">
      <c r="A892" s="12" t="s">
        <v>2104</v>
      </c>
      <c r="B892" s="13">
        <v>9</v>
      </c>
    </row>
    <row r="893" spans="1:2" x14ac:dyDescent="0.2">
      <c r="A893" s="12" t="s">
        <v>2230</v>
      </c>
      <c r="B893" s="13">
        <v>875</v>
      </c>
    </row>
    <row r="894" spans="1:2" x14ac:dyDescent="0.2">
      <c r="A894" s="12" t="s">
        <v>2055</v>
      </c>
      <c r="B894" s="13">
        <v>29</v>
      </c>
    </row>
    <row r="895" spans="1:2" x14ac:dyDescent="0.2">
      <c r="A895" s="12" t="s">
        <v>2095</v>
      </c>
      <c r="B895" s="13">
        <v>60</v>
      </c>
    </row>
    <row r="896" spans="1:2" x14ac:dyDescent="0.2">
      <c r="A896" s="12" t="s">
        <v>2094</v>
      </c>
      <c r="B896" s="13">
        <v>15</v>
      </c>
    </row>
    <row r="897" spans="1:2" x14ac:dyDescent="0.2">
      <c r="A897" s="12" t="s">
        <v>2052</v>
      </c>
      <c r="B897" s="13">
        <v>117</v>
      </c>
    </row>
    <row r="898" spans="1:2" x14ac:dyDescent="0.2">
      <c r="A898" s="12" t="s">
        <v>2613</v>
      </c>
      <c r="B898" s="13">
        <v>30</v>
      </c>
    </row>
    <row r="899" spans="1:2" x14ac:dyDescent="0.2">
      <c r="A899" s="12" t="s">
        <v>2614</v>
      </c>
      <c r="B899" s="13">
        <v>10</v>
      </c>
    </row>
    <row r="900" spans="1:2" x14ac:dyDescent="0.2">
      <c r="A900" s="12" t="s">
        <v>2612</v>
      </c>
      <c r="B900" s="13">
        <v>30</v>
      </c>
    </row>
    <row r="901" spans="1:2" x14ac:dyDescent="0.2">
      <c r="A901" s="12" t="s">
        <v>2563</v>
      </c>
      <c r="B901" s="13">
        <v>100</v>
      </c>
    </row>
    <row r="902" spans="1:2" x14ac:dyDescent="0.2">
      <c r="A902" s="12" t="s">
        <v>2611</v>
      </c>
      <c r="B902" s="13">
        <v>350</v>
      </c>
    </row>
    <row r="903" spans="1:2" x14ac:dyDescent="0.2">
      <c r="A903" s="12" t="s">
        <v>2615</v>
      </c>
      <c r="B903" s="13">
        <v>50</v>
      </c>
    </row>
    <row r="904" spans="1:2" x14ac:dyDescent="0.2">
      <c r="A904" s="12" t="s">
        <v>2053</v>
      </c>
      <c r="B904" s="13">
        <v>26</v>
      </c>
    </row>
    <row r="905" spans="1:2" x14ac:dyDescent="0.2">
      <c r="A905" s="12" t="s">
        <v>2616</v>
      </c>
      <c r="B905" s="13">
        <v>350</v>
      </c>
    </row>
    <row r="906" spans="1:2" x14ac:dyDescent="0.2">
      <c r="A906" s="12" t="s">
        <v>2617</v>
      </c>
      <c r="B906" s="13">
        <v>260</v>
      </c>
    </row>
    <row r="907" spans="1:2" x14ac:dyDescent="0.2">
      <c r="A907" s="12" t="s">
        <v>2618</v>
      </c>
      <c r="B907" s="13">
        <v>220</v>
      </c>
    </row>
    <row r="908" spans="1:2" x14ac:dyDescent="0.2">
      <c r="A908" s="12" t="s">
        <v>2619</v>
      </c>
      <c r="B908" s="13">
        <v>200</v>
      </c>
    </row>
    <row r="909" spans="1:2" x14ac:dyDescent="0.2">
      <c r="A909" s="12" t="s">
        <v>2054</v>
      </c>
      <c r="B909" s="13">
        <v>92</v>
      </c>
    </row>
    <row r="910" spans="1:2" x14ac:dyDescent="0.2">
      <c r="A910" s="12" t="s">
        <v>2080</v>
      </c>
      <c r="B910" s="13">
        <v>106</v>
      </c>
    </row>
    <row r="911" spans="1:2" x14ac:dyDescent="0.2">
      <c r="A911" s="12" t="s">
        <v>2075</v>
      </c>
      <c r="B911" s="13">
        <v>24</v>
      </c>
    </row>
    <row r="912" spans="1:2" x14ac:dyDescent="0.2">
      <c r="A912" s="12" t="s">
        <v>2298</v>
      </c>
      <c r="B912" s="13">
        <v>290</v>
      </c>
    </row>
    <row r="913" spans="1:2" x14ac:dyDescent="0.2">
      <c r="A913" s="12" t="s">
        <v>2621</v>
      </c>
      <c r="B913" s="13">
        <v>1080</v>
      </c>
    </row>
    <row r="914" spans="1:2" x14ac:dyDescent="0.2">
      <c r="A914" s="12" t="s">
        <v>2233</v>
      </c>
      <c r="B914" s="13">
        <v>170.768</v>
      </c>
    </row>
    <row r="915" spans="1:2" x14ac:dyDescent="0.2">
      <c r="A915" s="12" t="s">
        <v>2214</v>
      </c>
      <c r="B915" s="13">
        <v>3904.6280000000002</v>
      </c>
    </row>
    <row r="916" spans="1:2" x14ac:dyDescent="0.2">
      <c r="A916" s="12" t="s">
        <v>2218</v>
      </c>
      <c r="B916" s="13">
        <v>63.024000000000001</v>
      </c>
    </row>
    <row r="917" spans="1:2" x14ac:dyDescent="0.2">
      <c r="A917" s="12" t="s">
        <v>2275</v>
      </c>
      <c r="B917" s="13">
        <v>0.496</v>
      </c>
    </row>
    <row r="918" spans="1:2" x14ac:dyDescent="0.2">
      <c r="A918" s="12" t="s">
        <v>2234</v>
      </c>
      <c r="B918" s="13">
        <v>14.90936</v>
      </c>
    </row>
    <row r="919" spans="1:2" x14ac:dyDescent="0.2">
      <c r="A919" s="12" t="s">
        <v>2215</v>
      </c>
      <c r="B919" s="13">
        <v>343.39085999999998</v>
      </c>
    </row>
    <row r="920" spans="1:2" x14ac:dyDescent="0.2">
      <c r="A920" s="12" t="s">
        <v>2006</v>
      </c>
      <c r="B920" s="13">
        <v>14309.75088</v>
      </c>
    </row>
    <row r="921" spans="1:2" x14ac:dyDescent="0.2">
      <c r="A921" s="12" t="s">
        <v>2005</v>
      </c>
      <c r="B921" s="13">
        <v>12299.478500000001</v>
      </c>
    </row>
    <row r="922" spans="1:2" x14ac:dyDescent="0.2">
      <c r="A922" s="12" t="s">
        <v>2294</v>
      </c>
      <c r="B922" s="13">
        <v>8</v>
      </c>
    </row>
    <row r="923" spans="1:2" x14ac:dyDescent="0.2">
      <c r="A923" s="12" t="s">
        <v>2211</v>
      </c>
      <c r="B923" s="13">
        <v>980.24800000000005</v>
      </c>
    </row>
    <row r="924" spans="1:2" x14ac:dyDescent="0.2">
      <c r="A924" s="12" t="s">
        <v>883</v>
      </c>
      <c r="B924" s="13">
        <v>441.61240000000004</v>
      </c>
    </row>
    <row r="925" spans="1:2" x14ac:dyDescent="0.2">
      <c r="A925" s="12" t="s">
        <v>2274</v>
      </c>
      <c r="B925" s="13">
        <v>404</v>
      </c>
    </row>
    <row r="926" spans="1:2" x14ac:dyDescent="0.2">
      <c r="A926" s="12" t="s">
        <v>1936</v>
      </c>
      <c r="B926" s="13">
        <v>630</v>
      </c>
    </row>
    <row r="927" spans="1:2" x14ac:dyDescent="0.2">
      <c r="A927" s="12" t="s">
        <v>1949</v>
      </c>
      <c r="B927" s="13">
        <v>5.8443999999999996E-3</v>
      </c>
    </row>
    <row r="928" spans="1:2" x14ac:dyDescent="0.2">
      <c r="A928" s="12" t="s">
        <v>2213</v>
      </c>
      <c r="B928" s="13">
        <v>4001</v>
      </c>
    </row>
    <row r="929" spans="1:2" x14ac:dyDescent="0.2">
      <c r="A929" s="12" t="s">
        <v>2212</v>
      </c>
      <c r="B929" s="13">
        <v>7203</v>
      </c>
    </row>
    <row r="930" spans="1:2" x14ac:dyDescent="0.2">
      <c r="A930" s="12" t="s">
        <v>1810</v>
      </c>
      <c r="B930" s="13">
        <v>2.0239499999999997</v>
      </c>
    </row>
    <row r="931" spans="1:2" x14ac:dyDescent="0.2">
      <c r="A931" s="12" t="s">
        <v>2271</v>
      </c>
      <c r="B931" s="13">
        <v>510</v>
      </c>
    </row>
    <row r="932" spans="1:2" x14ac:dyDescent="0.2">
      <c r="A932" s="12" t="s">
        <v>1831</v>
      </c>
      <c r="B932" s="13">
        <v>4.02E-2</v>
      </c>
    </row>
    <row r="933" spans="1:2" x14ac:dyDescent="0.2">
      <c r="A933" s="12" t="s">
        <v>1925</v>
      </c>
      <c r="B933" s="13">
        <v>273.20999999999998</v>
      </c>
    </row>
    <row r="934" spans="1:2" x14ac:dyDescent="0.2">
      <c r="A934" s="12" t="s">
        <v>1832</v>
      </c>
      <c r="B934" s="13">
        <v>22</v>
      </c>
    </row>
    <row r="935" spans="1:2" x14ac:dyDescent="0.2">
      <c r="A935" s="12" t="s">
        <v>1981</v>
      </c>
      <c r="B935" s="13">
        <v>1</v>
      </c>
    </row>
    <row r="936" spans="1:2" x14ac:dyDescent="0.2">
      <c r="A936" s="12" t="s">
        <v>1828</v>
      </c>
      <c r="B936" s="13">
        <v>0.36499999999999999</v>
      </c>
    </row>
    <row r="937" spans="1:2" x14ac:dyDescent="0.2">
      <c r="A937" s="12" t="s">
        <v>2037</v>
      </c>
      <c r="B937" s="13">
        <v>4</v>
      </c>
    </row>
    <row r="938" spans="1:2" x14ac:dyDescent="0.2">
      <c r="A938" s="12" t="s">
        <v>2559</v>
      </c>
      <c r="B938" s="13">
        <v>90</v>
      </c>
    </row>
    <row r="939" spans="1:2" x14ac:dyDescent="0.2">
      <c r="A939" s="12" t="s">
        <v>2568</v>
      </c>
      <c r="B939" s="13">
        <v>28</v>
      </c>
    </row>
    <row r="940" spans="1:2" x14ac:dyDescent="0.2">
      <c r="A940" s="12" t="s">
        <v>2574</v>
      </c>
      <c r="B940" s="13">
        <v>6</v>
      </c>
    </row>
    <row r="941" spans="1:2" x14ac:dyDescent="0.2">
      <c r="A941" s="12" t="s">
        <v>2583</v>
      </c>
      <c r="B941" s="13">
        <v>6</v>
      </c>
    </row>
    <row r="942" spans="1:2" x14ac:dyDescent="0.2">
      <c r="A942" s="12" t="s">
        <v>2591</v>
      </c>
      <c r="B942" s="13">
        <v>2</v>
      </c>
    </row>
    <row r="943" spans="1:2" x14ac:dyDescent="0.2">
      <c r="A943" s="12" t="s">
        <v>2592</v>
      </c>
      <c r="B943" s="13">
        <v>2</v>
      </c>
    </row>
    <row r="944" spans="1:2" x14ac:dyDescent="0.2">
      <c r="A944" s="12" t="s">
        <v>2576</v>
      </c>
      <c r="B944" s="13">
        <v>60</v>
      </c>
    </row>
    <row r="945" spans="1:2" x14ac:dyDescent="0.2">
      <c r="A945" s="12" t="s">
        <v>2560</v>
      </c>
      <c r="B945" s="13">
        <v>76</v>
      </c>
    </row>
    <row r="946" spans="1:2" x14ac:dyDescent="0.2">
      <c r="A946" s="12" t="s">
        <v>2565</v>
      </c>
      <c r="B946" s="13">
        <v>60</v>
      </c>
    </row>
    <row r="947" spans="1:2" x14ac:dyDescent="0.2">
      <c r="A947" s="12" t="s">
        <v>2582</v>
      </c>
      <c r="B947" s="13">
        <v>18</v>
      </c>
    </row>
    <row r="948" spans="1:2" x14ac:dyDescent="0.2">
      <c r="A948" s="12" t="s">
        <v>2590</v>
      </c>
      <c r="B948" s="13">
        <v>2</v>
      </c>
    </row>
    <row r="949" spans="1:2" x14ac:dyDescent="0.2">
      <c r="A949" s="12" t="s">
        <v>2597</v>
      </c>
      <c r="B949" s="13">
        <v>22</v>
      </c>
    </row>
    <row r="950" spans="1:2" x14ac:dyDescent="0.2">
      <c r="A950" s="12" t="s">
        <v>2598</v>
      </c>
      <c r="B950" s="13">
        <v>2</v>
      </c>
    </row>
    <row r="951" spans="1:2" x14ac:dyDescent="0.2">
      <c r="A951" s="12" t="s">
        <v>2600</v>
      </c>
      <c r="B951" s="13">
        <v>4</v>
      </c>
    </row>
    <row r="952" spans="1:2" x14ac:dyDescent="0.2">
      <c r="A952" s="12" t="s">
        <v>2589</v>
      </c>
      <c r="B952" s="13">
        <v>2</v>
      </c>
    </row>
    <row r="953" spans="1:2" x14ac:dyDescent="0.2">
      <c r="A953" s="12" t="s">
        <v>2599</v>
      </c>
      <c r="B953" s="13">
        <v>4</v>
      </c>
    </row>
    <row r="954" spans="1:2" x14ac:dyDescent="0.2">
      <c r="A954" s="12" t="s">
        <v>2601</v>
      </c>
      <c r="B954" s="13">
        <v>2</v>
      </c>
    </row>
    <row r="955" spans="1:2" x14ac:dyDescent="0.2">
      <c r="A955" s="12" t="s">
        <v>2042</v>
      </c>
      <c r="B955" s="13">
        <v>7</v>
      </c>
    </row>
    <row r="956" spans="1:2" x14ac:dyDescent="0.2">
      <c r="A956" s="12" t="s">
        <v>2050</v>
      </c>
      <c r="B956" s="13">
        <v>120</v>
      </c>
    </row>
    <row r="957" spans="1:2" x14ac:dyDescent="0.2">
      <c r="A957" s="12" t="s">
        <v>2043</v>
      </c>
      <c r="B957" s="13">
        <v>9</v>
      </c>
    </row>
    <row r="958" spans="1:2" x14ac:dyDescent="0.2">
      <c r="A958" s="12" t="s">
        <v>2033</v>
      </c>
      <c r="B958" s="13">
        <v>64</v>
      </c>
    </row>
    <row r="959" spans="1:2" x14ac:dyDescent="0.2">
      <c r="A959" s="12" t="s">
        <v>2034</v>
      </c>
      <c r="B959" s="13">
        <v>12</v>
      </c>
    </row>
    <row r="960" spans="1:2" x14ac:dyDescent="0.2">
      <c r="A960" s="12" t="s">
        <v>2035</v>
      </c>
      <c r="B960" s="13">
        <v>3</v>
      </c>
    </row>
    <row r="961" spans="1:2" x14ac:dyDescent="0.2">
      <c r="A961" s="12" t="s">
        <v>2036</v>
      </c>
      <c r="B961" s="13">
        <v>2</v>
      </c>
    </row>
    <row r="962" spans="1:2" x14ac:dyDescent="0.2">
      <c r="A962" s="12" t="s">
        <v>2039</v>
      </c>
      <c r="B962" s="13">
        <v>2</v>
      </c>
    </row>
    <row r="963" spans="1:2" x14ac:dyDescent="0.2">
      <c r="A963" s="12" t="s">
        <v>2051</v>
      </c>
      <c r="B963" s="13">
        <v>4</v>
      </c>
    </row>
    <row r="964" spans="1:2" x14ac:dyDescent="0.2">
      <c r="A964" s="12" t="s">
        <v>2040</v>
      </c>
      <c r="B964" s="13">
        <v>2</v>
      </c>
    </row>
    <row r="965" spans="1:2" x14ac:dyDescent="0.2">
      <c r="A965" s="12" t="s">
        <v>2044</v>
      </c>
      <c r="B965" s="13">
        <v>2</v>
      </c>
    </row>
    <row r="966" spans="1:2" x14ac:dyDescent="0.2">
      <c r="A966" s="12" t="s">
        <v>2045</v>
      </c>
      <c r="B966" s="13">
        <v>13</v>
      </c>
    </row>
    <row r="967" spans="1:2" x14ac:dyDescent="0.2">
      <c r="A967" s="12" t="s">
        <v>2038</v>
      </c>
      <c r="B967" s="13">
        <v>1</v>
      </c>
    </row>
    <row r="968" spans="1:2" x14ac:dyDescent="0.2">
      <c r="A968" s="12" t="s">
        <v>2041</v>
      </c>
      <c r="B968" s="13">
        <v>2</v>
      </c>
    </row>
    <row r="969" spans="1:2" x14ac:dyDescent="0.2">
      <c r="A969" s="12" t="s">
        <v>2569</v>
      </c>
      <c r="B969" s="13">
        <v>114</v>
      </c>
    </row>
    <row r="970" spans="1:2" x14ac:dyDescent="0.2">
      <c r="A970" s="12" t="s">
        <v>2575</v>
      </c>
      <c r="B970" s="13">
        <v>8</v>
      </c>
    </row>
    <row r="971" spans="1:2" x14ac:dyDescent="0.2">
      <c r="A971" s="12" t="s">
        <v>2564</v>
      </c>
      <c r="B971" s="13">
        <v>20</v>
      </c>
    </row>
    <row r="972" spans="1:2" x14ac:dyDescent="0.2">
      <c r="A972" s="12" t="s">
        <v>2584</v>
      </c>
      <c r="B972" s="13">
        <v>60</v>
      </c>
    </row>
    <row r="973" spans="1:2" x14ac:dyDescent="0.2">
      <c r="A973" s="12" t="s">
        <v>2602</v>
      </c>
      <c r="B973" s="13">
        <v>50</v>
      </c>
    </row>
    <row r="974" spans="1:2" x14ac:dyDescent="0.2">
      <c r="A974" s="12" t="s">
        <v>2581</v>
      </c>
      <c r="B974" s="13">
        <v>10</v>
      </c>
    </row>
    <row r="975" spans="1:2" x14ac:dyDescent="0.2">
      <c r="A975" s="12" t="s">
        <v>2263</v>
      </c>
      <c r="B975" s="13">
        <v>16</v>
      </c>
    </row>
    <row r="976" spans="1:2" x14ac:dyDescent="0.2">
      <c r="A976" s="12" t="s">
        <v>1005</v>
      </c>
      <c r="B976" s="13">
        <v>18</v>
      </c>
    </row>
    <row r="977" spans="1:2" x14ac:dyDescent="0.2">
      <c r="A977" s="12" t="s">
        <v>1965</v>
      </c>
      <c r="B977" s="13">
        <v>4</v>
      </c>
    </row>
    <row r="978" spans="1:2" x14ac:dyDescent="0.2">
      <c r="A978" s="12" t="s">
        <v>2521</v>
      </c>
      <c r="B978" s="13">
        <v>6.6</v>
      </c>
    </row>
    <row r="979" spans="1:2" x14ac:dyDescent="0.2">
      <c r="A979" s="12" t="s">
        <v>2520</v>
      </c>
      <c r="B979" s="13">
        <v>3</v>
      </c>
    </row>
    <row r="980" spans="1:2" x14ac:dyDescent="0.2">
      <c r="A980" s="12" t="s">
        <v>2090</v>
      </c>
      <c r="B980" s="13">
        <v>20</v>
      </c>
    </row>
    <row r="981" spans="1:2" x14ac:dyDescent="0.2">
      <c r="A981" s="12" t="s">
        <v>2085</v>
      </c>
      <c r="B981" s="13">
        <v>155</v>
      </c>
    </row>
    <row r="982" spans="1:2" x14ac:dyDescent="0.2">
      <c r="A982" s="12" t="s">
        <v>2240</v>
      </c>
      <c r="B982" s="13">
        <v>37</v>
      </c>
    </row>
    <row r="983" spans="1:2" x14ac:dyDescent="0.2">
      <c r="A983" s="12" t="s">
        <v>2250</v>
      </c>
      <c r="B983" s="13">
        <v>22</v>
      </c>
    </row>
    <row r="984" spans="1:2" x14ac:dyDescent="0.2">
      <c r="A984" s="12" t="s">
        <v>2253</v>
      </c>
      <c r="B984" s="13">
        <v>10</v>
      </c>
    </row>
    <row r="985" spans="1:2" x14ac:dyDescent="0.2">
      <c r="A985" s="12" t="s">
        <v>2089</v>
      </c>
      <c r="B985" s="13">
        <v>29</v>
      </c>
    </row>
    <row r="986" spans="1:2" x14ac:dyDescent="0.2">
      <c r="A986" s="12" t="s">
        <v>2088</v>
      </c>
      <c r="B986" s="13">
        <v>9</v>
      </c>
    </row>
    <row r="987" spans="1:2" x14ac:dyDescent="0.2">
      <c r="A987" s="12" t="s">
        <v>2265</v>
      </c>
      <c r="B987" s="13">
        <v>2</v>
      </c>
    </row>
    <row r="988" spans="1:2" x14ac:dyDescent="0.2">
      <c r="A988" s="12" t="s">
        <v>2646</v>
      </c>
      <c r="B988" s="13">
        <v>4</v>
      </c>
    </row>
    <row r="989" spans="1:2" x14ac:dyDescent="0.2">
      <c r="A989" s="12" t="s">
        <v>2647</v>
      </c>
      <c r="B989" s="13">
        <v>8</v>
      </c>
    </row>
    <row r="990" spans="1:2" x14ac:dyDescent="0.2">
      <c r="A990" s="12" t="s">
        <v>2644</v>
      </c>
      <c r="B990" s="13">
        <v>4</v>
      </c>
    </row>
    <row r="991" spans="1:2" x14ac:dyDescent="0.2">
      <c r="A991" s="12" t="s">
        <v>2645</v>
      </c>
      <c r="B991" s="13">
        <v>8</v>
      </c>
    </row>
    <row r="992" spans="1:2" x14ac:dyDescent="0.2">
      <c r="A992" s="12" t="s">
        <v>2648</v>
      </c>
      <c r="B992" s="13">
        <v>16</v>
      </c>
    </row>
    <row r="993" spans="1:2" x14ac:dyDescent="0.2">
      <c r="A993" s="12" t="s">
        <v>2649</v>
      </c>
      <c r="B993" s="13">
        <v>8</v>
      </c>
    </row>
    <row r="994" spans="1:2" x14ac:dyDescent="0.2">
      <c r="A994" s="12" t="s">
        <v>1959</v>
      </c>
      <c r="B994" s="13">
        <v>2</v>
      </c>
    </row>
    <row r="995" spans="1:2" x14ac:dyDescent="0.2">
      <c r="A995" s="12" t="s">
        <v>1953</v>
      </c>
      <c r="B995" s="13">
        <v>2</v>
      </c>
    </row>
    <row r="996" spans="1:2" x14ac:dyDescent="0.2">
      <c r="A996" s="12" t="s">
        <v>1994</v>
      </c>
      <c r="B996" s="13">
        <v>1</v>
      </c>
    </row>
    <row r="997" spans="1:2" x14ac:dyDescent="0.2">
      <c r="A997" s="12" t="s">
        <v>1992</v>
      </c>
      <c r="B997" s="13">
        <v>0.5</v>
      </c>
    </row>
    <row r="998" spans="1:2" x14ac:dyDescent="0.2">
      <c r="A998" s="12" t="s">
        <v>2513</v>
      </c>
      <c r="B998" s="13">
        <v>2</v>
      </c>
    </row>
    <row r="999" spans="1:2" x14ac:dyDescent="0.2">
      <c r="A999" s="12" t="s">
        <v>2514</v>
      </c>
      <c r="B999" s="13">
        <v>2</v>
      </c>
    </row>
    <row r="1000" spans="1:2" x14ac:dyDescent="0.2">
      <c r="A1000" s="12" t="s">
        <v>2512</v>
      </c>
      <c r="B1000" s="13">
        <v>2</v>
      </c>
    </row>
    <row r="1001" spans="1:2" x14ac:dyDescent="0.2">
      <c r="A1001" s="12" t="s">
        <v>2509</v>
      </c>
      <c r="B1001" s="13">
        <v>3</v>
      </c>
    </row>
    <row r="1002" spans="1:2" x14ac:dyDescent="0.2">
      <c r="A1002" s="12" t="s">
        <v>301</v>
      </c>
      <c r="B1002" s="13">
        <v>59</v>
      </c>
    </row>
    <row r="1003" spans="1:2" x14ac:dyDescent="0.2">
      <c r="A1003" s="12" t="s">
        <v>2025</v>
      </c>
      <c r="B1003" s="13">
        <v>105</v>
      </c>
    </row>
    <row r="1004" spans="1:2" x14ac:dyDescent="0.2">
      <c r="A1004" s="12" t="s">
        <v>2076</v>
      </c>
      <c r="B1004" s="13">
        <v>100</v>
      </c>
    </row>
    <row r="1005" spans="1:2" x14ac:dyDescent="0.2">
      <c r="A1005" s="12" t="s">
        <v>2026</v>
      </c>
      <c r="B1005" s="13">
        <v>24</v>
      </c>
    </row>
    <row r="1006" spans="1:2" x14ac:dyDescent="0.2">
      <c r="A1006" s="12" t="s">
        <v>2069</v>
      </c>
      <c r="B1006" s="13">
        <v>24</v>
      </c>
    </row>
    <row r="1007" spans="1:2" x14ac:dyDescent="0.2">
      <c r="A1007" s="12" t="s">
        <v>2557</v>
      </c>
      <c r="B1007" s="13">
        <v>300</v>
      </c>
    </row>
    <row r="1008" spans="1:2" x14ac:dyDescent="0.2">
      <c r="A1008" s="12" t="s">
        <v>2555</v>
      </c>
      <c r="B1008" s="13">
        <v>244</v>
      </c>
    </row>
    <row r="1009" spans="1:2" x14ac:dyDescent="0.2">
      <c r="A1009" s="12" t="s">
        <v>312</v>
      </c>
      <c r="B1009" s="13">
        <v>24</v>
      </c>
    </row>
    <row r="1010" spans="1:2" x14ac:dyDescent="0.2">
      <c r="A1010" s="12" t="s">
        <v>2027</v>
      </c>
      <c r="B1010" s="13">
        <v>105</v>
      </c>
    </row>
    <row r="1011" spans="1:2" x14ac:dyDescent="0.2">
      <c r="A1011" s="12" t="s">
        <v>2573</v>
      </c>
      <c r="B1011" s="13">
        <v>220</v>
      </c>
    </row>
    <row r="1012" spans="1:2" x14ac:dyDescent="0.2">
      <c r="A1012" s="12" t="s">
        <v>320</v>
      </c>
      <c r="B1012" s="13">
        <v>14</v>
      </c>
    </row>
    <row r="1013" spans="1:2" x14ac:dyDescent="0.2">
      <c r="A1013" s="12" t="s">
        <v>2028</v>
      </c>
      <c r="B1013" s="13">
        <v>34</v>
      </c>
    </row>
    <row r="1014" spans="1:2" x14ac:dyDescent="0.2">
      <c r="A1014" s="12" t="s">
        <v>2579</v>
      </c>
      <c r="B1014" s="13">
        <v>220</v>
      </c>
    </row>
    <row r="1015" spans="1:2" x14ac:dyDescent="0.2">
      <c r="A1015" s="12" t="s">
        <v>2587</v>
      </c>
      <c r="B1015" s="13">
        <v>10</v>
      </c>
    </row>
    <row r="1016" spans="1:2" x14ac:dyDescent="0.2">
      <c r="A1016" s="12" t="s">
        <v>2595</v>
      </c>
      <c r="B1016" s="13">
        <v>200</v>
      </c>
    </row>
    <row r="1017" spans="1:2" x14ac:dyDescent="0.2">
      <c r="A1017" s="12" t="s">
        <v>2416</v>
      </c>
      <c r="B1017" s="13">
        <v>1100</v>
      </c>
    </row>
    <row r="1018" spans="1:2" x14ac:dyDescent="0.2">
      <c r="A1018" s="12" t="s">
        <v>1979</v>
      </c>
      <c r="B1018" s="13">
        <v>83</v>
      </c>
    </row>
    <row r="1019" spans="1:2" x14ac:dyDescent="0.2">
      <c r="A1019" s="12" t="s">
        <v>1980</v>
      </c>
      <c r="B1019" s="13">
        <v>41</v>
      </c>
    </row>
    <row r="1020" spans="1:2" x14ac:dyDescent="0.2">
      <c r="A1020" s="12" t="s">
        <v>1982</v>
      </c>
      <c r="B1020" s="13">
        <v>14</v>
      </c>
    </row>
    <row r="1021" spans="1:2" x14ac:dyDescent="0.2">
      <c r="A1021" s="12" t="s">
        <v>1983</v>
      </c>
      <c r="B1021" s="13">
        <v>40</v>
      </c>
    </row>
    <row r="1022" spans="1:2" x14ac:dyDescent="0.2">
      <c r="A1022" s="12" t="s">
        <v>2235</v>
      </c>
      <c r="B1022" s="13">
        <v>263</v>
      </c>
    </row>
    <row r="1023" spans="1:2" x14ac:dyDescent="0.2">
      <c r="A1023" s="12" t="s">
        <v>1687</v>
      </c>
      <c r="B1023" s="13">
        <v>8</v>
      </c>
    </row>
    <row r="1024" spans="1:2" x14ac:dyDescent="0.2">
      <c r="A1024" s="12" t="s">
        <v>2580</v>
      </c>
      <c r="B1024" s="13">
        <v>20</v>
      </c>
    </row>
    <row r="1025" spans="1:2" x14ac:dyDescent="0.2">
      <c r="A1025" s="12" t="s">
        <v>2588</v>
      </c>
      <c r="B1025" s="13">
        <v>4</v>
      </c>
    </row>
    <row r="1026" spans="1:2" x14ac:dyDescent="0.2">
      <c r="A1026" s="12" t="s">
        <v>2596</v>
      </c>
      <c r="B1026" s="13">
        <v>14</v>
      </c>
    </row>
    <row r="1027" spans="1:2" x14ac:dyDescent="0.2">
      <c r="A1027" s="12" t="s">
        <v>2556</v>
      </c>
      <c r="B1027" s="13">
        <v>220</v>
      </c>
    </row>
    <row r="1028" spans="1:2" x14ac:dyDescent="0.2">
      <c r="A1028" s="12" t="s">
        <v>2558</v>
      </c>
      <c r="B1028" s="13">
        <v>154</v>
      </c>
    </row>
    <row r="1029" spans="1:2" x14ac:dyDescent="0.2">
      <c r="A1029" s="12" t="s">
        <v>2030</v>
      </c>
      <c r="B1029" s="13">
        <v>6</v>
      </c>
    </row>
    <row r="1030" spans="1:2" x14ac:dyDescent="0.2">
      <c r="A1030" s="12" t="s">
        <v>2029</v>
      </c>
      <c r="B1030" s="13">
        <v>47</v>
      </c>
    </row>
    <row r="1031" spans="1:2" x14ac:dyDescent="0.2">
      <c r="A1031" s="12" t="s">
        <v>2031</v>
      </c>
      <c r="B1031" s="13">
        <v>2</v>
      </c>
    </row>
    <row r="1032" spans="1:2" x14ac:dyDescent="0.2">
      <c r="A1032" s="12" t="s">
        <v>2032</v>
      </c>
      <c r="B1032" s="13">
        <v>4</v>
      </c>
    </row>
    <row r="1033" spans="1:2" x14ac:dyDescent="0.2">
      <c r="A1033" s="12" t="s">
        <v>1693</v>
      </c>
      <c r="B1033" s="13">
        <v>29</v>
      </c>
    </row>
    <row r="1034" spans="1:2" x14ac:dyDescent="0.2">
      <c r="A1034" s="12" t="s">
        <v>2502</v>
      </c>
      <c r="B1034" s="13">
        <v>4</v>
      </c>
    </row>
    <row r="1035" spans="1:2" x14ac:dyDescent="0.2">
      <c r="A1035" s="12" t="s">
        <v>2071</v>
      </c>
      <c r="B1035" s="13">
        <v>4</v>
      </c>
    </row>
    <row r="1036" spans="1:2" x14ac:dyDescent="0.2">
      <c r="A1036" s="12" t="s">
        <v>1650</v>
      </c>
      <c r="B1036" s="13">
        <v>6</v>
      </c>
    </row>
    <row r="1037" spans="1:2" x14ac:dyDescent="0.2">
      <c r="A1037" s="12" t="s">
        <v>1659</v>
      </c>
      <c r="B1037" s="13">
        <v>4</v>
      </c>
    </row>
    <row r="1038" spans="1:2" x14ac:dyDescent="0.2">
      <c r="A1038" s="12" t="s">
        <v>2417</v>
      </c>
      <c r="B1038" s="13">
        <v>28</v>
      </c>
    </row>
    <row r="1039" spans="1:2" x14ac:dyDescent="0.2">
      <c r="A1039" s="12" t="s">
        <v>2504</v>
      </c>
      <c r="B1039" s="13">
        <v>22</v>
      </c>
    </row>
    <row r="1040" spans="1:2" x14ac:dyDescent="0.2">
      <c r="A1040" s="12" t="s">
        <v>2367</v>
      </c>
      <c r="B1040" s="13">
        <v>71</v>
      </c>
    </row>
    <row r="1041" spans="1:2" x14ac:dyDescent="0.2">
      <c r="A1041" s="12" t="s">
        <v>2545</v>
      </c>
      <c r="B1041" s="13">
        <v>14</v>
      </c>
    </row>
    <row r="1042" spans="1:2" x14ac:dyDescent="0.2">
      <c r="A1042" s="12" t="s">
        <v>2546</v>
      </c>
      <c r="B1042" s="13">
        <v>87</v>
      </c>
    </row>
    <row r="1043" spans="1:2" x14ac:dyDescent="0.2">
      <c r="A1043" s="12" t="s">
        <v>2547</v>
      </c>
      <c r="B1043" s="13">
        <v>10</v>
      </c>
    </row>
    <row r="1044" spans="1:2" x14ac:dyDescent="0.2">
      <c r="A1044" s="12" t="s">
        <v>2548</v>
      </c>
      <c r="B1044" s="13">
        <v>2</v>
      </c>
    </row>
    <row r="1045" spans="1:2" x14ac:dyDescent="0.2">
      <c r="A1045" s="12" t="s">
        <v>2503</v>
      </c>
      <c r="B1045" s="13">
        <v>12</v>
      </c>
    </row>
    <row r="1046" spans="1:2" x14ac:dyDescent="0.2">
      <c r="A1046" s="12" t="s">
        <v>2570</v>
      </c>
      <c r="B1046" s="13">
        <v>20</v>
      </c>
    </row>
    <row r="1047" spans="1:2" x14ac:dyDescent="0.2">
      <c r="A1047" s="12" t="s">
        <v>2571</v>
      </c>
      <c r="B1047" s="13">
        <v>60</v>
      </c>
    </row>
    <row r="1048" spans="1:2" x14ac:dyDescent="0.2">
      <c r="A1048" s="12" t="s">
        <v>2021</v>
      </c>
      <c r="B1048" s="13">
        <v>4</v>
      </c>
    </row>
    <row r="1049" spans="1:2" x14ac:dyDescent="0.2">
      <c r="A1049" s="12" t="s">
        <v>2022</v>
      </c>
      <c r="B1049" s="13">
        <v>2</v>
      </c>
    </row>
    <row r="1050" spans="1:2" x14ac:dyDescent="0.2">
      <c r="A1050" s="12" t="s">
        <v>2023</v>
      </c>
      <c r="B1050" s="13">
        <v>6</v>
      </c>
    </row>
    <row r="1051" spans="1:2" x14ac:dyDescent="0.2">
      <c r="A1051" s="12" t="s">
        <v>2024</v>
      </c>
      <c r="B1051" s="13">
        <v>10</v>
      </c>
    </row>
    <row r="1052" spans="1:2" x14ac:dyDescent="0.2">
      <c r="A1052" s="12" t="s">
        <v>2522</v>
      </c>
      <c r="B1052" s="13">
        <v>30</v>
      </c>
    </row>
    <row r="1053" spans="1:2" x14ac:dyDescent="0.2">
      <c r="A1053" s="12" t="s">
        <v>2523</v>
      </c>
      <c r="B1053" s="13">
        <v>30</v>
      </c>
    </row>
    <row r="1054" spans="1:2" x14ac:dyDescent="0.2">
      <c r="A1054" s="12" t="s">
        <v>1814</v>
      </c>
      <c r="B1054" s="13">
        <v>12</v>
      </c>
    </row>
    <row r="1055" spans="1:2" x14ac:dyDescent="0.2">
      <c r="A1055" s="12" t="s">
        <v>1954</v>
      </c>
      <c r="B1055" s="13">
        <v>255</v>
      </c>
    </row>
    <row r="1056" spans="1:2" x14ac:dyDescent="0.2">
      <c r="A1056" s="12" t="s">
        <v>1884</v>
      </c>
      <c r="B1056" s="13">
        <v>3390</v>
      </c>
    </row>
    <row r="1057" spans="1:2" x14ac:dyDescent="0.2">
      <c r="A1057" s="12" t="s">
        <v>1960</v>
      </c>
      <c r="B1057" s="13">
        <v>110</v>
      </c>
    </row>
    <row r="1058" spans="1:2" x14ac:dyDescent="0.2">
      <c r="A1058" s="12" t="s">
        <v>1964</v>
      </c>
      <c r="B1058" s="13">
        <v>56</v>
      </c>
    </row>
    <row r="1059" spans="1:2" x14ac:dyDescent="0.2">
      <c r="A1059" s="12" t="s">
        <v>1990</v>
      </c>
      <c r="B1059" s="13">
        <v>28</v>
      </c>
    </row>
    <row r="1060" spans="1:2" x14ac:dyDescent="0.2">
      <c r="A1060" s="12" t="s">
        <v>1991</v>
      </c>
      <c r="B1060" s="13">
        <v>35</v>
      </c>
    </row>
    <row r="1061" spans="1:2" x14ac:dyDescent="0.2">
      <c r="A1061" s="12" t="s">
        <v>2368</v>
      </c>
      <c r="B1061" s="13">
        <v>10</v>
      </c>
    </row>
    <row r="1062" spans="1:2" x14ac:dyDescent="0.2">
      <c r="A1062" s="12" t="s">
        <v>2435</v>
      </c>
      <c r="B1062" s="13">
        <v>250</v>
      </c>
    </row>
    <row r="1063" spans="1:2" x14ac:dyDescent="0.2">
      <c r="A1063" s="12" t="s">
        <v>2436</v>
      </c>
      <c r="B1063" s="13">
        <v>80</v>
      </c>
    </row>
    <row r="1064" spans="1:2" x14ac:dyDescent="0.2">
      <c r="A1064" s="12" t="s">
        <v>2437</v>
      </c>
      <c r="B1064" s="13">
        <v>10</v>
      </c>
    </row>
    <row r="1065" spans="1:2" x14ac:dyDescent="0.2">
      <c r="A1065" s="12" t="s">
        <v>2438</v>
      </c>
      <c r="B1065" s="13">
        <v>60</v>
      </c>
    </row>
    <row r="1066" spans="1:2" x14ac:dyDescent="0.2">
      <c r="A1066" s="12" t="s">
        <v>2396</v>
      </c>
      <c r="B1066" s="13">
        <v>12</v>
      </c>
    </row>
    <row r="1067" spans="1:2" x14ac:dyDescent="0.2">
      <c r="A1067" s="12" t="s">
        <v>2369</v>
      </c>
      <c r="B1067" s="13">
        <v>84</v>
      </c>
    </row>
    <row r="1068" spans="1:2" x14ac:dyDescent="0.2">
      <c r="A1068" s="12" t="s">
        <v>2370</v>
      </c>
      <c r="B1068" s="13">
        <v>380</v>
      </c>
    </row>
    <row r="1069" spans="1:2" x14ac:dyDescent="0.2">
      <c r="A1069" s="12" t="s">
        <v>2397</v>
      </c>
      <c r="B1069" s="13">
        <v>80</v>
      </c>
    </row>
    <row r="1070" spans="1:2" x14ac:dyDescent="0.2">
      <c r="A1070" s="12" t="s">
        <v>2453</v>
      </c>
      <c r="B1070" s="13">
        <v>190</v>
      </c>
    </row>
    <row r="1071" spans="1:2" x14ac:dyDescent="0.2">
      <c r="A1071" s="12" t="s">
        <v>2078</v>
      </c>
      <c r="B1071" s="13">
        <v>11</v>
      </c>
    </row>
    <row r="1072" spans="1:2" x14ac:dyDescent="0.2">
      <c r="A1072" s="12" t="s">
        <v>2072</v>
      </c>
      <c r="B1072" s="13">
        <v>1</v>
      </c>
    </row>
    <row r="1073" spans="1:2" x14ac:dyDescent="0.2">
      <c r="A1073" s="12" t="s">
        <v>2066</v>
      </c>
      <c r="B1073" s="13">
        <v>2</v>
      </c>
    </row>
    <row r="1074" spans="1:2" x14ac:dyDescent="0.2">
      <c r="A1074" s="12" t="s">
        <v>2067</v>
      </c>
      <c r="B1074" s="13">
        <v>5</v>
      </c>
    </row>
    <row r="1075" spans="1:2" x14ac:dyDescent="0.2">
      <c r="A1075" s="12" t="s">
        <v>2061</v>
      </c>
      <c r="B1075" s="13">
        <v>4</v>
      </c>
    </row>
    <row r="1076" spans="1:2" x14ac:dyDescent="0.2">
      <c r="A1076" s="12" t="s">
        <v>2073</v>
      </c>
      <c r="B1076" s="13">
        <v>5</v>
      </c>
    </row>
    <row r="1077" spans="1:2" x14ac:dyDescent="0.2">
      <c r="A1077" s="12" t="s">
        <v>2060</v>
      </c>
      <c r="B1077" s="13">
        <v>2</v>
      </c>
    </row>
    <row r="1078" spans="1:2" x14ac:dyDescent="0.2">
      <c r="A1078" s="12" t="s">
        <v>2439</v>
      </c>
      <c r="B1078" s="13">
        <v>90</v>
      </c>
    </row>
    <row r="1079" spans="1:2" x14ac:dyDescent="0.2">
      <c r="A1079" s="12" t="s">
        <v>2441</v>
      </c>
      <c r="B1079" s="13">
        <v>36</v>
      </c>
    </row>
    <row r="1080" spans="1:2" x14ac:dyDescent="0.2">
      <c r="A1080" s="12" t="s">
        <v>2440</v>
      </c>
      <c r="B1080" s="13">
        <v>24</v>
      </c>
    </row>
    <row r="1081" spans="1:2" x14ac:dyDescent="0.2">
      <c r="A1081" s="12" t="s">
        <v>2470</v>
      </c>
      <c r="B1081" s="13">
        <v>34</v>
      </c>
    </row>
    <row r="1082" spans="1:2" x14ac:dyDescent="0.2">
      <c r="A1082" s="12" t="s">
        <v>1882</v>
      </c>
      <c r="B1082" s="13">
        <v>3621</v>
      </c>
    </row>
    <row r="1083" spans="1:2" x14ac:dyDescent="0.2">
      <c r="A1083" s="12" t="s">
        <v>1883</v>
      </c>
      <c r="B1083" s="13">
        <v>102</v>
      </c>
    </row>
    <row r="1084" spans="1:2" x14ac:dyDescent="0.2">
      <c r="A1084" s="12" t="s">
        <v>2246</v>
      </c>
      <c r="B1084" s="13">
        <v>60</v>
      </c>
    </row>
    <row r="1085" spans="1:2" x14ac:dyDescent="0.2">
      <c r="A1085" s="12" t="s">
        <v>2048</v>
      </c>
      <c r="B1085" s="13">
        <v>106</v>
      </c>
    </row>
    <row r="1086" spans="1:2" x14ac:dyDescent="0.2">
      <c r="A1086" s="12" t="s">
        <v>2606</v>
      </c>
      <c r="B1086" s="13">
        <v>220</v>
      </c>
    </row>
    <row r="1087" spans="1:2" x14ac:dyDescent="0.2">
      <c r="A1087" s="12" t="s">
        <v>2608</v>
      </c>
      <c r="B1087" s="13">
        <v>10</v>
      </c>
    </row>
    <row r="1088" spans="1:2" x14ac:dyDescent="0.2">
      <c r="A1088" s="12" t="s">
        <v>2609</v>
      </c>
      <c r="B1088" s="13">
        <v>200</v>
      </c>
    </row>
    <row r="1089" spans="1:2" x14ac:dyDescent="0.2">
      <c r="A1089" s="12" t="s">
        <v>2607</v>
      </c>
      <c r="B1089" s="13">
        <v>220</v>
      </c>
    </row>
    <row r="1090" spans="1:2" x14ac:dyDescent="0.2">
      <c r="A1090" s="12" t="s">
        <v>2562</v>
      </c>
      <c r="B1090" s="13">
        <v>300</v>
      </c>
    </row>
    <row r="1091" spans="1:2" x14ac:dyDescent="0.2">
      <c r="A1091" s="12" t="s">
        <v>2605</v>
      </c>
      <c r="B1091" s="13">
        <v>240</v>
      </c>
    </row>
    <row r="1092" spans="1:2" x14ac:dyDescent="0.2">
      <c r="A1092" s="12" t="s">
        <v>2518</v>
      </c>
      <c r="B1092" s="13">
        <v>56.1</v>
      </c>
    </row>
    <row r="1093" spans="1:2" x14ac:dyDescent="0.2">
      <c r="A1093" s="12" t="s">
        <v>2519</v>
      </c>
      <c r="B1093" s="13">
        <v>56.1</v>
      </c>
    </row>
    <row r="1094" spans="1:2" x14ac:dyDescent="0.2">
      <c r="A1094" s="12" t="s">
        <v>2650</v>
      </c>
      <c r="B1094" s="13">
        <v>80</v>
      </c>
    </row>
    <row r="1095" spans="1:2" x14ac:dyDescent="0.2">
      <c r="A1095" s="12" t="s">
        <v>2651</v>
      </c>
      <c r="B1095" s="13">
        <v>136</v>
      </c>
    </row>
    <row r="1096" spans="1:2" x14ac:dyDescent="0.2">
      <c r="A1096" s="12" t="s">
        <v>2652</v>
      </c>
      <c r="B1096" s="13">
        <v>60</v>
      </c>
    </row>
    <row r="1097" spans="1:2" x14ac:dyDescent="0.2">
      <c r="A1097" s="12" t="s">
        <v>2653</v>
      </c>
      <c r="B1097" s="13">
        <v>32</v>
      </c>
    </row>
    <row r="1098" spans="1:2" x14ac:dyDescent="0.2">
      <c r="A1098" s="12" t="s">
        <v>2654</v>
      </c>
      <c r="B1098" s="13">
        <v>142</v>
      </c>
    </row>
    <row r="1099" spans="1:2" x14ac:dyDescent="0.2">
      <c r="A1099" s="12" t="s">
        <v>2049</v>
      </c>
      <c r="B1099" s="13">
        <v>34</v>
      </c>
    </row>
    <row r="1100" spans="1:2" x14ac:dyDescent="0.2">
      <c r="A1100" s="12" t="s">
        <v>2047</v>
      </c>
      <c r="B1100" s="13">
        <v>48</v>
      </c>
    </row>
    <row r="1101" spans="1:2" x14ac:dyDescent="0.2">
      <c r="A1101" s="12" t="s">
        <v>2046</v>
      </c>
      <c r="B1101" s="13">
        <v>206</v>
      </c>
    </row>
    <row r="1102" spans="1:2" x14ac:dyDescent="0.2">
      <c r="A1102" s="12" t="s">
        <v>2489</v>
      </c>
      <c r="B1102" s="13">
        <v>25</v>
      </c>
    </row>
    <row r="1103" spans="1:2" x14ac:dyDescent="0.2">
      <c r="A1103" s="12" t="s">
        <v>1691</v>
      </c>
      <c r="B1103" s="13">
        <v>1</v>
      </c>
    </row>
    <row r="1104" spans="1:2" x14ac:dyDescent="0.2">
      <c r="A1104" s="12" t="s">
        <v>2415</v>
      </c>
      <c r="B1104" s="13">
        <v>2</v>
      </c>
    </row>
    <row r="1105" spans="1:2" x14ac:dyDescent="0.2">
      <c r="A1105" s="12" t="s">
        <v>2264</v>
      </c>
      <c r="B1105" s="13">
        <v>2</v>
      </c>
    </row>
    <row r="1106" spans="1:2" x14ac:dyDescent="0.2">
      <c r="A1106" s="12" t="s">
        <v>1993</v>
      </c>
      <c r="B1106" s="13">
        <v>2</v>
      </c>
    </row>
    <row r="1107" spans="1:2" x14ac:dyDescent="0.2">
      <c r="A1107" s="12" t="s">
        <v>366</v>
      </c>
      <c r="B1107" s="13">
        <v>5</v>
      </c>
    </row>
    <row r="1108" spans="1:2" x14ac:dyDescent="0.2">
      <c r="A1108" s="12" t="s">
        <v>2366</v>
      </c>
      <c r="B1108" s="13">
        <v>7</v>
      </c>
    </row>
    <row r="1109" spans="1:2" x14ac:dyDescent="0.2">
      <c r="A1109" s="12" t="s">
        <v>2554</v>
      </c>
      <c r="B1109" s="13">
        <v>5</v>
      </c>
    </row>
    <row r="1110" spans="1:2" x14ac:dyDescent="0.2">
      <c r="A1110" s="12" t="s">
        <v>2487</v>
      </c>
      <c r="B1110" s="13">
        <v>1</v>
      </c>
    </row>
    <row r="1111" spans="1:2" x14ac:dyDescent="0.2">
      <c r="A1111" s="12" t="s">
        <v>2550</v>
      </c>
      <c r="B1111" s="13">
        <v>2</v>
      </c>
    </row>
    <row r="1112" spans="1:2" x14ac:dyDescent="0.2">
      <c r="A1112" s="12" t="s">
        <v>2633</v>
      </c>
      <c r="B1112" s="13">
        <v>80</v>
      </c>
    </row>
    <row r="1113" spans="1:2" x14ac:dyDescent="0.2">
      <c r="A1113" s="12" t="s">
        <v>1533</v>
      </c>
      <c r="B1113" s="13">
        <v>136</v>
      </c>
    </row>
    <row r="1114" spans="1:2" x14ac:dyDescent="0.2">
      <c r="A1114" s="12" t="s">
        <v>1537</v>
      </c>
      <c r="B1114" s="13">
        <v>60</v>
      </c>
    </row>
    <row r="1115" spans="1:2" x14ac:dyDescent="0.2">
      <c r="A1115" s="12" t="s">
        <v>2634</v>
      </c>
      <c r="B1115" s="13">
        <v>32</v>
      </c>
    </row>
    <row r="1116" spans="1:2" x14ac:dyDescent="0.2">
      <c r="A1116" s="12" t="s">
        <v>497</v>
      </c>
      <c r="B1116" s="13">
        <v>3</v>
      </c>
    </row>
    <row r="1117" spans="1:2" x14ac:dyDescent="0.2">
      <c r="A1117" s="12" t="s">
        <v>2507</v>
      </c>
      <c r="B1117" s="13">
        <v>67</v>
      </c>
    </row>
    <row r="1118" spans="1:2" x14ac:dyDescent="0.2">
      <c r="A1118" s="12" t="s">
        <v>2510</v>
      </c>
      <c r="B1118" s="13">
        <v>55</v>
      </c>
    </row>
    <row r="1119" spans="1:2" x14ac:dyDescent="0.2">
      <c r="A1119" s="12" t="s">
        <v>2636</v>
      </c>
      <c r="B1119" s="13">
        <v>142</v>
      </c>
    </row>
    <row r="1120" spans="1:2" x14ac:dyDescent="0.2">
      <c r="A1120" s="12" t="s">
        <v>2515</v>
      </c>
      <c r="B1120" s="13">
        <v>13.5</v>
      </c>
    </row>
    <row r="1121" spans="1:2" x14ac:dyDescent="0.2">
      <c r="A1121" s="12" t="s">
        <v>2516</v>
      </c>
      <c r="B1121" s="13">
        <v>4</v>
      </c>
    </row>
    <row r="1122" spans="1:2" x14ac:dyDescent="0.2">
      <c r="A1122" s="12" t="s">
        <v>2628</v>
      </c>
      <c r="B1122" s="13">
        <v>12</v>
      </c>
    </row>
    <row r="1123" spans="1:2" x14ac:dyDescent="0.2">
      <c r="A1123" s="12" t="s">
        <v>2627</v>
      </c>
      <c r="B1123" s="13">
        <v>4</v>
      </c>
    </row>
    <row r="1124" spans="1:2" x14ac:dyDescent="0.2">
      <c r="A1124" s="12" t="s">
        <v>2079</v>
      </c>
      <c r="B1124" s="13">
        <v>5.5</v>
      </c>
    </row>
    <row r="1125" spans="1:2" x14ac:dyDescent="0.2">
      <c r="A1125" s="12" t="s">
        <v>995</v>
      </c>
      <c r="B1125" s="13">
        <v>4</v>
      </c>
    </row>
    <row r="1126" spans="1:2" x14ac:dyDescent="0.2">
      <c r="A1126" s="12" t="s">
        <v>2074</v>
      </c>
      <c r="B1126" s="13">
        <v>1.2</v>
      </c>
    </row>
    <row r="1127" spans="1:2" x14ac:dyDescent="0.2">
      <c r="A1127" s="12" t="s">
        <v>2063</v>
      </c>
      <c r="B1127" s="13">
        <v>0.8</v>
      </c>
    </row>
    <row r="1128" spans="1:2" x14ac:dyDescent="0.2">
      <c r="A1128" s="12" t="s">
        <v>2057</v>
      </c>
      <c r="B1128" s="13">
        <v>0.2</v>
      </c>
    </row>
    <row r="1129" spans="1:2" x14ac:dyDescent="0.2">
      <c r="A1129" s="12" t="s">
        <v>2068</v>
      </c>
      <c r="B1129" s="13">
        <v>0.30000000000000004</v>
      </c>
    </row>
    <row r="1130" spans="1:2" x14ac:dyDescent="0.2">
      <c r="A1130" s="12" t="s">
        <v>2635</v>
      </c>
      <c r="B1130" s="13">
        <v>0.60000000000000009</v>
      </c>
    </row>
    <row r="1131" spans="1:2" x14ac:dyDescent="0.2">
      <c r="A1131" s="12" t="s">
        <v>2637</v>
      </c>
      <c r="B1131" s="13">
        <v>0.4</v>
      </c>
    </row>
    <row r="1132" spans="1:2" x14ac:dyDescent="0.2">
      <c r="A1132" s="12" t="s">
        <v>1946</v>
      </c>
      <c r="B1132" s="13">
        <v>0.56207839999999998</v>
      </c>
    </row>
    <row r="1133" spans="1:2" x14ac:dyDescent="0.2">
      <c r="A1133" s="12" t="s">
        <v>94</v>
      </c>
      <c r="B1133" s="13">
        <v>41.4</v>
      </c>
    </row>
    <row r="1134" spans="1:2" x14ac:dyDescent="0.2">
      <c r="A1134" s="12" t="s">
        <v>911</v>
      </c>
      <c r="B1134" s="13">
        <v>1.1300000000000001E-2</v>
      </c>
    </row>
    <row r="1135" spans="1:2" x14ac:dyDescent="0.2">
      <c r="A1135" s="12" t="s">
        <v>913</v>
      </c>
      <c r="B1135" s="13">
        <v>0.13100000000000001</v>
      </c>
    </row>
    <row r="1136" spans="1:2" x14ac:dyDescent="0.2">
      <c r="A1136" s="12" t="s">
        <v>1746</v>
      </c>
      <c r="B1136" s="13">
        <v>30</v>
      </c>
    </row>
    <row r="1137" spans="1:2" x14ac:dyDescent="0.2">
      <c r="A1137" s="12" t="s">
        <v>1891</v>
      </c>
      <c r="B1137" s="13">
        <v>6</v>
      </c>
    </row>
    <row r="1138" spans="1:2" x14ac:dyDescent="0.2">
      <c r="A1138" s="12" t="s">
        <v>2152</v>
      </c>
      <c r="B1138" s="13">
        <v>1</v>
      </c>
    </row>
    <row r="1139" spans="1:2" x14ac:dyDescent="0.2">
      <c r="A1139" s="12" t="s">
        <v>2490</v>
      </c>
      <c r="B1139" s="13">
        <v>25</v>
      </c>
    </row>
    <row r="1140" spans="1:2" x14ac:dyDescent="0.2">
      <c r="A1140" s="12" t="s">
        <v>2492</v>
      </c>
      <c r="B1140" s="13">
        <v>13</v>
      </c>
    </row>
    <row r="1141" spans="1:2" x14ac:dyDescent="0.2">
      <c r="A1141" s="12" t="s">
        <v>2493</v>
      </c>
      <c r="B1141" s="13">
        <v>13</v>
      </c>
    </row>
    <row r="1142" spans="1:2" x14ac:dyDescent="0.2">
      <c r="A1142" s="12" t="s">
        <v>1717</v>
      </c>
      <c r="B1142" s="13">
        <v>1</v>
      </c>
    </row>
    <row r="1143" spans="1:2" x14ac:dyDescent="0.2">
      <c r="A1143" s="12" t="s">
        <v>2178</v>
      </c>
      <c r="B1143" s="13">
        <v>6</v>
      </c>
    </row>
    <row r="1144" spans="1:2" x14ac:dyDescent="0.2">
      <c r="A1144" s="12" t="s">
        <v>2186</v>
      </c>
      <c r="B1144" s="13">
        <v>1</v>
      </c>
    </row>
    <row r="1145" spans="1:2" x14ac:dyDescent="0.2">
      <c r="A1145" s="12" t="s">
        <v>2117</v>
      </c>
      <c r="B1145" s="13">
        <v>1</v>
      </c>
    </row>
    <row r="1146" spans="1:2" x14ac:dyDescent="0.2">
      <c r="A1146" s="12" t="s">
        <v>2139</v>
      </c>
      <c r="B1146" s="13">
        <v>1</v>
      </c>
    </row>
    <row r="1147" spans="1:2" x14ac:dyDescent="0.2">
      <c r="A1147" s="12" t="s">
        <v>2108</v>
      </c>
      <c r="B1147" s="13">
        <v>1</v>
      </c>
    </row>
    <row r="1148" spans="1:2" x14ac:dyDescent="0.2">
      <c r="A1148" s="12" t="s">
        <v>2154</v>
      </c>
      <c r="B1148" s="13">
        <v>8</v>
      </c>
    </row>
    <row r="1149" spans="1:2" x14ac:dyDescent="0.2">
      <c r="A1149" s="12" t="s">
        <v>2142</v>
      </c>
      <c r="B1149" s="13">
        <v>26</v>
      </c>
    </row>
    <row r="1150" spans="1:2" x14ac:dyDescent="0.2">
      <c r="A1150" s="12" t="s">
        <v>2141</v>
      </c>
      <c r="B1150" s="13">
        <v>27</v>
      </c>
    </row>
    <row r="1151" spans="1:2" x14ac:dyDescent="0.2">
      <c r="A1151" s="12" t="s">
        <v>2114</v>
      </c>
      <c r="B1151" s="13">
        <v>5</v>
      </c>
    </row>
    <row r="1152" spans="1:2" x14ac:dyDescent="0.2">
      <c r="A1152" s="12" t="s">
        <v>2020</v>
      </c>
      <c r="B1152" s="13">
        <v>31</v>
      </c>
    </row>
    <row r="1153" spans="1:2" x14ac:dyDescent="0.2">
      <c r="A1153" s="12" t="s">
        <v>2542</v>
      </c>
      <c r="B1153" s="13">
        <v>6</v>
      </c>
    </row>
    <row r="1154" spans="1:2" x14ac:dyDescent="0.2">
      <c r="A1154" s="12" t="s">
        <v>2543</v>
      </c>
      <c r="B1154" s="13">
        <v>2</v>
      </c>
    </row>
    <row r="1155" spans="1:2" x14ac:dyDescent="0.2">
      <c r="A1155" s="12" t="s">
        <v>2363</v>
      </c>
      <c r="B1155" s="13">
        <v>36</v>
      </c>
    </row>
    <row r="1156" spans="1:2" x14ac:dyDescent="0.2">
      <c r="A1156" s="12" t="s">
        <v>2364</v>
      </c>
      <c r="B1156" s="13">
        <v>87</v>
      </c>
    </row>
    <row r="1157" spans="1:2" x14ac:dyDescent="0.2">
      <c r="A1157" s="12" t="s">
        <v>2544</v>
      </c>
      <c r="B1157" s="13">
        <v>95</v>
      </c>
    </row>
    <row r="1158" spans="1:2" x14ac:dyDescent="0.2">
      <c r="A1158" s="12" t="s">
        <v>2552</v>
      </c>
      <c r="B1158" s="13">
        <v>3</v>
      </c>
    </row>
    <row r="1159" spans="1:2" x14ac:dyDescent="0.2">
      <c r="A1159" s="12" t="s">
        <v>2112</v>
      </c>
      <c r="B1159" s="13">
        <v>1</v>
      </c>
    </row>
    <row r="1160" spans="1:2" x14ac:dyDescent="0.2">
      <c r="A1160" s="12" t="s">
        <v>2113</v>
      </c>
      <c r="B1160" s="13">
        <v>1</v>
      </c>
    </row>
    <row r="1161" spans="1:2" x14ac:dyDescent="0.2">
      <c r="A1161" s="12" t="s">
        <v>2115</v>
      </c>
      <c r="B1161" s="13">
        <v>2</v>
      </c>
    </row>
    <row r="1162" spans="1:2" x14ac:dyDescent="0.2">
      <c r="A1162" s="12" t="s">
        <v>2196</v>
      </c>
      <c r="B1162" s="13">
        <v>1</v>
      </c>
    </row>
    <row r="1163" spans="1:2" x14ac:dyDescent="0.2">
      <c r="A1163" s="12" t="s">
        <v>2197</v>
      </c>
      <c r="B1163" s="13">
        <v>1</v>
      </c>
    </row>
    <row r="1164" spans="1:2" x14ac:dyDescent="0.2">
      <c r="A1164" s="12" t="s">
        <v>2189</v>
      </c>
      <c r="B1164" s="13">
        <v>4</v>
      </c>
    </row>
    <row r="1165" spans="1:2" x14ac:dyDescent="0.2">
      <c r="A1165" s="12" t="s">
        <v>2173</v>
      </c>
      <c r="B1165" s="13">
        <v>2</v>
      </c>
    </row>
    <row r="1166" spans="1:2" x14ac:dyDescent="0.2">
      <c r="A1166" s="12" t="s">
        <v>2181</v>
      </c>
      <c r="B1166" s="13">
        <v>1</v>
      </c>
    </row>
    <row r="1167" spans="1:2" x14ac:dyDescent="0.2">
      <c r="A1167" s="12" t="s">
        <v>2194</v>
      </c>
      <c r="B1167" s="13">
        <v>1</v>
      </c>
    </row>
    <row r="1168" spans="1:2" x14ac:dyDescent="0.2">
      <c r="A1168" s="12" t="s">
        <v>2084</v>
      </c>
      <c r="B1168" s="13">
        <v>14</v>
      </c>
    </row>
    <row r="1169" spans="1:2" x14ac:dyDescent="0.2">
      <c r="A1169" s="12" t="s">
        <v>2241</v>
      </c>
      <c r="B1169" s="13">
        <v>11.56</v>
      </c>
    </row>
    <row r="1170" spans="1:2" x14ac:dyDescent="0.2">
      <c r="A1170" s="12" t="s">
        <v>924</v>
      </c>
      <c r="B1170" s="13">
        <v>12.074999999999999</v>
      </c>
    </row>
    <row r="1171" spans="1:2" x14ac:dyDescent="0.2">
      <c r="A1171" s="12" t="s">
        <v>2295</v>
      </c>
      <c r="B1171" s="13">
        <v>11.811</v>
      </c>
    </row>
    <row r="1172" spans="1:2" x14ac:dyDescent="0.2">
      <c r="A1172" s="12" t="s">
        <v>2103</v>
      </c>
      <c r="B1172" s="13">
        <v>65.941400000000002</v>
      </c>
    </row>
    <row r="1173" spans="1:2" x14ac:dyDescent="0.2">
      <c r="A1173" s="12" t="s">
        <v>1868</v>
      </c>
      <c r="B1173" s="13">
        <v>12.880699999999999</v>
      </c>
    </row>
    <row r="1174" spans="1:2" x14ac:dyDescent="0.2">
      <c r="A1174" s="12" t="s">
        <v>2228</v>
      </c>
      <c r="B1174" s="13">
        <v>2.9435000000000002</v>
      </c>
    </row>
    <row r="1175" spans="1:2" x14ac:dyDescent="0.2">
      <c r="A1175" s="12" t="s">
        <v>2229</v>
      </c>
      <c r="B1175" s="13">
        <v>177.625</v>
      </c>
    </row>
    <row r="1176" spans="1:2" x14ac:dyDescent="0.2">
      <c r="A1176" s="12" t="s">
        <v>1869</v>
      </c>
      <c r="B1176" s="13">
        <v>7.8555199999999994</v>
      </c>
    </row>
    <row r="1177" spans="1:2" x14ac:dyDescent="0.2">
      <c r="A1177" s="12" t="s">
        <v>1886</v>
      </c>
      <c r="B1177" s="13">
        <v>1.256</v>
      </c>
    </row>
    <row r="1178" spans="1:2" x14ac:dyDescent="0.2">
      <c r="A1178" s="12" t="s">
        <v>1944</v>
      </c>
      <c r="B1178" s="13">
        <v>23.52</v>
      </c>
    </row>
    <row r="1179" spans="1:2" x14ac:dyDescent="0.2">
      <c r="A1179" s="12" t="s">
        <v>2001</v>
      </c>
      <c r="B1179" s="13">
        <v>2</v>
      </c>
    </row>
    <row r="1180" spans="1:2" x14ac:dyDescent="0.2">
      <c r="A1180" s="12" t="s">
        <v>2283</v>
      </c>
      <c r="B1180" s="13">
        <v>2100</v>
      </c>
    </row>
    <row r="1181" spans="1:2" x14ac:dyDescent="0.2">
      <c r="A1181" s="12" t="s">
        <v>1859</v>
      </c>
      <c r="B1181" s="13">
        <v>1229.6500000000001</v>
      </c>
    </row>
    <row r="1182" spans="1:2" x14ac:dyDescent="0.2">
      <c r="A1182" s="12" t="s">
        <v>1573</v>
      </c>
      <c r="B1182" s="13">
        <v>1</v>
      </c>
    </row>
    <row r="1183" spans="1:2" x14ac:dyDescent="0.2">
      <c r="A1183" s="12" t="s">
        <v>1952</v>
      </c>
      <c r="B1183" s="13">
        <v>1.2000000000000002</v>
      </c>
    </row>
    <row r="1184" spans="1:2" x14ac:dyDescent="0.2">
      <c r="A1184" s="12" t="s">
        <v>1957</v>
      </c>
      <c r="B1184" s="13">
        <v>0.8</v>
      </c>
    </row>
    <row r="1185" spans="1:2" x14ac:dyDescent="0.2">
      <c r="A1185" s="12" t="s">
        <v>1961</v>
      </c>
      <c r="B1185" s="13">
        <v>0.30000000000000004</v>
      </c>
    </row>
    <row r="1186" spans="1:2" x14ac:dyDescent="0.2">
      <c r="A1186" s="12" t="s">
        <v>1962</v>
      </c>
      <c r="B1186" s="13">
        <v>0.30000000000000004</v>
      </c>
    </row>
    <row r="1187" spans="1:2" x14ac:dyDescent="0.2">
      <c r="A1187" s="12" t="s">
        <v>1984</v>
      </c>
      <c r="B1187" s="13">
        <v>0.1</v>
      </c>
    </row>
    <row r="1188" spans="1:2" x14ac:dyDescent="0.2">
      <c r="A1188" s="12" t="s">
        <v>2077</v>
      </c>
      <c r="B1188" s="13">
        <v>4.0999999999999996</v>
      </c>
    </row>
    <row r="1189" spans="1:2" x14ac:dyDescent="0.2">
      <c r="A1189" s="12" t="s">
        <v>2070</v>
      </c>
      <c r="B1189" s="13">
        <v>0.2</v>
      </c>
    </row>
    <row r="1190" spans="1:2" x14ac:dyDescent="0.2">
      <c r="A1190" s="12" t="s">
        <v>2062</v>
      </c>
      <c r="B1190" s="13">
        <v>0.2</v>
      </c>
    </row>
    <row r="1191" spans="1:2" x14ac:dyDescent="0.2">
      <c r="A1191" s="12" t="s">
        <v>2056</v>
      </c>
      <c r="B1191" s="13">
        <v>0.4</v>
      </c>
    </row>
    <row r="1192" spans="1:2" x14ac:dyDescent="0.2">
      <c r="A1192" s="12" t="s">
        <v>1958</v>
      </c>
      <c r="B1192" s="13">
        <v>0.1</v>
      </c>
    </row>
    <row r="1193" spans="1:2" x14ac:dyDescent="0.2">
      <c r="A1193" s="12" t="s">
        <v>1963</v>
      </c>
      <c r="B1193" s="13">
        <v>0.2</v>
      </c>
    </row>
    <row r="1194" spans="1:2" x14ac:dyDescent="0.2">
      <c r="A1194" s="12" t="s">
        <v>1951</v>
      </c>
      <c r="B1194" s="13">
        <v>1.2000000000000002</v>
      </c>
    </row>
    <row r="1195" spans="1:2" x14ac:dyDescent="0.2">
      <c r="A1195" s="12" t="s">
        <v>2511</v>
      </c>
      <c r="B1195" s="13">
        <v>16</v>
      </c>
    </row>
    <row r="1196" spans="1:2" x14ac:dyDescent="0.2">
      <c r="A1196" s="12" t="s">
        <v>2517</v>
      </c>
      <c r="B1196" s="13">
        <v>4</v>
      </c>
    </row>
    <row r="1197" spans="1:2" x14ac:dyDescent="0.2">
      <c r="A1197" s="12" t="s">
        <v>2508</v>
      </c>
      <c r="B1197" s="13">
        <v>16</v>
      </c>
    </row>
    <row r="1198" spans="1:2" x14ac:dyDescent="0.2">
      <c r="A1198" s="12" t="s">
        <v>2202</v>
      </c>
      <c r="B1198" s="13">
        <v>1.28</v>
      </c>
    </row>
    <row r="1199" spans="1:2" x14ac:dyDescent="0.2">
      <c r="A1199" s="12" t="s">
        <v>2244</v>
      </c>
      <c r="B1199" s="13">
        <v>0.08</v>
      </c>
    </row>
    <row r="1200" spans="1:2" x14ac:dyDescent="0.2">
      <c r="A1200" s="12" t="s">
        <v>2525</v>
      </c>
      <c r="B1200" s="13">
        <v>0.02</v>
      </c>
    </row>
    <row r="1201" spans="1:2" x14ac:dyDescent="0.2">
      <c r="A1201" s="12" t="s">
        <v>1929</v>
      </c>
      <c r="B1201" s="13">
        <v>1.24</v>
      </c>
    </row>
    <row r="1202" spans="1:2" x14ac:dyDescent="0.2">
      <c r="A1202" s="12" t="s">
        <v>1927</v>
      </c>
      <c r="B1202" s="13">
        <v>37.6</v>
      </c>
    </row>
    <row r="1203" spans="1:2" x14ac:dyDescent="0.2">
      <c r="A1203" s="12" t="s">
        <v>2248</v>
      </c>
      <c r="B1203" s="13">
        <v>36</v>
      </c>
    </row>
    <row r="1204" spans="1:2" x14ac:dyDescent="0.2">
      <c r="A1204" s="12" t="s">
        <v>2221</v>
      </c>
      <c r="B1204" s="13">
        <v>498.49336</v>
      </c>
    </row>
    <row r="1205" spans="1:2" x14ac:dyDescent="0.2">
      <c r="A1205" s="12" t="s">
        <v>2007</v>
      </c>
      <c r="B1205" s="13">
        <v>6046.0335600000017</v>
      </c>
    </row>
    <row r="1206" spans="1:2" x14ac:dyDescent="0.2">
      <c r="A1206" s="12" t="s">
        <v>144</v>
      </c>
      <c r="B1206" s="13">
        <v>46.767100000000006</v>
      </c>
    </row>
    <row r="1207" spans="1:2" x14ac:dyDescent="0.2">
      <c r="A1207" s="12" t="s">
        <v>2101</v>
      </c>
      <c r="B1207" s="13">
        <v>2563.0500000000002</v>
      </c>
    </row>
    <row r="1208" spans="1:2" x14ac:dyDescent="0.2">
      <c r="A1208" s="12" t="s">
        <v>2353</v>
      </c>
      <c r="B1208" s="13">
        <v>0.3</v>
      </c>
    </row>
    <row r="1209" spans="1:2" x14ac:dyDescent="0.2">
      <c r="A1209" s="12" t="s">
        <v>2488</v>
      </c>
      <c r="B1209" s="13">
        <v>25</v>
      </c>
    </row>
    <row r="1210" spans="1:2" x14ac:dyDescent="0.2">
      <c r="A1210" s="12" t="s">
        <v>2537</v>
      </c>
      <c r="B1210" s="13">
        <v>18</v>
      </c>
    </row>
    <row r="1211" spans="1:2" x14ac:dyDescent="0.2">
      <c r="A1211" s="12" t="s">
        <v>2538</v>
      </c>
      <c r="B1211" s="13">
        <v>107</v>
      </c>
    </row>
    <row r="1212" spans="1:2" x14ac:dyDescent="0.2">
      <c r="A1212" s="12" t="s">
        <v>2478</v>
      </c>
      <c r="B1212" s="13">
        <v>2</v>
      </c>
    </row>
    <row r="1213" spans="1:2" x14ac:dyDescent="0.2">
      <c r="A1213" s="12" t="s">
        <v>2479</v>
      </c>
      <c r="B1213" s="13">
        <v>2</v>
      </c>
    </row>
    <row r="1214" spans="1:2" x14ac:dyDescent="0.2">
      <c r="A1214" s="12" t="s">
        <v>2461</v>
      </c>
      <c r="B1214" s="13">
        <v>2</v>
      </c>
    </row>
    <row r="1215" spans="1:2" x14ac:dyDescent="0.2">
      <c r="A1215" s="12" t="s">
        <v>2460</v>
      </c>
      <c r="B1215" s="13">
        <v>4</v>
      </c>
    </row>
    <row r="1216" spans="1:2" x14ac:dyDescent="0.2">
      <c r="A1216" s="12" t="s">
        <v>1974</v>
      </c>
      <c r="B1216" s="13">
        <v>12</v>
      </c>
    </row>
    <row r="1217" spans="1:2" x14ac:dyDescent="0.2">
      <c r="A1217" s="12" t="s">
        <v>2433</v>
      </c>
      <c r="B1217" s="13">
        <v>38</v>
      </c>
    </row>
    <row r="1218" spans="1:2" x14ac:dyDescent="0.2">
      <c r="A1218" s="12" t="s">
        <v>2464</v>
      </c>
      <c r="B1218" s="13">
        <v>1</v>
      </c>
    </row>
    <row r="1219" spans="1:2" x14ac:dyDescent="0.2">
      <c r="A1219" s="12" t="s">
        <v>2465</v>
      </c>
      <c r="B1219" s="13">
        <v>1</v>
      </c>
    </row>
    <row r="1220" spans="1:2" x14ac:dyDescent="0.2">
      <c r="A1220" s="12" t="s">
        <v>2420</v>
      </c>
      <c r="B1220" s="13">
        <v>1</v>
      </c>
    </row>
    <row r="1221" spans="1:2" x14ac:dyDescent="0.2">
      <c r="A1221" s="12" t="s">
        <v>2421</v>
      </c>
      <c r="B1221" s="13">
        <v>1</v>
      </c>
    </row>
    <row r="1222" spans="1:2" x14ac:dyDescent="0.2">
      <c r="A1222" s="12" t="s">
        <v>1569</v>
      </c>
      <c r="B1222" s="13">
        <v>6</v>
      </c>
    </row>
    <row r="1223" spans="1:2" x14ac:dyDescent="0.2">
      <c r="A1223" s="12" t="s">
        <v>2551</v>
      </c>
      <c r="B1223" s="13">
        <v>2</v>
      </c>
    </row>
    <row r="1224" spans="1:2" x14ac:dyDescent="0.2">
      <c r="A1224" s="12" t="s">
        <v>2553</v>
      </c>
      <c r="B1224" s="13">
        <v>20</v>
      </c>
    </row>
    <row r="1225" spans="1:2" x14ac:dyDescent="0.2">
      <c r="A1225" s="12" t="s">
        <v>2371</v>
      </c>
      <c r="B1225" s="13">
        <v>16</v>
      </c>
    </row>
    <row r="1226" spans="1:2" x14ac:dyDescent="0.2">
      <c r="A1226" s="12" t="s">
        <v>2365</v>
      </c>
      <c r="B1226" s="13">
        <v>12</v>
      </c>
    </row>
    <row r="1227" spans="1:2" x14ac:dyDescent="0.2">
      <c r="A1227" s="12" t="s">
        <v>1892</v>
      </c>
      <c r="B1227" s="13">
        <v>6</v>
      </c>
    </row>
    <row r="1228" spans="1:2" x14ac:dyDescent="0.2">
      <c r="A1228" s="12" t="s">
        <v>2170</v>
      </c>
      <c r="B1228" s="13">
        <v>1</v>
      </c>
    </row>
    <row r="1229" spans="1:2" x14ac:dyDescent="0.2">
      <c r="A1229" s="12" t="s">
        <v>2171</v>
      </c>
      <c r="B1229" s="13">
        <v>1</v>
      </c>
    </row>
    <row r="1230" spans="1:2" x14ac:dyDescent="0.2">
      <c r="A1230" s="12" t="s">
        <v>2172</v>
      </c>
      <c r="B1230" s="13">
        <v>1</v>
      </c>
    </row>
    <row r="1231" spans="1:2" x14ac:dyDescent="0.2">
      <c r="A1231" s="12" t="s">
        <v>2174</v>
      </c>
      <c r="B1231" s="13">
        <v>2</v>
      </c>
    </row>
    <row r="1232" spans="1:2" x14ac:dyDescent="0.2">
      <c r="A1232" s="12" t="s">
        <v>2182</v>
      </c>
      <c r="B1232" s="13">
        <v>1</v>
      </c>
    </row>
    <row r="1233" spans="1:2" x14ac:dyDescent="0.2">
      <c r="A1233" s="12" t="s">
        <v>2190</v>
      </c>
      <c r="B1233" s="13">
        <v>5</v>
      </c>
    </row>
    <row r="1234" spans="1:2" x14ac:dyDescent="0.2">
      <c r="A1234" s="12" t="s">
        <v>2424</v>
      </c>
      <c r="B1234" s="13">
        <v>19</v>
      </c>
    </row>
    <row r="1235" spans="1:2" x14ac:dyDescent="0.2">
      <c r="A1235" s="12" t="s">
        <v>1702</v>
      </c>
      <c r="B1235" s="13">
        <v>15</v>
      </c>
    </row>
    <row r="1236" spans="1:2" x14ac:dyDescent="0.2">
      <c r="A1236" s="12" t="s">
        <v>1978</v>
      </c>
      <c r="B1236" s="13">
        <v>1</v>
      </c>
    </row>
    <row r="1237" spans="1:2" x14ac:dyDescent="0.2">
      <c r="A1237" s="12" t="s">
        <v>2541</v>
      </c>
      <c r="B1237" s="13">
        <v>56</v>
      </c>
    </row>
    <row r="1238" spans="1:2" x14ac:dyDescent="0.2">
      <c r="A1238" s="12" t="s">
        <v>2540</v>
      </c>
      <c r="B1238" s="13">
        <v>56</v>
      </c>
    </row>
    <row r="1239" spans="1:2" x14ac:dyDescent="0.2">
      <c r="A1239" s="12" t="s">
        <v>2485</v>
      </c>
      <c r="B1239" s="13">
        <v>6</v>
      </c>
    </row>
    <row r="1240" spans="1:2" x14ac:dyDescent="0.2">
      <c r="A1240" s="12" t="s">
        <v>2486</v>
      </c>
      <c r="B1240" s="13">
        <v>12</v>
      </c>
    </row>
    <row r="1241" spans="1:2" x14ac:dyDescent="0.2">
      <c r="A1241" s="12" t="s">
        <v>2482</v>
      </c>
      <c r="B1241" s="13">
        <v>7</v>
      </c>
    </row>
    <row r="1242" spans="1:2" x14ac:dyDescent="0.2">
      <c r="A1242" s="12" t="s">
        <v>2632</v>
      </c>
      <c r="B1242" s="13">
        <v>4</v>
      </c>
    </row>
    <row r="1243" spans="1:2" x14ac:dyDescent="0.2">
      <c r="A1243" s="12" t="s">
        <v>2422</v>
      </c>
      <c r="B1243" s="13">
        <v>19</v>
      </c>
    </row>
    <row r="1244" spans="1:2" x14ac:dyDescent="0.2">
      <c r="A1244" s="12" t="s">
        <v>2423</v>
      </c>
      <c r="B1244" s="13">
        <v>19</v>
      </c>
    </row>
    <row r="1245" spans="1:2" x14ac:dyDescent="0.2">
      <c r="A1245" s="12" t="s">
        <v>2418</v>
      </c>
      <c r="B1245" s="13">
        <v>1</v>
      </c>
    </row>
    <row r="1246" spans="1:2" x14ac:dyDescent="0.2">
      <c r="A1246" s="12" t="s">
        <v>2419</v>
      </c>
      <c r="B1246" s="13">
        <v>2</v>
      </c>
    </row>
    <row r="1247" spans="1:2" x14ac:dyDescent="0.2">
      <c r="A1247" s="12" t="s">
        <v>2463</v>
      </c>
      <c r="B1247" s="13">
        <v>1</v>
      </c>
    </row>
    <row r="1248" spans="1:2" x14ac:dyDescent="0.2">
      <c r="A1248" s="12" t="s">
        <v>1698</v>
      </c>
      <c r="B1248" s="13">
        <v>1</v>
      </c>
    </row>
    <row r="1249" spans="1:2" x14ac:dyDescent="0.2">
      <c r="A1249" s="12" t="s">
        <v>1704</v>
      </c>
      <c r="B1249" s="13">
        <v>6</v>
      </c>
    </row>
    <row r="1250" spans="1:2" x14ac:dyDescent="0.2">
      <c r="A1250" s="12" t="s">
        <v>2176</v>
      </c>
      <c r="B1250" s="13">
        <v>2</v>
      </c>
    </row>
    <row r="1251" spans="1:2" x14ac:dyDescent="0.2">
      <c r="A1251" s="12" t="s">
        <v>2184</v>
      </c>
      <c r="B1251" s="13">
        <v>1</v>
      </c>
    </row>
    <row r="1252" spans="1:2" x14ac:dyDescent="0.2">
      <c r="A1252" s="12" t="s">
        <v>2192</v>
      </c>
      <c r="B1252" s="13">
        <v>4</v>
      </c>
    </row>
    <row r="1253" spans="1:2" x14ac:dyDescent="0.2">
      <c r="A1253" s="12" t="s">
        <v>2195</v>
      </c>
      <c r="B1253" s="13">
        <v>1</v>
      </c>
    </row>
    <row r="1254" spans="1:2" x14ac:dyDescent="0.2">
      <c r="A1254" s="12" t="s">
        <v>2198</v>
      </c>
      <c r="B1254" s="13">
        <v>1</v>
      </c>
    </row>
    <row r="1255" spans="1:2" x14ac:dyDescent="0.2">
      <c r="A1255" s="12" t="s">
        <v>2134</v>
      </c>
      <c r="B1255" s="13">
        <v>19</v>
      </c>
    </row>
    <row r="1256" spans="1:2" x14ac:dyDescent="0.2">
      <c r="A1256" s="12" t="s">
        <v>2372</v>
      </c>
      <c r="B1256" s="13">
        <v>11</v>
      </c>
    </row>
    <row r="1257" spans="1:2" x14ac:dyDescent="0.2">
      <c r="A1257" s="12" t="s">
        <v>2434</v>
      </c>
      <c r="B1257" s="13">
        <v>19</v>
      </c>
    </row>
    <row r="1258" spans="1:2" x14ac:dyDescent="0.2">
      <c r="A1258" s="12" t="s">
        <v>1975</v>
      </c>
      <c r="B1258" s="13">
        <v>4</v>
      </c>
    </row>
    <row r="1259" spans="1:2" x14ac:dyDescent="0.2">
      <c r="A1259" s="12" t="s">
        <v>1976</v>
      </c>
      <c r="B1259" s="13">
        <v>3</v>
      </c>
    </row>
    <row r="1260" spans="1:2" x14ac:dyDescent="0.2">
      <c r="A1260" s="12" t="s">
        <v>1977</v>
      </c>
      <c r="B1260" s="13">
        <v>1</v>
      </c>
    </row>
    <row r="1261" spans="1:2" x14ac:dyDescent="0.2">
      <c r="A1261" s="12" t="s">
        <v>1589</v>
      </c>
      <c r="B1261" s="13">
        <v>48</v>
      </c>
    </row>
    <row r="1262" spans="1:2" x14ac:dyDescent="0.2">
      <c r="A1262" s="12" t="s">
        <v>2491</v>
      </c>
      <c r="B1262" s="13">
        <v>13</v>
      </c>
    </row>
    <row r="1263" spans="1:2" x14ac:dyDescent="0.2">
      <c r="A1263" s="12" t="s">
        <v>2177</v>
      </c>
      <c r="B1263" s="13">
        <v>6</v>
      </c>
    </row>
    <row r="1264" spans="1:2" x14ac:dyDescent="0.2">
      <c r="A1264" s="12" t="s">
        <v>2185</v>
      </c>
      <c r="B1264" s="13">
        <v>1</v>
      </c>
    </row>
    <row r="1265" spans="1:2" x14ac:dyDescent="0.2">
      <c r="A1265" s="12" t="s">
        <v>2143</v>
      </c>
      <c r="B1265" s="13">
        <v>2</v>
      </c>
    </row>
    <row r="1266" spans="1:2" x14ac:dyDescent="0.2">
      <c r="A1266" s="12" t="s">
        <v>2116</v>
      </c>
      <c r="B1266" s="13">
        <v>2</v>
      </c>
    </row>
    <row r="1267" spans="1:2" x14ac:dyDescent="0.2">
      <c r="A1267" s="12" t="s">
        <v>2144</v>
      </c>
      <c r="B1267" s="13">
        <v>2</v>
      </c>
    </row>
    <row r="1268" spans="1:2" x14ac:dyDescent="0.2">
      <c r="A1268" s="12" t="s">
        <v>1847</v>
      </c>
      <c r="B1268" s="13">
        <v>1192.2249999999999</v>
      </c>
    </row>
    <row r="1269" spans="1:2" x14ac:dyDescent="0.2">
      <c r="A1269" s="12" t="s">
        <v>78</v>
      </c>
      <c r="B1269" s="13">
        <v>260.78500000000003</v>
      </c>
    </row>
    <row r="1270" spans="1:2" x14ac:dyDescent="0.2">
      <c r="A1270" s="12" t="s">
        <v>73</v>
      </c>
      <c r="B1270" s="13">
        <v>268.98</v>
      </c>
    </row>
    <row r="1271" spans="1:2" x14ac:dyDescent="0.2">
      <c r="A1271" s="12" t="s">
        <v>2296</v>
      </c>
      <c r="B1271" s="13">
        <v>23.3</v>
      </c>
    </row>
    <row r="1272" spans="1:2" x14ac:dyDescent="0.2">
      <c r="A1272" s="12" t="s">
        <v>2299</v>
      </c>
      <c r="B1272" s="13">
        <v>6.35</v>
      </c>
    </row>
    <row r="1273" spans="1:2" x14ac:dyDescent="0.2">
      <c r="A1273" s="12" t="s">
        <v>2726</v>
      </c>
      <c r="B1273" s="13">
        <v>281137.41389695008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806"/>
  <sheetViews>
    <sheetView workbookViewId="0">
      <selection activeCell="C2810" sqref="C2810"/>
    </sheetView>
  </sheetViews>
  <sheetFormatPr defaultColWidth="12.5703125" defaultRowHeight="15" customHeight="1" x14ac:dyDescent="0.2"/>
  <cols>
    <col min="1" max="1" width="8.7109375" style="9" customWidth="1"/>
    <col min="2" max="2" width="14.28515625" bestFit="1" customWidth="1"/>
    <col min="3" max="3" width="47.140625" style="7" bestFit="1" customWidth="1"/>
    <col min="4" max="4" width="10.42578125" style="5" bestFit="1" customWidth="1"/>
    <col min="5" max="5" width="11" style="5" bestFit="1" customWidth="1"/>
    <col min="6" max="6" width="11.7109375" style="5" bestFit="1" customWidth="1"/>
    <col min="7" max="7" width="16.85546875" style="5" bestFit="1" customWidth="1"/>
    <col min="8" max="26" width="8" customWidth="1"/>
  </cols>
  <sheetData>
    <row r="1" spans="1:26" ht="12.75" customHeight="1" x14ac:dyDescent="0.25">
      <c r="A1" s="8" t="s">
        <v>0</v>
      </c>
      <c r="B1" s="3" t="s">
        <v>1</v>
      </c>
      <c r="C1" s="8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hidden="1" x14ac:dyDescent="0.25">
      <c r="A2" s="8">
        <v>1</v>
      </c>
      <c r="B2" s="2" t="s">
        <v>1809</v>
      </c>
      <c r="C2" s="10" t="s">
        <v>7</v>
      </c>
      <c r="D2" s="3" t="s">
        <v>8</v>
      </c>
      <c r="E2" s="3">
        <v>4.5900000000000003E-2</v>
      </c>
      <c r="F2" s="3">
        <v>5117.8</v>
      </c>
      <c r="G2" s="3">
        <v>234.91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hidden="1" x14ac:dyDescent="0.25">
      <c r="A3" s="8">
        <v>2</v>
      </c>
      <c r="B3" s="1" t="s">
        <v>9</v>
      </c>
      <c r="C3" s="10" t="s">
        <v>10</v>
      </c>
      <c r="D3" s="3" t="s">
        <v>8</v>
      </c>
      <c r="E3" s="3">
        <v>2.6650000000000004E-2</v>
      </c>
      <c r="F3" s="3">
        <v>8929.25</v>
      </c>
      <c r="G3" s="3">
        <v>237.96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idden="1" x14ac:dyDescent="0.25">
      <c r="A4" s="8">
        <v>3</v>
      </c>
      <c r="B4" s="1" t="s">
        <v>11</v>
      </c>
      <c r="C4" s="6" t="s">
        <v>12</v>
      </c>
      <c r="D4" s="3" t="s">
        <v>13</v>
      </c>
      <c r="E4" s="3">
        <v>0.7</v>
      </c>
      <c r="F4" s="3">
        <v>1280.3900000000001</v>
      </c>
      <c r="G4" s="3">
        <v>896.27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idden="1" x14ac:dyDescent="0.25">
      <c r="A5" s="8">
        <v>4</v>
      </c>
      <c r="B5" s="1" t="s">
        <v>14</v>
      </c>
      <c r="C5" s="6" t="s">
        <v>15</v>
      </c>
      <c r="D5" s="3" t="s">
        <v>13</v>
      </c>
      <c r="E5" s="3">
        <v>0.9</v>
      </c>
      <c r="F5" s="3">
        <v>830.98</v>
      </c>
      <c r="G5" s="3">
        <v>747.88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hidden="1" x14ac:dyDescent="0.25">
      <c r="A6" s="8">
        <v>5</v>
      </c>
      <c r="B6" s="1" t="s">
        <v>16</v>
      </c>
      <c r="C6" s="10" t="s">
        <v>17</v>
      </c>
      <c r="D6" s="3" t="s">
        <v>18</v>
      </c>
      <c r="E6" s="3">
        <v>1.8000000000000002E-2</v>
      </c>
      <c r="F6" s="3">
        <v>793.28</v>
      </c>
      <c r="G6" s="3">
        <v>14.28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hidden="1" x14ac:dyDescent="0.25">
      <c r="A7" s="8">
        <v>6</v>
      </c>
      <c r="B7" s="2" t="s">
        <v>1810</v>
      </c>
      <c r="C7" s="6" t="s">
        <v>19</v>
      </c>
      <c r="D7" s="3" t="s">
        <v>20</v>
      </c>
      <c r="E7" s="3">
        <v>1</v>
      </c>
      <c r="F7" s="3">
        <v>87.25</v>
      </c>
      <c r="G7" s="3">
        <v>87.25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hidden="1" x14ac:dyDescent="0.25">
      <c r="A8" s="8">
        <v>7</v>
      </c>
      <c r="B8" s="1" t="s">
        <v>16</v>
      </c>
      <c r="C8" s="10" t="s">
        <v>17</v>
      </c>
      <c r="D8" s="3" t="s">
        <v>18</v>
      </c>
      <c r="E8" s="3">
        <v>1.8150000000000003E-2</v>
      </c>
      <c r="F8" s="3">
        <v>793.28</v>
      </c>
      <c r="G8" s="3">
        <v>14.4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hidden="1" x14ac:dyDescent="0.25">
      <c r="A9" s="8">
        <v>8</v>
      </c>
      <c r="B9" s="2" t="s">
        <v>1810</v>
      </c>
      <c r="C9" s="6" t="s">
        <v>19</v>
      </c>
      <c r="D9" s="3" t="s">
        <v>20</v>
      </c>
      <c r="E9" s="3">
        <v>1.01</v>
      </c>
      <c r="F9" s="3">
        <v>87.25</v>
      </c>
      <c r="G9" s="3">
        <v>88.13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" hidden="1" x14ac:dyDescent="0.25">
      <c r="A10" s="8">
        <v>9</v>
      </c>
      <c r="B10" s="1" t="s">
        <v>21</v>
      </c>
      <c r="C10" s="10" t="s">
        <v>22</v>
      </c>
      <c r="D10" s="3" t="s">
        <v>23</v>
      </c>
      <c r="E10" s="3">
        <v>14.83</v>
      </c>
      <c r="F10" s="3">
        <v>546.44000000000005</v>
      </c>
      <c r="G10" s="3">
        <v>8103.71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5" hidden="1" x14ac:dyDescent="0.25">
      <c r="A11" s="8">
        <v>10</v>
      </c>
      <c r="B11" s="1" t="s">
        <v>24</v>
      </c>
      <c r="C11" s="10" t="s">
        <v>25</v>
      </c>
      <c r="D11" s="3" t="s">
        <v>23</v>
      </c>
      <c r="E11" s="3">
        <v>0.87</v>
      </c>
      <c r="F11" s="3">
        <v>235.73</v>
      </c>
      <c r="G11" s="3">
        <v>205.09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5" hidden="1" x14ac:dyDescent="0.25">
      <c r="A12" s="8">
        <v>11</v>
      </c>
      <c r="B12" s="2" t="s">
        <v>1811</v>
      </c>
      <c r="C12" s="10" t="s">
        <v>1763</v>
      </c>
      <c r="D12" s="3" t="s">
        <v>26</v>
      </c>
      <c r="E12" s="3">
        <v>1318</v>
      </c>
      <c r="F12" s="3">
        <v>22.99</v>
      </c>
      <c r="G12" s="3">
        <v>30294.23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hidden="1" x14ac:dyDescent="0.25">
      <c r="A13" s="8">
        <v>12</v>
      </c>
      <c r="B13" s="2" t="s">
        <v>1812</v>
      </c>
      <c r="C13" s="10" t="s">
        <v>1764</v>
      </c>
      <c r="D13" s="3" t="s">
        <v>26</v>
      </c>
      <c r="E13" s="3">
        <v>87</v>
      </c>
      <c r="F13" s="3">
        <v>15.78</v>
      </c>
      <c r="G13" s="3">
        <v>1373.07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" hidden="1" x14ac:dyDescent="0.25">
      <c r="A14" s="8">
        <v>13</v>
      </c>
      <c r="B14" s="2" t="s">
        <v>1813</v>
      </c>
      <c r="C14" s="10" t="s">
        <v>1765</v>
      </c>
      <c r="D14" s="3" t="s">
        <v>26</v>
      </c>
      <c r="E14" s="3">
        <v>211</v>
      </c>
      <c r="F14" s="3">
        <v>31.12</v>
      </c>
      <c r="G14" s="3">
        <v>6567.16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hidden="1" x14ac:dyDescent="0.25">
      <c r="A15" s="8">
        <v>14</v>
      </c>
      <c r="B15" s="2" t="s">
        <v>1814</v>
      </c>
      <c r="C15" s="6" t="s">
        <v>27</v>
      </c>
      <c r="D15" s="3" t="s">
        <v>28</v>
      </c>
      <c r="E15" s="3">
        <v>12</v>
      </c>
      <c r="F15" s="3">
        <v>30.05</v>
      </c>
      <c r="G15" s="3">
        <v>360.6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hidden="1" x14ac:dyDescent="0.25">
      <c r="A16" s="8">
        <v>15</v>
      </c>
      <c r="B16" s="1" t="s">
        <v>29</v>
      </c>
      <c r="C16" s="10" t="s">
        <v>30</v>
      </c>
      <c r="D16" s="3" t="s">
        <v>31</v>
      </c>
      <c r="E16" s="3">
        <v>2.73</v>
      </c>
      <c r="F16" s="3">
        <v>777.84</v>
      </c>
      <c r="G16" s="3">
        <v>2123.5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hidden="1" x14ac:dyDescent="0.25">
      <c r="A17" s="8">
        <v>16</v>
      </c>
      <c r="B17" s="1" t="s">
        <v>32</v>
      </c>
      <c r="C17" s="10" t="s">
        <v>33</v>
      </c>
      <c r="D17" s="3" t="s">
        <v>31</v>
      </c>
      <c r="E17" s="3">
        <v>5.22</v>
      </c>
      <c r="F17" s="3">
        <v>895.87</v>
      </c>
      <c r="G17" s="3">
        <v>4676.4399999999996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hidden="1" x14ac:dyDescent="0.25">
      <c r="A18" s="8">
        <v>17</v>
      </c>
      <c r="B18" s="1" t="s">
        <v>34</v>
      </c>
      <c r="C18" s="10" t="s">
        <v>35</v>
      </c>
      <c r="D18" s="3" t="s">
        <v>31</v>
      </c>
      <c r="E18" s="3">
        <v>0.60000000000000009</v>
      </c>
      <c r="F18" s="3">
        <v>1308.8699999999999</v>
      </c>
      <c r="G18" s="3">
        <v>785.32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hidden="1" x14ac:dyDescent="0.25">
      <c r="A19" s="8">
        <v>18</v>
      </c>
      <c r="B19" s="1" t="s">
        <v>36</v>
      </c>
      <c r="C19" s="10" t="s">
        <v>37</v>
      </c>
      <c r="D19" s="3" t="s">
        <v>31</v>
      </c>
      <c r="E19" s="3">
        <v>0.68</v>
      </c>
      <c r="F19" s="3">
        <v>1522.53</v>
      </c>
      <c r="G19" s="3">
        <v>1035.32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5" hidden="1" x14ac:dyDescent="0.25">
      <c r="A20" s="8">
        <v>19</v>
      </c>
      <c r="B20" s="1" t="s">
        <v>38</v>
      </c>
      <c r="C20" s="10" t="s">
        <v>39</v>
      </c>
      <c r="D20" s="3" t="s">
        <v>31</v>
      </c>
      <c r="E20" s="3">
        <v>1.74</v>
      </c>
      <c r="F20" s="3">
        <v>10104.799999999999</v>
      </c>
      <c r="G20" s="3">
        <v>17582.349999999999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5" hidden="1" x14ac:dyDescent="0.25">
      <c r="A21" s="8">
        <v>20</v>
      </c>
      <c r="B21" s="2" t="s">
        <v>1815</v>
      </c>
      <c r="C21" s="10" t="s">
        <v>1766</v>
      </c>
      <c r="D21" s="3" t="s">
        <v>26</v>
      </c>
      <c r="E21" s="3">
        <v>431</v>
      </c>
      <c r="F21" s="3">
        <v>36.03</v>
      </c>
      <c r="G21" s="3">
        <v>15527.73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" hidden="1" x14ac:dyDescent="0.25">
      <c r="A22" s="8">
        <v>21</v>
      </c>
      <c r="B22" s="2" t="s">
        <v>1811</v>
      </c>
      <c r="C22" s="10" t="s">
        <v>1763</v>
      </c>
      <c r="D22" s="3" t="s">
        <v>26</v>
      </c>
      <c r="E22" s="3">
        <v>170</v>
      </c>
      <c r="F22" s="3">
        <v>22.99</v>
      </c>
      <c r="G22" s="3">
        <v>3907.45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5" hidden="1" x14ac:dyDescent="0.25">
      <c r="A23" s="8">
        <v>22</v>
      </c>
      <c r="B23" s="2" t="s">
        <v>1816</v>
      </c>
      <c r="C23" s="10" t="s">
        <v>1767</v>
      </c>
      <c r="D23" s="3" t="s">
        <v>26</v>
      </c>
      <c r="E23" s="3">
        <v>32</v>
      </c>
      <c r="F23" s="3">
        <v>92.41</v>
      </c>
      <c r="G23" s="3">
        <v>2957.14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" hidden="1" x14ac:dyDescent="0.25">
      <c r="A24" s="8">
        <v>23</v>
      </c>
      <c r="B24" s="2" t="s">
        <v>1817</v>
      </c>
      <c r="C24" s="10" t="s">
        <v>1768</v>
      </c>
      <c r="D24" s="3" t="s">
        <v>26</v>
      </c>
      <c r="E24" s="3">
        <v>71</v>
      </c>
      <c r="F24" s="3">
        <v>214.88</v>
      </c>
      <c r="G24" s="3">
        <v>15256.17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" hidden="1" x14ac:dyDescent="0.25">
      <c r="A25" s="8">
        <v>24</v>
      </c>
      <c r="B25" s="2" t="s">
        <v>1818</v>
      </c>
      <c r="C25" s="10" t="s">
        <v>1769</v>
      </c>
      <c r="D25" s="3" t="s">
        <v>26</v>
      </c>
      <c r="E25" s="3">
        <v>62</v>
      </c>
      <c r="F25" s="3">
        <v>22.99</v>
      </c>
      <c r="G25" s="3">
        <v>1425.07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5" hidden="1" x14ac:dyDescent="0.25">
      <c r="A26" s="8">
        <v>25</v>
      </c>
      <c r="B26" s="2" t="s">
        <v>1819</v>
      </c>
      <c r="C26" s="10" t="s">
        <v>1770</v>
      </c>
      <c r="D26" s="3" t="s">
        <v>26</v>
      </c>
      <c r="E26" s="3">
        <v>31</v>
      </c>
      <c r="F26" s="3">
        <v>36.03</v>
      </c>
      <c r="G26" s="3">
        <v>1116.8399999999999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5" hidden="1" x14ac:dyDescent="0.25">
      <c r="A27" s="8">
        <v>26</v>
      </c>
      <c r="B27" s="2" t="s">
        <v>1820</v>
      </c>
      <c r="C27" s="10" t="s">
        <v>1771</v>
      </c>
      <c r="D27" s="3" t="s">
        <v>26</v>
      </c>
      <c r="E27" s="3">
        <v>31</v>
      </c>
      <c r="F27" s="3">
        <v>58.89</v>
      </c>
      <c r="G27" s="3">
        <v>1825.51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5" hidden="1" x14ac:dyDescent="0.25">
      <c r="A28" s="8">
        <v>27</v>
      </c>
      <c r="B28" s="2" t="s">
        <v>1821</v>
      </c>
      <c r="C28" s="10" t="s">
        <v>1772</v>
      </c>
      <c r="D28" s="3" t="s">
        <v>26</v>
      </c>
      <c r="E28" s="3">
        <v>16</v>
      </c>
      <c r="F28" s="3">
        <v>106.36</v>
      </c>
      <c r="G28" s="3">
        <v>1701.78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5" hidden="1" x14ac:dyDescent="0.25">
      <c r="A29" s="8">
        <v>28</v>
      </c>
      <c r="B29" s="2" t="s">
        <v>1822</v>
      </c>
      <c r="C29" s="10" t="s">
        <v>1773</v>
      </c>
      <c r="D29" s="3" t="s">
        <v>26</v>
      </c>
      <c r="E29" s="3">
        <v>16</v>
      </c>
      <c r="F29" s="3">
        <v>47.72</v>
      </c>
      <c r="G29" s="3">
        <v>763.46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5" hidden="1" x14ac:dyDescent="0.25">
      <c r="A30" s="8">
        <v>29</v>
      </c>
      <c r="B30" s="2" t="s">
        <v>1823</v>
      </c>
      <c r="C30" s="10" t="s">
        <v>1774</v>
      </c>
      <c r="D30" s="3" t="s">
        <v>26</v>
      </c>
      <c r="E30" s="3">
        <v>47</v>
      </c>
      <c r="F30" s="3">
        <v>42.71</v>
      </c>
      <c r="G30" s="3">
        <v>2007.43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5" hidden="1" x14ac:dyDescent="0.25">
      <c r="A31" s="8">
        <v>30</v>
      </c>
      <c r="B31" s="2" t="s">
        <v>1824</v>
      </c>
      <c r="C31" s="10" t="s">
        <v>1775</v>
      </c>
      <c r="D31" s="3" t="s">
        <v>26</v>
      </c>
      <c r="E31" s="3">
        <v>16</v>
      </c>
      <c r="F31" s="3">
        <v>106.36</v>
      </c>
      <c r="G31" s="3">
        <v>1701.78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0" hidden="1" x14ac:dyDescent="0.25">
      <c r="A32" s="8">
        <v>31</v>
      </c>
      <c r="B32" s="2" t="s">
        <v>1825</v>
      </c>
      <c r="C32" s="10" t="s">
        <v>40</v>
      </c>
      <c r="D32" s="3" t="s">
        <v>26</v>
      </c>
      <c r="E32" s="3">
        <v>177</v>
      </c>
      <c r="F32" s="3">
        <v>34.409999999999997</v>
      </c>
      <c r="G32" s="3">
        <v>6091.04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0" hidden="1" x14ac:dyDescent="0.25">
      <c r="A33" s="8">
        <v>32</v>
      </c>
      <c r="B33" s="2" t="s">
        <v>1826</v>
      </c>
      <c r="C33" s="10" t="s">
        <v>41</v>
      </c>
      <c r="D33" s="3" t="s">
        <v>26</v>
      </c>
      <c r="E33" s="3">
        <v>6</v>
      </c>
      <c r="F33" s="3">
        <v>57.76</v>
      </c>
      <c r="G33" s="3">
        <v>346.57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0" hidden="1" x14ac:dyDescent="0.25">
      <c r="A34" s="8">
        <v>33</v>
      </c>
      <c r="B34" s="2" t="s">
        <v>1827</v>
      </c>
      <c r="C34" s="10" t="s">
        <v>42</v>
      </c>
      <c r="D34" s="3" t="s">
        <v>26</v>
      </c>
      <c r="E34" s="3">
        <v>14</v>
      </c>
      <c r="F34" s="3">
        <v>57.76</v>
      </c>
      <c r="G34" s="3">
        <v>808.66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hidden="1" x14ac:dyDescent="0.25">
      <c r="A35" s="8">
        <v>34</v>
      </c>
      <c r="B35" s="2" t="s">
        <v>1828</v>
      </c>
      <c r="C35" s="6" t="s">
        <v>43</v>
      </c>
      <c r="D35" s="3" t="s">
        <v>13</v>
      </c>
      <c r="E35" s="3">
        <v>0.1825</v>
      </c>
      <c r="F35" s="3">
        <v>10337.26</v>
      </c>
      <c r="G35" s="3">
        <v>1886.55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hidden="1" x14ac:dyDescent="0.25">
      <c r="A36" s="8">
        <v>35</v>
      </c>
      <c r="B36" s="1" t="s">
        <v>16</v>
      </c>
      <c r="C36" s="10" t="s">
        <v>17</v>
      </c>
      <c r="D36" s="3" t="s">
        <v>18</v>
      </c>
      <c r="E36" s="3">
        <v>2.5000000000000001E-2</v>
      </c>
      <c r="F36" s="3">
        <v>872.61</v>
      </c>
      <c r="G36" s="3">
        <v>21.82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hidden="1" x14ac:dyDescent="0.25">
      <c r="A37" s="8">
        <v>36</v>
      </c>
      <c r="B37" s="2" t="s">
        <v>1810</v>
      </c>
      <c r="C37" s="6" t="s">
        <v>19</v>
      </c>
      <c r="D37" s="3" t="s">
        <v>20</v>
      </c>
      <c r="E37" s="3">
        <v>1.3950000000000001E-2</v>
      </c>
      <c r="F37" s="3">
        <v>87.25</v>
      </c>
      <c r="G37" s="3">
        <v>1.22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 hidden="1" x14ac:dyDescent="0.25">
      <c r="A38" s="8">
        <v>37</v>
      </c>
      <c r="B38" s="1" t="s">
        <v>44</v>
      </c>
      <c r="C38" s="10" t="s">
        <v>45</v>
      </c>
      <c r="D38" s="3" t="s">
        <v>13</v>
      </c>
      <c r="E38" s="3">
        <v>15</v>
      </c>
      <c r="F38" s="3">
        <v>263.04000000000002</v>
      </c>
      <c r="G38" s="3">
        <v>3945.6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" hidden="1" x14ac:dyDescent="0.25">
      <c r="A39" s="8">
        <v>38</v>
      </c>
      <c r="B39" s="2" t="s">
        <v>1829</v>
      </c>
      <c r="C39" s="10" t="s">
        <v>46</v>
      </c>
      <c r="D39" s="3" t="s">
        <v>13</v>
      </c>
      <c r="E39" s="3">
        <v>15.45</v>
      </c>
      <c r="F39" s="3">
        <v>1640.11</v>
      </c>
      <c r="G39" s="3">
        <v>25339.7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hidden="1" x14ac:dyDescent="0.25">
      <c r="A40" s="8">
        <v>39</v>
      </c>
      <c r="B40" s="1" t="s">
        <v>47</v>
      </c>
      <c r="C40" s="10" t="s">
        <v>48</v>
      </c>
      <c r="D40" s="3" t="s">
        <v>8</v>
      </c>
      <c r="E40" s="3">
        <v>0.2</v>
      </c>
      <c r="F40" s="3">
        <v>10051.719999999999</v>
      </c>
      <c r="G40" s="3">
        <v>2010.34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5" hidden="1" x14ac:dyDescent="0.25">
      <c r="A41" s="8">
        <v>40</v>
      </c>
      <c r="B41" s="2" t="s">
        <v>1830</v>
      </c>
      <c r="C41" s="10" t="s">
        <v>49</v>
      </c>
      <c r="D41" s="3" t="s">
        <v>8</v>
      </c>
      <c r="E41" s="3">
        <v>0.2</v>
      </c>
      <c r="F41" s="3">
        <v>8340.7099999999991</v>
      </c>
      <c r="G41" s="3">
        <v>1668.14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hidden="1" x14ac:dyDescent="0.25">
      <c r="A42" s="8">
        <v>41</v>
      </c>
      <c r="B42" s="1" t="s">
        <v>50</v>
      </c>
      <c r="C42" s="10" t="s">
        <v>51</v>
      </c>
      <c r="D42" s="3" t="s">
        <v>8</v>
      </c>
      <c r="E42" s="3">
        <v>0.2</v>
      </c>
      <c r="F42" s="3">
        <v>3156.03</v>
      </c>
      <c r="G42" s="3">
        <v>631.21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hidden="1" x14ac:dyDescent="0.25">
      <c r="A43" s="8">
        <v>42</v>
      </c>
      <c r="B43" s="1" t="s">
        <v>52</v>
      </c>
      <c r="C43" s="10" t="s">
        <v>53</v>
      </c>
      <c r="D43" s="3" t="s">
        <v>13</v>
      </c>
      <c r="E43" s="3">
        <v>2.06</v>
      </c>
      <c r="F43" s="3">
        <v>3191.99</v>
      </c>
      <c r="G43" s="3">
        <v>6575.5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5" hidden="1" x14ac:dyDescent="0.25">
      <c r="A44" s="8">
        <v>43</v>
      </c>
      <c r="B44" s="1" t="s">
        <v>54</v>
      </c>
      <c r="C44" s="10" t="s">
        <v>55</v>
      </c>
      <c r="D44" s="3" t="s">
        <v>8</v>
      </c>
      <c r="E44" s="3">
        <v>0.2</v>
      </c>
      <c r="F44" s="3">
        <v>29786.85</v>
      </c>
      <c r="G44" s="3">
        <v>5957.37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hidden="1" x14ac:dyDescent="0.25">
      <c r="A45" s="8">
        <v>44</v>
      </c>
      <c r="B45" s="1" t="s">
        <v>56</v>
      </c>
      <c r="C45" s="10" t="s">
        <v>57</v>
      </c>
      <c r="D45" s="3" t="s">
        <v>13</v>
      </c>
      <c r="E45" s="3">
        <v>1.03</v>
      </c>
      <c r="F45" s="3">
        <v>3191.99</v>
      </c>
      <c r="G45" s="3">
        <v>3287.75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5" hidden="1" x14ac:dyDescent="0.25">
      <c r="A46" s="8">
        <v>45</v>
      </c>
      <c r="B46" s="1" t="s">
        <v>58</v>
      </c>
      <c r="C46" s="10" t="s">
        <v>59</v>
      </c>
      <c r="D46" s="3" t="s">
        <v>8</v>
      </c>
      <c r="E46" s="3">
        <v>0.2</v>
      </c>
      <c r="F46" s="3">
        <v>3798.81</v>
      </c>
      <c r="G46" s="3">
        <v>759.76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hidden="1" x14ac:dyDescent="0.25">
      <c r="A47" s="8">
        <v>46</v>
      </c>
      <c r="B47" s="2" t="s">
        <v>1831</v>
      </c>
      <c r="C47" s="10" t="s">
        <v>60</v>
      </c>
      <c r="D47" s="3" t="s">
        <v>61</v>
      </c>
      <c r="E47" s="3">
        <v>4.02E-2</v>
      </c>
      <c r="F47" s="3">
        <v>123784.87</v>
      </c>
      <c r="G47" s="3">
        <v>4976.1499999999996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" hidden="1" x14ac:dyDescent="0.25">
      <c r="A48" s="8">
        <v>47</v>
      </c>
      <c r="B48" s="1" t="s">
        <v>56</v>
      </c>
      <c r="C48" s="10" t="s">
        <v>57</v>
      </c>
      <c r="D48" s="3" t="s">
        <v>13</v>
      </c>
      <c r="E48" s="3">
        <v>1.03</v>
      </c>
      <c r="F48" s="3">
        <v>3191.99</v>
      </c>
      <c r="G48" s="3">
        <v>3287.75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 hidden="1" x14ac:dyDescent="0.25">
      <c r="A49" s="8">
        <v>48</v>
      </c>
      <c r="B49" s="1" t="s">
        <v>62</v>
      </c>
      <c r="C49" s="10" t="s">
        <v>63</v>
      </c>
      <c r="D49" s="3" t="s">
        <v>8</v>
      </c>
      <c r="E49" s="3">
        <v>0.2</v>
      </c>
      <c r="F49" s="3">
        <v>806.44</v>
      </c>
      <c r="G49" s="3">
        <v>161.29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 hidden="1" x14ac:dyDescent="0.25">
      <c r="A50" s="8">
        <v>49</v>
      </c>
      <c r="B50" s="2" t="s">
        <v>1832</v>
      </c>
      <c r="C50" s="6" t="s">
        <v>64</v>
      </c>
      <c r="D50" s="3" t="s">
        <v>65</v>
      </c>
      <c r="E50" s="3">
        <v>22</v>
      </c>
      <c r="F50" s="3">
        <v>97.49</v>
      </c>
      <c r="G50" s="3">
        <v>2144.7800000000002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idden="1" x14ac:dyDescent="0.25">
      <c r="A51" s="8">
        <v>50</v>
      </c>
      <c r="B51" s="1" t="s">
        <v>66</v>
      </c>
      <c r="C51" s="6" t="s">
        <v>67</v>
      </c>
      <c r="D51" s="3" t="s">
        <v>68</v>
      </c>
      <c r="E51" s="3">
        <v>3.6000000000000003E-3</v>
      </c>
      <c r="F51" s="3">
        <v>8106.99</v>
      </c>
      <c r="G51" s="3">
        <v>29.19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" hidden="1" x14ac:dyDescent="0.25">
      <c r="A52" s="8">
        <v>51</v>
      </c>
      <c r="B52" s="2" t="s">
        <v>1833</v>
      </c>
      <c r="C52" s="10" t="s">
        <v>69</v>
      </c>
      <c r="D52" s="3" t="s">
        <v>28</v>
      </c>
      <c r="E52" s="3">
        <v>12</v>
      </c>
      <c r="F52" s="3">
        <v>10.6</v>
      </c>
      <c r="G52" s="3">
        <v>127.26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5" hidden="1" x14ac:dyDescent="0.25">
      <c r="A53" s="8">
        <v>52</v>
      </c>
      <c r="B53" s="1" t="s">
        <v>70</v>
      </c>
      <c r="C53" s="10" t="s">
        <v>71</v>
      </c>
      <c r="D53" s="3" t="s">
        <v>72</v>
      </c>
      <c r="E53" s="3">
        <v>1.5800000000000002E-2</v>
      </c>
      <c r="F53" s="3">
        <v>7747.66</v>
      </c>
      <c r="G53" s="3">
        <v>122.41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idden="1" x14ac:dyDescent="0.25">
      <c r="A54" s="8">
        <v>53</v>
      </c>
      <c r="B54" s="1" t="s">
        <v>73</v>
      </c>
      <c r="C54" s="6" t="s">
        <v>74</v>
      </c>
      <c r="D54" s="3" t="s">
        <v>61</v>
      </c>
      <c r="E54" s="3">
        <v>1.58</v>
      </c>
      <c r="F54" s="3">
        <v>197.05</v>
      </c>
      <c r="G54" s="3">
        <v>311.33999999999997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0" hidden="1" x14ac:dyDescent="0.25">
      <c r="A55" s="8">
        <v>54</v>
      </c>
      <c r="B55" s="1" t="s">
        <v>75</v>
      </c>
      <c r="C55" s="10" t="s">
        <v>76</v>
      </c>
      <c r="D55" s="3" t="s">
        <v>77</v>
      </c>
      <c r="E55" s="3">
        <v>6.5370000000000011E-2</v>
      </c>
      <c r="F55" s="3">
        <v>95527.28</v>
      </c>
      <c r="G55" s="3">
        <v>6244.62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idden="1" x14ac:dyDescent="0.25">
      <c r="A56" s="8">
        <v>55</v>
      </c>
      <c r="B56" s="1" t="s">
        <v>78</v>
      </c>
      <c r="C56" s="6" t="s">
        <v>79</v>
      </c>
      <c r="D56" s="3" t="s">
        <v>61</v>
      </c>
      <c r="E56" s="3">
        <v>114.4</v>
      </c>
      <c r="F56" s="3">
        <v>163.87</v>
      </c>
      <c r="G56" s="3">
        <v>18746.73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75" hidden="1" x14ac:dyDescent="0.25">
      <c r="A57" s="8">
        <v>56</v>
      </c>
      <c r="B57" s="1" t="s">
        <v>80</v>
      </c>
      <c r="C57" s="10" t="s">
        <v>81</v>
      </c>
      <c r="D57" s="3" t="s">
        <v>23</v>
      </c>
      <c r="E57" s="3">
        <v>1.02</v>
      </c>
      <c r="F57" s="3">
        <v>2734.14</v>
      </c>
      <c r="G57" s="3">
        <v>2788.82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0" hidden="1" x14ac:dyDescent="0.25">
      <c r="A58" s="8">
        <v>57</v>
      </c>
      <c r="B58" s="1" t="s">
        <v>82</v>
      </c>
      <c r="C58" s="10" t="s">
        <v>83</v>
      </c>
      <c r="D58" s="3" t="s">
        <v>23</v>
      </c>
      <c r="E58" s="3">
        <v>0.04</v>
      </c>
      <c r="F58" s="3">
        <v>624.17999999999995</v>
      </c>
      <c r="G58" s="3">
        <v>24.97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" hidden="1" x14ac:dyDescent="0.25">
      <c r="A59" s="8">
        <v>58</v>
      </c>
      <c r="B59" s="2" t="s">
        <v>1834</v>
      </c>
      <c r="C59" s="6" t="s">
        <v>84</v>
      </c>
      <c r="D59" s="3" t="s">
        <v>26</v>
      </c>
      <c r="E59" s="3">
        <v>108</v>
      </c>
      <c r="F59" s="3">
        <v>13.03</v>
      </c>
      <c r="G59" s="3">
        <v>1407.24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75" hidden="1" x14ac:dyDescent="0.25">
      <c r="A60" s="8">
        <v>59</v>
      </c>
      <c r="B60" s="1" t="s">
        <v>21</v>
      </c>
      <c r="C60" s="10" t="s">
        <v>22</v>
      </c>
      <c r="D60" s="3" t="s">
        <v>23</v>
      </c>
      <c r="E60" s="3">
        <v>1.06</v>
      </c>
      <c r="F60" s="3">
        <v>546.44000000000005</v>
      </c>
      <c r="G60" s="3">
        <v>579.23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45" hidden="1" x14ac:dyDescent="0.25">
      <c r="A61" s="8">
        <v>60</v>
      </c>
      <c r="B61" s="2" t="s">
        <v>1835</v>
      </c>
      <c r="C61" s="10" t="s">
        <v>85</v>
      </c>
      <c r="D61" s="3" t="s">
        <v>86</v>
      </c>
      <c r="E61" s="3">
        <v>0.11</v>
      </c>
      <c r="F61" s="3">
        <v>22822.9</v>
      </c>
      <c r="G61" s="3">
        <v>2510.52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" hidden="1" x14ac:dyDescent="0.25">
      <c r="A62" s="8">
        <v>1</v>
      </c>
      <c r="B62" s="2" t="s">
        <v>1836</v>
      </c>
      <c r="C62" s="6" t="s">
        <v>87</v>
      </c>
      <c r="D62" s="3" t="s">
        <v>8</v>
      </c>
      <c r="E62" s="3">
        <v>10.598599999999999</v>
      </c>
      <c r="F62" s="3">
        <v>2494.9499999999998</v>
      </c>
      <c r="G62" s="3">
        <v>26442.98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" hidden="1" x14ac:dyDescent="0.25">
      <c r="A63" s="8">
        <v>2</v>
      </c>
      <c r="B63" s="2" t="s">
        <v>1837</v>
      </c>
      <c r="C63" s="10" t="s">
        <v>88</v>
      </c>
      <c r="D63" s="3" t="s">
        <v>89</v>
      </c>
      <c r="E63" s="3">
        <v>10.598599999999999</v>
      </c>
      <c r="F63" s="3">
        <v>14572.1</v>
      </c>
      <c r="G63" s="3">
        <v>154443.85999999999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 hidden="1" x14ac:dyDescent="0.25">
      <c r="A64" s="8">
        <v>3</v>
      </c>
      <c r="B64" s="1" t="s">
        <v>90</v>
      </c>
      <c r="C64" s="10" t="s">
        <v>91</v>
      </c>
      <c r="D64" s="3" t="s">
        <v>8</v>
      </c>
      <c r="E64" s="3">
        <v>0.42930000000000001</v>
      </c>
      <c r="F64" s="3">
        <v>4670.66</v>
      </c>
      <c r="G64" s="3">
        <v>2005.11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5" hidden="1" x14ac:dyDescent="0.25">
      <c r="A65" s="8">
        <v>4</v>
      </c>
      <c r="B65" s="1" t="s">
        <v>92</v>
      </c>
      <c r="C65" s="10" t="s">
        <v>93</v>
      </c>
      <c r="D65" s="3" t="s">
        <v>8</v>
      </c>
      <c r="E65" s="3">
        <v>17.98</v>
      </c>
      <c r="F65" s="3">
        <v>4606.6499999999996</v>
      </c>
      <c r="G65" s="3">
        <v>82827.570000000007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idden="1" x14ac:dyDescent="0.25">
      <c r="A66" s="8">
        <v>5</v>
      </c>
      <c r="B66" s="1" t="s">
        <v>94</v>
      </c>
      <c r="C66" s="6" t="s">
        <v>95</v>
      </c>
      <c r="D66" s="3" t="s">
        <v>65</v>
      </c>
      <c r="E66" s="3">
        <v>41.4</v>
      </c>
      <c r="F66" s="3">
        <v>536.54</v>
      </c>
      <c r="G66" s="3">
        <v>22212.76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hidden="1" x14ac:dyDescent="0.25">
      <c r="A67" s="8">
        <v>6</v>
      </c>
      <c r="B67" s="1" t="s">
        <v>96</v>
      </c>
      <c r="C67" s="10" t="s">
        <v>97</v>
      </c>
      <c r="D67" s="3" t="s">
        <v>89</v>
      </c>
      <c r="E67" s="3">
        <v>9.5378000000000007</v>
      </c>
      <c r="F67" s="3">
        <v>16976.560000000001</v>
      </c>
      <c r="G67" s="3">
        <v>161919.03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hidden="1" x14ac:dyDescent="0.25">
      <c r="A68" s="8">
        <v>7</v>
      </c>
      <c r="B68" s="2" t="s">
        <v>1838</v>
      </c>
      <c r="C68" s="6" t="s">
        <v>98</v>
      </c>
      <c r="D68" s="3" t="s">
        <v>28</v>
      </c>
      <c r="E68" s="3">
        <v>2384</v>
      </c>
      <c r="F68" s="3">
        <v>35.65</v>
      </c>
      <c r="G68" s="3">
        <v>84991.77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hidden="1" x14ac:dyDescent="0.25">
      <c r="A69" s="8">
        <v>8</v>
      </c>
      <c r="B69" s="2" t="s">
        <v>1839</v>
      </c>
      <c r="C69" s="10" t="s">
        <v>99</v>
      </c>
      <c r="D69" s="3" t="s">
        <v>26</v>
      </c>
      <c r="E69" s="3">
        <v>1784</v>
      </c>
      <c r="F69" s="3">
        <v>57.63</v>
      </c>
      <c r="G69" s="3">
        <v>102811.92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" hidden="1" x14ac:dyDescent="0.25">
      <c r="A70" s="8">
        <v>9</v>
      </c>
      <c r="B70" s="2" t="s">
        <v>1840</v>
      </c>
      <c r="C70" s="6" t="s">
        <v>100</v>
      </c>
      <c r="D70" s="3" t="s">
        <v>26</v>
      </c>
      <c r="E70" s="3">
        <v>2356</v>
      </c>
      <c r="F70" s="3">
        <v>63.65</v>
      </c>
      <c r="G70" s="3">
        <v>149959.4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" hidden="1" x14ac:dyDescent="0.25">
      <c r="A71" s="8">
        <v>10</v>
      </c>
      <c r="B71" s="2" t="s">
        <v>1841</v>
      </c>
      <c r="C71" s="10" t="s">
        <v>101</v>
      </c>
      <c r="D71" s="3" t="s">
        <v>28</v>
      </c>
      <c r="E71" s="3">
        <v>5007</v>
      </c>
      <c r="F71" s="3">
        <v>4.99</v>
      </c>
      <c r="G71" s="3">
        <v>24993.27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hidden="1" x14ac:dyDescent="0.25">
      <c r="A72" s="8">
        <v>11</v>
      </c>
      <c r="B72" s="2" t="s">
        <v>1842</v>
      </c>
      <c r="C72" s="10" t="s">
        <v>102</v>
      </c>
      <c r="D72" s="3" t="s">
        <v>28</v>
      </c>
      <c r="E72" s="3">
        <v>5500</v>
      </c>
      <c r="F72" s="3">
        <v>0.08</v>
      </c>
      <c r="G72" s="3">
        <v>458.33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" hidden="1" x14ac:dyDescent="0.25">
      <c r="A73" s="8">
        <v>12</v>
      </c>
      <c r="B73" s="2" t="s">
        <v>1843</v>
      </c>
      <c r="C73" s="6" t="s">
        <v>103</v>
      </c>
      <c r="D73" s="3" t="s">
        <v>28</v>
      </c>
      <c r="E73" s="3">
        <v>7630</v>
      </c>
      <c r="F73" s="3">
        <v>1.1000000000000001</v>
      </c>
      <c r="G73" s="3">
        <v>8380.2800000000007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" hidden="1" x14ac:dyDescent="0.25">
      <c r="A74" s="8">
        <v>13</v>
      </c>
      <c r="B74" s="2" t="s">
        <v>1844</v>
      </c>
      <c r="C74" s="6" t="s">
        <v>104</v>
      </c>
      <c r="D74" s="3" t="s">
        <v>28</v>
      </c>
      <c r="E74" s="3">
        <v>11445</v>
      </c>
      <c r="F74" s="3">
        <v>1.36</v>
      </c>
      <c r="G74" s="3">
        <v>15509.02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" hidden="1" x14ac:dyDescent="0.25">
      <c r="A75" s="8">
        <v>14</v>
      </c>
      <c r="B75" s="2" t="s">
        <v>1845</v>
      </c>
      <c r="C75" s="6" t="s">
        <v>105</v>
      </c>
      <c r="D75" s="3" t="s">
        <v>65</v>
      </c>
      <c r="E75" s="3">
        <v>940.62</v>
      </c>
      <c r="F75" s="3">
        <v>351.34</v>
      </c>
      <c r="G75" s="3">
        <v>330477.43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" hidden="1" x14ac:dyDescent="0.25">
      <c r="A76" s="8">
        <v>15</v>
      </c>
      <c r="B76" s="2" t="s">
        <v>1846</v>
      </c>
      <c r="C76" s="6" t="s">
        <v>106</v>
      </c>
      <c r="D76" s="3" t="s">
        <v>65</v>
      </c>
      <c r="E76" s="3">
        <v>1011</v>
      </c>
      <c r="F76" s="3">
        <v>909.41</v>
      </c>
      <c r="G76" s="3">
        <v>919413.51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idden="1" x14ac:dyDescent="0.25">
      <c r="A77" s="8">
        <v>16</v>
      </c>
      <c r="B77" s="1" t="s">
        <v>107</v>
      </c>
      <c r="C77" s="6" t="s">
        <v>108</v>
      </c>
      <c r="D77" s="3" t="s">
        <v>8</v>
      </c>
      <c r="E77" s="3">
        <v>9.5378000000000007</v>
      </c>
      <c r="F77" s="3">
        <v>1164.83</v>
      </c>
      <c r="G77" s="3">
        <v>11109.92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" hidden="1" x14ac:dyDescent="0.25">
      <c r="A78" s="8">
        <v>17</v>
      </c>
      <c r="B78" s="2" t="s">
        <v>1847</v>
      </c>
      <c r="C78" s="10" t="s">
        <v>109</v>
      </c>
      <c r="D78" s="3" t="s">
        <v>65</v>
      </c>
      <c r="E78" s="3">
        <v>1192.2249999999999</v>
      </c>
      <c r="F78" s="3">
        <v>24.82</v>
      </c>
      <c r="G78" s="3">
        <v>29591.02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hidden="1" x14ac:dyDescent="0.25">
      <c r="A79" s="8">
        <v>18</v>
      </c>
      <c r="B79" s="2" t="s">
        <v>1848</v>
      </c>
      <c r="C79" s="10" t="s">
        <v>110</v>
      </c>
      <c r="D79" s="3" t="s">
        <v>26</v>
      </c>
      <c r="E79" s="3">
        <v>715</v>
      </c>
      <c r="F79" s="3">
        <v>0.97</v>
      </c>
      <c r="G79" s="3">
        <v>697.01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" hidden="1" x14ac:dyDescent="0.25">
      <c r="A80" s="8">
        <v>19</v>
      </c>
      <c r="B80" s="2" t="s">
        <v>1838</v>
      </c>
      <c r="C80" s="6" t="s">
        <v>98</v>
      </c>
      <c r="D80" s="3" t="s">
        <v>28</v>
      </c>
      <c r="E80" s="3">
        <v>916</v>
      </c>
      <c r="F80" s="3">
        <v>35.65</v>
      </c>
      <c r="G80" s="3">
        <v>32656.23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hidden="1" x14ac:dyDescent="0.25">
      <c r="A81" s="8">
        <v>20</v>
      </c>
      <c r="B81" s="2" t="s">
        <v>1839</v>
      </c>
      <c r="C81" s="10" t="s">
        <v>99</v>
      </c>
      <c r="D81" s="3" t="s">
        <v>26</v>
      </c>
      <c r="E81" s="3">
        <v>226</v>
      </c>
      <c r="F81" s="3">
        <v>57.63</v>
      </c>
      <c r="G81" s="3">
        <v>13024.38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" hidden="1" x14ac:dyDescent="0.25">
      <c r="A82" s="8">
        <v>21</v>
      </c>
      <c r="B82" s="2" t="s">
        <v>1840</v>
      </c>
      <c r="C82" s="6" t="s">
        <v>100</v>
      </c>
      <c r="D82" s="3" t="s">
        <v>26</v>
      </c>
      <c r="E82" s="3">
        <v>644</v>
      </c>
      <c r="F82" s="3">
        <v>63.65</v>
      </c>
      <c r="G82" s="3">
        <v>40990.6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" hidden="1" x14ac:dyDescent="0.25">
      <c r="A83" s="8">
        <v>22</v>
      </c>
      <c r="B83" s="2" t="s">
        <v>1841</v>
      </c>
      <c r="C83" s="10" t="s">
        <v>101</v>
      </c>
      <c r="D83" s="3" t="s">
        <v>28</v>
      </c>
      <c r="E83" s="3">
        <v>993</v>
      </c>
      <c r="F83" s="3">
        <v>4.99</v>
      </c>
      <c r="G83" s="3">
        <v>4956.72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hidden="1" x14ac:dyDescent="0.25">
      <c r="A84" s="8">
        <v>23</v>
      </c>
      <c r="B84" s="2" t="s">
        <v>1843</v>
      </c>
      <c r="C84" s="6" t="s">
        <v>103</v>
      </c>
      <c r="D84" s="3" t="s">
        <v>28</v>
      </c>
      <c r="E84" s="3">
        <v>6207</v>
      </c>
      <c r="F84" s="3">
        <v>1.1000000000000001</v>
      </c>
      <c r="G84" s="3">
        <v>6817.35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" hidden="1" x14ac:dyDescent="0.25">
      <c r="A85" s="8">
        <v>24</v>
      </c>
      <c r="B85" s="2" t="s">
        <v>1846</v>
      </c>
      <c r="C85" s="6" t="s">
        <v>106</v>
      </c>
      <c r="D85" s="3" t="s">
        <v>65</v>
      </c>
      <c r="E85" s="3">
        <v>301</v>
      </c>
      <c r="F85" s="3">
        <v>909.41</v>
      </c>
      <c r="G85" s="3">
        <v>273732.40999999997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" hidden="1" x14ac:dyDescent="0.25">
      <c r="A86" s="8">
        <v>25</v>
      </c>
      <c r="B86" s="2" t="s">
        <v>1849</v>
      </c>
      <c r="C86" s="10" t="s">
        <v>111</v>
      </c>
      <c r="D86" s="3" t="s">
        <v>8</v>
      </c>
      <c r="E86" s="3">
        <v>4.6726000000000001</v>
      </c>
      <c r="F86" s="3">
        <v>5117.8</v>
      </c>
      <c r="G86" s="3">
        <v>23913.43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" hidden="1" x14ac:dyDescent="0.25">
      <c r="A87" s="8">
        <v>26</v>
      </c>
      <c r="B87" s="1" t="s">
        <v>9</v>
      </c>
      <c r="C87" s="10" t="s">
        <v>10</v>
      </c>
      <c r="D87" s="3" t="s">
        <v>8</v>
      </c>
      <c r="E87" s="3">
        <v>0.79820000000000002</v>
      </c>
      <c r="F87" s="3">
        <v>8929.25</v>
      </c>
      <c r="G87" s="3">
        <v>7127.33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" hidden="1" x14ac:dyDescent="0.25">
      <c r="A88" s="8">
        <v>27</v>
      </c>
      <c r="B88" s="2" t="s">
        <v>1850</v>
      </c>
      <c r="C88" s="10" t="s">
        <v>112</v>
      </c>
      <c r="D88" s="3" t="s">
        <v>8</v>
      </c>
      <c r="E88" s="3">
        <v>1.3720600000000001</v>
      </c>
      <c r="F88" s="3">
        <v>28253.26</v>
      </c>
      <c r="G88" s="3">
        <v>38765.17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idden="1" x14ac:dyDescent="0.25">
      <c r="A89" s="8">
        <v>28</v>
      </c>
      <c r="B89" s="1" t="s">
        <v>14</v>
      </c>
      <c r="C89" s="6" t="s">
        <v>15</v>
      </c>
      <c r="D89" s="3" t="s">
        <v>13</v>
      </c>
      <c r="E89" s="3">
        <v>81.75</v>
      </c>
      <c r="F89" s="3">
        <v>830.98</v>
      </c>
      <c r="G89" s="3">
        <v>67932.62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idden="1" x14ac:dyDescent="0.25">
      <c r="A90" s="8">
        <v>29</v>
      </c>
      <c r="B90" s="1" t="s">
        <v>113</v>
      </c>
      <c r="C90" s="6" t="s">
        <v>114</v>
      </c>
      <c r="D90" s="3" t="s">
        <v>8</v>
      </c>
      <c r="E90" s="3">
        <v>0.13750000000000001</v>
      </c>
      <c r="F90" s="3">
        <v>946.81</v>
      </c>
      <c r="G90" s="3">
        <v>130.19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idden="1" x14ac:dyDescent="0.25">
      <c r="A91" s="8">
        <v>30</v>
      </c>
      <c r="B91" s="1" t="s">
        <v>115</v>
      </c>
      <c r="C91" s="6" t="s">
        <v>116</v>
      </c>
      <c r="D91" s="3" t="s">
        <v>8</v>
      </c>
      <c r="E91" s="3">
        <v>5.6129999999999995</v>
      </c>
      <c r="F91" s="3">
        <v>3033.56</v>
      </c>
      <c r="G91" s="3">
        <v>17027.37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" hidden="1" x14ac:dyDescent="0.25">
      <c r="A92" s="8">
        <v>31</v>
      </c>
      <c r="B92" s="1" t="s">
        <v>117</v>
      </c>
      <c r="C92" s="10" t="s">
        <v>118</v>
      </c>
      <c r="D92" s="3" t="s">
        <v>8</v>
      </c>
      <c r="E92" s="3">
        <v>2.9666000000000001</v>
      </c>
      <c r="F92" s="3">
        <v>1028.52</v>
      </c>
      <c r="G92" s="3">
        <v>3051.21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" hidden="1" x14ac:dyDescent="0.25">
      <c r="A93" s="8">
        <v>32</v>
      </c>
      <c r="B93" s="1" t="s">
        <v>119</v>
      </c>
      <c r="C93" s="10" t="s">
        <v>120</v>
      </c>
      <c r="D93" s="3" t="s">
        <v>8</v>
      </c>
      <c r="E93" s="3">
        <v>1.58</v>
      </c>
      <c r="F93" s="3">
        <v>5889.1</v>
      </c>
      <c r="G93" s="3">
        <v>9304.7800000000007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" hidden="1" x14ac:dyDescent="0.25">
      <c r="A94" s="8">
        <v>33</v>
      </c>
      <c r="B94" s="2" t="s">
        <v>1851</v>
      </c>
      <c r="C94" s="10" t="s">
        <v>121</v>
      </c>
      <c r="D94" s="3" t="s">
        <v>8</v>
      </c>
      <c r="E94" s="3">
        <v>0.28670000000000001</v>
      </c>
      <c r="F94" s="3">
        <v>2823.75</v>
      </c>
      <c r="G94" s="3">
        <v>809.57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45" hidden="1" x14ac:dyDescent="0.25">
      <c r="A95" s="8">
        <v>34</v>
      </c>
      <c r="B95" s="2" t="s">
        <v>1852</v>
      </c>
      <c r="C95" s="10" t="s">
        <v>122</v>
      </c>
      <c r="D95" s="3" t="s">
        <v>8</v>
      </c>
      <c r="E95" s="3">
        <v>0.20770000000000002</v>
      </c>
      <c r="F95" s="3">
        <v>943.76</v>
      </c>
      <c r="G95" s="3">
        <v>196.02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45" hidden="1" x14ac:dyDescent="0.25">
      <c r="A96" s="8">
        <v>35</v>
      </c>
      <c r="B96" s="2" t="s">
        <v>1853</v>
      </c>
      <c r="C96" s="10" t="s">
        <v>123</v>
      </c>
      <c r="D96" s="3" t="s">
        <v>8</v>
      </c>
      <c r="E96" s="3">
        <v>7.9000000000000001E-2</v>
      </c>
      <c r="F96" s="3">
        <v>566.26</v>
      </c>
      <c r="G96" s="3">
        <v>44.73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5" hidden="1" x14ac:dyDescent="0.25">
      <c r="A97" s="8">
        <v>36</v>
      </c>
      <c r="B97" s="1" t="s">
        <v>124</v>
      </c>
      <c r="C97" s="10" t="s">
        <v>125</v>
      </c>
      <c r="D97" s="3" t="s">
        <v>8</v>
      </c>
      <c r="E97" s="3">
        <v>11.7036</v>
      </c>
      <c r="F97" s="3">
        <v>14518.33</v>
      </c>
      <c r="G97" s="3">
        <v>169916.73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" hidden="1" x14ac:dyDescent="0.25">
      <c r="A98" s="8">
        <v>37</v>
      </c>
      <c r="B98" s="1" t="s">
        <v>126</v>
      </c>
      <c r="C98" s="10" t="s">
        <v>127</v>
      </c>
      <c r="D98" s="3" t="s">
        <v>8</v>
      </c>
      <c r="E98" s="3">
        <v>-11.7036</v>
      </c>
      <c r="F98" s="3">
        <v>2192.13</v>
      </c>
      <c r="G98" s="3">
        <v>-25655.81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hidden="1" x14ac:dyDescent="0.25">
      <c r="A99" s="8">
        <v>38</v>
      </c>
      <c r="B99" s="2" t="s">
        <v>1854</v>
      </c>
      <c r="C99" s="6" t="s">
        <v>128</v>
      </c>
      <c r="D99" s="3" t="s">
        <v>129</v>
      </c>
      <c r="E99" s="3">
        <v>19.896000000000001</v>
      </c>
      <c r="F99" s="3">
        <v>175.31</v>
      </c>
      <c r="G99" s="3">
        <v>3487.91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" hidden="1" x14ac:dyDescent="0.25">
      <c r="A100" s="8">
        <v>39</v>
      </c>
      <c r="B100" s="2" t="s">
        <v>1855</v>
      </c>
      <c r="C100" s="6" t="s">
        <v>130</v>
      </c>
      <c r="D100" s="3" t="s">
        <v>129</v>
      </c>
      <c r="E100" s="3">
        <v>3.593</v>
      </c>
      <c r="F100" s="3">
        <v>396.34</v>
      </c>
      <c r="G100" s="3">
        <v>1424.04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hidden="1" x14ac:dyDescent="0.25">
      <c r="A101" s="8">
        <v>40</v>
      </c>
      <c r="B101" s="2" t="s">
        <v>1856</v>
      </c>
      <c r="C101" s="6" t="s">
        <v>131</v>
      </c>
      <c r="D101" s="3" t="s">
        <v>26</v>
      </c>
      <c r="E101" s="3">
        <v>1018.2</v>
      </c>
      <c r="F101" s="3">
        <v>38.26</v>
      </c>
      <c r="G101" s="3">
        <v>38951.24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" hidden="1" x14ac:dyDescent="0.25">
      <c r="A102" s="8">
        <v>41</v>
      </c>
      <c r="B102" s="2" t="s">
        <v>1857</v>
      </c>
      <c r="C102" s="6" t="s">
        <v>132</v>
      </c>
      <c r="D102" s="3" t="s">
        <v>26</v>
      </c>
      <c r="E102" s="3">
        <v>2106.6</v>
      </c>
      <c r="F102" s="3">
        <v>24.57</v>
      </c>
      <c r="G102" s="3">
        <v>51748.63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" hidden="1" x14ac:dyDescent="0.25">
      <c r="A103" s="8">
        <v>42</v>
      </c>
      <c r="B103" s="2" t="s">
        <v>1858</v>
      </c>
      <c r="C103" s="10" t="s">
        <v>133</v>
      </c>
      <c r="D103" s="3" t="s">
        <v>26</v>
      </c>
      <c r="E103" s="3">
        <v>1053.3</v>
      </c>
      <c r="F103" s="3">
        <v>2.13</v>
      </c>
      <c r="G103" s="3">
        <v>2243.5300000000002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" hidden="1" x14ac:dyDescent="0.25">
      <c r="A104" s="8">
        <v>43</v>
      </c>
      <c r="B104" s="2" t="s">
        <v>1859</v>
      </c>
      <c r="C104" s="6" t="s">
        <v>134</v>
      </c>
      <c r="D104" s="3" t="s">
        <v>65</v>
      </c>
      <c r="E104" s="3">
        <v>1228.8800000000001</v>
      </c>
      <c r="F104" s="3">
        <v>73.8</v>
      </c>
      <c r="G104" s="3">
        <v>90696.12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" hidden="1" x14ac:dyDescent="0.25">
      <c r="A105" s="8">
        <v>44</v>
      </c>
      <c r="B105" s="2" t="s">
        <v>1860</v>
      </c>
      <c r="C105" s="6" t="s">
        <v>135</v>
      </c>
      <c r="D105" s="3" t="s">
        <v>26</v>
      </c>
      <c r="E105" s="3">
        <v>1159</v>
      </c>
      <c r="F105" s="3">
        <v>5.59</v>
      </c>
      <c r="G105" s="3">
        <v>6478.81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5" hidden="1" x14ac:dyDescent="0.25">
      <c r="A106" s="8">
        <v>45</v>
      </c>
      <c r="B106" s="1" t="s">
        <v>124</v>
      </c>
      <c r="C106" s="10" t="s">
        <v>125</v>
      </c>
      <c r="D106" s="3" t="s">
        <v>8</v>
      </c>
      <c r="E106" s="3">
        <v>0.73150000000000004</v>
      </c>
      <c r="F106" s="3">
        <v>13762.66</v>
      </c>
      <c r="G106" s="3">
        <v>10067.39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" hidden="1" x14ac:dyDescent="0.25">
      <c r="A107" s="8">
        <v>46</v>
      </c>
      <c r="B107" s="1" t="s">
        <v>126</v>
      </c>
      <c r="C107" s="10" t="s">
        <v>127</v>
      </c>
      <c r="D107" s="3" t="s">
        <v>8</v>
      </c>
      <c r="E107" s="3">
        <v>-0.73150000000000004</v>
      </c>
      <c r="F107" s="3">
        <v>2192.13</v>
      </c>
      <c r="G107" s="3">
        <v>-1603.54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" hidden="1" x14ac:dyDescent="0.25">
      <c r="A108" s="8">
        <v>47</v>
      </c>
      <c r="B108" s="2" t="s">
        <v>1854</v>
      </c>
      <c r="C108" s="6" t="s">
        <v>128</v>
      </c>
      <c r="D108" s="3" t="s">
        <v>129</v>
      </c>
      <c r="E108" s="3">
        <v>1.244</v>
      </c>
      <c r="F108" s="3">
        <v>175.31</v>
      </c>
      <c r="G108" s="3">
        <v>218.08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hidden="1" x14ac:dyDescent="0.25">
      <c r="A109" s="8">
        <v>48</v>
      </c>
      <c r="B109" s="2" t="s">
        <v>1855</v>
      </c>
      <c r="C109" s="6" t="s">
        <v>130</v>
      </c>
      <c r="D109" s="3" t="s">
        <v>129</v>
      </c>
      <c r="E109" s="3">
        <v>0.22500000000000001</v>
      </c>
      <c r="F109" s="3">
        <v>396.34</v>
      </c>
      <c r="G109" s="3">
        <v>89.18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hidden="1" x14ac:dyDescent="0.25">
      <c r="A110" s="8">
        <v>49</v>
      </c>
      <c r="B110" s="2" t="s">
        <v>1856</v>
      </c>
      <c r="C110" s="6" t="s">
        <v>131</v>
      </c>
      <c r="D110" s="3" t="s">
        <v>26</v>
      </c>
      <c r="E110" s="3">
        <v>63.6</v>
      </c>
      <c r="F110" s="3">
        <v>38.26</v>
      </c>
      <c r="G110" s="3">
        <v>2433.02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" hidden="1" x14ac:dyDescent="0.25">
      <c r="A111" s="8">
        <v>50</v>
      </c>
      <c r="B111" s="2" t="s">
        <v>1857</v>
      </c>
      <c r="C111" s="6" t="s">
        <v>132</v>
      </c>
      <c r="D111" s="3" t="s">
        <v>26</v>
      </c>
      <c r="E111" s="3">
        <v>131.69999999999999</v>
      </c>
      <c r="F111" s="3">
        <v>24.57</v>
      </c>
      <c r="G111" s="3">
        <v>3235.21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hidden="1" x14ac:dyDescent="0.25">
      <c r="A112" s="8">
        <v>51</v>
      </c>
      <c r="B112" s="2" t="s">
        <v>1858</v>
      </c>
      <c r="C112" s="10" t="s">
        <v>133</v>
      </c>
      <c r="D112" s="3" t="s">
        <v>26</v>
      </c>
      <c r="E112" s="3">
        <v>65.8</v>
      </c>
      <c r="F112" s="3">
        <v>2.13</v>
      </c>
      <c r="G112" s="3">
        <v>140.15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hidden="1" x14ac:dyDescent="0.25">
      <c r="A113" s="8">
        <v>52</v>
      </c>
      <c r="B113" s="2" t="s">
        <v>1859</v>
      </c>
      <c r="C113" s="6" t="s">
        <v>134</v>
      </c>
      <c r="D113" s="3" t="s">
        <v>65</v>
      </c>
      <c r="E113" s="3">
        <v>0.77</v>
      </c>
      <c r="F113" s="3">
        <v>73.8</v>
      </c>
      <c r="G113" s="3">
        <v>56.83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hidden="1" x14ac:dyDescent="0.25">
      <c r="A114" s="8">
        <v>53</v>
      </c>
      <c r="B114" s="2" t="s">
        <v>1860</v>
      </c>
      <c r="C114" s="6" t="s">
        <v>135</v>
      </c>
      <c r="D114" s="3" t="s">
        <v>26</v>
      </c>
      <c r="E114" s="3">
        <v>72</v>
      </c>
      <c r="F114" s="3">
        <v>5.59</v>
      </c>
      <c r="G114" s="3">
        <v>402.48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5" hidden="1" x14ac:dyDescent="0.25">
      <c r="A115" s="8">
        <v>54</v>
      </c>
      <c r="B115" s="1" t="s">
        <v>136</v>
      </c>
      <c r="C115" s="10" t="s">
        <v>1776</v>
      </c>
      <c r="D115" s="3" t="s">
        <v>8</v>
      </c>
      <c r="E115" s="3">
        <v>4.7256</v>
      </c>
      <c r="F115" s="3">
        <v>2136.9299999999998</v>
      </c>
      <c r="G115" s="3">
        <v>10098.280000000001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hidden="1" x14ac:dyDescent="0.25">
      <c r="A116" s="8">
        <v>55</v>
      </c>
      <c r="B116" s="2" t="s">
        <v>1861</v>
      </c>
      <c r="C116" s="10" t="s">
        <v>137</v>
      </c>
      <c r="D116" s="3" t="s">
        <v>65</v>
      </c>
      <c r="E116" s="3">
        <v>482.01119999999997</v>
      </c>
      <c r="F116" s="3">
        <v>125.1</v>
      </c>
      <c r="G116" s="3">
        <v>60297.72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hidden="1" x14ac:dyDescent="0.25">
      <c r="A117" s="8">
        <v>56</v>
      </c>
      <c r="B117" s="1" t="s">
        <v>138</v>
      </c>
      <c r="C117" s="10" t="s">
        <v>139</v>
      </c>
      <c r="D117" s="3" t="s">
        <v>8</v>
      </c>
      <c r="E117" s="3">
        <v>4.7256</v>
      </c>
      <c r="F117" s="3">
        <v>428.04</v>
      </c>
      <c r="G117" s="3">
        <v>2022.75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hidden="1" x14ac:dyDescent="0.25">
      <c r="A118" s="8">
        <v>57</v>
      </c>
      <c r="B118" s="2" t="s">
        <v>1862</v>
      </c>
      <c r="C118" s="6" t="s">
        <v>140</v>
      </c>
      <c r="D118" s="3" t="s">
        <v>65</v>
      </c>
      <c r="E118" s="3">
        <v>543.44399999999996</v>
      </c>
      <c r="F118" s="3">
        <v>4.72</v>
      </c>
      <c r="G118" s="3">
        <v>2565.06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hidden="1" x14ac:dyDescent="0.25">
      <c r="A119" s="8">
        <v>58</v>
      </c>
      <c r="B119" s="1" t="s">
        <v>141</v>
      </c>
      <c r="C119" s="10" t="s">
        <v>142</v>
      </c>
      <c r="D119" s="3" t="s">
        <v>8</v>
      </c>
      <c r="E119" s="3">
        <v>4.7256</v>
      </c>
      <c r="F119" s="3">
        <v>9815.41</v>
      </c>
      <c r="G119" s="3">
        <v>46383.7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hidden="1" x14ac:dyDescent="0.25">
      <c r="A120" s="8">
        <v>59</v>
      </c>
      <c r="B120" s="2" t="s">
        <v>1863</v>
      </c>
      <c r="C120" s="10" t="s">
        <v>143</v>
      </c>
      <c r="D120" s="3" t="s">
        <v>8</v>
      </c>
      <c r="E120" s="3">
        <v>4.7256</v>
      </c>
      <c r="F120" s="3">
        <v>10803.33</v>
      </c>
      <c r="G120" s="3">
        <v>51052.22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idden="1" x14ac:dyDescent="0.25">
      <c r="A121" s="8">
        <v>60</v>
      </c>
      <c r="B121" s="1" t="s">
        <v>144</v>
      </c>
      <c r="C121" s="6" t="s">
        <v>145</v>
      </c>
      <c r="D121" s="3" t="s">
        <v>20</v>
      </c>
      <c r="E121" s="3">
        <v>16.5396</v>
      </c>
      <c r="F121" s="3">
        <v>125.1</v>
      </c>
      <c r="G121" s="3">
        <v>2069.0500000000002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45" hidden="1" x14ac:dyDescent="0.25">
      <c r="A122" s="8">
        <v>61</v>
      </c>
      <c r="B122" s="1" t="s">
        <v>136</v>
      </c>
      <c r="C122" s="10" t="s">
        <v>1776</v>
      </c>
      <c r="D122" s="3" t="s">
        <v>8</v>
      </c>
      <c r="E122" s="3">
        <v>1.2544</v>
      </c>
      <c r="F122" s="3">
        <v>2136.9299999999998</v>
      </c>
      <c r="G122" s="3">
        <v>2680.56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" hidden="1" x14ac:dyDescent="0.25">
      <c r="A123" s="8">
        <v>62</v>
      </c>
      <c r="B123" s="2" t="s">
        <v>1861</v>
      </c>
      <c r="C123" s="10" t="s">
        <v>137</v>
      </c>
      <c r="D123" s="3" t="s">
        <v>65</v>
      </c>
      <c r="E123" s="3">
        <v>127.94880000000001</v>
      </c>
      <c r="F123" s="3">
        <v>125.1</v>
      </c>
      <c r="G123" s="3">
        <v>16005.9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" hidden="1" x14ac:dyDescent="0.25">
      <c r="A124" s="8">
        <v>63</v>
      </c>
      <c r="B124" s="1" t="s">
        <v>146</v>
      </c>
      <c r="C124" s="10" t="s">
        <v>147</v>
      </c>
      <c r="D124" s="3" t="s">
        <v>13</v>
      </c>
      <c r="E124" s="3">
        <v>59.8</v>
      </c>
      <c r="F124" s="3">
        <v>7039.95</v>
      </c>
      <c r="G124" s="3">
        <v>420989.01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45" hidden="1" x14ac:dyDescent="0.25">
      <c r="A125" s="8">
        <v>64</v>
      </c>
      <c r="B125" s="1" t="s">
        <v>136</v>
      </c>
      <c r="C125" s="10" t="s">
        <v>1776</v>
      </c>
      <c r="D125" s="3" t="s">
        <v>8</v>
      </c>
      <c r="E125" s="3">
        <v>1.6852</v>
      </c>
      <c r="F125" s="3">
        <v>2136.9299999999998</v>
      </c>
      <c r="G125" s="3">
        <v>3601.15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" hidden="1" x14ac:dyDescent="0.25">
      <c r="A126" s="8">
        <v>65</v>
      </c>
      <c r="B126" s="2" t="s">
        <v>1861</v>
      </c>
      <c r="C126" s="10" t="s">
        <v>137</v>
      </c>
      <c r="D126" s="3" t="s">
        <v>65</v>
      </c>
      <c r="E126" s="3">
        <v>171.8904</v>
      </c>
      <c r="F126" s="3">
        <v>125.1</v>
      </c>
      <c r="G126" s="3">
        <v>21502.82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" hidden="1" x14ac:dyDescent="0.25">
      <c r="A127" s="8">
        <v>66</v>
      </c>
      <c r="B127" s="1" t="s">
        <v>138</v>
      </c>
      <c r="C127" s="10" t="s">
        <v>139</v>
      </c>
      <c r="D127" s="3" t="s">
        <v>8</v>
      </c>
      <c r="E127" s="3">
        <v>1.6852</v>
      </c>
      <c r="F127" s="3">
        <v>428.04</v>
      </c>
      <c r="G127" s="3">
        <v>721.33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" hidden="1" x14ac:dyDescent="0.25">
      <c r="A128" s="8">
        <v>67</v>
      </c>
      <c r="B128" s="2" t="s">
        <v>1862</v>
      </c>
      <c r="C128" s="6" t="s">
        <v>140</v>
      </c>
      <c r="D128" s="3" t="s">
        <v>65</v>
      </c>
      <c r="E128" s="3">
        <v>193.798</v>
      </c>
      <c r="F128" s="3">
        <v>4.72</v>
      </c>
      <c r="G128" s="3">
        <v>914.73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" hidden="1" x14ac:dyDescent="0.25">
      <c r="A129" s="8">
        <v>68</v>
      </c>
      <c r="B129" s="1" t="s">
        <v>141</v>
      </c>
      <c r="C129" s="10" t="s">
        <v>142</v>
      </c>
      <c r="D129" s="3" t="s">
        <v>8</v>
      </c>
      <c r="E129" s="3">
        <v>1.6852</v>
      </c>
      <c r="F129" s="3">
        <v>9815.41</v>
      </c>
      <c r="G129" s="3">
        <v>16540.93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" hidden="1" x14ac:dyDescent="0.25">
      <c r="A130" s="8">
        <v>69</v>
      </c>
      <c r="B130" s="2" t="s">
        <v>1864</v>
      </c>
      <c r="C130" s="10" t="s">
        <v>148</v>
      </c>
      <c r="D130" s="3" t="s">
        <v>8</v>
      </c>
      <c r="E130" s="3">
        <v>1.6852</v>
      </c>
      <c r="F130" s="3">
        <v>8170.78</v>
      </c>
      <c r="G130" s="3">
        <v>13769.4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idden="1" x14ac:dyDescent="0.25">
      <c r="A131" s="8">
        <v>70</v>
      </c>
      <c r="B131" s="1" t="s">
        <v>144</v>
      </c>
      <c r="C131" s="6" t="s">
        <v>145</v>
      </c>
      <c r="D131" s="3" t="s">
        <v>20</v>
      </c>
      <c r="E131" s="3">
        <v>5.8982000000000001</v>
      </c>
      <c r="F131" s="3">
        <v>125.1</v>
      </c>
      <c r="G131" s="3">
        <v>737.85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5" hidden="1" x14ac:dyDescent="0.25">
      <c r="A132" s="8">
        <v>71</v>
      </c>
      <c r="B132" s="1" t="s">
        <v>136</v>
      </c>
      <c r="C132" s="10" t="s">
        <v>1776</v>
      </c>
      <c r="D132" s="3" t="s">
        <v>8</v>
      </c>
      <c r="E132" s="3">
        <v>2.7650999999999999</v>
      </c>
      <c r="F132" s="3">
        <v>2136.9299999999998</v>
      </c>
      <c r="G132" s="3">
        <v>5908.83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" hidden="1" x14ac:dyDescent="0.25">
      <c r="A133" s="8">
        <v>72</v>
      </c>
      <c r="B133" s="2" t="s">
        <v>1861</v>
      </c>
      <c r="C133" s="10" t="s">
        <v>137</v>
      </c>
      <c r="D133" s="3" t="s">
        <v>65</v>
      </c>
      <c r="E133" s="3">
        <v>282.04020000000003</v>
      </c>
      <c r="F133" s="3">
        <v>125.1</v>
      </c>
      <c r="G133" s="3">
        <v>35282.129999999997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" hidden="1" x14ac:dyDescent="0.25">
      <c r="A134" s="8">
        <v>73</v>
      </c>
      <c r="B134" s="1" t="s">
        <v>138</v>
      </c>
      <c r="C134" s="10" t="s">
        <v>139</v>
      </c>
      <c r="D134" s="3" t="s">
        <v>8</v>
      </c>
      <c r="E134" s="3">
        <v>2.7650999999999999</v>
      </c>
      <c r="F134" s="3">
        <v>428.04</v>
      </c>
      <c r="G134" s="3">
        <v>1183.57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" hidden="1" x14ac:dyDescent="0.25">
      <c r="A135" s="8">
        <v>74</v>
      </c>
      <c r="B135" s="2" t="s">
        <v>1862</v>
      </c>
      <c r="C135" s="6" t="s">
        <v>140</v>
      </c>
      <c r="D135" s="3" t="s">
        <v>65</v>
      </c>
      <c r="E135" s="3">
        <v>317.98649999999998</v>
      </c>
      <c r="F135" s="3">
        <v>4.72</v>
      </c>
      <c r="G135" s="3">
        <v>1500.9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" hidden="1" x14ac:dyDescent="0.25">
      <c r="A136" s="8">
        <v>75</v>
      </c>
      <c r="B136" s="1" t="s">
        <v>141</v>
      </c>
      <c r="C136" s="10" t="s">
        <v>142</v>
      </c>
      <c r="D136" s="3" t="s">
        <v>8</v>
      </c>
      <c r="E136" s="3">
        <v>2.7650999999999999</v>
      </c>
      <c r="F136" s="3">
        <v>9815.41</v>
      </c>
      <c r="G136" s="3">
        <v>27140.59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" hidden="1" x14ac:dyDescent="0.25">
      <c r="A137" s="8">
        <v>76</v>
      </c>
      <c r="B137" s="2" t="s">
        <v>1863</v>
      </c>
      <c r="C137" s="10" t="s">
        <v>143</v>
      </c>
      <c r="D137" s="3" t="s">
        <v>8</v>
      </c>
      <c r="E137" s="3">
        <v>2.7650999999999999</v>
      </c>
      <c r="F137" s="3">
        <v>10803.33</v>
      </c>
      <c r="G137" s="3">
        <v>29872.29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idden="1" x14ac:dyDescent="0.25">
      <c r="A138" s="8">
        <v>77</v>
      </c>
      <c r="B138" s="1" t="s">
        <v>144</v>
      </c>
      <c r="C138" s="6" t="s">
        <v>145</v>
      </c>
      <c r="D138" s="3" t="s">
        <v>20</v>
      </c>
      <c r="E138" s="3">
        <v>9.6778499999999994</v>
      </c>
      <c r="F138" s="3">
        <v>125.1</v>
      </c>
      <c r="G138" s="3">
        <v>1210.67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" hidden="1" x14ac:dyDescent="0.25">
      <c r="A139" s="8">
        <v>78</v>
      </c>
      <c r="B139" s="2" t="s">
        <v>1865</v>
      </c>
      <c r="C139" s="10" t="s">
        <v>149</v>
      </c>
      <c r="D139" s="3" t="s">
        <v>8</v>
      </c>
      <c r="E139" s="3">
        <v>6.0891000000000002</v>
      </c>
      <c r="F139" s="3">
        <v>13980.11</v>
      </c>
      <c r="G139" s="3">
        <v>85126.29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5" hidden="1" x14ac:dyDescent="0.25">
      <c r="A140" s="8">
        <v>79</v>
      </c>
      <c r="B140" s="2" t="s">
        <v>1866</v>
      </c>
      <c r="C140" s="10" t="s">
        <v>150</v>
      </c>
      <c r="D140" s="3" t="s">
        <v>151</v>
      </c>
      <c r="E140" s="3">
        <v>1.9300000000000001E-2</v>
      </c>
      <c r="F140" s="3">
        <v>32228.71</v>
      </c>
      <c r="G140" s="3">
        <v>622.01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" hidden="1" x14ac:dyDescent="0.25">
      <c r="A141" s="8">
        <v>80</v>
      </c>
      <c r="B141" s="2" t="s">
        <v>1867</v>
      </c>
      <c r="C141" s="10" t="s">
        <v>152</v>
      </c>
      <c r="D141" s="3" t="s">
        <v>151</v>
      </c>
      <c r="E141" s="3">
        <v>1.5000000000000001E-4</v>
      </c>
      <c r="F141" s="3">
        <v>7343.38</v>
      </c>
      <c r="G141" s="3">
        <v>1.1000000000000001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" hidden="1" x14ac:dyDescent="0.25">
      <c r="A142" s="8">
        <v>81</v>
      </c>
      <c r="B142" s="1" t="s">
        <v>153</v>
      </c>
      <c r="C142" s="10" t="s">
        <v>154</v>
      </c>
      <c r="D142" s="3" t="s">
        <v>155</v>
      </c>
      <c r="E142" s="3">
        <v>28.86</v>
      </c>
      <c r="F142" s="3">
        <v>651.89</v>
      </c>
      <c r="G142" s="3">
        <v>18813.55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" hidden="1" x14ac:dyDescent="0.25">
      <c r="A143" s="8">
        <v>82</v>
      </c>
      <c r="B143" s="2" t="s">
        <v>1868</v>
      </c>
      <c r="C143" s="10" t="s">
        <v>156</v>
      </c>
      <c r="D143" s="3" t="s">
        <v>129</v>
      </c>
      <c r="E143" s="3">
        <v>11.399699999999999</v>
      </c>
      <c r="F143" s="3">
        <v>7743.3</v>
      </c>
      <c r="G143" s="3">
        <v>88271.29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" hidden="1" x14ac:dyDescent="0.25">
      <c r="A144" s="8">
        <v>83</v>
      </c>
      <c r="B144" s="2" t="s">
        <v>1869</v>
      </c>
      <c r="C144" s="10" t="s">
        <v>157</v>
      </c>
      <c r="D144" s="3" t="s">
        <v>13</v>
      </c>
      <c r="E144" s="3">
        <v>6.9264000000000001</v>
      </c>
      <c r="F144" s="3">
        <v>2590.37</v>
      </c>
      <c r="G144" s="3">
        <v>17941.939999999999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45" hidden="1" x14ac:dyDescent="0.25">
      <c r="A145" s="8">
        <v>84</v>
      </c>
      <c r="B145" s="1" t="s">
        <v>158</v>
      </c>
      <c r="C145" s="10" t="s">
        <v>159</v>
      </c>
      <c r="D145" s="3" t="s">
        <v>31</v>
      </c>
      <c r="E145" s="3">
        <v>10.4</v>
      </c>
      <c r="F145" s="3">
        <v>1575.44</v>
      </c>
      <c r="G145" s="3">
        <v>16384.580000000002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" hidden="1" x14ac:dyDescent="0.25">
      <c r="A146" s="8">
        <v>85</v>
      </c>
      <c r="B146" s="1" t="s">
        <v>160</v>
      </c>
      <c r="C146" s="10" t="s">
        <v>161</v>
      </c>
      <c r="D146" s="3" t="s">
        <v>31</v>
      </c>
      <c r="E146" s="3">
        <v>34.9</v>
      </c>
      <c r="F146" s="3">
        <v>1149.73</v>
      </c>
      <c r="G146" s="3">
        <v>40125.58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75" hidden="1" x14ac:dyDescent="0.25">
      <c r="A147" s="8">
        <v>86</v>
      </c>
      <c r="B147" s="1" t="s">
        <v>162</v>
      </c>
      <c r="C147" s="10" t="s">
        <v>163</v>
      </c>
      <c r="D147" s="3" t="s">
        <v>23</v>
      </c>
      <c r="E147" s="3">
        <v>37.47</v>
      </c>
      <c r="F147" s="3">
        <v>470.83</v>
      </c>
      <c r="G147" s="3">
        <v>17642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idden="1" x14ac:dyDescent="0.25">
      <c r="A148" s="8">
        <v>87</v>
      </c>
      <c r="B148" s="2" t="s">
        <v>1870</v>
      </c>
      <c r="C148" s="6" t="s">
        <v>164</v>
      </c>
      <c r="D148" s="3" t="s">
        <v>26</v>
      </c>
      <c r="E148" s="3">
        <v>2630</v>
      </c>
      <c r="F148" s="3">
        <v>23.12</v>
      </c>
      <c r="G148" s="3">
        <v>60792.45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" hidden="1" x14ac:dyDescent="0.25">
      <c r="A149" s="8">
        <v>88</v>
      </c>
      <c r="B149" s="2" t="s">
        <v>1871</v>
      </c>
      <c r="C149" s="6" t="s">
        <v>165</v>
      </c>
      <c r="D149" s="3" t="s">
        <v>26</v>
      </c>
      <c r="E149" s="3">
        <v>1267</v>
      </c>
      <c r="F149" s="3">
        <v>36.159999999999997</v>
      </c>
      <c r="G149" s="3">
        <v>45811.18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" hidden="1" x14ac:dyDescent="0.25">
      <c r="A150" s="8">
        <v>89</v>
      </c>
      <c r="B150" s="2" t="s">
        <v>1872</v>
      </c>
      <c r="C150" s="6" t="s">
        <v>166</v>
      </c>
      <c r="D150" s="3" t="s">
        <v>26</v>
      </c>
      <c r="E150" s="3">
        <v>130</v>
      </c>
      <c r="F150" s="3">
        <v>56.89</v>
      </c>
      <c r="G150" s="3">
        <v>7395.7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" hidden="1" x14ac:dyDescent="0.25">
      <c r="A151" s="8">
        <v>90</v>
      </c>
      <c r="B151" s="2" t="s">
        <v>1873</v>
      </c>
      <c r="C151" s="6" t="s">
        <v>167</v>
      </c>
      <c r="D151" s="3" t="s">
        <v>26</v>
      </c>
      <c r="E151" s="3">
        <v>10</v>
      </c>
      <c r="F151" s="3">
        <v>92.54</v>
      </c>
      <c r="G151" s="3">
        <v>925.41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" hidden="1" x14ac:dyDescent="0.25">
      <c r="A152" s="8">
        <v>91</v>
      </c>
      <c r="B152" s="2" t="s">
        <v>1874</v>
      </c>
      <c r="C152" s="6" t="s">
        <v>168</v>
      </c>
      <c r="D152" s="3" t="s">
        <v>26</v>
      </c>
      <c r="E152" s="3">
        <v>70</v>
      </c>
      <c r="F152" s="3">
        <v>64.92</v>
      </c>
      <c r="G152" s="3">
        <v>4544.3999999999996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" hidden="1" x14ac:dyDescent="0.25">
      <c r="A153" s="8">
        <v>92</v>
      </c>
      <c r="B153" s="2" t="s">
        <v>1875</v>
      </c>
      <c r="C153" s="6" t="s">
        <v>169</v>
      </c>
      <c r="D153" s="3" t="s">
        <v>26</v>
      </c>
      <c r="E153" s="3">
        <v>100</v>
      </c>
      <c r="F153" s="3">
        <v>57.62</v>
      </c>
      <c r="G153" s="3">
        <v>5762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" hidden="1" x14ac:dyDescent="0.25">
      <c r="A154" s="8">
        <v>93</v>
      </c>
      <c r="B154" s="2" t="s">
        <v>1876</v>
      </c>
      <c r="C154" s="6" t="s">
        <v>170</v>
      </c>
      <c r="D154" s="3" t="s">
        <v>86</v>
      </c>
      <c r="E154" s="3">
        <v>0.02</v>
      </c>
      <c r="F154" s="3">
        <v>57800.06</v>
      </c>
      <c r="G154" s="3">
        <v>1156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" hidden="1" x14ac:dyDescent="0.25">
      <c r="A155" s="8">
        <v>94</v>
      </c>
      <c r="B155" s="2" t="s">
        <v>1877</v>
      </c>
      <c r="C155" s="6" t="s">
        <v>171</v>
      </c>
      <c r="D155" s="3" t="s">
        <v>86</v>
      </c>
      <c r="E155" s="3">
        <v>0.32</v>
      </c>
      <c r="F155" s="3">
        <v>41313.29</v>
      </c>
      <c r="G155" s="3">
        <v>13220.25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" hidden="1" x14ac:dyDescent="0.25">
      <c r="A156" s="8">
        <v>95</v>
      </c>
      <c r="B156" s="2" t="s">
        <v>1878</v>
      </c>
      <c r="C156" s="6" t="s">
        <v>172</v>
      </c>
      <c r="D156" s="3" t="s">
        <v>86</v>
      </c>
      <c r="E156" s="3">
        <v>0.12</v>
      </c>
      <c r="F156" s="3">
        <v>92448.54</v>
      </c>
      <c r="G156" s="3">
        <v>11093.83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" hidden="1" x14ac:dyDescent="0.25">
      <c r="A157" s="8">
        <v>96</v>
      </c>
      <c r="B157" s="2" t="s">
        <v>1879</v>
      </c>
      <c r="C157" s="6" t="s">
        <v>173</v>
      </c>
      <c r="D157" s="3" t="s">
        <v>86</v>
      </c>
      <c r="E157" s="3">
        <v>0.04</v>
      </c>
      <c r="F157" s="3">
        <v>22860.45</v>
      </c>
      <c r="G157" s="3">
        <v>914.42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" hidden="1" x14ac:dyDescent="0.25">
      <c r="A158" s="8">
        <v>97</v>
      </c>
      <c r="B158" s="2" t="s">
        <v>1880</v>
      </c>
      <c r="C158" s="6" t="s">
        <v>174</v>
      </c>
      <c r="D158" s="3" t="s">
        <v>86</v>
      </c>
      <c r="E158" s="3">
        <v>0.03</v>
      </c>
      <c r="F158" s="3">
        <v>15817.79</v>
      </c>
      <c r="G158" s="3">
        <v>474.53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" hidden="1" x14ac:dyDescent="0.25">
      <c r="A159" s="8">
        <v>98</v>
      </c>
      <c r="B159" s="2" t="s">
        <v>1881</v>
      </c>
      <c r="C159" s="6" t="s">
        <v>175</v>
      </c>
      <c r="D159" s="3" t="s">
        <v>86</v>
      </c>
      <c r="E159" s="3">
        <v>0.05</v>
      </c>
      <c r="F159" s="3">
        <v>157265.5</v>
      </c>
      <c r="G159" s="3">
        <v>7863.28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75" hidden="1" x14ac:dyDescent="0.25">
      <c r="A160" s="8">
        <v>99</v>
      </c>
      <c r="B160" s="1" t="s">
        <v>80</v>
      </c>
      <c r="C160" s="10" t="s">
        <v>81</v>
      </c>
      <c r="D160" s="3" t="s">
        <v>23</v>
      </c>
      <c r="E160" s="3">
        <v>36.5</v>
      </c>
      <c r="F160" s="3">
        <v>2734.14</v>
      </c>
      <c r="G160" s="3">
        <v>99796.11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" hidden="1" x14ac:dyDescent="0.25">
      <c r="A161" s="8">
        <v>100</v>
      </c>
      <c r="B161" s="2" t="s">
        <v>1882</v>
      </c>
      <c r="C161" s="6" t="s">
        <v>176</v>
      </c>
      <c r="D161" s="3" t="s">
        <v>26</v>
      </c>
      <c r="E161" s="3">
        <v>3621</v>
      </c>
      <c r="F161" s="3">
        <v>6.33</v>
      </c>
      <c r="G161" s="3">
        <v>22913.99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" hidden="1" x14ac:dyDescent="0.25">
      <c r="A162" s="8">
        <v>101</v>
      </c>
      <c r="B162" s="2" t="s">
        <v>1883</v>
      </c>
      <c r="C162" s="6" t="s">
        <v>177</v>
      </c>
      <c r="D162" s="3" t="s">
        <v>26</v>
      </c>
      <c r="E162" s="3">
        <v>102</v>
      </c>
      <c r="F162" s="3">
        <v>16.8</v>
      </c>
      <c r="G162" s="3">
        <v>1713.6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" hidden="1" x14ac:dyDescent="0.25">
      <c r="A163" s="8">
        <v>102</v>
      </c>
      <c r="B163" s="2" t="s">
        <v>1884</v>
      </c>
      <c r="C163" s="6" t="s">
        <v>178</v>
      </c>
      <c r="D163" s="3" t="s">
        <v>28</v>
      </c>
      <c r="E163" s="3">
        <v>3390</v>
      </c>
      <c r="F163" s="3">
        <v>6.31</v>
      </c>
      <c r="G163" s="3">
        <v>21390.9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" hidden="1" x14ac:dyDescent="0.25">
      <c r="A164" s="8">
        <v>1</v>
      </c>
      <c r="B164" s="1" t="s">
        <v>90</v>
      </c>
      <c r="C164" s="10" t="s">
        <v>91</v>
      </c>
      <c r="D164" s="3" t="s">
        <v>8</v>
      </c>
      <c r="E164" s="3">
        <v>3.6074999999999999</v>
      </c>
      <c r="F164" s="3">
        <v>4371.8100000000004</v>
      </c>
      <c r="G164" s="3">
        <v>15771.3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" hidden="1" x14ac:dyDescent="0.25">
      <c r="A165" s="8">
        <v>2</v>
      </c>
      <c r="B165" s="1" t="s">
        <v>119</v>
      </c>
      <c r="C165" s="10" t="s">
        <v>120</v>
      </c>
      <c r="D165" s="3" t="s">
        <v>8</v>
      </c>
      <c r="E165" s="3">
        <v>3</v>
      </c>
      <c r="F165" s="3">
        <v>5823.83</v>
      </c>
      <c r="G165" s="3">
        <v>17471.490000000002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45" hidden="1" x14ac:dyDescent="0.25">
      <c r="A166" s="8">
        <v>3</v>
      </c>
      <c r="B166" s="1" t="s">
        <v>179</v>
      </c>
      <c r="C166" s="10" t="s">
        <v>180</v>
      </c>
      <c r="D166" s="3" t="s">
        <v>8</v>
      </c>
      <c r="E166" s="3">
        <v>3.6074999999999999</v>
      </c>
      <c r="F166" s="3">
        <v>3024.42</v>
      </c>
      <c r="G166" s="3">
        <v>10910.6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idden="1" x14ac:dyDescent="0.25">
      <c r="A167" s="8">
        <v>4</v>
      </c>
      <c r="B167" s="1" t="s">
        <v>181</v>
      </c>
      <c r="C167" s="6" t="s">
        <v>182</v>
      </c>
      <c r="D167" s="3" t="s">
        <v>8</v>
      </c>
      <c r="E167" s="3">
        <v>3</v>
      </c>
      <c r="F167" s="3">
        <v>3192.72</v>
      </c>
      <c r="G167" s="3">
        <v>9578.16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0" hidden="1" x14ac:dyDescent="0.25">
      <c r="A168" s="8">
        <v>5</v>
      </c>
      <c r="B168" s="1" t="s">
        <v>183</v>
      </c>
      <c r="C168" s="10" t="s">
        <v>184</v>
      </c>
      <c r="D168" s="3" t="s">
        <v>8</v>
      </c>
      <c r="E168" s="3">
        <v>0.14773</v>
      </c>
      <c r="F168" s="3">
        <v>10916.49</v>
      </c>
      <c r="G168" s="3">
        <v>1612.69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" hidden="1" x14ac:dyDescent="0.25">
      <c r="A169" s="8">
        <v>6</v>
      </c>
      <c r="B169" s="2" t="s">
        <v>1885</v>
      </c>
      <c r="C169" s="6" t="s">
        <v>185</v>
      </c>
      <c r="D169" s="3" t="s">
        <v>65</v>
      </c>
      <c r="E169" s="3">
        <v>14.773</v>
      </c>
      <c r="F169" s="3">
        <v>2773.23</v>
      </c>
      <c r="G169" s="3">
        <v>40968.93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" hidden="1" x14ac:dyDescent="0.25">
      <c r="A170" s="8">
        <v>7</v>
      </c>
      <c r="B170" s="1" t="s">
        <v>186</v>
      </c>
      <c r="C170" s="10" t="s">
        <v>187</v>
      </c>
      <c r="D170" s="3" t="s">
        <v>155</v>
      </c>
      <c r="E170" s="3">
        <v>1.25</v>
      </c>
      <c r="F170" s="3">
        <v>378.61</v>
      </c>
      <c r="G170" s="3">
        <v>473.26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" hidden="1" x14ac:dyDescent="0.25">
      <c r="A171" s="8">
        <v>8</v>
      </c>
      <c r="B171" s="2" t="s">
        <v>1886</v>
      </c>
      <c r="C171" s="6" t="s">
        <v>188</v>
      </c>
      <c r="D171" s="3" t="s">
        <v>13</v>
      </c>
      <c r="E171" s="3">
        <v>1.256</v>
      </c>
      <c r="F171" s="3">
        <v>2510.5</v>
      </c>
      <c r="G171" s="3">
        <v>3153.19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" hidden="1" x14ac:dyDescent="0.25">
      <c r="A172" s="8">
        <v>9</v>
      </c>
      <c r="B172" s="2" t="s">
        <v>1887</v>
      </c>
      <c r="C172" s="6" t="s">
        <v>189</v>
      </c>
      <c r="D172" s="3" t="s">
        <v>20</v>
      </c>
      <c r="E172" s="3">
        <v>31.25</v>
      </c>
      <c r="F172" s="3">
        <v>6.41</v>
      </c>
      <c r="G172" s="3">
        <v>200.31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" hidden="1" x14ac:dyDescent="0.25">
      <c r="A173" s="8">
        <v>10</v>
      </c>
      <c r="B173" s="1" t="s">
        <v>190</v>
      </c>
      <c r="C173" s="10" t="s">
        <v>191</v>
      </c>
      <c r="D173" s="3" t="s">
        <v>8</v>
      </c>
      <c r="E173" s="3">
        <v>5.3</v>
      </c>
      <c r="F173" s="3">
        <v>2245.9499999999998</v>
      </c>
      <c r="G173" s="3">
        <v>11903.54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" hidden="1" x14ac:dyDescent="0.25">
      <c r="A174" s="8">
        <v>11</v>
      </c>
      <c r="B174" s="2" t="s">
        <v>1888</v>
      </c>
      <c r="C174" s="6" t="s">
        <v>192</v>
      </c>
      <c r="D174" s="3" t="s">
        <v>20</v>
      </c>
      <c r="E174" s="3">
        <v>100</v>
      </c>
      <c r="F174" s="3">
        <v>79.180000000000007</v>
      </c>
      <c r="G174" s="3">
        <v>7918.42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idden="1" x14ac:dyDescent="0.25">
      <c r="A175" s="8">
        <v>12</v>
      </c>
      <c r="B175" s="2" t="s">
        <v>1889</v>
      </c>
      <c r="C175" s="6" t="s">
        <v>193</v>
      </c>
      <c r="D175" s="3" t="s">
        <v>194</v>
      </c>
      <c r="E175" s="3">
        <v>5</v>
      </c>
      <c r="F175" s="3">
        <v>1272.44</v>
      </c>
      <c r="G175" s="3">
        <v>6362.2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" hidden="1" x14ac:dyDescent="0.25">
      <c r="A176" s="8">
        <v>13</v>
      </c>
      <c r="B176" s="2" t="s">
        <v>1890</v>
      </c>
      <c r="C176" s="6" t="s">
        <v>195</v>
      </c>
      <c r="D176" s="3" t="s">
        <v>28</v>
      </c>
      <c r="E176" s="3">
        <v>500</v>
      </c>
      <c r="F176" s="3">
        <v>4.18</v>
      </c>
      <c r="G176" s="3">
        <v>2091.35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idden="1" x14ac:dyDescent="0.25">
      <c r="A177" s="8">
        <v>14</v>
      </c>
      <c r="B177" s="1" t="s">
        <v>196</v>
      </c>
      <c r="C177" s="6" t="s">
        <v>197</v>
      </c>
      <c r="D177" s="3" t="s">
        <v>28</v>
      </c>
      <c r="E177" s="3">
        <v>6</v>
      </c>
      <c r="F177" s="3">
        <v>304.14</v>
      </c>
      <c r="G177" s="3">
        <v>1824.84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" hidden="1" x14ac:dyDescent="0.25">
      <c r="A178" s="8">
        <v>15</v>
      </c>
      <c r="B178" s="2" t="s">
        <v>1891</v>
      </c>
      <c r="C178" s="6" t="s">
        <v>198</v>
      </c>
      <c r="D178" s="3" t="s">
        <v>28</v>
      </c>
      <c r="E178" s="3">
        <v>6</v>
      </c>
      <c r="F178" s="3">
        <v>987.91</v>
      </c>
      <c r="G178" s="3">
        <v>5927.46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" hidden="1" x14ac:dyDescent="0.25">
      <c r="A179" s="8">
        <v>16</v>
      </c>
      <c r="B179" s="2" t="s">
        <v>1892</v>
      </c>
      <c r="C179" s="6" t="s">
        <v>199</v>
      </c>
      <c r="D179" s="3" t="s">
        <v>28</v>
      </c>
      <c r="E179" s="3">
        <v>6</v>
      </c>
      <c r="F179" s="3">
        <v>885.35</v>
      </c>
      <c r="G179" s="3">
        <v>5312.1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" hidden="1" x14ac:dyDescent="0.25">
      <c r="A180" s="8">
        <v>17</v>
      </c>
      <c r="B180" s="1" t="s">
        <v>200</v>
      </c>
      <c r="C180" s="10" t="s">
        <v>201</v>
      </c>
      <c r="D180" s="3" t="s">
        <v>23</v>
      </c>
      <c r="E180" s="3">
        <v>1.84</v>
      </c>
      <c r="F180" s="3">
        <v>1617.03</v>
      </c>
      <c r="G180" s="3">
        <v>2975.34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idden="1" x14ac:dyDescent="0.25">
      <c r="A181" s="8">
        <v>18</v>
      </c>
      <c r="B181" s="2" t="s">
        <v>1893</v>
      </c>
      <c r="C181" s="6" t="s">
        <v>202</v>
      </c>
      <c r="D181" s="3" t="s">
        <v>28</v>
      </c>
      <c r="E181" s="3">
        <v>22</v>
      </c>
      <c r="F181" s="3">
        <v>123.04</v>
      </c>
      <c r="G181" s="3">
        <v>2706.77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" hidden="1" x14ac:dyDescent="0.25">
      <c r="A182" s="8">
        <v>19</v>
      </c>
      <c r="B182" s="2" t="s">
        <v>1894</v>
      </c>
      <c r="C182" s="6" t="s">
        <v>203</v>
      </c>
      <c r="D182" s="3" t="s">
        <v>26</v>
      </c>
      <c r="E182" s="3">
        <v>120</v>
      </c>
      <c r="F182" s="3">
        <v>68.88</v>
      </c>
      <c r="G182" s="3">
        <v>8265.6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" hidden="1" x14ac:dyDescent="0.25">
      <c r="A183" s="8">
        <v>20</v>
      </c>
      <c r="B183" s="2" t="s">
        <v>1895</v>
      </c>
      <c r="C183" s="6" t="s">
        <v>204</v>
      </c>
      <c r="D183" s="3" t="s">
        <v>26</v>
      </c>
      <c r="E183" s="3">
        <v>38</v>
      </c>
      <c r="F183" s="3">
        <v>156.08000000000001</v>
      </c>
      <c r="G183" s="3">
        <v>5931.04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" hidden="1" x14ac:dyDescent="0.25">
      <c r="A184" s="8">
        <v>21</v>
      </c>
      <c r="B184" s="2" t="s">
        <v>1896</v>
      </c>
      <c r="C184" s="6" t="s">
        <v>205</v>
      </c>
      <c r="D184" s="3" t="s">
        <v>26</v>
      </c>
      <c r="E184" s="3">
        <v>26</v>
      </c>
      <c r="F184" s="3">
        <v>66.62</v>
      </c>
      <c r="G184" s="3">
        <v>1732.12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" hidden="1" x14ac:dyDescent="0.25">
      <c r="A185" s="8">
        <v>22</v>
      </c>
      <c r="B185" s="2" t="s">
        <v>1897</v>
      </c>
      <c r="C185" s="6" t="s">
        <v>206</v>
      </c>
      <c r="D185" s="3" t="s">
        <v>28</v>
      </c>
      <c r="E185" s="3">
        <v>920</v>
      </c>
      <c r="F185" s="3">
        <v>0.34</v>
      </c>
      <c r="G185" s="3">
        <v>313.44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" hidden="1" x14ac:dyDescent="0.25">
      <c r="A186" s="8">
        <v>23</v>
      </c>
      <c r="B186" s="2" t="s">
        <v>1898</v>
      </c>
      <c r="C186" s="6" t="s">
        <v>207</v>
      </c>
      <c r="D186" s="3" t="s">
        <v>28</v>
      </c>
      <c r="E186" s="3">
        <v>180</v>
      </c>
      <c r="F186" s="3">
        <v>0.46</v>
      </c>
      <c r="G186" s="3">
        <v>82.39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" hidden="1" x14ac:dyDescent="0.25">
      <c r="A187" s="8">
        <v>24</v>
      </c>
      <c r="B187" s="2" t="s">
        <v>1899</v>
      </c>
      <c r="C187" s="6" t="s">
        <v>208</v>
      </c>
      <c r="D187" s="3" t="s">
        <v>28</v>
      </c>
      <c r="E187" s="3">
        <v>180</v>
      </c>
      <c r="F187" s="3">
        <v>5.37</v>
      </c>
      <c r="G187" s="3">
        <v>966.47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idden="1" x14ac:dyDescent="0.25">
      <c r="A188" s="8">
        <v>25</v>
      </c>
      <c r="B188" s="1" t="s">
        <v>209</v>
      </c>
      <c r="C188" s="6" t="s">
        <v>210</v>
      </c>
      <c r="D188" s="3" t="s">
        <v>23</v>
      </c>
      <c r="E188" s="3">
        <v>0.72</v>
      </c>
      <c r="F188" s="3">
        <v>489.31</v>
      </c>
      <c r="G188" s="3">
        <v>352.3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" hidden="1" x14ac:dyDescent="0.25">
      <c r="A189" s="8">
        <v>26</v>
      </c>
      <c r="B189" s="2" t="s">
        <v>1828</v>
      </c>
      <c r="C189" s="6" t="s">
        <v>43</v>
      </c>
      <c r="D189" s="3" t="s">
        <v>13</v>
      </c>
      <c r="E189" s="3">
        <v>0.1825</v>
      </c>
      <c r="F189" s="3">
        <v>10337.26</v>
      </c>
      <c r="G189" s="3">
        <v>1886.55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" hidden="1" x14ac:dyDescent="0.25">
      <c r="A190" s="8">
        <v>27</v>
      </c>
      <c r="B190" s="2" t="s">
        <v>1900</v>
      </c>
      <c r="C190" s="6" t="s">
        <v>211</v>
      </c>
      <c r="D190" s="3" t="s">
        <v>28</v>
      </c>
      <c r="E190" s="3">
        <v>102</v>
      </c>
      <c r="F190" s="3">
        <v>5.16</v>
      </c>
      <c r="G190" s="3">
        <v>526.32000000000005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" hidden="1" x14ac:dyDescent="0.25">
      <c r="A191" s="8">
        <v>1</v>
      </c>
      <c r="B191" s="1" t="s">
        <v>96</v>
      </c>
      <c r="C191" s="10" t="s">
        <v>97</v>
      </c>
      <c r="D191" s="3" t="s">
        <v>89</v>
      </c>
      <c r="E191" s="3">
        <v>2.4622000000000002</v>
      </c>
      <c r="F191" s="3">
        <v>16976.07</v>
      </c>
      <c r="G191" s="3">
        <v>41798.480000000003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" hidden="1" x14ac:dyDescent="0.25">
      <c r="A192" s="8">
        <v>2</v>
      </c>
      <c r="B192" s="1" t="s">
        <v>212</v>
      </c>
      <c r="C192" s="10" t="s">
        <v>213</v>
      </c>
      <c r="D192" s="3" t="s">
        <v>23</v>
      </c>
      <c r="E192" s="3">
        <v>10.7</v>
      </c>
      <c r="F192" s="3">
        <v>2657.38</v>
      </c>
      <c r="G192" s="3">
        <v>28433.97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" hidden="1" x14ac:dyDescent="0.25">
      <c r="A193" s="8">
        <v>3</v>
      </c>
      <c r="B193" s="2" t="s">
        <v>1901</v>
      </c>
      <c r="C193" s="6" t="s">
        <v>214</v>
      </c>
      <c r="D193" s="3" t="s">
        <v>28</v>
      </c>
      <c r="E193" s="3">
        <v>395</v>
      </c>
      <c r="F193" s="3">
        <v>700.42</v>
      </c>
      <c r="G193" s="3">
        <v>276665.90000000002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idden="1" x14ac:dyDescent="0.25">
      <c r="A194" s="8">
        <v>4</v>
      </c>
      <c r="B194" s="2" t="s">
        <v>1902</v>
      </c>
      <c r="C194" s="6" t="s">
        <v>215</v>
      </c>
      <c r="D194" s="3" t="s">
        <v>28</v>
      </c>
      <c r="E194" s="3">
        <v>395</v>
      </c>
      <c r="F194" s="3">
        <v>233.57</v>
      </c>
      <c r="G194" s="3">
        <v>92260.15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idden="1" x14ac:dyDescent="0.25">
      <c r="A195" s="8">
        <v>5</v>
      </c>
      <c r="B195" s="2" t="s">
        <v>1903</v>
      </c>
      <c r="C195" s="6" t="s">
        <v>216</v>
      </c>
      <c r="D195" s="3" t="s">
        <v>28</v>
      </c>
      <c r="E195" s="3">
        <v>80</v>
      </c>
      <c r="F195" s="3">
        <v>233.57</v>
      </c>
      <c r="G195" s="3">
        <v>18685.599999999999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" hidden="1" x14ac:dyDescent="0.25">
      <c r="A196" s="8">
        <v>6</v>
      </c>
      <c r="B196" s="2" t="s">
        <v>1904</v>
      </c>
      <c r="C196" s="6" t="s">
        <v>217</v>
      </c>
      <c r="D196" s="3" t="s">
        <v>28</v>
      </c>
      <c r="E196" s="3">
        <v>99</v>
      </c>
      <c r="F196" s="3">
        <v>233.57</v>
      </c>
      <c r="G196" s="3">
        <v>23123.43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" hidden="1" x14ac:dyDescent="0.25">
      <c r="A197" s="8">
        <v>7</v>
      </c>
      <c r="B197" s="2" t="s">
        <v>1843</v>
      </c>
      <c r="C197" s="6" t="s">
        <v>103</v>
      </c>
      <c r="D197" s="3" t="s">
        <v>28</v>
      </c>
      <c r="E197" s="3">
        <v>1663</v>
      </c>
      <c r="F197" s="3">
        <v>1.1000000000000001</v>
      </c>
      <c r="G197" s="3">
        <v>1826.53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0" hidden="1" x14ac:dyDescent="0.25">
      <c r="A198" s="8">
        <v>8</v>
      </c>
      <c r="B198" s="1" t="s">
        <v>183</v>
      </c>
      <c r="C198" s="10" t="s">
        <v>184</v>
      </c>
      <c r="D198" s="3" t="s">
        <v>8</v>
      </c>
      <c r="E198" s="3">
        <v>0.10636000000000001</v>
      </c>
      <c r="F198" s="3">
        <v>10916.49</v>
      </c>
      <c r="G198" s="3">
        <v>1161.08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0" hidden="1" x14ac:dyDescent="0.25">
      <c r="A199" s="8">
        <v>9</v>
      </c>
      <c r="B199" s="1" t="s">
        <v>218</v>
      </c>
      <c r="C199" s="10" t="s">
        <v>219</v>
      </c>
      <c r="D199" s="3" t="s">
        <v>8</v>
      </c>
      <c r="E199" s="3">
        <v>0.67641000000000007</v>
      </c>
      <c r="F199" s="3">
        <v>8374.5</v>
      </c>
      <c r="G199" s="3">
        <v>5664.6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0" hidden="1" x14ac:dyDescent="0.25">
      <c r="A200" s="8">
        <v>10</v>
      </c>
      <c r="B200" s="1" t="s">
        <v>220</v>
      </c>
      <c r="C200" s="10" t="s">
        <v>221</v>
      </c>
      <c r="D200" s="3" t="s">
        <v>8</v>
      </c>
      <c r="E200" s="3">
        <v>0.89548000000000005</v>
      </c>
      <c r="F200" s="3">
        <v>6397.26</v>
      </c>
      <c r="G200" s="3">
        <v>5728.62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" hidden="1" x14ac:dyDescent="0.25">
      <c r="A201" s="8">
        <v>11</v>
      </c>
      <c r="B201" s="2" t="s">
        <v>1905</v>
      </c>
      <c r="C201" s="6" t="s">
        <v>185</v>
      </c>
      <c r="D201" s="3" t="s">
        <v>65</v>
      </c>
      <c r="E201" s="3">
        <v>167.82499999999999</v>
      </c>
      <c r="F201" s="3">
        <v>4732.04</v>
      </c>
      <c r="G201" s="3">
        <v>794155.32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" hidden="1" x14ac:dyDescent="0.25">
      <c r="A202" s="8">
        <v>12</v>
      </c>
      <c r="B202" s="2" t="s">
        <v>1906</v>
      </c>
      <c r="C202" s="6" t="s">
        <v>222</v>
      </c>
      <c r="D202" s="3" t="s">
        <v>223</v>
      </c>
      <c r="E202" s="3">
        <v>57</v>
      </c>
      <c r="F202" s="3">
        <v>216.23</v>
      </c>
      <c r="G202" s="3">
        <v>12325.33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" hidden="1" x14ac:dyDescent="0.25">
      <c r="A203" s="8">
        <v>13</v>
      </c>
      <c r="B203" s="2" t="s">
        <v>1907</v>
      </c>
      <c r="C203" s="6" t="s">
        <v>224</v>
      </c>
      <c r="D203" s="3" t="s">
        <v>225</v>
      </c>
      <c r="E203" s="3">
        <v>65</v>
      </c>
      <c r="F203" s="3">
        <v>88.54</v>
      </c>
      <c r="G203" s="3">
        <v>5755.1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" hidden="1" x14ac:dyDescent="0.25">
      <c r="A204" s="8">
        <v>14</v>
      </c>
      <c r="B204" s="2" t="s">
        <v>1908</v>
      </c>
      <c r="C204" s="6" t="s">
        <v>226</v>
      </c>
      <c r="D204" s="3" t="s">
        <v>28</v>
      </c>
      <c r="E204" s="3">
        <v>566</v>
      </c>
      <c r="F204" s="3">
        <v>1.9500000000000002</v>
      </c>
      <c r="G204" s="3">
        <v>1103.7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0" hidden="1" x14ac:dyDescent="0.25">
      <c r="A205" s="8">
        <v>15</v>
      </c>
      <c r="B205" s="1" t="s">
        <v>227</v>
      </c>
      <c r="C205" s="10" t="s">
        <v>228</v>
      </c>
      <c r="D205" s="3" t="s">
        <v>8</v>
      </c>
      <c r="E205" s="3">
        <v>8.1090000000000009E-2</v>
      </c>
      <c r="F205" s="3">
        <v>13756.63</v>
      </c>
      <c r="G205" s="3">
        <v>1115.53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45" hidden="1" x14ac:dyDescent="0.25">
      <c r="A206" s="8">
        <v>16</v>
      </c>
      <c r="B206" s="1" t="s">
        <v>229</v>
      </c>
      <c r="C206" s="10" t="s">
        <v>230</v>
      </c>
      <c r="D206" s="3" t="s">
        <v>8</v>
      </c>
      <c r="E206" s="3">
        <v>1.7600000000000001E-2</v>
      </c>
      <c r="F206" s="3">
        <v>6790.19</v>
      </c>
      <c r="G206" s="3">
        <v>119.51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45" hidden="1" x14ac:dyDescent="0.25">
      <c r="A207" s="8">
        <v>17</v>
      </c>
      <c r="B207" s="1" t="s">
        <v>231</v>
      </c>
      <c r="C207" s="10" t="s">
        <v>232</v>
      </c>
      <c r="D207" s="3" t="s">
        <v>8</v>
      </c>
      <c r="E207" s="3">
        <v>9.9000000000000005E-2</v>
      </c>
      <c r="F207" s="3">
        <v>4144.29</v>
      </c>
      <c r="G207" s="3">
        <v>410.28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" hidden="1" x14ac:dyDescent="0.25">
      <c r="A208" s="8">
        <v>18</v>
      </c>
      <c r="B208" s="2" t="s">
        <v>1909</v>
      </c>
      <c r="C208" s="6" t="s">
        <v>185</v>
      </c>
      <c r="D208" s="3" t="s">
        <v>65</v>
      </c>
      <c r="E208" s="3">
        <v>19.768999999999998</v>
      </c>
      <c r="F208" s="3">
        <v>7538.02</v>
      </c>
      <c r="G208" s="3">
        <v>149019.12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" hidden="1" x14ac:dyDescent="0.25">
      <c r="A209" s="8">
        <v>19</v>
      </c>
      <c r="B209" s="2" t="s">
        <v>1906</v>
      </c>
      <c r="C209" s="6" t="s">
        <v>222</v>
      </c>
      <c r="D209" s="3" t="s">
        <v>223</v>
      </c>
      <c r="E209" s="3">
        <v>8</v>
      </c>
      <c r="F209" s="3">
        <v>216.23</v>
      </c>
      <c r="G209" s="3">
        <v>1729.87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" hidden="1" x14ac:dyDescent="0.25">
      <c r="A210" s="8">
        <v>20</v>
      </c>
      <c r="B210" s="2" t="s">
        <v>1907</v>
      </c>
      <c r="C210" s="6" t="s">
        <v>224</v>
      </c>
      <c r="D210" s="3" t="s">
        <v>225</v>
      </c>
      <c r="E210" s="3">
        <v>5</v>
      </c>
      <c r="F210" s="3">
        <v>88.54</v>
      </c>
      <c r="G210" s="3">
        <v>442.7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" hidden="1" x14ac:dyDescent="0.25">
      <c r="A211" s="8">
        <v>21</v>
      </c>
      <c r="B211" s="2" t="s">
        <v>1908</v>
      </c>
      <c r="C211" s="6" t="s">
        <v>226</v>
      </c>
      <c r="D211" s="3" t="s">
        <v>28</v>
      </c>
      <c r="E211" s="3">
        <v>67</v>
      </c>
      <c r="F211" s="3">
        <v>1.9500000000000002</v>
      </c>
      <c r="G211" s="3">
        <v>130.65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idden="1" x14ac:dyDescent="0.25">
      <c r="A212" s="8">
        <v>22</v>
      </c>
      <c r="B212" s="1" t="s">
        <v>233</v>
      </c>
      <c r="C212" s="6" t="s">
        <v>234</v>
      </c>
      <c r="D212" s="3" t="s">
        <v>8</v>
      </c>
      <c r="E212" s="3">
        <v>5.6129999999999995</v>
      </c>
      <c r="F212" s="3">
        <v>631.97</v>
      </c>
      <c r="G212" s="3">
        <v>3547.25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45" hidden="1" x14ac:dyDescent="0.25">
      <c r="A213" s="8">
        <v>23</v>
      </c>
      <c r="B213" s="2" t="s">
        <v>1910</v>
      </c>
      <c r="C213" s="10" t="s">
        <v>1777</v>
      </c>
      <c r="D213" s="3" t="s">
        <v>8</v>
      </c>
      <c r="E213" s="3">
        <v>5.6129999999999995</v>
      </c>
      <c r="F213" s="3">
        <v>1709.54</v>
      </c>
      <c r="G213" s="3">
        <v>9595.65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" hidden="1" x14ac:dyDescent="0.25">
      <c r="A214" s="8">
        <v>24</v>
      </c>
      <c r="B214" s="2" t="s">
        <v>1911</v>
      </c>
      <c r="C214" s="10" t="s">
        <v>235</v>
      </c>
      <c r="D214" s="3" t="s">
        <v>8</v>
      </c>
      <c r="E214" s="3">
        <v>2.77</v>
      </c>
      <c r="F214" s="3">
        <v>14997.11</v>
      </c>
      <c r="G214" s="3">
        <v>41541.99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" hidden="1" x14ac:dyDescent="0.25">
      <c r="A215" s="8">
        <v>25</v>
      </c>
      <c r="B215" s="2" t="s">
        <v>1912</v>
      </c>
      <c r="C215" s="10" t="s">
        <v>236</v>
      </c>
      <c r="D215" s="3" t="s">
        <v>8</v>
      </c>
      <c r="E215" s="3">
        <v>3.16</v>
      </c>
      <c r="F215" s="3">
        <v>11227.08</v>
      </c>
      <c r="G215" s="3">
        <v>35477.57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" hidden="1" x14ac:dyDescent="0.25">
      <c r="A216" s="8">
        <v>26</v>
      </c>
      <c r="B216" s="1" t="s">
        <v>90</v>
      </c>
      <c r="C216" s="10" t="s">
        <v>91</v>
      </c>
      <c r="D216" s="3" t="s">
        <v>8</v>
      </c>
      <c r="E216" s="3">
        <v>5.94</v>
      </c>
      <c r="F216" s="3">
        <v>4371.8100000000004</v>
      </c>
      <c r="G216" s="3">
        <v>25968.55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" hidden="1" x14ac:dyDescent="0.25">
      <c r="A217" s="8">
        <v>27</v>
      </c>
      <c r="B217" s="2" t="s">
        <v>1913</v>
      </c>
      <c r="C217" s="10" t="s">
        <v>237</v>
      </c>
      <c r="D217" s="3" t="s">
        <v>8</v>
      </c>
      <c r="E217" s="3">
        <v>1.62</v>
      </c>
      <c r="F217" s="3">
        <v>897.13</v>
      </c>
      <c r="G217" s="3">
        <v>1453.35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" hidden="1" x14ac:dyDescent="0.25">
      <c r="A218" s="8">
        <v>28</v>
      </c>
      <c r="B218" s="2" t="s">
        <v>1914</v>
      </c>
      <c r="C218" s="10" t="s">
        <v>238</v>
      </c>
      <c r="D218" s="3" t="s">
        <v>8</v>
      </c>
      <c r="E218" s="3">
        <v>1.62</v>
      </c>
      <c r="F218" s="3">
        <v>7482.29</v>
      </c>
      <c r="G218" s="3">
        <v>12121.31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" hidden="1" x14ac:dyDescent="0.25">
      <c r="A219" s="8">
        <v>29</v>
      </c>
      <c r="B219" s="1" t="s">
        <v>138</v>
      </c>
      <c r="C219" s="10" t="s">
        <v>139</v>
      </c>
      <c r="D219" s="3" t="s">
        <v>8</v>
      </c>
      <c r="E219" s="3">
        <v>1.2544</v>
      </c>
      <c r="F219" s="3">
        <v>428.04</v>
      </c>
      <c r="G219" s="3">
        <v>536.92999999999995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" hidden="1" x14ac:dyDescent="0.25">
      <c r="A220" s="8">
        <v>30</v>
      </c>
      <c r="B220" s="2" t="s">
        <v>1862</v>
      </c>
      <c r="C220" s="6" t="s">
        <v>140</v>
      </c>
      <c r="D220" s="3" t="s">
        <v>65</v>
      </c>
      <c r="E220" s="3">
        <v>144.25</v>
      </c>
      <c r="F220" s="3">
        <v>12.56</v>
      </c>
      <c r="G220" s="3">
        <v>1811.97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idden="1" x14ac:dyDescent="0.25">
      <c r="A221" s="8">
        <v>31</v>
      </c>
      <c r="B221" s="1" t="s">
        <v>239</v>
      </c>
      <c r="C221" s="6" t="s">
        <v>240</v>
      </c>
      <c r="D221" s="3" t="s">
        <v>8</v>
      </c>
      <c r="E221" s="3">
        <v>5.98</v>
      </c>
      <c r="F221" s="3">
        <v>1102.73</v>
      </c>
      <c r="G221" s="3">
        <v>6594.33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" hidden="1" x14ac:dyDescent="0.25">
      <c r="A222" s="8">
        <v>32</v>
      </c>
      <c r="B222" s="2" t="s">
        <v>1915</v>
      </c>
      <c r="C222" s="6" t="s">
        <v>241</v>
      </c>
      <c r="D222" s="3" t="s">
        <v>65</v>
      </c>
      <c r="E222" s="3">
        <v>657.8</v>
      </c>
      <c r="F222" s="3">
        <v>88.58</v>
      </c>
      <c r="G222" s="3">
        <v>58267.67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" hidden="1" x14ac:dyDescent="0.25">
      <c r="A223" s="8">
        <v>33</v>
      </c>
      <c r="B223" s="1" t="s">
        <v>141</v>
      </c>
      <c r="C223" s="10" t="s">
        <v>142</v>
      </c>
      <c r="D223" s="3" t="s">
        <v>8</v>
      </c>
      <c r="E223" s="3">
        <v>1.2544</v>
      </c>
      <c r="F223" s="3">
        <v>9815.41</v>
      </c>
      <c r="G223" s="3">
        <v>12312.45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" hidden="1" x14ac:dyDescent="0.25">
      <c r="A224" s="8">
        <v>34</v>
      </c>
      <c r="B224" s="2" t="s">
        <v>1863</v>
      </c>
      <c r="C224" s="10" t="s">
        <v>143</v>
      </c>
      <c r="D224" s="3" t="s">
        <v>8</v>
      </c>
      <c r="E224" s="3">
        <v>1.2544</v>
      </c>
      <c r="F224" s="3">
        <v>10213.48</v>
      </c>
      <c r="G224" s="3">
        <v>12811.79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45" hidden="1" x14ac:dyDescent="0.25">
      <c r="A225" s="8">
        <v>35</v>
      </c>
      <c r="B225" s="2" t="s">
        <v>1916</v>
      </c>
      <c r="C225" s="10" t="s">
        <v>242</v>
      </c>
      <c r="D225" s="3" t="s">
        <v>8</v>
      </c>
      <c r="E225" s="3">
        <v>5.98</v>
      </c>
      <c r="F225" s="3">
        <v>4321.33</v>
      </c>
      <c r="G225" s="3">
        <v>25841.55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idden="1" x14ac:dyDescent="0.25">
      <c r="A226" s="8">
        <v>36</v>
      </c>
      <c r="B226" s="1" t="s">
        <v>144</v>
      </c>
      <c r="C226" s="6" t="s">
        <v>145</v>
      </c>
      <c r="D226" s="3" t="s">
        <v>20</v>
      </c>
      <c r="E226" s="3">
        <v>9.0299999999999994</v>
      </c>
      <c r="F226" s="3">
        <v>125.1</v>
      </c>
      <c r="G226" s="3">
        <v>1129.6199999999999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idden="1" x14ac:dyDescent="0.25">
      <c r="A227" s="8">
        <v>37</v>
      </c>
      <c r="B227" s="1" t="s">
        <v>239</v>
      </c>
      <c r="C227" s="6" t="s">
        <v>240</v>
      </c>
      <c r="D227" s="3" t="s">
        <v>8</v>
      </c>
      <c r="E227" s="3">
        <v>2.7650999999999999</v>
      </c>
      <c r="F227" s="3">
        <v>1102.73</v>
      </c>
      <c r="G227" s="3">
        <v>3049.16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" hidden="1" x14ac:dyDescent="0.25">
      <c r="A228" s="8">
        <v>38</v>
      </c>
      <c r="B228" s="2" t="s">
        <v>1915</v>
      </c>
      <c r="C228" s="6" t="s">
        <v>241</v>
      </c>
      <c r="D228" s="3" t="s">
        <v>65</v>
      </c>
      <c r="E228" s="3">
        <v>304.161</v>
      </c>
      <c r="F228" s="3">
        <v>88.58</v>
      </c>
      <c r="G228" s="3">
        <v>26942.46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45" hidden="1" x14ac:dyDescent="0.25">
      <c r="A229" s="8">
        <v>39</v>
      </c>
      <c r="B229" s="2" t="s">
        <v>1916</v>
      </c>
      <c r="C229" s="10" t="s">
        <v>242</v>
      </c>
      <c r="D229" s="3" t="s">
        <v>8</v>
      </c>
      <c r="E229" s="3">
        <v>2.7650999999999999</v>
      </c>
      <c r="F229" s="3">
        <v>4321.33</v>
      </c>
      <c r="G229" s="3">
        <v>11948.91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idden="1" x14ac:dyDescent="0.25">
      <c r="A230" s="8">
        <v>40</v>
      </c>
      <c r="B230" s="1" t="s">
        <v>144</v>
      </c>
      <c r="C230" s="6" t="s">
        <v>145</v>
      </c>
      <c r="D230" s="3" t="s">
        <v>20</v>
      </c>
      <c r="E230" s="3">
        <v>2.14</v>
      </c>
      <c r="F230" s="3">
        <v>125.1</v>
      </c>
      <c r="G230" s="3">
        <v>267.70999999999998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45" hidden="1" x14ac:dyDescent="0.25">
      <c r="A231" s="8">
        <v>1</v>
      </c>
      <c r="B231" s="2" t="s">
        <v>1917</v>
      </c>
      <c r="C231" s="10" t="s">
        <v>243</v>
      </c>
      <c r="D231" s="3" t="s">
        <v>8</v>
      </c>
      <c r="E231" s="3">
        <v>5.45</v>
      </c>
      <c r="F231" s="3">
        <v>6734.34</v>
      </c>
      <c r="G231" s="3">
        <v>36702.15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" hidden="1" x14ac:dyDescent="0.25">
      <c r="A232" s="8">
        <v>1</v>
      </c>
      <c r="B232" s="1" t="s">
        <v>244</v>
      </c>
      <c r="C232" s="10" t="s">
        <v>245</v>
      </c>
      <c r="D232" s="3" t="s">
        <v>8</v>
      </c>
      <c r="E232" s="3">
        <v>6.0900000000000003E-2</v>
      </c>
      <c r="F232" s="3">
        <v>17223.45</v>
      </c>
      <c r="G232" s="3">
        <v>1048.9100000000001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45" hidden="1" x14ac:dyDescent="0.25">
      <c r="A233" s="8">
        <v>2</v>
      </c>
      <c r="B233" s="2" t="s">
        <v>1918</v>
      </c>
      <c r="C233" s="10" t="s">
        <v>246</v>
      </c>
      <c r="D233" s="3" t="s">
        <v>28</v>
      </c>
      <c r="E233" s="3">
        <v>2</v>
      </c>
      <c r="F233" s="3">
        <v>15016.44</v>
      </c>
      <c r="G233" s="3">
        <v>30032.89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45" hidden="1" x14ac:dyDescent="0.25">
      <c r="A234" s="8">
        <v>3</v>
      </c>
      <c r="B234" s="2" t="s">
        <v>1919</v>
      </c>
      <c r="C234" s="10" t="s">
        <v>247</v>
      </c>
      <c r="D234" s="3" t="s">
        <v>28</v>
      </c>
      <c r="E234" s="3">
        <v>1</v>
      </c>
      <c r="F234" s="3">
        <v>13703.04</v>
      </c>
      <c r="G234" s="3">
        <v>13703.04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" hidden="1" x14ac:dyDescent="0.25">
      <c r="A235" s="8">
        <v>4</v>
      </c>
      <c r="B235" s="1" t="s">
        <v>244</v>
      </c>
      <c r="C235" s="10" t="s">
        <v>245</v>
      </c>
      <c r="D235" s="3" t="s">
        <v>8</v>
      </c>
      <c r="E235" s="3">
        <v>6.5100000000000019E-2</v>
      </c>
      <c r="F235" s="3">
        <v>17223.45</v>
      </c>
      <c r="G235" s="3">
        <v>1121.25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" hidden="1" x14ac:dyDescent="0.25">
      <c r="A236" s="8">
        <v>5</v>
      </c>
      <c r="B236" s="2" t="s">
        <v>1920</v>
      </c>
      <c r="C236" s="10" t="s">
        <v>248</v>
      </c>
      <c r="D236" s="3" t="s">
        <v>28</v>
      </c>
      <c r="E236" s="3">
        <v>2</v>
      </c>
      <c r="F236" s="3">
        <v>20149.21</v>
      </c>
      <c r="G236" s="3">
        <v>40298.43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" hidden="1" x14ac:dyDescent="0.25">
      <c r="A237" s="8">
        <v>6</v>
      </c>
      <c r="B237" s="2" t="s">
        <v>1921</v>
      </c>
      <c r="C237" s="10" t="s">
        <v>249</v>
      </c>
      <c r="D237" s="3" t="s">
        <v>28</v>
      </c>
      <c r="E237" s="3">
        <v>1</v>
      </c>
      <c r="F237" s="3">
        <v>16615.91</v>
      </c>
      <c r="G237" s="3">
        <v>16615.91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" hidden="1" x14ac:dyDescent="0.25">
      <c r="A238" s="8">
        <v>7</v>
      </c>
      <c r="B238" s="1" t="s">
        <v>244</v>
      </c>
      <c r="C238" s="10" t="s">
        <v>245</v>
      </c>
      <c r="D238" s="3" t="s">
        <v>8</v>
      </c>
      <c r="E238" s="3">
        <v>7.2300000000000003E-2</v>
      </c>
      <c r="F238" s="3">
        <v>17223.45</v>
      </c>
      <c r="G238" s="3">
        <v>1245.26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45" hidden="1" x14ac:dyDescent="0.25">
      <c r="A239" s="8">
        <v>8</v>
      </c>
      <c r="B239" s="2" t="s">
        <v>1922</v>
      </c>
      <c r="C239" s="10" t="s">
        <v>250</v>
      </c>
      <c r="D239" s="3" t="s">
        <v>28</v>
      </c>
      <c r="E239" s="3">
        <v>1</v>
      </c>
      <c r="F239" s="3">
        <v>17373.05</v>
      </c>
      <c r="G239" s="3">
        <v>17373.05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" hidden="1" x14ac:dyDescent="0.25">
      <c r="A240" s="8">
        <v>9</v>
      </c>
      <c r="B240" s="2" t="s">
        <v>1923</v>
      </c>
      <c r="C240" s="10" t="s">
        <v>251</v>
      </c>
      <c r="D240" s="3" t="s">
        <v>28</v>
      </c>
      <c r="E240" s="3">
        <v>1</v>
      </c>
      <c r="F240" s="3">
        <v>16615.91</v>
      </c>
      <c r="G240" s="3">
        <v>16615.91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" hidden="1" x14ac:dyDescent="0.25">
      <c r="A241" s="8">
        <v>10</v>
      </c>
      <c r="B241" s="2" t="s">
        <v>1924</v>
      </c>
      <c r="C241" s="10" t="s">
        <v>252</v>
      </c>
      <c r="D241" s="3" t="s">
        <v>28</v>
      </c>
      <c r="E241" s="3">
        <v>1</v>
      </c>
      <c r="F241" s="3">
        <v>30515.06</v>
      </c>
      <c r="G241" s="3">
        <v>30515.06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" hidden="1" x14ac:dyDescent="0.25">
      <c r="A242" s="8">
        <v>11</v>
      </c>
      <c r="B242" s="1" t="s">
        <v>253</v>
      </c>
      <c r="C242" s="10" t="s">
        <v>254</v>
      </c>
      <c r="D242" s="3" t="s">
        <v>8</v>
      </c>
      <c r="E242" s="3">
        <v>1.645</v>
      </c>
      <c r="F242" s="3">
        <v>5919.56</v>
      </c>
      <c r="G242" s="3">
        <v>9737.68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" hidden="1" x14ac:dyDescent="0.25">
      <c r="A243" s="8">
        <v>12</v>
      </c>
      <c r="B243" s="2" t="s">
        <v>1925</v>
      </c>
      <c r="C243" s="6" t="s">
        <v>255</v>
      </c>
      <c r="D243" s="3" t="s">
        <v>65</v>
      </c>
      <c r="E243" s="3">
        <v>172.72499999999999</v>
      </c>
      <c r="F243" s="3">
        <v>127.91</v>
      </c>
      <c r="G243" s="3">
        <v>22093.25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" hidden="1" x14ac:dyDescent="0.25">
      <c r="A244" s="8">
        <v>13</v>
      </c>
      <c r="B244" s="2" t="s">
        <v>1926</v>
      </c>
      <c r="C244" s="6" t="s">
        <v>256</v>
      </c>
      <c r="D244" s="3" t="s">
        <v>20</v>
      </c>
      <c r="E244" s="3">
        <v>52.245199999999997</v>
      </c>
      <c r="F244" s="3">
        <v>8.74</v>
      </c>
      <c r="G244" s="3">
        <v>456.68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" hidden="1" x14ac:dyDescent="0.25">
      <c r="A245" s="8">
        <v>14</v>
      </c>
      <c r="B245" s="2" t="s">
        <v>1927</v>
      </c>
      <c r="C245" s="6" t="s">
        <v>257</v>
      </c>
      <c r="D245" s="3" t="s">
        <v>194</v>
      </c>
      <c r="E245" s="3">
        <v>37.6</v>
      </c>
      <c r="F245" s="3">
        <v>20.86</v>
      </c>
      <c r="G245" s="3">
        <v>784.34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45" hidden="1" x14ac:dyDescent="0.25">
      <c r="A246" s="8">
        <v>15</v>
      </c>
      <c r="B246" s="1" t="s">
        <v>258</v>
      </c>
      <c r="C246" s="10" t="s">
        <v>259</v>
      </c>
      <c r="D246" s="3" t="s">
        <v>8</v>
      </c>
      <c r="E246" s="3">
        <v>0.47850000000000004</v>
      </c>
      <c r="F246" s="3">
        <v>27694.799999999999</v>
      </c>
      <c r="G246" s="3">
        <v>13251.96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" hidden="1" x14ac:dyDescent="0.25">
      <c r="A247" s="8">
        <v>16</v>
      </c>
      <c r="B247" s="2" t="s">
        <v>1928</v>
      </c>
      <c r="C247" s="6" t="s">
        <v>260</v>
      </c>
      <c r="D247" s="3" t="s">
        <v>26</v>
      </c>
      <c r="E247" s="3">
        <v>106.5</v>
      </c>
      <c r="F247" s="3">
        <v>38.81</v>
      </c>
      <c r="G247" s="3">
        <v>4133.8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" hidden="1" x14ac:dyDescent="0.25">
      <c r="A248" s="8">
        <v>17</v>
      </c>
      <c r="B248" s="2" t="s">
        <v>1925</v>
      </c>
      <c r="C248" s="6" t="s">
        <v>255</v>
      </c>
      <c r="D248" s="3" t="s">
        <v>65</v>
      </c>
      <c r="E248" s="3">
        <v>100.485</v>
      </c>
      <c r="F248" s="3">
        <v>127.91</v>
      </c>
      <c r="G248" s="3">
        <v>12853.04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" hidden="1" x14ac:dyDescent="0.25">
      <c r="A249" s="8">
        <v>18</v>
      </c>
      <c r="B249" s="2" t="s">
        <v>1929</v>
      </c>
      <c r="C249" s="6" t="s">
        <v>261</v>
      </c>
      <c r="D249" s="3" t="s">
        <v>194</v>
      </c>
      <c r="E249" s="3">
        <v>1.24</v>
      </c>
      <c r="F249" s="3">
        <v>270.29000000000002</v>
      </c>
      <c r="G249" s="3">
        <v>335.16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idden="1" x14ac:dyDescent="0.25">
      <c r="A250" s="8">
        <v>19</v>
      </c>
      <c r="B250" s="2" t="s">
        <v>1930</v>
      </c>
      <c r="C250" s="6" t="s">
        <v>262</v>
      </c>
      <c r="D250" s="3" t="s">
        <v>28</v>
      </c>
      <c r="E250" s="3">
        <v>1288</v>
      </c>
      <c r="F250" s="3">
        <v>0.7</v>
      </c>
      <c r="G250" s="3">
        <v>901.6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idden="1" x14ac:dyDescent="0.25">
      <c r="A251" s="8">
        <v>20</v>
      </c>
      <c r="B251" s="2" t="s">
        <v>1931</v>
      </c>
      <c r="C251" s="6" t="s">
        <v>263</v>
      </c>
      <c r="D251" s="3" t="s">
        <v>28</v>
      </c>
      <c r="E251" s="3">
        <v>2576</v>
      </c>
      <c r="F251" s="3">
        <v>0.5</v>
      </c>
      <c r="G251" s="3">
        <v>1288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" hidden="1" x14ac:dyDescent="0.25">
      <c r="A252" s="8">
        <v>21</v>
      </c>
      <c r="B252" s="2" t="s">
        <v>1926</v>
      </c>
      <c r="C252" s="6" t="s">
        <v>256</v>
      </c>
      <c r="D252" s="3" t="s">
        <v>20</v>
      </c>
      <c r="E252" s="3">
        <v>15.19716</v>
      </c>
      <c r="F252" s="3">
        <v>8.74</v>
      </c>
      <c r="G252" s="3">
        <v>132.84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idden="1" x14ac:dyDescent="0.25">
      <c r="A253" s="8">
        <v>22</v>
      </c>
      <c r="B253" s="1" t="s">
        <v>264</v>
      </c>
      <c r="C253" s="6" t="s">
        <v>265</v>
      </c>
      <c r="D253" s="3" t="s">
        <v>8</v>
      </c>
      <c r="E253" s="3">
        <v>3.883</v>
      </c>
      <c r="F253" s="3">
        <v>4346.8999999999996</v>
      </c>
      <c r="G253" s="3">
        <v>16879.009999999998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idden="1" x14ac:dyDescent="0.25">
      <c r="A254" s="8">
        <v>23</v>
      </c>
      <c r="B254" s="2" t="s">
        <v>1932</v>
      </c>
      <c r="C254" s="6" t="s">
        <v>266</v>
      </c>
      <c r="D254" s="3" t="s">
        <v>20</v>
      </c>
      <c r="E254" s="3">
        <v>97.207499999999996</v>
      </c>
      <c r="F254" s="3">
        <v>38.47</v>
      </c>
      <c r="G254" s="3">
        <v>3739.57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" hidden="1" x14ac:dyDescent="0.25">
      <c r="A255" s="8">
        <v>24</v>
      </c>
      <c r="B255" s="2" t="s">
        <v>1933</v>
      </c>
      <c r="C255" s="6" t="s">
        <v>267</v>
      </c>
      <c r="D255" s="3" t="s">
        <v>20</v>
      </c>
      <c r="E255" s="3">
        <v>465.96</v>
      </c>
      <c r="F255" s="3">
        <v>7.41</v>
      </c>
      <c r="G255" s="3">
        <v>3454.16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45" hidden="1" x14ac:dyDescent="0.25">
      <c r="A256" s="8">
        <v>25</v>
      </c>
      <c r="B256" s="1" t="s">
        <v>268</v>
      </c>
      <c r="C256" s="10" t="s">
        <v>269</v>
      </c>
      <c r="D256" s="3" t="s">
        <v>8</v>
      </c>
      <c r="E256" s="3">
        <v>6.2375999999999996</v>
      </c>
      <c r="F256" s="3">
        <v>19241.68</v>
      </c>
      <c r="G256" s="3">
        <v>120021.9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idden="1" x14ac:dyDescent="0.25">
      <c r="A257" s="8">
        <v>26</v>
      </c>
      <c r="B257" s="2" t="s">
        <v>1934</v>
      </c>
      <c r="C257" s="6" t="s">
        <v>270</v>
      </c>
      <c r="D257" s="3" t="s">
        <v>20</v>
      </c>
      <c r="E257" s="3">
        <v>133.07599999999999</v>
      </c>
      <c r="F257" s="3">
        <v>177.95</v>
      </c>
      <c r="G257" s="3">
        <v>23680.87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" hidden="1" x14ac:dyDescent="0.25">
      <c r="A258" s="8">
        <v>27</v>
      </c>
      <c r="B258" s="2" t="s">
        <v>1935</v>
      </c>
      <c r="C258" s="10" t="s">
        <v>271</v>
      </c>
      <c r="D258" s="3" t="s">
        <v>20</v>
      </c>
      <c r="E258" s="3">
        <v>2594.982</v>
      </c>
      <c r="F258" s="3">
        <v>6.74</v>
      </c>
      <c r="G258" s="3">
        <v>17499.52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45" hidden="1" x14ac:dyDescent="0.25">
      <c r="A259" s="8">
        <v>28</v>
      </c>
      <c r="B259" s="2" t="s">
        <v>1936</v>
      </c>
      <c r="C259" s="10" t="s">
        <v>272</v>
      </c>
      <c r="D259" s="3" t="s">
        <v>65</v>
      </c>
      <c r="E259" s="3">
        <v>630</v>
      </c>
      <c r="F259" s="3">
        <v>459.46</v>
      </c>
      <c r="G259" s="3">
        <v>289459.8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" hidden="1" x14ac:dyDescent="0.25">
      <c r="A260" s="8">
        <v>29</v>
      </c>
      <c r="B260" s="2" t="s">
        <v>1937</v>
      </c>
      <c r="C260" s="10" t="s">
        <v>273</v>
      </c>
      <c r="D260" s="3" t="s">
        <v>194</v>
      </c>
      <c r="E260" s="3">
        <v>25</v>
      </c>
      <c r="F260" s="3">
        <v>353.54</v>
      </c>
      <c r="G260" s="3">
        <v>8838.42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0" hidden="1" x14ac:dyDescent="0.25">
      <c r="A261" s="8">
        <v>30</v>
      </c>
      <c r="B261" s="1" t="s">
        <v>274</v>
      </c>
      <c r="C261" s="10" t="s">
        <v>275</v>
      </c>
      <c r="D261" s="3" t="s">
        <v>8</v>
      </c>
      <c r="E261" s="3">
        <v>0.14200000000000002</v>
      </c>
      <c r="F261" s="3">
        <v>32541.24</v>
      </c>
      <c r="G261" s="3">
        <v>4620.8599999999997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" hidden="1" x14ac:dyDescent="0.25">
      <c r="A262" s="8">
        <v>31</v>
      </c>
      <c r="B262" s="2" t="s">
        <v>1938</v>
      </c>
      <c r="C262" s="10" t="s">
        <v>276</v>
      </c>
      <c r="D262" s="3" t="s">
        <v>65</v>
      </c>
      <c r="E262" s="3">
        <v>14.484</v>
      </c>
      <c r="F262" s="3">
        <v>202.29</v>
      </c>
      <c r="G262" s="3">
        <v>2929.97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" hidden="1" x14ac:dyDescent="0.25">
      <c r="A263" s="8">
        <v>32</v>
      </c>
      <c r="B263" s="2" t="s">
        <v>1928</v>
      </c>
      <c r="C263" s="6" t="s">
        <v>260</v>
      </c>
      <c r="D263" s="3" t="s">
        <v>26</v>
      </c>
      <c r="E263" s="3">
        <v>65</v>
      </c>
      <c r="F263" s="3">
        <v>38.81</v>
      </c>
      <c r="G263" s="3">
        <v>2522.9699999999998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" hidden="1" x14ac:dyDescent="0.25">
      <c r="A264" s="8">
        <v>33</v>
      </c>
      <c r="B264" s="2" t="s">
        <v>1939</v>
      </c>
      <c r="C264" s="6" t="s">
        <v>277</v>
      </c>
      <c r="D264" s="3" t="s">
        <v>26</v>
      </c>
      <c r="E264" s="3">
        <v>47</v>
      </c>
      <c r="F264" s="3">
        <v>24.61</v>
      </c>
      <c r="G264" s="3">
        <v>1156.44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" hidden="1" x14ac:dyDescent="0.25">
      <c r="A265" s="8">
        <v>34</v>
      </c>
      <c r="B265" s="2" t="s">
        <v>1940</v>
      </c>
      <c r="C265" s="6" t="s">
        <v>278</v>
      </c>
      <c r="D265" s="3" t="s">
        <v>28</v>
      </c>
      <c r="E265" s="3">
        <v>39</v>
      </c>
      <c r="F265" s="3">
        <v>2.11</v>
      </c>
      <c r="G265" s="3">
        <v>82.16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" hidden="1" x14ac:dyDescent="0.25">
      <c r="A266" s="8">
        <v>35</v>
      </c>
      <c r="B266" s="2" t="s">
        <v>1941</v>
      </c>
      <c r="C266" s="6" t="s">
        <v>279</v>
      </c>
      <c r="D266" s="3" t="s">
        <v>28</v>
      </c>
      <c r="E266" s="3">
        <v>170</v>
      </c>
      <c r="F266" s="3">
        <v>2.13</v>
      </c>
      <c r="G266" s="3">
        <v>361.53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" hidden="1" x14ac:dyDescent="0.25">
      <c r="A267" s="8">
        <v>36</v>
      </c>
      <c r="B267" s="2" t="s">
        <v>1942</v>
      </c>
      <c r="C267" s="6" t="s">
        <v>280</v>
      </c>
      <c r="D267" s="3" t="s">
        <v>281</v>
      </c>
      <c r="E267" s="3">
        <v>651</v>
      </c>
      <c r="F267" s="3">
        <v>0.19</v>
      </c>
      <c r="G267" s="3">
        <v>123.69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" hidden="1" x14ac:dyDescent="0.25">
      <c r="A268" s="8">
        <v>37</v>
      </c>
      <c r="B268" s="2" t="s">
        <v>1943</v>
      </c>
      <c r="C268" s="6" t="s">
        <v>282</v>
      </c>
      <c r="D268" s="3" t="s">
        <v>28</v>
      </c>
      <c r="E268" s="3">
        <v>237</v>
      </c>
      <c r="F268" s="3">
        <v>0.16</v>
      </c>
      <c r="G268" s="3">
        <v>37.92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idden="1" x14ac:dyDescent="0.25">
      <c r="A269" s="8">
        <v>38</v>
      </c>
      <c r="B269" s="2" t="s">
        <v>1944</v>
      </c>
      <c r="C269" s="6" t="s">
        <v>283</v>
      </c>
      <c r="D269" s="3" t="s">
        <v>65</v>
      </c>
      <c r="E269" s="3">
        <v>14.91</v>
      </c>
      <c r="F269" s="3">
        <v>52.86</v>
      </c>
      <c r="G269" s="3">
        <v>788.15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45" hidden="1" x14ac:dyDescent="0.25">
      <c r="A270" s="8">
        <v>39</v>
      </c>
      <c r="B270" s="1" t="s">
        <v>284</v>
      </c>
      <c r="C270" s="10" t="s">
        <v>285</v>
      </c>
      <c r="D270" s="3" t="s">
        <v>8</v>
      </c>
      <c r="E270" s="3">
        <v>8.2000000000000003E-2</v>
      </c>
      <c r="F270" s="3">
        <v>15793.58</v>
      </c>
      <c r="G270" s="3">
        <v>1295.07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idden="1" x14ac:dyDescent="0.25">
      <c r="A271" s="8">
        <v>40</v>
      </c>
      <c r="B271" s="2" t="s">
        <v>1945</v>
      </c>
      <c r="C271" s="6" t="s">
        <v>286</v>
      </c>
      <c r="D271" s="3" t="s">
        <v>20</v>
      </c>
      <c r="E271" s="3">
        <v>41</v>
      </c>
      <c r="F271" s="3">
        <v>9.67</v>
      </c>
      <c r="G271" s="3">
        <v>396.47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idden="1" x14ac:dyDescent="0.25">
      <c r="A272" s="8">
        <v>41</v>
      </c>
      <c r="B272" s="2" t="s">
        <v>1944</v>
      </c>
      <c r="C272" s="6" t="s">
        <v>283</v>
      </c>
      <c r="D272" s="3" t="s">
        <v>65</v>
      </c>
      <c r="E272" s="3">
        <v>8.61</v>
      </c>
      <c r="F272" s="3">
        <v>52.86</v>
      </c>
      <c r="G272" s="3">
        <v>455.13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idden="1" x14ac:dyDescent="0.25">
      <c r="A273" s="8">
        <v>42</v>
      </c>
      <c r="B273" s="1" t="s">
        <v>264</v>
      </c>
      <c r="C273" s="6" t="s">
        <v>287</v>
      </c>
      <c r="D273" s="3" t="s">
        <v>8</v>
      </c>
      <c r="E273" s="3">
        <v>0.224</v>
      </c>
      <c r="F273" s="3">
        <v>4346.8999999999996</v>
      </c>
      <c r="G273" s="3">
        <v>973.71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idden="1" x14ac:dyDescent="0.25">
      <c r="A274" s="8">
        <v>43</v>
      </c>
      <c r="B274" s="2" t="s">
        <v>1932</v>
      </c>
      <c r="C274" s="6" t="s">
        <v>266</v>
      </c>
      <c r="D274" s="3" t="s">
        <v>20</v>
      </c>
      <c r="E274" s="3">
        <v>5.6</v>
      </c>
      <c r="F274" s="3">
        <v>38.47</v>
      </c>
      <c r="G274" s="3">
        <v>215.43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" hidden="1" x14ac:dyDescent="0.25">
      <c r="A275" s="8">
        <v>44</v>
      </c>
      <c r="B275" s="2" t="s">
        <v>1933</v>
      </c>
      <c r="C275" s="6" t="s">
        <v>267</v>
      </c>
      <c r="D275" s="3" t="s">
        <v>20</v>
      </c>
      <c r="E275" s="3">
        <v>26.88</v>
      </c>
      <c r="F275" s="3">
        <v>7.41</v>
      </c>
      <c r="G275" s="3">
        <v>199.26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idden="1" x14ac:dyDescent="0.25">
      <c r="A276" s="8">
        <v>45</v>
      </c>
      <c r="B276" s="1" t="s">
        <v>288</v>
      </c>
      <c r="C276" s="6" t="s">
        <v>289</v>
      </c>
      <c r="D276" s="3" t="s">
        <v>61</v>
      </c>
      <c r="E276" s="3">
        <v>0.16018079999999998</v>
      </c>
      <c r="F276" s="3">
        <v>12525</v>
      </c>
      <c r="G276" s="3">
        <v>2006.26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" hidden="1" x14ac:dyDescent="0.25">
      <c r="A277" s="8">
        <v>46</v>
      </c>
      <c r="B277" s="2" t="s">
        <v>1946</v>
      </c>
      <c r="C277" s="6" t="s">
        <v>290</v>
      </c>
      <c r="D277" s="3" t="s">
        <v>61</v>
      </c>
      <c r="E277" s="3">
        <v>0.16018079999999998</v>
      </c>
      <c r="F277" s="3">
        <v>76039.09</v>
      </c>
      <c r="G277" s="3">
        <v>12180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" hidden="1" x14ac:dyDescent="0.25">
      <c r="A278" s="8">
        <v>47</v>
      </c>
      <c r="B278" s="2" t="s">
        <v>1947</v>
      </c>
      <c r="C278" s="10" t="s">
        <v>291</v>
      </c>
      <c r="D278" s="3" t="s">
        <v>194</v>
      </c>
      <c r="E278" s="3">
        <v>0.02</v>
      </c>
      <c r="F278" s="3">
        <v>2143.3000000000002</v>
      </c>
      <c r="G278" s="3">
        <v>42.87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" hidden="1" x14ac:dyDescent="0.25">
      <c r="A279" s="8">
        <v>48</v>
      </c>
      <c r="B279" s="2" t="s">
        <v>1948</v>
      </c>
      <c r="C279" s="10" t="s">
        <v>292</v>
      </c>
      <c r="D279" s="3" t="s">
        <v>8</v>
      </c>
      <c r="E279" s="3">
        <v>7.7757499999999993E-2</v>
      </c>
      <c r="F279" s="3">
        <v>901.86</v>
      </c>
      <c r="G279" s="3">
        <v>70.13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" hidden="1" x14ac:dyDescent="0.25">
      <c r="A280" s="8">
        <v>49</v>
      </c>
      <c r="B280" s="2" t="s">
        <v>1949</v>
      </c>
      <c r="C280" s="6" t="s">
        <v>293</v>
      </c>
      <c r="D280" s="3" t="s">
        <v>61</v>
      </c>
      <c r="E280" s="3">
        <v>2.9563999999999997E-3</v>
      </c>
      <c r="F280" s="3">
        <v>83316.59</v>
      </c>
      <c r="G280" s="3">
        <v>246.32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" hidden="1" x14ac:dyDescent="0.25">
      <c r="A281" s="8">
        <v>50</v>
      </c>
      <c r="B281" s="1" t="s">
        <v>294</v>
      </c>
      <c r="C281" s="10" t="s">
        <v>295</v>
      </c>
      <c r="D281" s="3" t="s">
        <v>23</v>
      </c>
      <c r="E281" s="3">
        <v>4.2000000000000003E-2</v>
      </c>
      <c r="F281" s="3">
        <v>12330.32</v>
      </c>
      <c r="G281" s="3">
        <v>517.87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45" hidden="1" x14ac:dyDescent="0.25">
      <c r="A282" s="8">
        <v>51</v>
      </c>
      <c r="B282" s="2" t="s">
        <v>1950</v>
      </c>
      <c r="C282" s="10" t="s">
        <v>296</v>
      </c>
      <c r="D282" s="3" t="s">
        <v>28</v>
      </c>
      <c r="E282" s="3">
        <v>4</v>
      </c>
      <c r="F282" s="3">
        <v>1258.51</v>
      </c>
      <c r="G282" s="3">
        <v>5034.04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idden="1" x14ac:dyDescent="0.25">
      <c r="A283" s="8">
        <v>52</v>
      </c>
      <c r="B283" s="1" t="s">
        <v>288</v>
      </c>
      <c r="C283" s="6" t="s">
        <v>289</v>
      </c>
      <c r="D283" s="3" t="s">
        <v>61</v>
      </c>
      <c r="E283" s="3">
        <v>0.24254879999999998</v>
      </c>
      <c r="F283" s="3">
        <v>12525</v>
      </c>
      <c r="G283" s="3">
        <v>3037.92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" hidden="1" x14ac:dyDescent="0.25">
      <c r="A284" s="8">
        <v>53</v>
      </c>
      <c r="B284" s="2" t="s">
        <v>1946</v>
      </c>
      <c r="C284" s="6" t="s">
        <v>290</v>
      </c>
      <c r="D284" s="3" t="s">
        <v>61</v>
      </c>
      <c r="E284" s="3">
        <v>0.24254879999999998</v>
      </c>
      <c r="F284" s="3">
        <v>76039.09</v>
      </c>
      <c r="G284" s="3">
        <v>18443.189999999999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" hidden="1" x14ac:dyDescent="0.25">
      <c r="A285" s="8">
        <v>54</v>
      </c>
      <c r="B285" s="2" t="s">
        <v>1947</v>
      </c>
      <c r="C285" s="10" t="s">
        <v>291</v>
      </c>
      <c r="D285" s="3" t="s">
        <v>194</v>
      </c>
      <c r="E285" s="3">
        <v>0.02</v>
      </c>
      <c r="F285" s="3">
        <v>2143.3000000000002</v>
      </c>
      <c r="G285" s="3">
        <v>42.87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" hidden="1" x14ac:dyDescent="0.25">
      <c r="A286" s="8">
        <v>55</v>
      </c>
      <c r="B286" s="2" t="s">
        <v>1948</v>
      </c>
      <c r="C286" s="10" t="s">
        <v>292</v>
      </c>
      <c r="D286" s="3" t="s">
        <v>8</v>
      </c>
      <c r="E286" s="3">
        <v>0.1113725</v>
      </c>
      <c r="F286" s="3">
        <v>901.86</v>
      </c>
      <c r="G286" s="3">
        <v>100.44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" hidden="1" x14ac:dyDescent="0.25">
      <c r="A287" s="8">
        <v>56</v>
      </c>
      <c r="B287" s="2" t="s">
        <v>1949</v>
      </c>
      <c r="C287" s="6" t="s">
        <v>293</v>
      </c>
      <c r="D287" s="3" t="s">
        <v>61</v>
      </c>
      <c r="E287" s="4" t="s">
        <v>297</v>
      </c>
      <c r="F287" s="3">
        <v>83316.59</v>
      </c>
      <c r="G287" s="3">
        <v>352.61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" hidden="1" x14ac:dyDescent="0.25">
      <c r="A288" s="8">
        <v>57</v>
      </c>
      <c r="B288" s="1" t="s">
        <v>294</v>
      </c>
      <c r="C288" s="10" t="s">
        <v>295</v>
      </c>
      <c r="D288" s="3" t="s">
        <v>23</v>
      </c>
      <c r="E288" s="3">
        <v>4.2000000000000003E-2</v>
      </c>
      <c r="F288" s="3">
        <v>12330.32</v>
      </c>
      <c r="G288" s="3">
        <v>517.87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45" hidden="1" x14ac:dyDescent="0.25">
      <c r="A289" s="8">
        <v>58</v>
      </c>
      <c r="B289" s="2" t="s">
        <v>1950</v>
      </c>
      <c r="C289" s="10" t="s">
        <v>296</v>
      </c>
      <c r="D289" s="3" t="s">
        <v>28</v>
      </c>
      <c r="E289" s="3">
        <v>4</v>
      </c>
      <c r="F289" s="3">
        <v>1258.51</v>
      </c>
      <c r="G289" s="3">
        <v>5034.04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idden="1" x14ac:dyDescent="0.25">
      <c r="A290" s="8">
        <v>59</v>
      </c>
      <c r="B290" s="1" t="s">
        <v>288</v>
      </c>
      <c r="C290" s="6" t="s">
        <v>289</v>
      </c>
      <c r="D290" s="3" t="s">
        <v>61</v>
      </c>
      <c r="E290" s="3">
        <v>0.15934879999999998</v>
      </c>
      <c r="F290" s="3">
        <v>12525</v>
      </c>
      <c r="G290" s="3">
        <v>1995.84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" hidden="1" x14ac:dyDescent="0.25">
      <c r="A291" s="8">
        <v>60</v>
      </c>
      <c r="B291" s="2" t="s">
        <v>1946</v>
      </c>
      <c r="C291" s="6" t="s">
        <v>290</v>
      </c>
      <c r="D291" s="3" t="s">
        <v>61</v>
      </c>
      <c r="E291" s="3">
        <v>0.15934879999999998</v>
      </c>
      <c r="F291" s="3">
        <v>76039.09</v>
      </c>
      <c r="G291" s="3">
        <v>12116.74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" hidden="1" x14ac:dyDescent="0.25">
      <c r="A292" s="8">
        <v>61</v>
      </c>
      <c r="B292" s="2" t="s">
        <v>1947</v>
      </c>
      <c r="C292" s="10" t="s">
        <v>291</v>
      </c>
      <c r="D292" s="3" t="s">
        <v>194</v>
      </c>
      <c r="E292" s="3">
        <v>0.02</v>
      </c>
      <c r="F292" s="3">
        <v>2143.3000000000002</v>
      </c>
      <c r="G292" s="3">
        <v>42.87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" hidden="1" x14ac:dyDescent="0.25">
      <c r="A293" s="8">
        <v>62</v>
      </c>
      <c r="B293" s="2" t="s">
        <v>1948</v>
      </c>
      <c r="C293" s="10" t="s">
        <v>298</v>
      </c>
      <c r="D293" s="3" t="s">
        <v>8</v>
      </c>
      <c r="E293" s="3">
        <v>7.6325249999999997E-2</v>
      </c>
      <c r="F293" s="3">
        <v>901.86</v>
      </c>
      <c r="G293" s="3">
        <v>68.83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" hidden="1" x14ac:dyDescent="0.25">
      <c r="A294" s="8">
        <v>63</v>
      </c>
      <c r="B294" s="2" t="s">
        <v>1949</v>
      </c>
      <c r="C294" s="6" t="s">
        <v>293</v>
      </c>
      <c r="D294" s="3" t="s">
        <v>61</v>
      </c>
      <c r="E294" s="3">
        <v>2.8879999999999999E-3</v>
      </c>
      <c r="F294" s="3">
        <v>83316.59</v>
      </c>
      <c r="G294" s="3">
        <v>240.62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" hidden="1" x14ac:dyDescent="0.25">
      <c r="A295" s="8">
        <v>64</v>
      </c>
      <c r="B295" s="1" t="s">
        <v>294</v>
      </c>
      <c r="C295" s="10" t="s">
        <v>295</v>
      </c>
      <c r="D295" s="3" t="s">
        <v>23</v>
      </c>
      <c r="E295" s="3">
        <v>3.15E-2</v>
      </c>
      <c r="F295" s="3">
        <v>12330.32</v>
      </c>
      <c r="G295" s="3">
        <v>388.41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45" hidden="1" x14ac:dyDescent="0.25">
      <c r="A296" s="8">
        <v>65</v>
      </c>
      <c r="B296" s="2" t="s">
        <v>1950</v>
      </c>
      <c r="C296" s="10" t="s">
        <v>296</v>
      </c>
      <c r="D296" s="3" t="s">
        <v>28</v>
      </c>
      <c r="E296" s="3">
        <v>3</v>
      </c>
      <c r="F296" s="3">
        <v>1258.51</v>
      </c>
      <c r="G296" s="3">
        <v>3775.53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75" hidden="1" x14ac:dyDescent="0.25">
      <c r="A297" s="8">
        <v>66</v>
      </c>
      <c r="B297" s="1" t="s">
        <v>299</v>
      </c>
      <c r="C297" s="10" t="s">
        <v>300</v>
      </c>
      <c r="D297" s="3" t="s">
        <v>23</v>
      </c>
      <c r="E297" s="3">
        <v>0.55000000000000004</v>
      </c>
      <c r="F297" s="3">
        <v>8617.5400000000009</v>
      </c>
      <c r="G297" s="3">
        <v>4739.6499999999996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" hidden="1" x14ac:dyDescent="0.25">
      <c r="A298" s="8">
        <v>67</v>
      </c>
      <c r="B298" s="1" t="s">
        <v>301</v>
      </c>
      <c r="C298" s="10" t="s">
        <v>302</v>
      </c>
      <c r="D298" s="3" t="s">
        <v>26</v>
      </c>
      <c r="E298" s="3">
        <v>49</v>
      </c>
      <c r="F298" s="3">
        <v>23.27</v>
      </c>
      <c r="G298" s="3">
        <v>1140.23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" hidden="1" x14ac:dyDescent="0.25">
      <c r="A299" s="8">
        <v>68</v>
      </c>
      <c r="B299" s="2" t="s">
        <v>1951</v>
      </c>
      <c r="C299" s="6" t="s">
        <v>303</v>
      </c>
      <c r="D299" s="3" t="s">
        <v>304</v>
      </c>
      <c r="E299" s="3">
        <v>0.60000000000000009</v>
      </c>
      <c r="F299" s="3">
        <v>65.31</v>
      </c>
      <c r="G299" s="3">
        <v>39.19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" hidden="1" x14ac:dyDescent="0.25">
      <c r="A300" s="8">
        <v>69</v>
      </c>
      <c r="B300" s="2" t="s">
        <v>1952</v>
      </c>
      <c r="C300" s="10" t="s">
        <v>305</v>
      </c>
      <c r="D300" s="3" t="s">
        <v>304</v>
      </c>
      <c r="E300" s="3">
        <v>0.60000000000000009</v>
      </c>
      <c r="F300" s="3">
        <v>67.540000000000006</v>
      </c>
      <c r="G300" s="3">
        <v>40.520000000000003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" hidden="1" x14ac:dyDescent="0.25">
      <c r="A301" s="8">
        <v>70</v>
      </c>
      <c r="B301" s="2" t="s">
        <v>1953</v>
      </c>
      <c r="C301" s="6" t="s">
        <v>306</v>
      </c>
      <c r="D301" s="3" t="s">
        <v>28</v>
      </c>
      <c r="E301" s="3">
        <v>2</v>
      </c>
      <c r="F301" s="3">
        <v>225.88</v>
      </c>
      <c r="G301" s="3">
        <v>451.76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" hidden="1" x14ac:dyDescent="0.25">
      <c r="A302" s="8">
        <v>71</v>
      </c>
      <c r="B302" s="2" t="s">
        <v>1954</v>
      </c>
      <c r="C302" s="6" t="s">
        <v>307</v>
      </c>
      <c r="D302" s="3" t="s">
        <v>28</v>
      </c>
      <c r="E302" s="3">
        <v>105</v>
      </c>
      <c r="F302" s="3">
        <v>3.36</v>
      </c>
      <c r="G302" s="3">
        <v>352.8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" hidden="1" x14ac:dyDescent="0.25">
      <c r="A303" s="8">
        <v>72</v>
      </c>
      <c r="B303" s="2" t="s">
        <v>1955</v>
      </c>
      <c r="C303" s="10" t="s">
        <v>308</v>
      </c>
      <c r="D303" s="3" t="s">
        <v>28</v>
      </c>
      <c r="E303" s="3">
        <v>8</v>
      </c>
      <c r="F303" s="3">
        <v>134.65</v>
      </c>
      <c r="G303" s="3">
        <v>1077.2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" hidden="1" x14ac:dyDescent="0.25">
      <c r="A304" s="8">
        <v>73</v>
      </c>
      <c r="B304" s="2" t="s">
        <v>1956</v>
      </c>
      <c r="C304" s="10" t="s">
        <v>309</v>
      </c>
      <c r="D304" s="3" t="s">
        <v>28</v>
      </c>
      <c r="E304" s="3">
        <v>6</v>
      </c>
      <c r="F304" s="3">
        <v>148.86000000000001</v>
      </c>
      <c r="G304" s="3">
        <v>893.16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75" hidden="1" x14ac:dyDescent="0.25">
      <c r="A305" s="8">
        <v>74</v>
      </c>
      <c r="B305" s="1" t="s">
        <v>310</v>
      </c>
      <c r="C305" s="10" t="s">
        <v>311</v>
      </c>
      <c r="D305" s="3" t="s">
        <v>23</v>
      </c>
      <c r="E305" s="3">
        <v>0.26</v>
      </c>
      <c r="F305" s="3">
        <v>8394.42</v>
      </c>
      <c r="G305" s="3">
        <v>2182.5500000000002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" hidden="1" x14ac:dyDescent="0.25">
      <c r="A306" s="8">
        <v>75</v>
      </c>
      <c r="B306" s="1" t="s">
        <v>312</v>
      </c>
      <c r="C306" s="10" t="s">
        <v>313</v>
      </c>
      <c r="D306" s="3" t="s">
        <v>26</v>
      </c>
      <c r="E306" s="3">
        <v>24</v>
      </c>
      <c r="F306" s="3">
        <v>65.55</v>
      </c>
      <c r="G306" s="3">
        <v>1573.2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" hidden="1" x14ac:dyDescent="0.25">
      <c r="A307" s="8">
        <v>76</v>
      </c>
      <c r="B307" s="2" t="s">
        <v>1957</v>
      </c>
      <c r="C307" s="6" t="s">
        <v>314</v>
      </c>
      <c r="D307" s="3" t="s">
        <v>304</v>
      </c>
      <c r="E307" s="3">
        <v>0.4</v>
      </c>
      <c r="F307" s="3">
        <v>151.82</v>
      </c>
      <c r="G307" s="3">
        <v>60.73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" hidden="1" x14ac:dyDescent="0.25">
      <c r="A308" s="8">
        <v>77</v>
      </c>
      <c r="B308" s="2" t="s">
        <v>1958</v>
      </c>
      <c r="C308" s="10" t="s">
        <v>315</v>
      </c>
      <c r="D308" s="3" t="s">
        <v>304</v>
      </c>
      <c r="E308" s="3">
        <v>0.1</v>
      </c>
      <c r="F308" s="3">
        <v>805.66</v>
      </c>
      <c r="G308" s="3">
        <v>80.569999999999993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" hidden="1" x14ac:dyDescent="0.25">
      <c r="A309" s="8">
        <v>78</v>
      </c>
      <c r="B309" s="2" t="s">
        <v>1959</v>
      </c>
      <c r="C309" s="6" t="s">
        <v>316</v>
      </c>
      <c r="D309" s="3" t="s">
        <v>28</v>
      </c>
      <c r="E309" s="3">
        <v>2</v>
      </c>
      <c r="F309" s="3">
        <v>236.98</v>
      </c>
      <c r="G309" s="3">
        <v>473.96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" hidden="1" x14ac:dyDescent="0.25">
      <c r="A310" s="8">
        <v>79</v>
      </c>
      <c r="B310" s="2" t="s">
        <v>1960</v>
      </c>
      <c r="C310" s="6" t="s">
        <v>317</v>
      </c>
      <c r="D310" s="3" t="s">
        <v>28</v>
      </c>
      <c r="E310" s="3">
        <v>55</v>
      </c>
      <c r="F310" s="3">
        <v>9.0399999999999991</v>
      </c>
      <c r="G310" s="3">
        <v>497.2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75" hidden="1" x14ac:dyDescent="0.25">
      <c r="A311" s="8">
        <v>80</v>
      </c>
      <c r="B311" s="1" t="s">
        <v>318</v>
      </c>
      <c r="C311" s="10" t="s">
        <v>319</v>
      </c>
      <c r="D311" s="3" t="s">
        <v>23</v>
      </c>
      <c r="E311" s="3">
        <v>0.15</v>
      </c>
      <c r="F311" s="3">
        <v>9233.85</v>
      </c>
      <c r="G311" s="3">
        <v>1385.08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" hidden="1" x14ac:dyDescent="0.25">
      <c r="A312" s="8">
        <v>81</v>
      </c>
      <c r="B312" s="1" t="s">
        <v>320</v>
      </c>
      <c r="C312" s="10" t="s">
        <v>321</v>
      </c>
      <c r="D312" s="3" t="s">
        <v>26</v>
      </c>
      <c r="E312" s="3">
        <v>14</v>
      </c>
      <c r="F312" s="3">
        <v>101.31</v>
      </c>
      <c r="G312" s="3">
        <v>1418.34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" hidden="1" x14ac:dyDescent="0.25">
      <c r="A313" s="8">
        <v>82</v>
      </c>
      <c r="B313" s="2" t="s">
        <v>1961</v>
      </c>
      <c r="C313" s="6" t="s">
        <v>322</v>
      </c>
      <c r="D313" s="3" t="s">
        <v>304</v>
      </c>
      <c r="E313" s="3">
        <v>0.2</v>
      </c>
      <c r="F313" s="3">
        <v>131.55000000000001</v>
      </c>
      <c r="G313" s="3">
        <v>26.31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" hidden="1" x14ac:dyDescent="0.25">
      <c r="A314" s="8">
        <v>83</v>
      </c>
      <c r="B314" s="2" t="s">
        <v>1962</v>
      </c>
      <c r="C314" s="6" t="s">
        <v>323</v>
      </c>
      <c r="D314" s="3" t="s">
        <v>304</v>
      </c>
      <c r="E314" s="3">
        <v>0.1</v>
      </c>
      <c r="F314" s="3">
        <v>169.29</v>
      </c>
      <c r="G314" s="3">
        <v>16.93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" hidden="1" x14ac:dyDescent="0.25">
      <c r="A315" s="8">
        <v>84</v>
      </c>
      <c r="B315" s="2" t="s">
        <v>1963</v>
      </c>
      <c r="C315" s="10" t="s">
        <v>324</v>
      </c>
      <c r="D315" s="3" t="s">
        <v>304</v>
      </c>
      <c r="E315" s="3">
        <v>0.2</v>
      </c>
      <c r="F315" s="3">
        <v>3149.61</v>
      </c>
      <c r="G315" s="3">
        <v>629.91999999999996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" hidden="1" x14ac:dyDescent="0.25">
      <c r="A316" s="8">
        <v>85</v>
      </c>
      <c r="B316" s="2" t="s">
        <v>1964</v>
      </c>
      <c r="C316" s="6" t="s">
        <v>325</v>
      </c>
      <c r="D316" s="3" t="s">
        <v>28</v>
      </c>
      <c r="E316" s="3">
        <v>28</v>
      </c>
      <c r="F316" s="3">
        <v>9.02</v>
      </c>
      <c r="G316" s="3">
        <v>252.56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45" hidden="1" x14ac:dyDescent="0.25">
      <c r="A317" s="8">
        <v>86</v>
      </c>
      <c r="B317" s="2" t="s">
        <v>1965</v>
      </c>
      <c r="C317" s="10" t="s">
        <v>326</v>
      </c>
      <c r="D317" s="3" t="s">
        <v>26</v>
      </c>
      <c r="E317" s="3">
        <v>2</v>
      </c>
      <c r="F317" s="3">
        <v>280.43</v>
      </c>
      <c r="G317" s="3">
        <v>560.86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" hidden="1" x14ac:dyDescent="0.25">
      <c r="A318" s="8">
        <v>87</v>
      </c>
      <c r="B318" s="1" t="s">
        <v>327</v>
      </c>
      <c r="C318" s="10" t="s">
        <v>328</v>
      </c>
      <c r="D318" s="3" t="s">
        <v>329</v>
      </c>
      <c r="E318" s="3">
        <v>9.6</v>
      </c>
      <c r="F318" s="3">
        <v>235.24</v>
      </c>
      <c r="G318" s="3">
        <v>2258.3000000000002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" hidden="1" x14ac:dyDescent="0.25">
      <c r="A319" s="8">
        <v>88</v>
      </c>
      <c r="B319" s="2" t="s">
        <v>1966</v>
      </c>
      <c r="C319" s="10" t="s">
        <v>330</v>
      </c>
      <c r="D319" s="3" t="s">
        <v>26</v>
      </c>
      <c r="E319" s="3">
        <v>56</v>
      </c>
      <c r="F319" s="3">
        <v>7.94</v>
      </c>
      <c r="G319" s="3">
        <v>444.64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" hidden="1" x14ac:dyDescent="0.25">
      <c r="A320" s="8">
        <v>89</v>
      </c>
      <c r="B320" s="2" t="s">
        <v>1967</v>
      </c>
      <c r="C320" s="10" t="s">
        <v>331</v>
      </c>
      <c r="D320" s="3" t="s">
        <v>26</v>
      </c>
      <c r="E320" s="3">
        <v>26</v>
      </c>
      <c r="F320" s="3">
        <v>11.24</v>
      </c>
      <c r="G320" s="3">
        <v>292.24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" hidden="1" x14ac:dyDescent="0.25">
      <c r="A321" s="8">
        <v>90</v>
      </c>
      <c r="B321" s="2" t="s">
        <v>1968</v>
      </c>
      <c r="C321" s="10" t="s">
        <v>332</v>
      </c>
      <c r="D321" s="3" t="s">
        <v>26</v>
      </c>
      <c r="E321" s="3">
        <v>15</v>
      </c>
      <c r="F321" s="3">
        <v>12.72</v>
      </c>
      <c r="G321" s="3">
        <v>190.8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" hidden="1" x14ac:dyDescent="0.25">
      <c r="A322" s="8">
        <v>91</v>
      </c>
      <c r="B322" s="2" t="s">
        <v>1969</v>
      </c>
      <c r="C322" s="6" t="s">
        <v>333</v>
      </c>
      <c r="D322" s="3" t="s">
        <v>28</v>
      </c>
      <c r="E322" s="3">
        <v>165</v>
      </c>
      <c r="F322" s="3">
        <v>2.15</v>
      </c>
      <c r="G322" s="3">
        <v>354.75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" hidden="1" x14ac:dyDescent="0.25">
      <c r="A323" s="8">
        <v>92</v>
      </c>
      <c r="B323" s="2" t="s">
        <v>1970</v>
      </c>
      <c r="C323" s="6" t="s">
        <v>334</v>
      </c>
      <c r="D323" s="3" t="s">
        <v>28</v>
      </c>
      <c r="E323" s="3">
        <v>78</v>
      </c>
      <c r="F323" s="3">
        <v>3.93</v>
      </c>
      <c r="G323" s="3">
        <v>306.54000000000002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" hidden="1" x14ac:dyDescent="0.25">
      <c r="A324" s="8">
        <v>93</v>
      </c>
      <c r="B324" s="2" t="s">
        <v>1971</v>
      </c>
      <c r="C324" s="6" t="s">
        <v>335</v>
      </c>
      <c r="D324" s="3" t="s">
        <v>28</v>
      </c>
      <c r="E324" s="3">
        <v>45</v>
      </c>
      <c r="F324" s="3">
        <v>11.87</v>
      </c>
      <c r="G324" s="3">
        <v>534.15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" hidden="1" x14ac:dyDescent="0.25">
      <c r="A325" s="8">
        <v>94</v>
      </c>
      <c r="B325" s="2" t="s">
        <v>1972</v>
      </c>
      <c r="C325" s="10" t="s">
        <v>336</v>
      </c>
      <c r="D325" s="3" t="s">
        <v>26</v>
      </c>
      <c r="E325" s="3">
        <v>132</v>
      </c>
      <c r="F325" s="3">
        <v>0.96</v>
      </c>
      <c r="G325" s="3">
        <v>127.36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" hidden="1" x14ac:dyDescent="0.25">
      <c r="A326" s="8">
        <v>95</v>
      </c>
      <c r="B326" s="2" t="s">
        <v>1973</v>
      </c>
      <c r="C326" s="10" t="s">
        <v>337</v>
      </c>
      <c r="D326" s="3" t="s">
        <v>338</v>
      </c>
      <c r="E326" s="3">
        <v>1.36</v>
      </c>
      <c r="F326" s="3">
        <v>79.25</v>
      </c>
      <c r="G326" s="3">
        <v>107.79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" hidden="1" x14ac:dyDescent="0.25">
      <c r="A327" s="8">
        <v>96</v>
      </c>
      <c r="B327" s="2" t="s">
        <v>1974</v>
      </c>
      <c r="C327" s="10" t="s">
        <v>339</v>
      </c>
      <c r="D327" s="3" t="s">
        <v>28</v>
      </c>
      <c r="E327" s="3">
        <v>12</v>
      </c>
      <c r="F327" s="3">
        <v>85.45</v>
      </c>
      <c r="G327" s="3">
        <v>1025.4000000000001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" hidden="1" x14ac:dyDescent="0.25">
      <c r="A328" s="8">
        <v>97</v>
      </c>
      <c r="B328" s="2" t="s">
        <v>1975</v>
      </c>
      <c r="C328" s="10" t="s">
        <v>340</v>
      </c>
      <c r="D328" s="3" t="s">
        <v>28</v>
      </c>
      <c r="E328" s="3">
        <v>4</v>
      </c>
      <c r="F328" s="3">
        <v>321.98</v>
      </c>
      <c r="G328" s="3">
        <v>1287.92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" hidden="1" x14ac:dyDescent="0.25">
      <c r="A329" s="8">
        <v>98</v>
      </c>
      <c r="B329" s="2" t="s">
        <v>1976</v>
      </c>
      <c r="C329" s="10" t="s">
        <v>341</v>
      </c>
      <c r="D329" s="3" t="s">
        <v>28</v>
      </c>
      <c r="E329" s="3">
        <v>3</v>
      </c>
      <c r="F329" s="3">
        <v>329.89</v>
      </c>
      <c r="G329" s="3">
        <v>989.67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" hidden="1" x14ac:dyDescent="0.25">
      <c r="A330" s="8">
        <v>99</v>
      </c>
      <c r="B330" s="2" t="s">
        <v>1977</v>
      </c>
      <c r="C330" s="10" t="s">
        <v>342</v>
      </c>
      <c r="D330" s="3" t="s">
        <v>28</v>
      </c>
      <c r="E330" s="3">
        <v>1</v>
      </c>
      <c r="F330" s="3">
        <v>650.20000000000005</v>
      </c>
      <c r="G330" s="3">
        <v>650.20000000000005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" hidden="1" x14ac:dyDescent="0.25">
      <c r="A331" s="8">
        <v>100</v>
      </c>
      <c r="B331" s="2" t="s">
        <v>1978</v>
      </c>
      <c r="C331" s="10" t="s">
        <v>343</v>
      </c>
      <c r="D331" s="3" t="s">
        <v>28</v>
      </c>
      <c r="E331" s="3">
        <v>1</v>
      </c>
      <c r="F331" s="3">
        <v>60.38</v>
      </c>
      <c r="G331" s="3">
        <v>60.38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75" hidden="1" x14ac:dyDescent="0.25">
      <c r="A332" s="8">
        <v>101</v>
      </c>
      <c r="B332" s="1" t="s">
        <v>299</v>
      </c>
      <c r="C332" s="10" t="s">
        <v>300</v>
      </c>
      <c r="D332" s="3" t="s">
        <v>23</v>
      </c>
      <c r="E332" s="3">
        <v>0.93</v>
      </c>
      <c r="F332" s="3">
        <v>8617.5400000000009</v>
      </c>
      <c r="G332" s="3">
        <v>8014.31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" hidden="1" x14ac:dyDescent="0.25">
      <c r="A333" s="8">
        <v>102</v>
      </c>
      <c r="B333" s="2" t="s">
        <v>1979</v>
      </c>
      <c r="C333" s="10" t="s">
        <v>344</v>
      </c>
      <c r="D333" s="3" t="s">
        <v>26</v>
      </c>
      <c r="E333" s="3">
        <v>83</v>
      </c>
      <c r="F333" s="3">
        <v>57.39</v>
      </c>
      <c r="G333" s="3">
        <v>4763.37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" hidden="1" x14ac:dyDescent="0.25">
      <c r="A334" s="8">
        <v>103</v>
      </c>
      <c r="B334" s="2" t="s">
        <v>1951</v>
      </c>
      <c r="C334" s="6" t="s">
        <v>303</v>
      </c>
      <c r="D334" s="3" t="s">
        <v>304</v>
      </c>
      <c r="E334" s="3">
        <v>0.60000000000000009</v>
      </c>
      <c r="F334" s="3">
        <v>65.31</v>
      </c>
      <c r="G334" s="3">
        <v>39.19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" hidden="1" x14ac:dyDescent="0.25">
      <c r="A335" s="8">
        <v>104</v>
      </c>
      <c r="B335" s="2" t="s">
        <v>1952</v>
      </c>
      <c r="C335" s="10" t="s">
        <v>305</v>
      </c>
      <c r="D335" s="3" t="s">
        <v>304</v>
      </c>
      <c r="E335" s="3">
        <v>0.60000000000000009</v>
      </c>
      <c r="F335" s="3">
        <v>67.540000000000006</v>
      </c>
      <c r="G335" s="3">
        <v>40.520000000000003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" hidden="1" x14ac:dyDescent="0.25">
      <c r="A336" s="8">
        <v>105</v>
      </c>
      <c r="B336" s="2" t="s">
        <v>1954</v>
      </c>
      <c r="C336" s="6" t="s">
        <v>307</v>
      </c>
      <c r="D336" s="3" t="s">
        <v>28</v>
      </c>
      <c r="E336" s="3">
        <v>150</v>
      </c>
      <c r="F336" s="3">
        <v>3.36</v>
      </c>
      <c r="G336" s="3">
        <v>504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75" hidden="1" x14ac:dyDescent="0.25">
      <c r="A337" s="8">
        <v>106</v>
      </c>
      <c r="B337" s="1" t="s">
        <v>310</v>
      </c>
      <c r="C337" s="10" t="s">
        <v>311</v>
      </c>
      <c r="D337" s="3" t="s">
        <v>23</v>
      </c>
      <c r="E337" s="3">
        <v>0.44</v>
      </c>
      <c r="F337" s="3">
        <v>8394.42</v>
      </c>
      <c r="G337" s="3">
        <v>3693.54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" hidden="1" x14ac:dyDescent="0.25">
      <c r="A338" s="8">
        <v>107</v>
      </c>
      <c r="B338" s="2" t="s">
        <v>1980</v>
      </c>
      <c r="C338" s="10" t="s">
        <v>345</v>
      </c>
      <c r="D338" s="3" t="s">
        <v>26</v>
      </c>
      <c r="E338" s="3">
        <v>41</v>
      </c>
      <c r="F338" s="3">
        <v>125.29</v>
      </c>
      <c r="G338" s="3">
        <v>5136.8900000000003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" hidden="1" x14ac:dyDescent="0.25">
      <c r="A339" s="8">
        <v>108</v>
      </c>
      <c r="B339" s="2" t="s">
        <v>1957</v>
      </c>
      <c r="C339" s="6" t="s">
        <v>314</v>
      </c>
      <c r="D339" s="3" t="s">
        <v>304</v>
      </c>
      <c r="E339" s="3">
        <v>0.4</v>
      </c>
      <c r="F339" s="3">
        <v>151.82</v>
      </c>
      <c r="G339" s="3">
        <v>60.73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" hidden="1" x14ac:dyDescent="0.25">
      <c r="A340" s="8">
        <v>109</v>
      </c>
      <c r="B340" s="2" t="s">
        <v>1981</v>
      </c>
      <c r="C340" s="10" t="s">
        <v>346</v>
      </c>
      <c r="D340" s="3" t="s">
        <v>28</v>
      </c>
      <c r="E340" s="3">
        <v>1</v>
      </c>
      <c r="F340" s="3">
        <v>125.63</v>
      </c>
      <c r="G340" s="3">
        <v>125.63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" hidden="1" x14ac:dyDescent="0.25">
      <c r="A341" s="8">
        <v>110</v>
      </c>
      <c r="B341" s="2" t="s">
        <v>1960</v>
      </c>
      <c r="C341" s="6" t="s">
        <v>317</v>
      </c>
      <c r="D341" s="3" t="s">
        <v>28</v>
      </c>
      <c r="E341" s="3">
        <v>55</v>
      </c>
      <c r="F341" s="3">
        <v>9.0399999999999991</v>
      </c>
      <c r="G341" s="3">
        <v>497.2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75" hidden="1" x14ac:dyDescent="0.25">
      <c r="A342" s="8">
        <v>111</v>
      </c>
      <c r="B342" s="1" t="s">
        <v>318</v>
      </c>
      <c r="C342" s="10" t="s">
        <v>319</v>
      </c>
      <c r="D342" s="3" t="s">
        <v>23</v>
      </c>
      <c r="E342" s="3">
        <v>0.15</v>
      </c>
      <c r="F342" s="3">
        <v>9233.85</v>
      </c>
      <c r="G342" s="3">
        <v>1385.08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" hidden="1" x14ac:dyDescent="0.25">
      <c r="A343" s="8">
        <v>112</v>
      </c>
      <c r="B343" s="2" t="s">
        <v>1982</v>
      </c>
      <c r="C343" s="10" t="s">
        <v>347</v>
      </c>
      <c r="D343" s="3" t="s">
        <v>26</v>
      </c>
      <c r="E343" s="3">
        <v>14</v>
      </c>
      <c r="F343" s="3">
        <v>125.38</v>
      </c>
      <c r="G343" s="3">
        <v>1755.32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" hidden="1" x14ac:dyDescent="0.25">
      <c r="A344" s="8">
        <v>113</v>
      </c>
      <c r="B344" s="2" t="s">
        <v>1964</v>
      </c>
      <c r="C344" s="6" t="s">
        <v>325</v>
      </c>
      <c r="D344" s="3" t="s">
        <v>28</v>
      </c>
      <c r="E344" s="3">
        <v>28</v>
      </c>
      <c r="F344" s="3">
        <v>9.02</v>
      </c>
      <c r="G344" s="3">
        <v>252.56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" hidden="1" x14ac:dyDescent="0.25">
      <c r="A345" s="8">
        <v>114</v>
      </c>
      <c r="B345" s="2" t="s">
        <v>1955</v>
      </c>
      <c r="C345" s="10" t="s">
        <v>308</v>
      </c>
      <c r="D345" s="3" t="s">
        <v>28</v>
      </c>
      <c r="E345" s="3">
        <v>8</v>
      </c>
      <c r="F345" s="3">
        <v>134.65</v>
      </c>
      <c r="G345" s="3">
        <v>1077.2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" hidden="1" x14ac:dyDescent="0.25">
      <c r="A346" s="8">
        <v>115</v>
      </c>
      <c r="B346" s="2" t="s">
        <v>1961</v>
      </c>
      <c r="C346" s="6" t="s">
        <v>322</v>
      </c>
      <c r="D346" s="3" t="s">
        <v>304</v>
      </c>
      <c r="E346" s="3">
        <v>0.1</v>
      </c>
      <c r="F346" s="3">
        <v>131.55000000000001</v>
      </c>
      <c r="G346" s="3">
        <v>13.16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" hidden="1" x14ac:dyDescent="0.25">
      <c r="A347" s="8">
        <v>116</v>
      </c>
      <c r="B347" s="2" t="s">
        <v>1962</v>
      </c>
      <c r="C347" s="6" t="s">
        <v>323</v>
      </c>
      <c r="D347" s="3" t="s">
        <v>304</v>
      </c>
      <c r="E347" s="3">
        <v>0.2</v>
      </c>
      <c r="F347" s="3">
        <v>169.29</v>
      </c>
      <c r="G347" s="3">
        <v>33.86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75" hidden="1" x14ac:dyDescent="0.25">
      <c r="A348" s="8">
        <v>117</v>
      </c>
      <c r="B348" s="1" t="s">
        <v>348</v>
      </c>
      <c r="C348" s="10" t="s">
        <v>349</v>
      </c>
      <c r="D348" s="3" t="s">
        <v>23</v>
      </c>
      <c r="E348" s="3">
        <v>0.43</v>
      </c>
      <c r="F348" s="3">
        <v>11025.45</v>
      </c>
      <c r="G348" s="3">
        <v>4740.9399999999996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" hidden="1" x14ac:dyDescent="0.25">
      <c r="A349" s="8">
        <v>118</v>
      </c>
      <c r="B349" s="2" t="s">
        <v>1983</v>
      </c>
      <c r="C349" s="10" t="s">
        <v>350</v>
      </c>
      <c r="D349" s="3" t="s">
        <v>26</v>
      </c>
      <c r="E349" s="3">
        <v>40</v>
      </c>
      <c r="F349" s="3">
        <v>454.7</v>
      </c>
      <c r="G349" s="3">
        <v>18188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" hidden="1" x14ac:dyDescent="0.25">
      <c r="A350" s="8">
        <v>119</v>
      </c>
      <c r="B350" s="2" t="s">
        <v>1984</v>
      </c>
      <c r="C350" s="6" t="s">
        <v>351</v>
      </c>
      <c r="D350" s="3" t="s">
        <v>304</v>
      </c>
      <c r="E350" s="3">
        <v>0.1</v>
      </c>
      <c r="F350" s="3">
        <v>354.15</v>
      </c>
      <c r="G350" s="3">
        <v>35.42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" hidden="1" x14ac:dyDescent="0.25">
      <c r="A351" s="8">
        <v>120</v>
      </c>
      <c r="B351" s="1" t="s">
        <v>327</v>
      </c>
      <c r="C351" s="10" t="s">
        <v>328</v>
      </c>
      <c r="D351" s="3" t="s">
        <v>329</v>
      </c>
      <c r="E351" s="3">
        <v>19.5</v>
      </c>
      <c r="F351" s="3">
        <v>235.24</v>
      </c>
      <c r="G351" s="3">
        <v>4587.18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" hidden="1" x14ac:dyDescent="0.25">
      <c r="A352" s="8">
        <v>121</v>
      </c>
      <c r="B352" s="2" t="s">
        <v>1985</v>
      </c>
      <c r="C352" s="10" t="s">
        <v>352</v>
      </c>
      <c r="D352" s="3" t="s">
        <v>26</v>
      </c>
      <c r="E352" s="3">
        <v>94</v>
      </c>
      <c r="F352" s="3">
        <v>7.94</v>
      </c>
      <c r="G352" s="3">
        <v>746.36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" hidden="1" x14ac:dyDescent="0.25">
      <c r="A353" s="8">
        <v>122</v>
      </c>
      <c r="B353" s="2" t="s">
        <v>1986</v>
      </c>
      <c r="C353" s="10" t="s">
        <v>353</v>
      </c>
      <c r="D353" s="3" t="s">
        <v>26</v>
      </c>
      <c r="E353" s="3">
        <v>44</v>
      </c>
      <c r="F353" s="3">
        <v>11.24</v>
      </c>
      <c r="G353" s="3">
        <v>494.56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" hidden="1" x14ac:dyDescent="0.25">
      <c r="A354" s="8">
        <v>123</v>
      </c>
      <c r="B354" s="2" t="s">
        <v>1987</v>
      </c>
      <c r="C354" s="10" t="s">
        <v>354</v>
      </c>
      <c r="D354" s="3" t="s">
        <v>26</v>
      </c>
      <c r="E354" s="3">
        <v>15</v>
      </c>
      <c r="F354" s="3">
        <v>12.72</v>
      </c>
      <c r="G354" s="3">
        <v>190.8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" hidden="1" x14ac:dyDescent="0.25">
      <c r="A355" s="8">
        <v>124</v>
      </c>
      <c r="B355" s="2" t="s">
        <v>1988</v>
      </c>
      <c r="C355" s="10" t="s">
        <v>355</v>
      </c>
      <c r="D355" s="3" t="s">
        <v>26</v>
      </c>
      <c r="E355" s="3">
        <v>43</v>
      </c>
      <c r="F355" s="3">
        <v>86.85</v>
      </c>
      <c r="G355" s="3">
        <v>3734.55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" hidden="1" x14ac:dyDescent="0.25">
      <c r="A356" s="8">
        <v>125</v>
      </c>
      <c r="B356" s="2" t="s">
        <v>1969</v>
      </c>
      <c r="C356" s="6" t="s">
        <v>333</v>
      </c>
      <c r="D356" s="3" t="s">
        <v>28</v>
      </c>
      <c r="E356" s="3">
        <v>159</v>
      </c>
      <c r="F356" s="3">
        <v>2.15</v>
      </c>
      <c r="G356" s="3">
        <v>341.85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" hidden="1" x14ac:dyDescent="0.25">
      <c r="A357" s="8">
        <v>126</v>
      </c>
      <c r="B357" s="2" t="s">
        <v>1970</v>
      </c>
      <c r="C357" s="6" t="s">
        <v>334</v>
      </c>
      <c r="D357" s="3" t="s">
        <v>28</v>
      </c>
      <c r="E357" s="3">
        <v>132</v>
      </c>
      <c r="F357" s="3">
        <v>3.93</v>
      </c>
      <c r="G357" s="3">
        <v>518.76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" hidden="1" x14ac:dyDescent="0.25">
      <c r="A358" s="8">
        <v>127</v>
      </c>
      <c r="B358" s="2" t="s">
        <v>1971</v>
      </c>
      <c r="C358" s="6" t="s">
        <v>335</v>
      </c>
      <c r="D358" s="3" t="s">
        <v>28</v>
      </c>
      <c r="E358" s="3">
        <v>45</v>
      </c>
      <c r="F358" s="3">
        <v>11.87</v>
      </c>
      <c r="G358" s="3">
        <v>534.15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" hidden="1" x14ac:dyDescent="0.25">
      <c r="A359" s="8">
        <v>128</v>
      </c>
      <c r="B359" s="2" t="s">
        <v>1989</v>
      </c>
      <c r="C359" s="6" t="s">
        <v>356</v>
      </c>
      <c r="D359" s="3" t="s">
        <v>28</v>
      </c>
      <c r="E359" s="3">
        <v>129</v>
      </c>
      <c r="F359" s="3">
        <v>11.89</v>
      </c>
      <c r="G359" s="3">
        <v>1533.81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" hidden="1" x14ac:dyDescent="0.25">
      <c r="A360" s="8">
        <v>129</v>
      </c>
      <c r="B360" s="2" t="s">
        <v>1972</v>
      </c>
      <c r="C360" s="10" t="s">
        <v>336</v>
      </c>
      <c r="D360" s="3" t="s">
        <v>26</v>
      </c>
      <c r="E360" s="3">
        <v>269.37299999999999</v>
      </c>
      <c r="F360" s="3">
        <v>0.96</v>
      </c>
      <c r="G360" s="3">
        <v>259.89999999999998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" hidden="1" x14ac:dyDescent="0.25">
      <c r="A361" s="8">
        <v>130</v>
      </c>
      <c r="B361" s="2" t="s">
        <v>1973</v>
      </c>
      <c r="C361" s="10" t="s">
        <v>337</v>
      </c>
      <c r="D361" s="3" t="s">
        <v>338</v>
      </c>
      <c r="E361" s="3">
        <v>2.7690000000000001</v>
      </c>
      <c r="F361" s="3">
        <v>79.25</v>
      </c>
      <c r="G361" s="3">
        <v>219.45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" hidden="1" x14ac:dyDescent="0.25">
      <c r="A362" s="8">
        <v>131</v>
      </c>
      <c r="B362" s="2" t="s">
        <v>1990</v>
      </c>
      <c r="C362" s="6" t="s">
        <v>357</v>
      </c>
      <c r="D362" s="3" t="s">
        <v>28</v>
      </c>
      <c r="E362" s="3">
        <v>28</v>
      </c>
      <c r="F362" s="3">
        <v>16.87</v>
      </c>
      <c r="G362" s="3">
        <v>472.36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" hidden="1" x14ac:dyDescent="0.25">
      <c r="A363" s="8">
        <v>132</v>
      </c>
      <c r="B363" s="2" t="s">
        <v>1991</v>
      </c>
      <c r="C363" s="6" t="s">
        <v>358</v>
      </c>
      <c r="D363" s="3" t="s">
        <v>28</v>
      </c>
      <c r="E363" s="3">
        <v>35</v>
      </c>
      <c r="F363" s="3">
        <v>30.05</v>
      </c>
      <c r="G363" s="3">
        <v>1051.75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45" hidden="1" x14ac:dyDescent="0.25">
      <c r="A364" s="8">
        <v>133</v>
      </c>
      <c r="B364" s="2" t="s">
        <v>1965</v>
      </c>
      <c r="C364" s="10" t="s">
        <v>326</v>
      </c>
      <c r="D364" s="3" t="s">
        <v>26</v>
      </c>
      <c r="E364" s="3">
        <v>2</v>
      </c>
      <c r="F364" s="3">
        <v>280.43</v>
      </c>
      <c r="G364" s="3">
        <v>560.86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45" hidden="1" x14ac:dyDescent="0.25">
      <c r="A365" s="8">
        <v>134</v>
      </c>
      <c r="B365" s="2" t="s">
        <v>1992</v>
      </c>
      <c r="C365" s="10" t="s">
        <v>359</v>
      </c>
      <c r="D365" s="3" t="s">
        <v>26</v>
      </c>
      <c r="E365" s="3">
        <v>0.5</v>
      </c>
      <c r="F365" s="3">
        <v>291.57</v>
      </c>
      <c r="G365" s="3">
        <v>145.79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idden="1" x14ac:dyDescent="0.25">
      <c r="A366" s="8">
        <v>135</v>
      </c>
      <c r="B366" s="1" t="s">
        <v>360</v>
      </c>
      <c r="C366" s="6" t="s">
        <v>361</v>
      </c>
      <c r="D366" s="3" t="s">
        <v>362</v>
      </c>
      <c r="E366" s="3">
        <v>0.2</v>
      </c>
      <c r="F366" s="3">
        <v>528.17999999999995</v>
      </c>
      <c r="G366" s="3">
        <v>105.64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" hidden="1" x14ac:dyDescent="0.25">
      <c r="A367" s="8">
        <v>136</v>
      </c>
      <c r="B367" s="2" t="s">
        <v>1993</v>
      </c>
      <c r="C367" s="10" t="s">
        <v>363</v>
      </c>
      <c r="D367" s="3" t="s">
        <v>28</v>
      </c>
      <c r="E367" s="3">
        <v>2</v>
      </c>
      <c r="F367" s="3">
        <v>225.37</v>
      </c>
      <c r="G367" s="3">
        <v>450.74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idden="1" x14ac:dyDescent="0.25">
      <c r="A368" s="8">
        <v>137</v>
      </c>
      <c r="B368" s="1" t="s">
        <v>364</v>
      </c>
      <c r="C368" s="6" t="s">
        <v>365</v>
      </c>
      <c r="D368" s="3" t="s">
        <v>362</v>
      </c>
      <c r="E368" s="3">
        <v>0.5</v>
      </c>
      <c r="F368" s="3">
        <v>907.85</v>
      </c>
      <c r="G368" s="3">
        <v>453.93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" hidden="1" x14ac:dyDescent="0.25">
      <c r="A369" s="8">
        <v>138</v>
      </c>
      <c r="B369" s="1" t="s">
        <v>366</v>
      </c>
      <c r="C369" s="10" t="s">
        <v>367</v>
      </c>
      <c r="D369" s="3" t="s">
        <v>28</v>
      </c>
      <c r="E369" s="3">
        <v>5</v>
      </c>
      <c r="F369" s="3">
        <v>223.3</v>
      </c>
      <c r="G369" s="3">
        <v>1116.5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" hidden="1" x14ac:dyDescent="0.25">
      <c r="A370" s="8">
        <v>139</v>
      </c>
      <c r="B370" s="2" t="s">
        <v>1994</v>
      </c>
      <c r="C370" s="6" t="s">
        <v>368</v>
      </c>
      <c r="D370" s="3" t="s">
        <v>28</v>
      </c>
      <c r="E370" s="3">
        <v>1</v>
      </c>
      <c r="F370" s="3">
        <v>498.54</v>
      </c>
      <c r="G370" s="3">
        <v>498.54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" hidden="1" x14ac:dyDescent="0.25">
      <c r="A371" s="8">
        <v>140</v>
      </c>
      <c r="B371" s="2" t="s">
        <v>1995</v>
      </c>
      <c r="C371" s="10" t="s">
        <v>369</v>
      </c>
      <c r="D371" s="3" t="s">
        <v>8</v>
      </c>
      <c r="E371" s="3">
        <v>2.1629999999999998</v>
      </c>
      <c r="F371" s="3">
        <v>2401.39</v>
      </c>
      <c r="G371" s="3">
        <v>5194.21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idden="1" x14ac:dyDescent="0.25">
      <c r="A372" s="8">
        <v>141</v>
      </c>
      <c r="B372" s="1" t="s">
        <v>370</v>
      </c>
      <c r="C372" s="6" t="s">
        <v>371</v>
      </c>
      <c r="D372" s="3" t="s">
        <v>13</v>
      </c>
      <c r="E372" s="3">
        <v>10.815</v>
      </c>
      <c r="F372" s="3">
        <v>286.61</v>
      </c>
      <c r="G372" s="3">
        <v>3099.69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" hidden="1" x14ac:dyDescent="0.25">
      <c r="A373" s="8">
        <v>1</v>
      </c>
      <c r="B373" s="1" t="s">
        <v>372</v>
      </c>
      <c r="C373" s="10" t="s">
        <v>373</v>
      </c>
      <c r="D373" s="3" t="s">
        <v>8</v>
      </c>
      <c r="E373" s="3">
        <v>2.1221999999999999</v>
      </c>
      <c r="F373" s="3">
        <v>11992.42</v>
      </c>
      <c r="G373" s="3">
        <v>25450.31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" hidden="1" x14ac:dyDescent="0.25">
      <c r="A374" s="8">
        <v>2</v>
      </c>
      <c r="B374" s="2" t="s">
        <v>1854</v>
      </c>
      <c r="C374" s="6" t="s">
        <v>128</v>
      </c>
      <c r="D374" s="3" t="s">
        <v>129</v>
      </c>
      <c r="E374" s="3">
        <v>3.3109999999999999</v>
      </c>
      <c r="F374" s="3">
        <v>151.66</v>
      </c>
      <c r="G374" s="3">
        <v>502.15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" hidden="1" x14ac:dyDescent="0.25">
      <c r="A375" s="8">
        <v>3</v>
      </c>
      <c r="B375" s="2" t="s">
        <v>1855</v>
      </c>
      <c r="C375" s="6" t="s">
        <v>130</v>
      </c>
      <c r="D375" s="3" t="s">
        <v>129</v>
      </c>
      <c r="E375" s="3">
        <v>0.14899999999999999</v>
      </c>
      <c r="F375" s="3">
        <v>2108.15</v>
      </c>
      <c r="G375" s="3">
        <v>314.11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" hidden="1" x14ac:dyDescent="0.25">
      <c r="A376" s="8">
        <v>4</v>
      </c>
      <c r="B376" s="2" t="s">
        <v>1996</v>
      </c>
      <c r="C376" s="6" t="s">
        <v>374</v>
      </c>
      <c r="D376" s="3" t="s">
        <v>129</v>
      </c>
      <c r="E376" s="3">
        <v>0.35699999999999998</v>
      </c>
      <c r="F376" s="3">
        <v>2108.15</v>
      </c>
      <c r="G376" s="3">
        <v>752.61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idden="1" x14ac:dyDescent="0.25">
      <c r="A377" s="8">
        <v>5</v>
      </c>
      <c r="B377" s="2" t="s">
        <v>1997</v>
      </c>
      <c r="C377" s="6" t="s">
        <v>375</v>
      </c>
      <c r="D377" s="3" t="s">
        <v>28</v>
      </c>
      <c r="E377" s="3">
        <v>149</v>
      </c>
      <c r="F377" s="3">
        <v>11.3</v>
      </c>
      <c r="G377" s="3">
        <v>1682.96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idden="1" x14ac:dyDescent="0.25">
      <c r="A378" s="8">
        <v>6</v>
      </c>
      <c r="B378" s="2" t="s">
        <v>1998</v>
      </c>
      <c r="C378" s="6" t="s">
        <v>376</v>
      </c>
      <c r="D378" s="3" t="s">
        <v>28</v>
      </c>
      <c r="E378" s="3">
        <v>149</v>
      </c>
      <c r="F378" s="3">
        <v>5.12</v>
      </c>
      <c r="G378" s="3">
        <v>762.38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" hidden="1" x14ac:dyDescent="0.25">
      <c r="A379" s="8">
        <v>7</v>
      </c>
      <c r="B379" s="2" t="s">
        <v>1856</v>
      </c>
      <c r="C379" s="6" t="s">
        <v>131</v>
      </c>
      <c r="D379" s="3" t="s">
        <v>26</v>
      </c>
      <c r="E379" s="3">
        <v>191</v>
      </c>
      <c r="F379" s="3">
        <v>38.26</v>
      </c>
      <c r="G379" s="3">
        <v>7306.71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" hidden="1" x14ac:dyDescent="0.25">
      <c r="A380" s="8">
        <v>8</v>
      </c>
      <c r="B380" s="2" t="s">
        <v>1857</v>
      </c>
      <c r="C380" s="6" t="s">
        <v>132</v>
      </c>
      <c r="D380" s="3" t="s">
        <v>26</v>
      </c>
      <c r="E380" s="3">
        <v>541.20000000000005</v>
      </c>
      <c r="F380" s="3">
        <v>24.57</v>
      </c>
      <c r="G380" s="3">
        <v>13294.58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" hidden="1" x14ac:dyDescent="0.25">
      <c r="A381" s="8">
        <v>9</v>
      </c>
      <c r="B381" s="2" t="s">
        <v>1999</v>
      </c>
      <c r="C381" s="6" t="s">
        <v>377</v>
      </c>
      <c r="D381" s="3" t="s">
        <v>28</v>
      </c>
      <c r="E381" s="3">
        <v>64</v>
      </c>
      <c r="F381" s="3">
        <v>6.65</v>
      </c>
      <c r="G381" s="3">
        <v>425.6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" hidden="1" x14ac:dyDescent="0.25">
      <c r="A382" s="8">
        <v>10</v>
      </c>
      <c r="B382" s="2" t="s">
        <v>2000</v>
      </c>
      <c r="C382" s="6" t="s">
        <v>378</v>
      </c>
      <c r="D382" s="3" t="s">
        <v>28</v>
      </c>
      <c r="E382" s="3">
        <v>361</v>
      </c>
      <c r="F382" s="3">
        <v>11.84</v>
      </c>
      <c r="G382" s="3">
        <v>4274.84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" hidden="1" x14ac:dyDescent="0.25">
      <c r="A383" s="8">
        <v>11</v>
      </c>
      <c r="B383" s="2" t="s">
        <v>1858</v>
      </c>
      <c r="C383" s="10" t="s">
        <v>133</v>
      </c>
      <c r="D383" s="3" t="s">
        <v>26</v>
      </c>
      <c r="E383" s="3">
        <v>191</v>
      </c>
      <c r="F383" s="3">
        <v>2.86</v>
      </c>
      <c r="G383" s="3">
        <v>545.57000000000005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45" hidden="1" x14ac:dyDescent="0.25">
      <c r="A384" s="8">
        <v>12</v>
      </c>
      <c r="B384" s="1" t="s">
        <v>379</v>
      </c>
      <c r="C384" s="10" t="s">
        <v>380</v>
      </c>
      <c r="D384" s="3" t="s">
        <v>89</v>
      </c>
      <c r="E384" s="3">
        <v>2.1221999999999999</v>
      </c>
      <c r="F384" s="3">
        <v>10920.72</v>
      </c>
      <c r="G384" s="3">
        <v>23175.95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" hidden="1" x14ac:dyDescent="0.25">
      <c r="A385" s="8">
        <v>13</v>
      </c>
      <c r="B385" s="2" t="s">
        <v>2001</v>
      </c>
      <c r="C385" s="6" t="s">
        <v>381</v>
      </c>
      <c r="D385" s="3" t="s">
        <v>65</v>
      </c>
      <c r="E385" s="3">
        <v>2</v>
      </c>
      <c r="F385" s="3">
        <v>52.86</v>
      </c>
      <c r="G385" s="3">
        <v>105.72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" hidden="1" x14ac:dyDescent="0.25">
      <c r="A386" s="8">
        <v>14</v>
      </c>
      <c r="B386" s="2" t="s">
        <v>1860</v>
      </c>
      <c r="C386" s="6" t="s">
        <v>135</v>
      </c>
      <c r="D386" s="3" t="s">
        <v>26</v>
      </c>
      <c r="E386" s="3">
        <v>210</v>
      </c>
      <c r="F386" s="3">
        <v>10.64</v>
      </c>
      <c r="G386" s="3">
        <v>2233.4699999999998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" hidden="1" x14ac:dyDescent="0.25">
      <c r="A387" s="8">
        <v>15</v>
      </c>
      <c r="B387" s="2" t="s">
        <v>2002</v>
      </c>
      <c r="C387" s="6" t="s">
        <v>382</v>
      </c>
      <c r="D387" s="3" t="s">
        <v>129</v>
      </c>
      <c r="E387" s="3">
        <v>4.4569999999999999</v>
      </c>
      <c r="F387" s="3">
        <v>382.95</v>
      </c>
      <c r="G387" s="3">
        <v>1706.81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idden="1" x14ac:dyDescent="0.25">
      <c r="A388" s="8">
        <v>16</v>
      </c>
      <c r="B388" s="2" t="s">
        <v>2003</v>
      </c>
      <c r="C388" s="6" t="s">
        <v>383</v>
      </c>
      <c r="D388" s="3" t="s">
        <v>20</v>
      </c>
      <c r="E388" s="3">
        <v>76</v>
      </c>
      <c r="F388" s="3">
        <v>8.74</v>
      </c>
      <c r="G388" s="3">
        <v>664.32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" hidden="1" x14ac:dyDescent="0.25">
      <c r="A389" s="8">
        <v>17</v>
      </c>
      <c r="B389" s="1" t="s">
        <v>384</v>
      </c>
      <c r="C389" s="10" t="s">
        <v>385</v>
      </c>
      <c r="D389" s="3" t="s">
        <v>8</v>
      </c>
      <c r="E389" s="3">
        <v>4.7256</v>
      </c>
      <c r="F389" s="3">
        <v>3997.18</v>
      </c>
      <c r="G389" s="3">
        <v>18889.07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45" hidden="1" x14ac:dyDescent="0.25">
      <c r="A390" s="8">
        <v>18</v>
      </c>
      <c r="B390" s="2" t="s">
        <v>2004</v>
      </c>
      <c r="C390" s="10" t="s">
        <v>386</v>
      </c>
      <c r="D390" s="3" t="s">
        <v>8</v>
      </c>
      <c r="E390" s="3">
        <v>4.7256</v>
      </c>
      <c r="F390" s="3">
        <v>1332.81</v>
      </c>
      <c r="G390" s="3">
        <v>6298.33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" hidden="1" x14ac:dyDescent="0.25">
      <c r="A391" s="8">
        <v>19</v>
      </c>
      <c r="B391" s="2" t="s">
        <v>2005</v>
      </c>
      <c r="C391" s="10" t="s">
        <v>387</v>
      </c>
      <c r="D391" s="3" t="s">
        <v>20</v>
      </c>
      <c r="E391" s="3">
        <v>3567.828</v>
      </c>
      <c r="F391" s="3">
        <v>38.86</v>
      </c>
      <c r="G391" s="3">
        <v>138645.79999999999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" hidden="1" x14ac:dyDescent="0.25">
      <c r="A392" s="8">
        <v>20</v>
      </c>
      <c r="B392" s="2" t="s">
        <v>2006</v>
      </c>
      <c r="C392" s="10" t="s">
        <v>388</v>
      </c>
      <c r="D392" s="3" t="s">
        <v>20</v>
      </c>
      <c r="E392" s="3">
        <v>4150.9670400000005</v>
      </c>
      <c r="F392" s="3">
        <v>10.53</v>
      </c>
      <c r="G392" s="3">
        <v>43709.68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" hidden="1" x14ac:dyDescent="0.25">
      <c r="A393" s="8">
        <v>21</v>
      </c>
      <c r="B393" s="2" t="s">
        <v>2007</v>
      </c>
      <c r="C393" s="6" t="s">
        <v>389</v>
      </c>
      <c r="D393" s="3" t="s">
        <v>20</v>
      </c>
      <c r="E393" s="3">
        <v>93.094319999999996</v>
      </c>
      <c r="F393" s="3">
        <v>94.97</v>
      </c>
      <c r="G393" s="3">
        <v>8840.7000000000007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" hidden="1" x14ac:dyDescent="0.25">
      <c r="A394" s="8">
        <v>22</v>
      </c>
      <c r="B394" s="1" t="s">
        <v>384</v>
      </c>
      <c r="C394" s="10" t="s">
        <v>385</v>
      </c>
      <c r="D394" s="3" t="s">
        <v>8</v>
      </c>
      <c r="E394" s="3">
        <v>2.7650999999999999</v>
      </c>
      <c r="F394" s="3">
        <v>3997.18</v>
      </c>
      <c r="G394" s="3">
        <v>11052.6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45" hidden="1" x14ac:dyDescent="0.25">
      <c r="A395" s="8">
        <v>23</v>
      </c>
      <c r="B395" s="2" t="s">
        <v>2008</v>
      </c>
      <c r="C395" s="10" t="s">
        <v>390</v>
      </c>
      <c r="D395" s="3" t="s">
        <v>8</v>
      </c>
      <c r="E395" s="3">
        <v>2.7650999999999999</v>
      </c>
      <c r="F395" s="3">
        <v>2332.42</v>
      </c>
      <c r="G395" s="3">
        <v>6449.37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" hidden="1" x14ac:dyDescent="0.25">
      <c r="A396" s="8">
        <v>24</v>
      </c>
      <c r="B396" s="2" t="s">
        <v>2005</v>
      </c>
      <c r="C396" s="10" t="s">
        <v>387</v>
      </c>
      <c r="D396" s="3" t="s">
        <v>20</v>
      </c>
      <c r="E396" s="3">
        <v>2087.6505000000002</v>
      </c>
      <c r="F396" s="3">
        <v>38.86</v>
      </c>
      <c r="G396" s="3">
        <v>81126.100000000006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" hidden="1" x14ac:dyDescent="0.25">
      <c r="A397" s="8">
        <v>25</v>
      </c>
      <c r="B397" s="2" t="s">
        <v>2006</v>
      </c>
      <c r="C397" s="10" t="s">
        <v>388</v>
      </c>
      <c r="D397" s="3" t="s">
        <v>20</v>
      </c>
      <c r="E397" s="3">
        <v>2428.86384</v>
      </c>
      <c r="F397" s="3">
        <v>10.53</v>
      </c>
      <c r="G397" s="3">
        <v>25575.94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" hidden="1" x14ac:dyDescent="0.25">
      <c r="A398" s="8">
        <v>26</v>
      </c>
      <c r="B398" s="2" t="s">
        <v>2007</v>
      </c>
      <c r="C398" s="6" t="s">
        <v>389</v>
      </c>
      <c r="D398" s="3" t="s">
        <v>20</v>
      </c>
      <c r="E398" s="3">
        <v>5447.2470000000003</v>
      </c>
      <c r="F398" s="3">
        <v>94.97</v>
      </c>
      <c r="G398" s="3">
        <v>517297.81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45" hidden="1" x14ac:dyDescent="0.25">
      <c r="A399" s="8">
        <v>27</v>
      </c>
      <c r="B399" s="1" t="s">
        <v>136</v>
      </c>
      <c r="C399" s="10" t="s">
        <v>1776</v>
      </c>
      <c r="D399" s="3" t="s">
        <v>8</v>
      </c>
      <c r="E399" s="3">
        <v>0.13500000000000001</v>
      </c>
      <c r="F399" s="3">
        <v>2136.9299999999998</v>
      </c>
      <c r="G399" s="3">
        <v>288.49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" hidden="1" x14ac:dyDescent="0.25">
      <c r="A400" s="8">
        <v>28</v>
      </c>
      <c r="B400" s="2" t="s">
        <v>1861</v>
      </c>
      <c r="C400" s="10" t="s">
        <v>137</v>
      </c>
      <c r="D400" s="3" t="s">
        <v>65</v>
      </c>
      <c r="E400" s="3">
        <v>13.77</v>
      </c>
      <c r="F400" s="3">
        <v>125.1</v>
      </c>
      <c r="G400" s="3">
        <v>1722.57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" hidden="1" x14ac:dyDescent="0.25">
      <c r="A401" s="8">
        <v>29</v>
      </c>
      <c r="B401" s="1" t="s">
        <v>138</v>
      </c>
      <c r="C401" s="10" t="s">
        <v>139</v>
      </c>
      <c r="D401" s="3" t="s">
        <v>8</v>
      </c>
      <c r="E401" s="3">
        <v>0.13500000000000001</v>
      </c>
      <c r="F401" s="3">
        <v>428.04</v>
      </c>
      <c r="G401" s="3">
        <v>57.79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" hidden="1" x14ac:dyDescent="0.25">
      <c r="A402" s="8">
        <v>30</v>
      </c>
      <c r="B402" s="2" t="s">
        <v>1862</v>
      </c>
      <c r="C402" s="6" t="s">
        <v>140</v>
      </c>
      <c r="D402" s="3" t="s">
        <v>65</v>
      </c>
      <c r="E402" s="3">
        <v>15.525</v>
      </c>
      <c r="F402" s="3">
        <v>11.45</v>
      </c>
      <c r="G402" s="3">
        <v>177.76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" hidden="1" x14ac:dyDescent="0.25">
      <c r="A403" s="8">
        <v>31</v>
      </c>
      <c r="B403" s="1" t="s">
        <v>141</v>
      </c>
      <c r="C403" s="10" t="s">
        <v>142</v>
      </c>
      <c r="D403" s="3" t="s">
        <v>8</v>
      </c>
      <c r="E403" s="3">
        <v>0.13500000000000001</v>
      </c>
      <c r="F403" s="3">
        <v>9815.41</v>
      </c>
      <c r="G403" s="3">
        <v>1325.08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" hidden="1" x14ac:dyDescent="0.25">
      <c r="A404" s="8">
        <v>32</v>
      </c>
      <c r="B404" s="2" t="s">
        <v>2009</v>
      </c>
      <c r="C404" s="10" t="s">
        <v>391</v>
      </c>
      <c r="D404" s="3" t="s">
        <v>8</v>
      </c>
      <c r="E404" s="3">
        <v>0.13500000000000001</v>
      </c>
      <c r="F404" s="3">
        <v>16776.240000000002</v>
      </c>
      <c r="G404" s="3">
        <v>2264.79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45" hidden="1" x14ac:dyDescent="0.25">
      <c r="A405" s="8">
        <v>33</v>
      </c>
      <c r="B405" s="1" t="s">
        <v>190</v>
      </c>
      <c r="C405" s="10" t="s">
        <v>392</v>
      </c>
      <c r="D405" s="3" t="s">
        <v>8</v>
      </c>
      <c r="E405" s="3">
        <v>0.13500000000000001</v>
      </c>
      <c r="F405" s="3">
        <v>2245.9499999999998</v>
      </c>
      <c r="G405" s="3">
        <v>303.2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45" hidden="1" x14ac:dyDescent="0.25">
      <c r="A406" s="8">
        <v>34</v>
      </c>
      <c r="B406" s="1" t="s">
        <v>393</v>
      </c>
      <c r="C406" s="10" t="s">
        <v>394</v>
      </c>
      <c r="D406" s="3" t="s">
        <v>8</v>
      </c>
      <c r="E406" s="3">
        <v>0.13500000000000001</v>
      </c>
      <c r="F406" s="3">
        <v>730.46</v>
      </c>
      <c r="G406" s="3">
        <v>98.61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" hidden="1" x14ac:dyDescent="0.25">
      <c r="A407" s="8">
        <v>35</v>
      </c>
      <c r="B407" s="2" t="s">
        <v>2010</v>
      </c>
      <c r="C407" s="6" t="s">
        <v>395</v>
      </c>
      <c r="D407" s="3" t="s">
        <v>20</v>
      </c>
      <c r="E407" s="3">
        <v>23.76</v>
      </c>
      <c r="F407" s="3">
        <v>25.82</v>
      </c>
      <c r="G407" s="3">
        <v>613.48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0" hidden="1" x14ac:dyDescent="0.25">
      <c r="A408" s="8">
        <v>36</v>
      </c>
      <c r="B408" s="2" t="s">
        <v>2011</v>
      </c>
      <c r="C408" s="10" t="s">
        <v>396</v>
      </c>
      <c r="D408" s="3" t="s">
        <v>23</v>
      </c>
      <c r="E408" s="3">
        <v>0.35</v>
      </c>
      <c r="F408" s="3">
        <v>7735.29</v>
      </c>
      <c r="G408" s="3">
        <v>2707.35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0" hidden="1" x14ac:dyDescent="0.25">
      <c r="A409" s="8">
        <v>37</v>
      </c>
      <c r="B409" s="2" t="s">
        <v>2011</v>
      </c>
      <c r="C409" s="10" t="s">
        <v>397</v>
      </c>
      <c r="D409" s="3" t="s">
        <v>23</v>
      </c>
      <c r="E409" s="3">
        <v>1.5</v>
      </c>
      <c r="F409" s="3">
        <v>7735.29</v>
      </c>
      <c r="G409" s="3">
        <v>11602.94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0" hidden="1" x14ac:dyDescent="0.25">
      <c r="A410" s="8">
        <v>38</v>
      </c>
      <c r="B410" s="2" t="s">
        <v>2012</v>
      </c>
      <c r="C410" s="10" t="s">
        <v>398</v>
      </c>
      <c r="D410" s="3" t="s">
        <v>23</v>
      </c>
      <c r="E410" s="3">
        <v>0.30000000000000004</v>
      </c>
      <c r="F410" s="3">
        <v>6084.47</v>
      </c>
      <c r="G410" s="3">
        <v>1825.34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0" hidden="1" x14ac:dyDescent="0.25">
      <c r="A411" s="8">
        <v>39</v>
      </c>
      <c r="B411" s="2" t="s">
        <v>2013</v>
      </c>
      <c r="C411" s="10" t="s">
        <v>399</v>
      </c>
      <c r="D411" s="3" t="s">
        <v>23</v>
      </c>
      <c r="E411" s="3">
        <v>0.2</v>
      </c>
      <c r="F411" s="3">
        <v>6603.3</v>
      </c>
      <c r="G411" s="3">
        <v>1320.66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45" hidden="1" x14ac:dyDescent="0.25">
      <c r="A412" s="8">
        <v>40</v>
      </c>
      <c r="B412" s="2" t="s">
        <v>2014</v>
      </c>
      <c r="C412" s="10" t="s">
        <v>400</v>
      </c>
      <c r="D412" s="3" t="s">
        <v>23</v>
      </c>
      <c r="E412" s="3">
        <v>1</v>
      </c>
      <c r="F412" s="3">
        <v>2682.46</v>
      </c>
      <c r="G412" s="3">
        <v>2682.46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45" hidden="1" x14ac:dyDescent="0.25">
      <c r="A413" s="8">
        <v>41</v>
      </c>
      <c r="B413" s="2" t="s">
        <v>2015</v>
      </c>
      <c r="C413" s="10" t="s">
        <v>401</v>
      </c>
      <c r="D413" s="3" t="s">
        <v>23</v>
      </c>
      <c r="E413" s="3">
        <v>0.35</v>
      </c>
      <c r="F413" s="3">
        <v>2797.54</v>
      </c>
      <c r="G413" s="3">
        <v>979.14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" hidden="1" x14ac:dyDescent="0.25">
      <c r="A414" s="8">
        <v>42</v>
      </c>
      <c r="B414" s="2" t="s">
        <v>2016</v>
      </c>
      <c r="C414" s="10" t="s">
        <v>402</v>
      </c>
      <c r="D414" s="3" t="s">
        <v>362</v>
      </c>
      <c r="E414" s="3">
        <v>2</v>
      </c>
      <c r="F414" s="3">
        <v>211.27</v>
      </c>
      <c r="G414" s="3">
        <v>422.54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" hidden="1" x14ac:dyDescent="0.25">
      <c r="A415" s="8">
        <v>43</v>
      </c>
      <c r="B415" s="2" t="s">
        <v>2017</v>
      </c>
      <c r="C415" s="10" t="s">
        <v>403</v>
      </c>
      <c r="D415" s="3" t="s">
        <v>362</v>
      </c>
      <c r="E415" s="3">
        <v>0.60000000000000009</v>
      </c>
      <c r="F415" s="3">
        <v>1020.21</v>
      </c>
      <c r="G415" s="3">
        <v>612.13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45" hidden="1" x14ac:dyDescent="0.25">
      <c r="A416" s="8">
        <v>44</v>
      </c>
      <c r="B416" s="2" t="s">
        <v>2018</v>
      </c>
      <c r="C416" s="10" t="s">
        <v>404</v>
      </c>
      <c r="D416" s="3" t="s">
        <v>362</v>
      </c>
      <c r="E416" s="3">
        <v>0.8</v>
      </c>
      <c r="F416" s="3">
        <v>3003.07</v>
      </c>
      <c r="G416" s="3">
        <v>2402.46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5" hidden="1" x14ac:dyDescent="0.25">
      <c r="A417" s="8">
        <v>45</v>
      </c>
      <c r="B417" s="1" t="s">
        <v>405</v>
      </c>
      <c r="C417" s="10" t="s">
        <v>406</v>
      </c>
      <c r="D417" s="3" t="s">
        <v>77</v>
      </c>
      <c r="E417" s="3">
        <v>3.5000000000000003E-2</v>
      </c>
      <c r="F417" s="3">
        <v>89246.58</v>
      </c>
      <c r="G417" s="3">
        <v>3123.63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0" hidden="1" x14ac:dyDescent="0.25">
      <c r="A418" s="8">
        <v>46</v>
      </c>
      <c r="B418" s="2" t="s">
        <v>2019</v>
      </c>
      <c r="C418" s="10" t="s">
        <v>407</v>
      </c>
      <c r="D418" s="3" t="s">
        <v>151</v>
      </c>
      <c r="E418" s="3">
        <v>0.05</v>
      </c>
      <c r="F418" s="3">
        <v>17552.12</v>
      </c>
      <c r="G418" s="3">
        <v>877.61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idden="1" x14ac:dyDescent="0.25">
      <c r="A419" s="8">
        <v>47</v>
      </c>
      <c r="B419" s="1" t="s">
        <v>408</v>
      </c>
      <c r="C419" s="6" t="s">
        <v>409</v>
      </c>
      <c r="D419" s="3" t="s">
        <v>18</v>
      </c>
      <c r="E419" s="3">
        <v>0.02</v>
      </c>
      <c r="F419" s="3">
        <v>8491.82</v>
      </c>
      <c r="G419" s="3">
        <v>169.84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" hidden="1" x14ac:dyDescent="0.25">
      <c r="A420" s="8">
        <v>48</v>
      </c>
      <c r="B420" s="1" t="s">
        <v>410</v>
      </c>
      <c r="C420" s="10" t="s">
        <v>411</v>
      </c>
      <c r="D420" s="3" t="s">
        <v>151</v>
      </c>
      <c r="E420" s="3">
        <v>0.38</v>
      </c>
      <c r="F420" s="3">
        <v>8279.26</v>
      </c>
      <c r="G420" s="3">
        <v>3146.12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0" hidden="1" x14ac:dyDescent="0.25">
      <c r="A421" s="8">
        <v>49</v>
      </c>
      <c r="B421" s="1" t="s">
        <v>412</v>
      </c>
      <c r="C421" s="10" t="s">
        <v>413</v>
      </c>
      <c r="D421" s="3" t="s">
        <v>28</v>
      </c>
      <c r="E421" s="3">
        <v>2</v>
      </c>
      <c r="F421" s="3">
        <v>218.94</v>
      </c>
      <c r="G421" s="3">
        <v>437.88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0" hidden="1" x14ac:dyDescent="0.25">
      <c r="A422" s="8">
        <v>50</v>
      </c>
      <c r="B422" s="1" t="s">
        <v>414</v>
      </c>
      <c r="C422" s="10" t="s">
        <v>415</v>
      </c>
      <c r="D422" s="3" t="s">
        <v>28</v>
      </c>
      <c r="E422" s="3">
        <v>40</v>
      </c>
      <c r="F422" s="3">
        <v>215.76</v>
      </c>
      <c r="G422" s="3">
        <v>8630.4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" hidden="1" x14ac:dyDescent="0.25">
      <c r="A423" s="8">
        <v>51</v>
      </c>
      <c r="B423" s="2" t="s">
        <v>2020</v>
      </c>
      <c r="C423" s="6" t="s">
        <v>416</v>
      </c>
      <c r="D423" s="3" t="s">
        <v>28</v>
      </c>
      <c r="E423" s="3">
        <v>31</v>
      </c>
      <c r="F423" s="3">
        <v>143.46</v>
      </c>
      <c r="G423" s="3">
        <v>4447.26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" hidden="1" x14ac:dyDescent="0.25">
      <c r="A424" s="8">
        <v>52</v>
      </c>
      <c r="B424" s="2" t="s">
        <v>2021</v>
      </c>
      <c r="C424" s="6" t="s">
        <v>417</v>
      </c>
      <c r="D424" s="3" t="s">
        <v>28</v>
      </c>
      <c r="E424" s="3">
        <v>2</v>
      </c>
      <c r="F424" s="3">
        <v>862.86</v>
      </c>
      <c r="G424" s="3">
        <v>1725.72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" hidden="1" x14ac:dyDescent="0.25">
      <c r="A425" s="8">
        <v>53</v>
      </c>
      <c r="B425" s="2" t="s">
        <v>2022</v>
      </c>
      <c r="C425" s="6" t="s">
        <v>418</v>
      </c>
      <c r="D425" s="3" t="s">
        <v>28</v>
      </c>
      <c r="E425" s="3">
        <v>1</v>
      </c>
      <c r="F425" s="3">
        <v>782.07</v>
      </c>
      <c r="G425" s="3">
        <v>782.07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" hidden="1" x14ac:dyDescent="0.25">
      <c r="A426" s="8">
        <v>54</v>
      </c>
      <c r="B426" s="2" t="s">
        <v>2023</v>
      </c>
      <c r="C426" s="6" t="s">
        <v>419</v>
      </c>
      <c r="D426" s="3" t="s">
        <v>28</v>
      </c>
      <c r="E426" s="3">
        <v>3</v>
      </c>
      <c r="F426" s="3">
        <v>97.79</v>
      </c>
      <c r="G426" s="3">
        <v>293.37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" hidden="1" x14ac:dyDescent="0.25">
      <c r="A427" s="8">
        <v>55</v>
      </c>
      <c r="B427" s="2" t="s">
        <v>2024</v>
      </c>
      <c r="C427" s="6" t="s">
        <v>420</v>
      </c>
      <c r="D427" s="3" t="s">
        <v>28</v>
      </c>
      <c r="E427" s="3">
        <v>5</v>
      </c>
      <c r="F427" s="3">
        <v>92.83</v>
      </c>
      <c r="G427" s="3">
        <v>464.15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0" hidden="1" x14ac:dyDescent="0.25">
      <c r="A428" s="8">
        <v>56</v>
      </c>
      <c r="B428" s="1" t="s">
        <v>421</v>
      </c>
      <c r="C428" s="10" t="s">
        <v>422</v>
      </c>
      <c r="D428" s="3" t="s">
        <v>23</v>
      </c>
      <c r="E428" s="3">
        <v>1.05</v>
      </c>
      <c r="F428" s="3">
        <v>21491.95</v>
      </c>
      <c r="G428" s="3">
        <v>22566.55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" hidden="1" x14ac:dyDescent="0.25">
      <c r="A429" s="8">
        <v>57</v>
      </c>
      <c r="B429" s="2" t="s">
        <v>2025</v>
      </c>
      <c r="C429" s="10" t="s">
        <v>423</v>
      </c>
      <c r="D429" s="3" t="s">
        <v>26</v>
      </c>
      <c r="E429" s="3">
        <v>105</v>
      </c>
      <c r="F429" s="3">
        <v>23.27</v>
      </c>
      <c r="G429" s="3">
        <v>2443.35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0" hidden="1" x14ac:dyDescent="0.25">
      <c r="A430" s="8">
        <v>58</v>
      </c>
      <c r="B430" s="1" t="s">
        <v>424</v>
      </c>
      <c r="C430" s="10" t="s">
        <v>425</v>
      </c>
      <c r="D430" s="3" t="s">
        <v>23</v>
      </c>
      <c r="E430" s="3">
        <v>0.24</v>
      </c>
      <c r="F430" s="3">
        <v>16532.41</v>
      </c>
      <c r="G430" s="3">
        <v>3967.78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" hidden="1" x14ac:dyDescent="0.25">
      <c r="A431" s="8">
        <v>59</v>
      </c>
      <c r="B431" s="2" t="s">
        <v>2026</v>
      </c>
      <c r="C431" s="10" t="s">
        <v>426</v>
      </c>
      <c r="D431" s="3" t="s">
        <v>26</v>
      </c>
      <c r="E431" s="3">
        <v>24</v>
      </c>
      <c r="F431" s="3">
        <v>37.299999999999997</v>
      </c>
      <c r="G431" s="3">
        <v>895.2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0" hidden="1" x14ac:dyDescent="0.25">
      <c r="A432" s="8">
        <v>60</v>
      </c>
      <c r="B432" s="1" t="s">
        <v>427</v>
      </c>
      <c r="C432" s="10" t="s">
        <v>428</v>
      </c>
      <c r="D432" s="3" t="s">
        <v>23</v>
      </c>
      <c r="E432" s="3">
        <v>0.35</v>
      </c>
      <c r="F432" s="3">
        <v>13147.01</v>
      </c>
      <c r="G432" s="3">
        <v>4601.45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" hidden="1" x14ac:dyDescent="0.25">
      <c r="A433" s="8">
        <v>61</v>
      </c>
      <c r="B433" s="2" t="s">
        <v>2027</v>
      </c>
      <c r="C433" s="10" t="s">
        <v>429</v>
      </c>
      <c r="D433" s="3" t="s">
        <v>26</v>
      </c>
      <c r="E433" s="3">
        <v>35</v>
      </c>
      <c r="F433" s="3">
        <v>125.29</v>
      </c>
      <c r="G433" s="3">
        <v>4385.1499999999996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0" hidden="1" x14ac:dyDescent="0.25">
      <c r="A434" s="8">
        <v>62</v>
      </c>
      <c r="B434" s="1" t="s">
        <v>430</v>
      </c>
      <c r="C434" s="10" t="s">
        <v>431</v>
      </c>
      <c r="D434" s="3" t="s">
        <v>23</v>
      </c>
      <c r="E434" s="3">
        <v>0.17</v>
      </c>
      <c r="F434" s="3">
        <v>17459.21</v>
      </c>
      <c r="G434" s="3">
        <v>2968.07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" hidden="1" x14ac:dyDescent="0.25">
      <c r="A435" s="8">
        <v>63</v>
      </c>
      <c r="B435" s="2" t="s">
        <v>2028</v>
      </c>
      <c r="C435" s="10" t="s">
        <v>432</v>
      </c>
      <c r="D435" s="3" t="s">
        <v>26</v>
      </c>
      <c r="E435" s="3">
        <v>17</v>
      </c>
      <c r="F435" s="3">
        <v>173.36</v>
      </c>
      <c r="G435" s="3">
        <v>2947.12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" hidden="1" x14ac:dyDescent="0.25">
      <c r="A436" s="8">
        <v>64</v>
      </c>
      <c r="B436" s="2" t="s">
        <v>2029</v>
      </c>
      <c r="C436" s="6" t="s">
        <v>433</v>
      </c>
      <c r="D436" s="3" t="s">
        <v>28</v>
      </c>
      <c r="E436" s="3">
        <v>47</v>
      </c>
      <c r="F436" s="3">
        <v>55.49</v>
      </c>
      <c r="G436" s="3">
        <v>2608.0300000000002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" hidden="1" x14ac:dyDescent="0.25">
      <c r="A437" s="8">
        <v>65</v>
      </c>
      <c r="B437" s="2" t="s">
        <v>2030</v>
      </c>
      <c r="C437" s="6" t="s">
        <v>434</v>
      </c>
      <c r="D437" s="3" t="s">
        <v>28</v>
      </c>
      <c r="E437" s="3">
        <v>6</v>
      </c>
      <c r="F437" s="3">
        <v>86.45</v>
      </c>
      <c r="G437" s="3">
        <v>518.70000000000005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" hidden="1" x14ac:dyDescent="0.25">
      <c r="A438" s="8">
        <v>66</v>
      </c>
      <c r="B438" s="2" t="s">
        <v>2031</v>
      </c>
      <c r="C438" s="6" t="s">
        <v>435</v>
      </c>
      <c r="D438" s="3" t="s">
        <v>28</v>
      </c>
      <c r="E438" s="3">
        <v>2</v>
      </c>
      <c r="F438" s="3">
        <v>291.37</v>
      </c>
      <c r="G438" s="3">
        <v>582.74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" hidden="1" x14ac:dyDescent="0.25">
      <c r="A439" s="8">
        <v>67</v>
      </c>
      <c r="B439" s="2" t="s">
        <v>2032</v>
      </c>
      <c r="C439" s="6" t="s">
        <v>436</v>
      </c>
      <c r="D439" s="3" t="s">
        <v>28</v>
      </c>
      <c r="E439" s="3">
        <v>4</v>
      </c>
      <c r="F439" s="3">
        <v>315.08999999999997</v>
      </c>
      <c r="G439" s="3">
        <v>1260.3599999999999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" hidden="1" x14ac:dyDescent="0.25">
      <c r="A440" s="8">
        <v>68</v>
      </c>
      <c r="B440" s="2" t="s">
        <v>2033</v>
      </c>
      <c r="C440" s="6" t="s">
        <v>437</v>
      </c>
      <c r="D440" s="3" t="s">
        <v>28</v>
      </c>
      <c r="E440" s="3">
        <v>64</v>
      </c>
      <c r="F440" s="3">
        <v>6.57</v>
      </c>
      <c r="G440" s="3">
        <v>420.48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" hidden="1" x14ac:dyDescent="0.25">
      <c r="A441" s="8">
        <v>69</v>
      </c>
      <c r="B441" s="2" t="s">
        <v>2034</v>
      </c>
      <c r="C441" s="6" t="s">
        <v>438</v>
      </c>
      <c r="D441" s="3" t="s">
        <v>28</v>
      </c>
      <c r="E441" s="3">
        <v>12</v>
      </c>
      <c r="F441" s="3">
        <v>7.24</v>
      </c>
      <c r="G441" s="3">
        <v>86.88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" hidden="1" x14ac:dyDescent="0.25">
      <c r="A442" s="8">
        <v>70</v>
      </c>
      <c r="B442" s="2" t="s">
        <v>2035</v>
      </c>
      <c r="C442" s="6" t="s">
        <v>439</v>
      </c>
      <c r="D442" s="3" t="s">
        <v>28</v>
      </c>
      <c r="E442" s="3">
        <v>3</v>
      </c>
      <c r="F442" s="3">
        <v>12.61</v>
      </c>
      <c r="G442" s="3">
        <v>37.83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" hidden="1" x14ac:dyDescent="0.25">
      <c r="A443" s="8">
        <v>71</v>
      </c>
      <c r="B443" s="2" t="s">
        <v>2036</v>
      </c>
      <c r="C443" s="6" t="s">
        <v>440</v>
      </c>
      <c r="D443" s="3" t="s">
        <v>28</v>
      </c>
      <c r="E443" s="3">
        <v>2</v>
      </c>
      <c r="F443" s="3">
        <v>21.73</v>
      </c>
      <c r="G443" s="3">
        <v>43.46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" hidden="1" x14ac:dyDescent="0.25">
      <c r="A444" s="8">
        <v>72</v>
      </c>
      <c r="B444" s="2" t="s">
        <v>2037</v>
      </c>
      <c r="C444" s="6" t="s">
        <v>441</v>
      </c>
      <c r="D444" s="3" t="s">
        <v>28</v>
      </c>
      <c r="E444" s="3">
        <v>4</v>
      </c>
      <c r="F444" s="3">
        <v>6.79</v>
      </c>
      <c r="G444" s="3">
        <v>27.16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" hidden="1" x14ac:dyDescent="0.25">
      <c r="A445" s="8">
        <v>73</v>
      </c>
      <c r="B445" s="2" t="s">
        <v>2038</v>
      </c>
      <c r="C445" s="6" t="s">
        <v>442</v>
      </c>
      <c r="D445" s="3" t="s">
        <v>28</v>
      </c>
      <c r="E445" s="3">
        <v>1</v>
      </c>
      <c r="F445" s="3">
        <v>16.12</v>
      </c>
      <c r="G445" s="3">
        <v>16.12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" hidden="1" x14ac:dyDescent="0.25">
      <c r="A446" s="8">
        <v>74</v>
      </c>
      <c r="B446" s="2" t="s">
        <v>2039</v>
      </c>
      <c r="C446" s="6" t="s">
        <v>443</v>
      </c>
      <c r="D446" s="3" t="s">
        <v>28</v>
      </c>
      <c r="E446" s="3">
        <v>2</v>
      </c>
      <c r="F446" s="3">
        <v>15.22</v>
      </c>
      <c r="G446" s="3">
        <v>30.44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" hidden="1" x14ac:dyDescent="0.25">
      <c r="A447" s="8">
        <v>75</v>
      </c>
      <c r="B447" s="2" t="s">
        <v>2040</v>
      </c>
      <c r="C447" s="6" t="s">
        <v>444</v>
      </c>
      <c r="D447" s="3" t="s">
        <v>28</v>
      </c>
      <c r="E447" s="3">
        <v>2</v>
      </c>
      <c r="F447" s="3">
        <v>13.19</v>
      </c>
      <c r="G447" s="3">
        <v>26.38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" hidden="1" x14ac:dyDescent="0.25">
      <c r="A448" s="8">
        <v>76</v>
      </c>
      <c r="B448" s="2" t="s">
        <v>2041</v>
      </c>
      <c r="C448" s="6" t="s">
        <v>445</v>
      </c>
      <c r="D448" s="3" t="s">
        <v>28</v>
      </c>
      <c r="E448" s="3">
        <v>2</v>
      </c>
      <c r="F448" s="3">
        <v>16.96</v>
      </c>
      <c r="G448" s="3">
        <v>33.92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" hidden="1" x14ac:dyDescent="0.25">
      <c r="A449" s="8">
        <v>77</v>
      </c>
      <c r="B449" s="2" t="s">
        <v>2042</v>
      </c>
      <c r="C449" s="6" t="s">
        <v>446</v>
      </c>
      <c r="D449" s="3" t="s">
        <v>28</v>
      </c>
      <c r="E449" s="3">
        <v>2</v>
      </c>
      <c r="F449" s="3">
        <v>21.33</v>
      </c>
      <c r="G449" s="3">
        <v>42.66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" hidden="1" x14ac:dyDescent="0.25">
      <c r="A450" s="8">
        <v>78</v>
      </c>
      <c r="B450" s="2" t="s">
        <v>2042</v>
      </c>
      <c r="C450" s="6" t="s">
        <v>446</v>
      </c>
      <c r="D450" s="3" t="s">
        <v>28</v>
      </c>
      <c r="E450" s="3">
        <v>5</v>
      </c>
      <c r="F450" s="3">
        <v>21.33</v>
      </c>
      <c r="G450" s="3">
        <v>106.65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" hidden="1" x14ac:dyDescent="0.25">
      <c r="A451" s="8">
        <v>79</v>
      </c>
      <c r="B451" s="2" t="s">
        <v>2043</v>
      </c>
      <c r="C451" s="6" t="s">
        <v>447</v>
      </c>
      <c r="D451" s="3" t="s">
        <v>28</v>
      </c>
      <c r="E451" s="3">
        <v>9</v>
      </c>
      <c r="F451" s="3">
        <v>10.99</v>
      </c>
      <c r="G451" s="3">
        <v>98.91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" hidden="1" x14ac:dyDescent="0.25">
      <c r="A452" s="8">
        <v>80</v>
      </c>
      <c r="B452" s="2" t="s">
        <v>2044</v>
      </c>
      <c r="C452" s="6" t="s">
        <v>448</v>
      </c>
      <c r="D452" s="3" t="s">
        <v>28</v>
      </c>
      <c r="E452" s="3">
        <v>2</v>
      </c>
      <c r="F452" s="3">
        <v>32</v>
      </c>
      <c r="G452" s="3">
        <v>64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" hidden="1" x14ac:dyDescent="0.25">
      <c r="A453" s="8">
        <v>81</v>
      </c>
      <c r="B453" s="2" t="s">
        <v>2045</v>
      </c>
      <c r="C453" s="6" t="s">
        <v>449</v>
      </c>
      <c r="D453" s="3" t="s">
        <v>28</v>
      </c>
      <c r="E453" s="3">
        <v>13</v>
      </c>
      <c r="F453" s="3">
        <v>7.08</v>
      </c>
      <c r="G453" s="3">
        <v>92.04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" hidden="1" x14ac:dyDescent="0.25">
      <c r="A454" s="8">
        <v>82</v>
      </c>
      <c r="B454" s="1" t="s">
        <v>450</v>
      </c>
      <c r="C454" s="10" t="s">
        <v>451</v>
      </c>
      <c r="D454" s="3" t="s">
        <v>452</v>
      </c>
      <c r="E454" s="3">
        <v>1.81</v>
      </c>
      <c r="F454" s="3">
        <v>254.14</v>
      </c>
      <c r="G454" s="3">
        <v>459.99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" hidden="1" x14ac:dyDescent="0.25">
      <c r="A455" s="8">
        <v>83</v>
      </c>
      <c r="B455" s="2" t="s">
        <v>2046</v>
      </c>
      <c r="C455" s="10" t="s">
        <v>453</v>
      </c>
      <c r="D455" s="3" t="s">
        <v>26</v>
      </c>
      <c r="E455" s="3">
        <v>106</v>
      </c>
      <c r="F455" s="3">
        <v>7.7</v>
      </c>
      <c r="G455" s="3">
        <v>816.2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" hidden="1" x14ac:dyDescent="0.25">
      <c r="A456" s="8">
        <v>84</v>
      </c>
      <c r="B456" s="2" t="s">
        <v>2047</v>
      </c>
      <c r="C456" s="10" t="s">
        <v>454</v>
      </c>
      <c r="D456" s="3" t="s">
        <v>26</v>
      </c>
      <c r="E456" s="3">
        <v>24</v>
      </c>
      <c r="F456" s="3">
        <v>9.64</v>
      </c>
      <c r="G456" s="3">
        <v>231.36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" hidden="1" x14ac:dyDescent="0.25">
      <c r="A457" s="8">
        <v>85</v>
      </c>
      <c r="B457" s="2" t="s">
        <v>2048</v>
      </c>
      <c r="C457" s="10" t="s">
        <v>455</v>
      </c>
      <c r="D457" s="3" t="s">
        <v>26</v>
      </c>
      <c r="E457" s="3">
        <v>35</v>
      </c>
      <c r="F457" s="3">
        <v>11.01</v>
      </c>
      <c r="G457" s="3">
        <v>385.35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" hidden="1" x14ac:dyDescent="0.25">
      <c r="A458" s="8">
        <v>86</v>
      </c>
      <c r="B458" s="2" t="s">
        <v>2049</v>
      </c>
      <c r="C458" s="10" t="s">
        <v>456</v>
      </c>
      <c r="D458" s="3" t="s">
        <v>26</v>
      </c>
      <c r="E458" s="3">
        <v>17</v>
      </c>
      <c r="F458" s="3">
        <v>12.48</v>
      </c>
      <c r="G458" s="3">
        <v>212.16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" hidden="1" x14ac:dyDescent="0.25">
      <c r="A459" s="8">
        <v>87</v>
      </c>
      <c r="B459" s="2" t="s">
        <v>2050</v>
      </c>
      <c r="C459" s="6" t="s">
        <v>457</v>
      </c>
      <c r="D459" s="3" t="s">
        <v>28</v>
      </c>
      <c r="E459" s="3">
        <v>120</v>
      </c>
      <c r="F459" s="3">
        <v>9.3800000000000008</v>
      </c>
      <c r="G459" s="3">
        <v>1125.5999999999999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" hidden="1" x14ac:dyDescent="0.25">
      <c r="A460" s="8">
        <v>88</v>
      </c>
      <c r="B460" s="2" t="s">
        <v>2051</v>
      </c>
      <c r="C460" s="6" t="s">
        <v>458</v>
      </c>
      <c r="D460" s="3" t="s">
        <v>28</v>
      </c>
      <c r="E460" s="3">
        <v>4</v>
      </c>
      <c r="F460" s="3">
        <v>7.08</v>
      </c>
      <c r="G460" s="3">
        <v>28.32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" hidden="1" x14ac:dyDescent="0.25">
      <c r="A461" s="8">
        <v>89</v>
      </c>
      <c r="B461" s="2" t="s">
        <v>2052</v>
      </c>
      <c r="C461" s="6" t="s">
        <v>459</v>
      </c>
      <c r="D461" s="3" t="s">
        <v>28</v>
      </c>
      <c r="E461" s="3">
        <v>117</v>
      </c>
      <c r="F461" s="3">
        <v>3.42</v>
      </c>
      <c r="G461" s="3">
        <v>400.14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" hidden="1" x14ac:dyDescent="0.25">
      <c r="A462" s="8">
        <v>90</v>
      </c>
      <c r="B462" s="2" t="s">
        <v>2053</v>
      </c>
      <c r="C462" s="6" t="s">
        <v>460</v>
      </c>
      <c r="D462" s="3" t="s">
        <v>28</v>
      </c>
      <c r="E462" s="3">
        <v>26</v>
      </c>
      <c r="F462" s="3">
        <v>6.48</v>
      </c>
      <c r="G462" s="3">
        <v>168.48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" hidden="1" x14ac:dyDescent="0.25">
      <c r="A463" s="8">
        <v>91</v>
      </c>
      <c r="B463" s="2" t="s">
        <v>2054</v>
      </c>
      <c r="C463" s="6" t="s">
        <v>461</v>
      </c>
      <c r="D463" s="3" t="s">
        <v>28</v>
      </c>
      <c r="E463" s="3">
        <v>32</v>
      </c>
      <c r="F463" s="3">
        <v>9.1</v>
      </c>
      <c r="G463" s="3">
        <v>291.2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" hidden="1" x14ac:dyDescent="0.25">
      <c r="A464" s="8">
        <v>92</v>
      </c>
      <c r="B464" s="2" t="s">
        <v>2055</v>
      </c>
      <c r="C464" s="6" t="s">
        <v>462</v>
      </c>
      <c r="D464" s="3" t="s">
        <v>28</v>
      </c>
      <c r="E464" s="3">
        <v>15</v>
      </c>
      <c r="F464" s="3">
        <v>9.08</v>
      </c>
      <c r="G464" s="3">
        <v>136.19999999999999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0" hidden="1" x14ac:dyDescent="0.25">
      <c r="A465" s="8">
        <v>93</v>
      </c>
      <c r="B465" s="1" t="s">
        <v>412</v>
      </c>
      <c r="C465" s="10" t="s">
        <v>413</v>
      </c>
      <c r="D465" s="3" t="s">
        <v>28</v>
      </c>
      <c r="E465" s="3">
        <v>2</v>
      </c>
      <c r="F465" s="3">
        <v>218.94</v>
      </c>
      <c r="G465" s="3">
        <v>437.88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0" hidden="1" x14ac:dyDescent="0.25">
      <c r="A466" s="8">
        <v>94</v>
      </c>
      <c r="B466" s="1" t="s">
        <v>414</v>
      </c>
      <c r="C466" s="10" t="s">
        <v>415</v>
      </c>
      <c r="D466" s="3" t="s">
        <v>28</v>
      </c>
      <c r="E466" s="3">
        <v>9</v>
      </c>
      <c r="F466" s="3">
        <v>215.76</v>
      </c>
      <c r="G466" s="3">
        <v>1941.84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" hidden="1" x14ac:dyDescent="0.25">
      <c r="A467" s="8">
        <v>95</v>
      </c>
      <c r="B467" s="2" t="s">
        <v>2021</v>
      </c>
      <c r="C467" s="6" t="s">
        <v>417</v>
      </c>
      <c r="D467" s="3" t="s">
        <v>28</v>
      </c>
      <c r="E467" s="3">
        <v>2</v>
      </c>
      <c r="F467" s="3">
        <v>862.86</v>
      </c>
      <c r="G467" s="3">
        <v>1725.72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" hidden="1" x14ac:dyDescent="0.25">
      <c r="A468" s="8">
        <v>96</v>
      </c>
      <c r="B468" s="2" t="s">
        <v>2022</v>
      </c>
      <c r="C468" s="6" t="s">
        <v>418</v>
      </c>
      <c r="D468" s="3" t="s">
        <v>28</v>
      </c>
      <c r="E468" s="3">
        <v>1</v>
      </c>
      <c r="F468" s="3">
        <v>782.07</v>
      </c>
      <c r="G468" s="3">
        <v>782.07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" hidden="1" x14ac:dyDescent="0.25">
      <c r="A469" s="8">
        <v>97</v>
      </c>
      <c r="B469" s="2" t="s">
        <v>2023</v>
      </c>
      <c r="C469" s="6" t="s">
        <v>419</v>
      </c>
      <c r="D469" s="3" t="s">
        <v>28</v>
      </c>
      <c r="E469" s="3">
        <v>3</v>
      </c>
      <c r="F469" s="3">
        <v>97.79</v>
      </c>
      <c r="G469" s="3">
        <v>293.37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" hidden="1" x14ac:dyDescent="0.25">
      <c r="A470" s="8">
        <v>98</v>
      </c>
      <c r="B470" s="2" t="s">
        <v>2024</v>
      </c>
      <c r="C470" s="6" t="s">
        <v>420</v>
      </c>
      <c r="D470" s="3" t="s">
        <v>28</v>
      </c>
      <c r="E470" s="3">
        <v>5</v>
      </c>
      <c r="F470" s="3">
        <v>92.83</v>
      </c>
      <c r="G470" s="3">
        <v>464.15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0" hidden="1" x14ac:dyDescent="0.25">
      <c r="A471" s="8">
        <v>99</v>
      </c>
      <c r="B471" s="1" t="s">
        <v>430</v>
      </c>
      <c r="C471" s="10" t="s">
        <v>431</v>
      </c>
      <c r="D471" s="3" t="s">
        <v>23</v>
      </c>
      <c r="E471" s="3">
        <v>0.17</v>
      </c>
      <c r="F471" s="3">
        <v>17537.3</v>
      </c>
      <c r="G471" s="3">
        <v>2981.34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" hidden="1" x14ac:dyDescent="0.25">
      <c r="A472" s="8">
        <v>100</v>
      </c>
      <c r="B472" s="2" t="s">
        <v>2028</v>
      </c>
      <c r="C472" s="10" t="s">
        <v>432</v>
      </c>
      <c r="D472" s="3" t="s">
        <v>26</v>
      </c>
      <c r="E472" s="3">
        <v>17</v>
      </c>
      <c r="F472" s="3">
        <v>173.36</v>
      </c>
      <c r="G472" s="3">
        <v>2947.12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" hidden="1" x14ac:dyDescent="0.25">
      <c r="A473" s="8">
        <v>101</v>
      </c>
      <c r="B473" s="2" t="s">
        <v>2056</v>
      </c>
      <c r="C473" s="10" t="s">
        <v>463</v>
      </c>
      <c r="D473" s="3" t="s">
        <v>304</v>
      </c>
      <c r="E473" s="3">
        <v>0.4</v>
      </c>
      <c r="F473" s="3">
        <v>3149.57</v>
      </c>
      <c r="G473" s="3">
        <v>1259.83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" hidden="1" x14ac:dyDescent="0.25">
      <c r="A474" s="8">
        <v>102</v>
      </c>
      <c r="B474" s="2" t="s">
        <v>2057</v>
      </c>
      <c r="C474" s="6" t="s">
        <v>464</v>
      </c>
      <c r="D474" s="3" t="s">
        <v>304</v>
      </c>
      <c r="E474" s="3">
        <v>0.2</v>
      </c>
      <c r="F474" s="3">
        <v>218.03</v>
      </c>
      <c r="G474" s="3">
        <v>43.61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45" hidden="1" x14ac:dyDescent="0.25">
      <c r="A475" s="8">
        <v>103</v>
      </c>
      <c r="B475" s="2" t="s">
        <v>2058</v>
      </c>
      <c r="C475" s="6" t="s">
        <v>465</v>
      </c>
      <c r="D475" s="3" t="s">
        <v>28</v>
      </c>
      <c r="E475" s="3">
        <v>1</v>
      </c>
      <c r="F475" s="3">
        <v>13.28</v>
      </c>
      <c r="G475" s="3">
        <v>13.28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45" hidden="1" x14ac:dyDescent="0.25">
      <c r="A476" s="8">
        <v>104</v>
      </c>
      <c r="B476" s="2" t="s">
        <v>2059</v>
      </c>
      <c r="C476" s="6" t="s">
        <v>466</v>
      </c>
      <c r="D476" s="3" t="s">
        <v>28</v>
      </c>
      <c r="E476" s="3">
        <v>2</v>
      </c>
      <c r="F476" s="3">
        <v>17.05</v>
      </c>
      <c r="G476" s="3">
        <v>34.1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" hidden="1" x14ac:dyDescent="0.25">
      <c r="A477" s="8">
        <v>105</v>
      </c>
      <c r="B477" s="2" t="s">
        <v>2060</v>
      </c>
      <c r="C477" s="6" t="s">
        <v>467</v>
      </c>
      <c r="D477" s="3" t="s">
        <v>28</v>
      </c>
      <c r="E477" s="3">
        <v>2</v>
      </c>
      <c r="F477" s="3">
        <v>32</v>
      </c>
      <c r="G477" s="3">
        <v>64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" hidden="1" x14ac:dyDescent="0.25">
      <c r="A478" s="8">
        <v>106</v>
      </c>
      <c r="B478" s="2" t="s">
        <v>2061</v>
      </c>
      <c r="C478" s="6" t="s">
        <v>468</v>
      </c>
      <c r="D478" s="3" t="s">
        <v>28</v>
      </c>
      <c r="E478" s="3">
        <v>4</v>
      </c>
      <c r="F478" s="3">
        <v>32</v>
      </c>
      <c r="G478" s="3">
        <v>128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" hidden="1" x14ac:dyDescent="0.25">
      <c r="A479" s="8">
        <v>107</v>
      </c>
      <c r="B479" s="2" t="s">
        <v>2055</v>
      </c>
      <c r="C479" s="6" t="s">
        <v>462</v>
      </c>
      <c r="D479" s="3" t="s">
        <v>28</v>
      </c>
      <c r="E479" s="3">
        <v>14</v>
      </c>
      <c r="F479" s="3">
        <v>9.08</v>
      </c>
      <c r="G479" s="3">
        <v>127.12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0" hidden="1" x14ac:dyDescent="0.25">
      <c r="A480" s="8">
        <v>108</v>
      </c>
      <c r="B480" s="1" t="s">
        <v>427</v>
      </c>
      <c r="C480" s="10" t="s">
        <v>428</v>
      </c>
      <c r="D480" s="3" t="s">
        <v>23</v>
      </c>
      <c r="E480" s="3">
        <v>0.7</v>
      </c>
      <c r="F480" s="3">
        <v>13147.01</v>
      </c>
      <c r="G480" s="3">
        <v>9202.91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" hidden="1" x14ac:dyDescent="0.25">
      <c r="A481" s="8">
        <v>109</v>
      </c>
      <c r="B481" s="2" t="s">
        <v>2027</v>
      </c>
      <c r="C481" s="10" t="s">
        <v>429</v>
      </c>
      <c r="D481" s="3" t="s">
        <v>26</v>
      </c>
      <c r="E481" s="3">
        <v>70</v>
      </c>
      <c r="F481" s="3">
        <v>125.29</v>
      </c>
      <c r="G481" s="3">
        <v>8770.2999999999993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" hidden="1" x14ac:dyDescent="0.25">
      <c r="A482" s="8">
        <v>110</v>
      </c>
      <c r="B482" s="2" t="s">
        <v>2062</v>
      </c>
      <c r="C482" s="10" t="s">
        <v>469</v>
      </c>
      <c r="D482" s="3" t="s">
        <v>304</v>
      </c>
      <c r="E482" s="3">
        <v>0.2</v>
      </c>
      <c r="F482" s="3">
        <v>2912.42</v>
      </c>
      <c r="G482" s="3">
        <v>582.48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" hidden="1" x14ac:dyDescent="0.25">
      <c r="A483" s="8">
        <v>111</v>
      </c>
      <c r="B483" s="2" t="s">
        <v>2063</v>
      </c>
      <c r="C483" s="6" t="s">
        <v>470</v>
      </c>
      <c r="D483" s="3" t="s">
        <v>304</v>
      </c>
      <c r="E483" s="3">
        <v>0.8</v>
      </c>
      <c r="F483" s="3">
        <v>126.5</v>
      </c>
      <c r="G483" s="3">
        <v>101.2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45" hidden="1" x14ac:dyDescent="0.25">
      <c r="A484" s="8">
        <v>112</v>
      </c>
      <c r="B484" s="2" t="s">
        <v>2064</v>
      </c>
      <c r="C484" s="6" t="s">
        <v>471</v>
      </c>
      <c r="D484" s="3" t="s">
        <v>28</v>
      </c>
      <c r="E484" s="3">
        <v>2</v>
      </c>
      <c r="F484" s="3">
        <v>15.31</v>
      </c>
      <c r="G484" s="3">
        <v>30.62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45" hidden="1" x14ac:dyDescent="0.25">
      <c r="A485" s="8">
        <v>113</v>
      </c>
      <c r="B485" s="2" t="s">
        <v>2065</v>
      </c>
      <c r="C485" s="6" t="s">
        <v>472</v>
      </c>
      <c r="D485" s="3" t="s">
        <v>28</v>
      </c>
      <c r="E485" s="3">
        <v>1</v>
      </c>
      <c r="F485" s="3">
        <v>16.21</v>
      </c>
      <c r="G485" s="3">
        <v>16.21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" hidden="1" x14ac:dyDescent="0.25">
      <c r="A486" s="8">
        <v>114</v>
      </c>
      <c r="B486" s="2" t="s">
        <v>2066</v>
      </c>
      <c r="C486" s="6" t="s">
        <v>473</v>
      </c>
      <c r="D486" s="3" t="s">
        <v>28</v>
      </c>
      <c r="E486" s="3">
        <v>2</v>
      </c>
      <c r="F486" s="3">
        <v>21.33</v>
      </c>
      <c r="G486" s="3">
        <v>42.66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" hidden="1" x14ac:dyDescent="0.25">
      <c r="A487" s="8">
        <v>115</v>
      </c>
      <c r="B487" s="2" t="s">
        <v>2067</v>
      </c>
      <c r="C487" s="6" t="s">
        <v>474</v>
      </c>
      <c r="D487" s="3" t="s">
        <v>28</v>
      </c>
      <c r="E487" s="3">
        <v>5</v>
      </c>
      <c r="F487" s="3">
        <v>20.63</v>
      </c>
      <c r="G487" s="3">
        <v>103.15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" hidden="1" x14ac:dyDescent="0.25">
      <c r="A488" s="8">
        <v>116</v>
      </c>
      <c r="B488" s="2" t="s">
        <v>2068</v>
      </c>
      <c r="C488" s="6" t="s">
        <v>475</v>
      </c>
      <c r="D488" s="3" t="s">
        <v>304</v>
      </c>
      <c r="E488" s="3">
        <v>0.30000000000000004</v>
      </c>
      <c r="F488" s="3">
        <v>178.64</v>
      </c>
      <c r="G488" s="3">
        <v>53.59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" hidden="1" x14ac:dyDescent="0.25">
      <c r="A489" s="8">
        <v>117</v>
      </c>
      <c r="B489" s="2" t="s">
        <v>2054</v>
      </c>
      <c r="C489" s="6" t="s">
        <v>461</v>
      </c>
      <c r="D489" s="3" t="s">
        <v>28</v>
      </c>
      <c r="E489" s="3">
        <v>60</v>
      </c>
      <c r="F489" s="3">
        <v>9.1</v>
      </c>
      <c r="G489" s="3">
        <v>546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0" hidden="1" x14ac:dyDescent="0.25">
      <c r="A490" s="8">
        <v>118</v>
      </c>
      <c r="B490" s="1" t="s">
        <v>424</v>
      </c>
      <c r="C490" s="10" t="s">
        <v>425</v>
      </c>
      <c r="D490" s="3" t="s">
        <v>23</v>
      </c>
      <c r="E490" s="3">
        <v>0.24</v>
      </c>
      <c r="F490" s="3">
        <v>16532.41</v>
      </c>
      <c r="G490" s="3">
        <v>3967.78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" hidden="1" x14ac:dyDescent="0.25">
      <c r="A491" s="8">
        <v>119</v>
      </c>
      <c r="B491" s="2" t="s">
        <v>2069</v>
      </c>
      <c r="C491" s="6" t="s">
        <v>476</v>
      </c>
      <c r="D491" s="3" t="s">
        <v>26</v>
      </c>
      <c r="E491" s="3">
        <v>24</v>
      </c>
      <c r="F491" s="3">
        <v>82.38</v>
      </c>
      <c r="G491" s="3">
        <v>1977.12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" hidden="1" x14ac:dyDescent="0.25">
      <c r="A492" s="8">
        <v>120</v>
      </c>
      <c r="B492" s="2" t="s">
        <v>2070</v>
      </c>
      <c r="C492" s="10" t="s">
        <v>477</v>
      </c>
      <c r="D492" s="3" t="s">
        <v>304</v>
      </c>
      <c r="E492" s="3">
        <v>0.2</v>
      </c>
      <c r="F492" s="3">
        <v>863.13</v>
      </c>
      <c r="G492" s="3">
        <v>172.63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" hidden="1" x14ac:dyDescent="0.25">
      <c r="A493" s="8">
        <v>121</v>
      </c>
      <c r="B493" s="2" t="s">
        <v>2071</v>
      </c>
      <c r="C493" s="6" t="s">
        <v>478</v>
      </c>
      <c r="D493" s="3" t="s">
        <v>28</v>
      </c>
      <c r="E493" s="3">
        <v>4</v>
      </c>
      <c r="F493" s="3">
        <v>6.79</v>
      </c>
      <c r="G493" s="3">
        <v>27.16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" hidden="1" x14ac:dyDescent="0.25">
      <c r="A494" s="8">
        <v>122</v>
      </c>
      <c r="B494" s="2" t="s">
        <v>2072</v>
      </c>
      <c r="C494" s="6" t="s">
        <v>479</v>
      </c>
      <c r="D494" s="3" t="s">
        <v>28</v>
      </c>
      <c r="E494" s="3">
        <v>1</v>
      </c>
      <c r="F494" s="3">
        <v>9.3800000000000008</v>
      </c>
      <c r="G494" s="3">
        <v>9.3800000000000008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" hidden="1" x14ac:dyDescent="0.25">
      <c r="A495" s="8">
        <v>123</v>
      </c>
      <c r="B495" s="2" t="s">
        <v>2073</v>
      </c>
      <c r="C495" s="6" t="s">
        <v>480</v>
      </c>
      <c r="D495" s="3" t="s">
        <v>28</v>
      </c>
      <c r="E495" s="3">
        <v>5</v>
      </c>
      <c r="F495" s="3">
        <v>10.99</v>
      </c>
      <c r="G495" s="3">
        <v>54.95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" hidden="1" x14ac:dyDescent="0.25">
      <c r="A496" s="8">
        <v>124</v>
      </c>
      <c r="B496" s="2" t="s">
        <v>2074</v>
      </c>
      <c r="C496" s="6" t="s">
        <v>481</v>
      </c>
      <c r="D496" s="3" t="s">
        <v>304</v>
      </c>
      <c r="E496" s="3">
        <v>1.2</v>
      </c>
      <c r="F496" s="3">
        <v>72.55</v>
      </c>
      <c r="G496" s="3">
        <v>87.06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" hidden="1" x14ac:dyDescent="0.25">
      <c r="A497" s="8">
        <v>125</v>
      </c>
      <c r="B497" s="2" t="s">
        <v>2075</v>
      </c>
      <c r="C497" s="6" t="s">
        <v>482</v>
      </c>
      <c r="D497" s="3" t="s">
        <v>28</v>
      </c>
      <c r="E497" s="3">
        <v>24</v>
      </c>
      <c r="F497" s="3">
        <v>6.48</v>
      </c>
      <c r="G497" s="3">
        <v>155.52000000000001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0" hidden="1" x14ac:dyDescent="0.25">
      <c r="A498" s="8">
        <v>126</v>
      </c>
      <c r="B498" s="1" t="s">
        <v>421</v>
      </c>
      <c r="C498" s="10" t="s">
        <v>422</v>
      </c>
      <c r="D498" s="3" t="s">
        <v>23</v>
      </c>
      <c r="E498" s="3">
        <v>1</v>
      </c>
      <c r="F498" s="3">
        <v>21491.95</v>
      </c>
      <c r="G498" s="3">
        <v>21491.95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" hidden="1" x14ac:dyDescent="0.25">
      <c r="A499" s="8">
        <v>127</v>
      </c>
      <c r="B499" s="2" t="s">
        <v>2076</v>
      </c>
      <c r="C499" s="6" t="s">
        <v>483</v>
      </c>
      <c r="D499" s="3" t="s">
        <v>26</v>
      </c>
      <c r="E499" s="3">
        <v>100</v>
      </c>
      <c r="F499" s="3">
        <v>57.39</v>
      </c>
      <c r="G499" s="3">
        <v>5739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" hidden="1" x14ac:dyDescent="0.25">
      <c r="A500" s="8">
        <v>128</v>
      </c>
      <c r="B500" s="2" t="s">
        <v>2077</v>
      </c>
      <c r="C500" s="10" t="s">
        <v>484</v>
      </c>
      <c r="D500" s="3" t="s">
        <v>304</v>
      </c>
      <c r="E500" s="3">
        <v>4.0999999999999996</v>
      </c>
      <c r="F500" s="3">
        <v>553.55999999999995</v>
      </c>
      <c r="G500" s="3">
        <v>2269.6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" hidden="1" x14ac:dyDescent="0.25">
      <c r="A501" s="8">
        <v>129</v>
      </c>
      <c r="B501" s="2" t="s">
        <v>2078</v>
      </c>
      <c r="C501" s="6" t="s">
        <v>485</v>
      </c>
      <c r="D501" s="3" t="s">
        <v>28</v>
      </c>
      <c r="E501" s="3">
        <v>11</v>
      </c>
      <c r="F501" s="3">
        <v>7.08</v>
      </c>
      <c r="G501" s="3">
        <v>77.88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" hidden="1" x14ac:dyDescent="0.25">
      <c r="A502" s="8">
        <v>130</v>
      </c>
      <c r="B502" s="2" t="s">
        <v>2079</v>
      </c>
      <c r="C502" s="6" t="s">
        <v>486</v>
      </c>
      <c r="D502" s="3" t="s">
        <v>304</v>
      </c>
      <c r="E502" s="3">
        <v>5.5</v>
      </c>
      <c r="F502" s="3">
        <v>65.63</v>
      </c>
      <c r="G502" s="3">
        <v>360.97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" hidden="1" x14ac:dyDescent="0.25">
      <c r="A503" s="8">
        <v>131</v>
      </c>
      <c r="B503" s="2" t="s">
        <v>2080</v>
      </c>
      <c r="C503" s="6" t="s">
        <v>487</v>
      </c>
      <c r="D503" s="3" t="s">
        <v>28</v>
      </c>
      <c r="E503" s="3">
        <v>106</v>
      </c>
      <c r="F503" s="3">
        <v>3.42</v>
      </c>
      <c r="G503" s="3">
        <v>362.52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" hidden="1" x14ac:dyDescent="0.25">
      <c r="A504" s="8">
        <v>132</v>
      </c>
      <c r="B504" s="1" t="s">
        <v>450</v>
      </c>
      <c r="C504" s="10" t="s">
        <v>451</v>
      </c>
      <c r="D504" s="3" t="s">
        <v>452</v>
      </c>
      <c r="E504" s="3">
        <v>2.11</v>
      </c>
      <c r="F504" s="3">
        <v>254.14</v>
      </c>
      <c r="G504" s="3">
        <v>536.24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" hidden="1" x14ac:dyDescent="0.25">
      <c r="A505" s="8">
        <v>133</v>
      </c>
      <c r="B505" s="2" t="s">
        <v>2046</v>
      </c>
      <c r="C505" s="10" t="s">
        <v>453</v>
      </c>
      <c r="D505" s="3" t="s">
        <v>26</v>
      </c>
      <c r="E505" s="3">
        <v>100</v>
      </c>
      <c r="F505" s="3">
        <v>7.7</v>
      </c>
      <c r="G505" s="3">
        <v>770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" hidden="1" x14ac:dyDescent="0.25">
      <c r="A506" s="8">
        <v>134</v>
      </c>
      <c r="B506" s="2" t="s">
        <v>2047</v>
      </c>
      <c r="C506" s="10" t="s">
        <v>454</v>
      </c>
      <c r="D506" s="3" t="s">
        <v>26</v>
      </c>
      <c r="E506" s="3">
        <v>24</v>
      </c>
      <c r="F506" s="3">
        <v>9.64</v>
      </c>
      <c r="G506" s="3">
        <v>231.36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" hidden="1" x14ac:dyDescent="0.25">
      <c r="A507" s="8">
        <v>135</v>
      </c>
      <c r="B507" s="2" t="s">
        <v>2048</v>
      </c>
      <c r="C507" s="10" t="s">
        <v>455</v>
      </c>
      <c r="D507" s="3" t="s">
        <v>26</v>
      </c>
      <c r="E507" s="3">
        <v>71</v>
      </c>
      <c r="F507" s="3">
        <v>11.01</v>
      </c>
      <c r="G507" s="3">
        <v>781.71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" hidden="1" x14ac:dyDescent="0.25">
      <c r="A508" s="8">
        <v>136</v>
      </c>
      <c r="B508" s="2" t="s">
        <v>2049</v>
      </c>
      <c r="C508" s="10" t="s">
        <v>456</v>
      </c>
      <c r="D508" s="3" t="s">
        <v>26</v>
      </c>
      <c r="E508" s="3">
        <v>17</v>
      </c>
      <c r="F508" s="3">
        <v>12.48</v>
      </c>
      <c r="G508" s="3">
        <v>212.16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45" hidden="1" x14ac:dyDescent="0.25">
      <c r="A509" s="8">
        <v>137</v>
      </c>
      <c r="B509" s="1" t="s">
        <v>488</v>
      </c>
      <c r="C509" s="10" t="s">
        <v>489</v>
      </c>
      <c r="D509" s="3" t="s">
        <v>490</v>
      </c>
      <c r="E509" s="3">
        <v>0.12</v>
      </c>
      <c r="F509" s="3">
        <v>6211.04</v>
      </c>
      <c r="G509" s="3">
        <v>745.32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45" hidden="1" x14ac:dyDescent="0.25">
      <c r="A510" s="8">
        <v>138</v>
      </c>
      <c r="B510" s="1" t="s">
        <v>491</v>
      </c>
      <c r="C510" s="10" t="s">
        <v>492</v>
      </c>
      <c r="D510" s="3" t="s">
        <v>490</v>
      </c>
      <c r="E510" s="3">
        <v>0.02</v>
      </c>
      <c r="F510" s="3">
        <v>18947.75</v>
      </c>
      <c r="G510" s="3">
        <v>378.96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" hidden="1" x14ac:dyDescent="0.25">
      <c r="A511" s="8">
        <v>139</v>
      </c>
      <c r="B511" s="1" t="s">
        <v>493</v>
      </c>
      <c r="C511" s="10" t="s">
        <v>494</v>
      </c>
      <c r="D511" s="3" t="s">
        <v>155</v>
      </c>
      <c r="E511" s="3">
        <v>2.8000000000000001E-2</v>
      </c>
      <c r="F511" s="3">
        <v>12944.12</v>
      </c>
      <c r="G511" s="3">
        <v>362.44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" hidden="1" x14ac:dyDescent="0.25">
      <c r="A512" s="8">
        <v>140</v>
      </c>
      <c r="B512" s="2" t="s">
        <v>1869</v>
      </c>
      <c r="C512" s="10" t="s">
        <v>157</v>
      </c>
      <c r="D512" s="3" t="s">
        <v>13</v>
      </c>
      <c r="E512" s="3">
        <v>2.9120000000000004E-2</v>
      </c>
      <c r="F512" s="3">
        <v>2590.37</v>
      </c>
      <c r="G512" s="3">
        <v>75.430000000000007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0" hidden="1" x14ac:dyDescent="0.25">
      <c r="A513" s="8">
        <v>141</v>
      </c>
      <c r="B513" s="1" t="s">
        <v>495</v>
      </c>
      <c r="C513" s="10" t="s">
        <v>496</v>
      </c>
      <c r="D513" s="3" t="s">
        <v>23</v>
      </c>
      <c r="E513" s="3">
        <v>0.02</v>
      </c>
      <c r="F513" s="3">
        <v>6860.69</v>
      </c>
      <c r="G513" s="3">
        <v>137.21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45" hidden="1" x14ac:dyDescent="0.25">
      <c r="A514" s="8">
        <v>142</v>
      </c>
      <c r="B514" s="1" t="s">
        <v>497</v>
      </c>
      <c r="C514" s="10" t="s">
        <v>498</v>
      </c>
      <c r="D514" s="3" t="s">
        <v>26</v>
      </c>
      <c r="E514" s="3">
        <v>3</v>
      </c>
      <c r="F514" s="3">
        <v>285.85000000000002</v>
      </c>
      <c r="G514" s="3">
        <v>857.55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" hidden="1" x14ac:dyDescent="0.25">
      <c r="A515" s="8">
        <v>143</v>
      </c>
      <c r="B515" s="1" t="s">
        <v>499</v>
      </c>
      <c r="C515" s="10" t="s">
        <v>500</v>
      </c>
      <c r="D515" s="3" t="s">
        <v>362</v>
      </c>
      <c r="E515" s="3">
        <v>0.5</v>
      </c>
      <c r="F515" s="3">
        <v>2952.28</v>
      </c>
      <c r="G515" s="3">
        <v>1476.14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" hidden="1" x14ac:dyDescent="0.25">
      <c r="A516" s="8">
        <v>144</v>
      </c>
      <c r="B516" s="2" t="s">
        <v>2081</v>
      </c>
      <c r="C516" s="10" t="s">
        <v>501</v>
      </c>
      <c r="D516" s="3" t="s">
        <v>502</v>
      </c>
      <c r="E516" s="3">
        <v>5</v>
      </c>
      <c r="F516" s="3">
        <v>5907.82</v>
      </c>
      <c r="G516" s="3">
        <v>29539.1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" hidden="1" x14ac:dyDescent="0.25">
      <c r="A517" s="8">
        <v>145</v>
      </c>
      <c r="B517" s="2" t="s">
        <v>2082</v>
      </c>
      <c r="C517" s="6" t="s">
        <v>503</v>
      </c>
      <c r="D517" s="3" t="s">
        <v>28</v>
      </c>
      <c r="E517" s="3">
        <v>5</v>
      </c>
      <c r="F517" s="3">
        <v>122.5</v>
      </c>
      <c r="G517" s="3">
        <v>612.5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" hidden="1" x14ac:dyDescent="0.25">
      <c r="A518" s="8">
        <v>146</v>
      </c>
      <c r="B518" s="1" t="s">
        <v>499</v>
      </c>
      <c r="C518" s="10" t="s">
        <v>500</v>
      </c>
      <c r="D518" s="3" t="s">
        <v>362</v>
      </c>
      <c r="E518" s="3">
        <v>0.1</v>
      </c>
      <c r="F518" s="3">
        <v>2952.28</v>
      </c>
      <c r="G518" s="3">
        <v>295.23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" hidden="1" x14ac:dyDescent="0.25">
      <c r="A519" s="8">
        <v>147</v>
      </c>
      <c r="B519" s="2" t="s">
        <v>2083</v>
      </c>
      <c r="C519" s="10" t="s">
        <v>504</v>
      </c>
      <c r="D519" s="3" t="s">
        <v>502</v>
      </c>
      <c r="E519" s="3">
        <v>1</v>
      </c>
      <c r="F519" s="3">
        <v>8335.25</v>
      </c>
      <c r="G519" s="3">
        <v>8335.25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" hidden="1" x14ac:dyDescent="0.25">
      <c r="A520" s="8">
        <v>148</v>
      </c>
      <c r="B520" s="2" t="s">
        <v>2082</v>
      </c>
      <c r="C520" s="6" t="s">
        <v>503</v>
      </c>
      <c r="D520" s="3" t="s">
        <v>28</v>
      </c>
      <c r="E520" s="3">
        <v>1</v>
      </c>
      <c r="F520" s="3">
        <v>122.5</v>
      </c>
      <c r="G520" s="3">
        <v>122.5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idden="1" x14ac:dyDescent="0.25">
      <c r="A521" s="8">
        <v>149</v>
      </c>
      <c r="B521" s="1" t="s">
        <v>364</v>
      </c>
      <c r="C521" s="6" t="s">
        <v>505</v>
      </c>
      <c r="D521" s="3" t="s">
        <v>362</v>
      </c>
      <c r="E521" s="3">
        <v>1.4</v>
      </c>
      <c r="F521" s="3">
        <v>907.85</v>
      </c>
      <c r="G521" s="3">
        <v>1270.99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" hidden="1" x14ac:dyDescent="0.25">
      <c r="A522" s="8">
        <v>150</v>
      </c>
      <c r="B522" s="2" t="s">
        <v>2084</v>
      </c>
      <c r="C522" s="6" t="s">
        <v>506</v>
      </c>
      <c r="D522" s="3" t="s">
        <v>507</v>
      </c>
      <c r="E522" s="3">
        <v>14</v>
      </c>
      <c r="F522" s="3">
        <v>223.9</v>
      </c>
      <c r="G522" s="3">
        <v>3134.6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45" hidden="1" x14ac:dyDescent="0.25">
      <c r="A523" s="8">
        <v>151</v>
      </c>
      <c r="B523" s="1" t="s">
        <v>508</v>
      </c>
      <c r="C523" s="10" t="s">
        <v>509</v>
      </c>
      <c r="D523" s="3" t="s">
        <v>23</v>
      </c>
      <c r="E523" s="3">
        <v>1.55</v>
      </c>
      <c r="F523" s="3">
        <v>6706.16</v>
      </c>
      <c r="G523" s="3">
        <v>10394.549999999999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" hidden="1" x14ac:dyDescent="0.25">
      <c r="A524" s="8">
        <v>152</v>
      </c>
      <c r="B524" s="2" t="s">
        <v>2085</v>
      </c>
      <c r="C524" s="10" t="s">
        <v>510</v>
      </c>
      <c r="D524" s="3" t="s">
        <v>26</v>
      </c>
      <c r="E524" s="3">
        <v>155</v>
      </c>
      <c r="F524" s="3">
        <v>124.44</v>
      </c>
      <c r="G524" s="3">
        <v>19288.2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" hidden="1" x14ac:dyDescent="0.25">
      <c r="A525" s="8">
        <v>153</v>
      </c>
      <c r="B525" s="2" t="s">
        <v>2086</v>
      </c>
      <c r="C525" s="6" t="s">
        <v>511</v>
      </c>
      <c r="D525" s="3" t="s">
        <v>28</v>
      </c>
      <c r="E525" s="3">
        <v>78</v>
      </c>
      <c r="F525" s="3">
        <v>74.45</v>
      </c>
      <c r="G525" s="3">
        <v>5806.71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" hidden="1" x14ac:dyDescent="0.25">
      <c r="A526" s="8">
        <v>154</v>
      </c>
      <c r="B526" s="2" t="s">
        <v>2087</v>
      </c>
      <c r="C526" s="6" t="s">
        <v>512</v>
      </c>
      <c r="D526" s="3" t="s">
        <v>28</v>
      </c>
      <c r="E526" s="3">
        <v>6</v>
      </c>
      <c r="F526" s="3">
        <v>128.86000000000001</v>
      </c>
      <c r="G526" s="3">
        <v>773.16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" hidden="1" x14ac:dyDescent="0.25">
      <c r="A527" s="8">
        <v>155</v>
      </c>
      <c r="B527" s="2" t="s">
        <v>2088</v>
      </c>
      <c r="C527" s="10" t="s">
        <v>513</v>
      </c>
      <c r="D527" s="3" t="s">
        <v>28</v>
      </c>
      <c r="E527" s="3">
        <v>9</v>
      </c>
      <c r="F527" s="3">
        <v>57.27</v>
      </c>
      <c r="G527" s="3">
        <v>515.42999999999995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" hidden="1" x14ac:dyDescent="0.25">
      <c r="A528" s="8">
        <v>156</v>
      </c>
      <c r="B528" s="2" t="s">
        <v>2089</v>
      </c>
      <c r="C528" s="10" t="s">
        <v>514</v>
      </c>
      <c r="D528" s="3" t="s">
        <v>28</v>
      </c>
      <c r="E528" s="3">
        <v>29</v>
      </c>
      <c r="F528" s="3">
        <v>87.85</v>
      </c>
      <c r="G528" s="3">
        <v>2547.65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45" hidden="1" x14ac:dyDescent="0.25">
      <c r="A529" s="8">
        <v>157</v>
      </c>
      <c r="B529" s="1" t="s">
        <v>515</v>
      </c>
      <c r="C529" s="10" t="s">
        <v>516</v>
      </c>
      <c r="D529" s="3" t="s">
        <v>23</v>
      </c>
      <c r="E529" s="3">
        <v>0.2</v>
      </c>
      <c r="F529" s="3">
        <v>6993.86</v>
      </c>
      <c r="G529" s="3">
        <v>1398.77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" hidden="1" x14ac:dyDescent="0.25">
      <c r="A530" s="8">
        <v>158</v>
      </c>
      <c r="B530" s="2" t="s">
        <v>2090</v>
      </c>
      <c r="C530" s="10" t="s">
        <v>517</v>
      </c>
      <c r="D530" s="3" t="s">
        <v>26</v>
      </c>
      <c r="E530" s="3">
        <v>20</v>
      </c>
      <c r="F530" s="3">
        <v>176.12</v>
      </c>
      <c r="G530" s="3">
        <v>3522.4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" hidden="1" x14ac:dyDescent="0.25">
      <c r="A531" s="8">
        <v>159</v>
      </c>
      <c r="B531" s="2" t="s">
        <v>2091</v>
      </c>
      <c r="C531" s="6" t="s">
        <v>518</v>
      </c>
      <c r="D531" s="3" t="s">
        <v>28</v>
      </c>
      <c r="E531" s="3">
        <v>18</v>
      </c>
      <c r="F531" s="3">
        <v>16.760000000000002</v>
      </c>
      <c r="G531" s="3">
        <v>301.68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idden="1" x14ac:dyDescent="0.25">
      <c r="A532" s="8">
        <v>160</v>
      </c>
      <c r="B532" s="1" t="s">
        <v>519</v>
      </c>
      <c r="C532" s="6" t="s">
        <v>520</v>
      </c>
      <c r="D532" s="3" t="s">
        <v>507</v>
      </c>
      <c r="E532" s="3">
        <v>6</v>
      </c>
      <c r="F532" s="3">
        <v>15.03</v>
      </c>
      <c r="G532" s="3">
        <v>90.18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" hidden="1" x14ac:dyDescent="0.25">
      <c r="A533" s="8">
        <v>161</v>
      </c>
      <c r="B533" s="2" t="s">
        <v>2092</v>
      </c>
      <c r="C533" s="10" t="s">
        <v>521</v>
      </c>
      <c r="D533" s="3" t="s">
        <v>28</v>
      </c>
      <c r="E533" s="3">
        <v>6</v>
      </c>
      <c r="F533" s="3">
        <v>1187.54</v>
      </c>
      <c r="G533" s="3">
        <v>7125.24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idden="1" x14ac:dyDescent="0.25">
      <c r="A534" s="8">
        <v>162</v>
      </c>
      <c r="B534" s="1" t="s">
        <v>196</v>
      </c>
      <c r="C534" s="6" t="s">
        <v>522</v>
      </c>
      <c r="D534" s="3" t="s">
        <v>28</v>
      </c>
      <c r="E534" s="3">
        <v>20</v>
      </c>
      <c r="F534" s="3">
        <v>304.14</v>
      </c>
      <c r="G534" s="3">
        <v>6082.8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" hidden="1" x14ac:dyDescent="0.25">
      <c r="A535" s="8">
        <v>163</v>
      </c>
      <c r="B535" s="2" t="s">
        <v>2093</v>
      </c>
      <c r="C535" s="6" t="s">
        <v>523</v>
      </c>
      <c r="D535" s="3" t="s">
        <v>28</v>
      </c>
      <c r="E535" s="3">
        <v>20</v>
      </c>
      <c r="F535" s="3">
        <v>1240.44</v>
      </c>
      <c r="G535" s="3">
        <v>24808.799999999999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" hidden="1" x14ac:dyDescent="0.25">
      <c r="A536" s="8">
        <v>164</v>
      </c>
      <c r="B536" s="2" t="s">
        <v>2094</v>
      </c>
      <c r="C536" s="6" t="s">
        <v>524</v>
      </c>
      <c r="D536" s="3" t="s">
        <v>28</v>
      </c>
      <c r="E536" s="3">
        <v>15</v>
      </c>
      <c r="F536" s="3">
        <v>20.13</v>
      </c>
      <c r="G536" s="3">
        <v>301.95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" hidden="1" x14ac:dyDescent="0.25">
      <c r="A537" s="8">
        <v>165</v>
      </c>
      <c r="B537" s="2" t="s">
        <v>2095</v>
      </c>
      <c r="C537" s="6" t="s">
        <v>525</v>
      </c>
      <c r="D537" s="3" t="s">
        <v>28</v>
      </c>
      <c r="E537" s="3">
        <v>60</v>
      </c>
      <c r="F537" s="3">
        <v>36.03</v>
      </c>
      <c r="G537" s="3">
        <v>2161.8000000000002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" hidden="1" x14ac:dyDescent="0.25">
      <c r="A538" s="8">
        <v>166</v>
      </c>
      <c r="B538" s="2" t="s">
        <v>2096</v>
      </c>
      <c r="C538" s="10" t="s">
        <v>526</v>
      </c>
      <c r="D538" s="3" t="s">
        <v>28</v>
      </c>
      <c r="E538" s="3">
        <v>32</v>
      </c>
      <c r="F538" s="3">
        <v>153.6</v>
      </c>
      <c r="G538" s="3">
        <v>4915.2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" hidden="1" x14ac:dyDescent="0.25">
      <c r="A539" s="8">
        <v>167</v>
      </c>
      <c r="B539" s="2" t="s">
        <v>2097</v>
      </c>
      <c r="C539" s="6" t="s">
        <v>527</v>
      </c>
      <c r="D539" s="3" t="s">
        <v>28</v>
      </c>
      <c r="E539" s="3">
        <v>42</v>
      </c>
      <c r="F539" s="3">
        <v>153.6</v>
      </c>
      <c r="G539" s="3">
        <v>6451.2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" hidden="1" x14ac:dyDescent="0.25">
      <c r="A540" s="8">
        <v>168</v>
      </c>
      <c r="B540" s="1" t="s">
        <v>528</v>
      </c>
      <c r="C540" s="10" t="s">
        <v>529</v>
      </c>
      <c r="D540" s="3" t="s">
        <v>28</v>
      </c>
      <c r="E540" s="3">
        <v>4</v>
      </c>
      <c r="F540" s="3">
        <v>919.92</v>
      </c>
      <c r="G540" s="3">
        <v>3679.68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45" hidden="1" x14ac:dyDescent="0.25">
      <c r="A541" s="8">
        <v>169</v>
      </c>
      <c r="B541" s="1" t="s">
        <v>530</v>
      </c>
      <c r="C541" s="10" t="s">
        <v>531</v>
      </c>
      <c r="D541" s="3" t="s">
        <v>23</v>
      </c>
      <c r="E541" s="3">
        <v>0.25800000000000001</v>
      </c>
      <c r="F541" s="3">
        <v>12928.94</v>
      </c>
      <c r="G541" s="3">
        <v>3335.67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" hidden="1" x14ac:dyDescent="0.25">
      <c r="A542" s="8">
        <v>170</v>
      </c>
      <c r="B542" s="2" t="s">
        <v>2098</v>
      </c>
      <c r="C542" s="10" t="s">
        <v>532</v>
      </c>
      <c r="D542" s="3" t="s">
        <v>26</v>
      </c>
      <c r="E542" s="3">
        <v>26.058</v>
      </c>
      <c r="F542" s="3">
        <v>792.33</v>
      </c>
      <c r="G542" s="3">
        <v>20646.54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45" hidden="1" x14ac:dyDescent="0.25">
      <c r="A543" s="8">
        <v>171</v>
      </c>
      <c r="B543" s="1" t="s">
        <v>533</v>
      </c>
      <c r="C543" s="10" t="s">
        <v>534</v>
      </c>
      <c r="D543" s="3" t="s">
        <v>304</v>
      </c>
      <c r="E543" s="3">
        <v>0.4</v>
      </c>
      <c r="F543" s="3">
        <v>597.89</v>
      </c>
      <c r="G543" s="3">
        <v>239.16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45" hidden="1" x14ac:dyDescent="0.25">
      <c r="A544" s="8">
        <v>172</v>
      </c>
      <c r="B544" s="1" t="s">
        <v>535</v>
      </c>
      <c r="C544" s="10" t="s">
        <v>536</v>
      </c>
      <c r="D544" s="3" t="s">
        <v>304</v>
      </c>
      <c r="E544" s="3">
        <v>3.8</v>
      </c>
      <c r="F544" s="3">
        <v>772.11</v>
      </c>
      <c r="G544" s="3">
        <v>2934.02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0" hidden="1" x14ac:dyDescent="0.25">
      <c r="A545" s="8">
        <v>173</v>
      </c>
      <c r="B545" s="2" t="s">
        <v>2099</v>
      </c>
      <c r="C545" s="10" t="s">
        <v>537</v>
      </c>
      <c r="D545" s="3" t="s">
        <v>304</v>
      </c>
      <c r="E545" s="3">
        <v>3.8</v>
      </c>
      <c r="F545" s="3">
        <v>1196.1099999999999</v>
      </c>
      <c r="G545" s="3">
        <v>4545.22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45" hidden="1" x14ac:dyDescent="0.25">
      <c r="A546" s="8">
        <v>174</v>
      </c>
      <c r="B546" s="1" t="s">
        <v>535</v>
      </c>
      <c r="C546" s="10" t="s">
        <v>536</v>
      </c>
      <c r="D546" s="3" t="s">
        <v>304</v>
      </c>
      <c r="E546" s="3">
        <v>0.4</v>
      </c>
      <c r="F546" s="3">
        <v>772.11</v>
      </c>
      <c r="G546" s="3">
        <v>308.83999999999997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0" hidden="1" x14ac:dyDescent="0.25">
      <c r="A547" s="8">
        <v>175</v>
      </c>
      <c r="B547" s="2" t="s">
        <v>2100</v>
      </c>
      <c r="C547" s="10" t="s">
        <v>538</v>
      </c>
      <c r="D547" s="3" t="s">
        <v>304</v>
      </c>
      <c r="E547" s="3">
        <v>0.4</v>
      </c>
      <c r="F547" s="3">
        <v>2392.2199999999998</v>
      </c>
      <c r="G547" s="3">
        <v>956.89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" hidden="1" x14ac:dyDescent="0.25">
      <c r="A548" s="8">
        <v>1</v>
      </c>
      <c r="B548" s="1" t="s">
        <v>539</v>
      </c>
      <c r="C548" s="10" t="s">
        <v>540</v>
      </c>
      <c r="D548" s="3" t="s">
        <v>151</v>
      </c>
      <c r="E548" s="3">
        <v>2.9535</v>
      </c>
      <c r="F548" s="3">
        <v>17760.43</v>
      </c>
      <c r="G548" s="3">
        <v>52455.43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45" hidden="1" x14ac:dyDescent="0.25">
      <c r="A549" s="8">
        <v>2</v>
      </c>
      <c r="B549" s="1" t="s">
        <v>541</v>
      </c>
      <c r="C549" s="10" t="s">
        <v>542</v>
      </c>
      <c r="D549" s="3" t="s">
        <v>543</v>
      </c>
      <c r="E549" s="3">
        <v>2.7560000000000002</v>
      </c>
      <c r="F549" s="3">
        <v>27372.62</v>
      </c>
      <c r="G549" s="3">
        <v>75438.94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45" hidden="1" x14ac:dyDescent="0.25">
      <c r="A550" s="8">
        <v>3</v>
      </c>
      <c r="B550" s="1" t="s">
        <v>70</v>
      </c>
      <c r="C550" s="10" t="s">
        <v>71</v>
      </c>
      <c r="D550" s="3" t="s">
        <v>72</v>
      </c>
      <c r="E550" s="3">
        <v>2.6541999999999999</v>
      </c>
      <c r="F550" s="3">
        <v>7043.32</v>
      </c>
      <c r="G550" s="3">
        <v>18694.38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idden="1" x14ac:dyDescent="0.25">
      <c r="A551" s="8">
        <v>4</v>
      </c>
      <c r="B551" s="1" t="s">
        <v>73</v>
      </c>
      <c r="C551" s="6" t="s">
        <v>74</v>
      </c>
      <c r="D551" s="3" t="s">
        <v>61</v>
      </c>
      <c r="E551" s="3">
        <v>265.42</v>
      </c>
      <c r="F551" s="3">
        <v>197.05</v>
      </c>
      <c r="G551" s="3">
        <v>52301.01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" hidden="1" x14ac:dyDescent="0.25">
      <c r="A552" s="8">
        <v>5</v>
      </c>
      <c r="B552" s="1" t="s">
        <v>544</v>
      </c>
      <c r="C552" s="10" t="s">
        <v>545</v>
      </c>
      <c r="D552" s="3" t="s">
        <v>546</v>
      </c>
      <c r="E552" s="3">
        <v>1.036</v>
      </c>
      <c r="F552" s="3">
        <v>7771.52</v>
      </c>
      <c r="G552" s="3">
        <v>8051.29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" hidden="1" x14ac:dyDescent="0.25">
      <c r="A553" s="8">
        <v>6</v>
      </c>
      <c r="B553" s="2" t="s">
        <v>2101</v>
      </c>
      <c r="C553" s="6" t="s">
        <v>547</v>
      </c>
      <c r="D553" s="3" t="s">
        <v>65</v>
      </c>
      <c r="E553" s="3">
        <v>1087.8</v>
      </c>
      <c r="F553" s="3">
        <v>41.08</v>
      </c>
      <c r="G553" s="3">
        <v>44687.45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" hidden="1" x14ac:dyDescent="0.25">
      <c r="A554" s="8">
        <v>7</v>
      </c>
      <c r="B554" s="1" t="s">
        <v>548</v>
      </c>
      <c r="C554" s="10" t="s">
        <v>549</v>
      </c>
      <c r="D554" s="3" t="s">
        <v>546</v>
      </c>
      <c r="E554" s="3">
        <v>1.036</v>
      </c>
      <c r="F554" s="3">
        <v>219086.4</v>
      </c>
      <c r="G554" s="3">
        <v>226973.51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" hidden="1" x14ac:dyDescent="0.25">
      <c r="A555" s="8">
        <v>8</v>
      </c>
      <c r="B555" s="1" t="s">
        <v>550</v>
      </c>
      <c r="C555" s="10" t="s">
        <v>551</v>
      </c>
      <c r="D555" s="3" t="s">
        <v>546</v>
      </c>
      <c r="E555" s="3">
        <v>1.036</v>
      </c>
      <c r="F555" s="3">
        <v>256413.36</v>
      </c>
      <c r="G555" s="3">
        <v>265644.24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45" hidden="1" x14ac:dyDescent="0.25">
      <c r="A556" s="8">
        <v>9</v>
      </c>
      <c r="B556" s="2" t="s">
        <v>2102</v>
      </c>
      <c r="C556" s="10" t="s">
        <v>1778</v>
      </c>
      <c r="D556" s="3" t="s">
        <v>546</v>
      </c>
      <c r="E556" s="3">
        <v>-1.036</v>
      </c>
      <c r="F556" s="3">
        <v>101126.29</v>
      </c>
      <c r="G556" s="3">
        <v>-104766.84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45" hidden="1" x14ac:dyDescent="0.25">
      <c r="A557" s="8">
        <v>10</v>
      </c>
      <c r="B557" s="1" t="s">
        <v>552</v>
      </c>
      <c r="C557" s="10" t="s">
        <v>553</v>
      </c>
      <c r="D557" s="3" t="s">
        <v>546</v>
      </c>
      <c r="E557" s="3">
        <v>1.036</v>
      </c>
      <c r="F557" s="3">
        <v>220617.18</v>
      </c>
      <c r="G557" s="3">
        <v>228559.4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" hidden="1" x14ac:dyDescent="0.25">
      <c r="A558" s="8">
        <v>11</v>
      </c>
      <c r="B558" s="1" t="s">
        <v>554</v>
      </c>
      <c r="C558" s="10" t="s">
        <v>555</v>
      </c>
      <c r="D558" s="3" t="s">
        <v>151</v>
      </c>
      <c r="E558" s="3">
        <v>1.036</v>
      </c>
      <c r="F558" s="3">
        <v>337928.49</v>
      </c>
      <c r="G558" s="3">
        <v>350093.92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" hidden="1" x14ac:dyDescent="0.25">
      <c r="A559" s="8">
        <v>12</v>
      </c>
      <c r="B559" s="1" t="s">
        <v>556</v>
      </c>
      <c r="C559" s="10" t="s">
        <v>557</v>
      </c>
      <c r="D559" s="3" t="s">
        <v>61</v>
      </c>
      <c r="E559" s="3">
        <v>10.69</v>
      </c>
      <c r="F559" s="3">
        <v>45553.73</v>
      </c>
      <c r="G559" s="3">
        <v>486969.37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0" hidden="1" x14ac:dyDescent="0.25">
      <c r="A560" s="8">
        <v>13</v>
      </c>
      <c r="B560" s="1" t="s">
        <v>558</v>
      </c>
      <c r="C560" s="10" t="s">
        <v>559</v>
      </c>
      <c r="D560" s="3" t="s">
        <v>543</v>
      </c>
      <c r="E560" s="3">
        <v>1.036</v>
      </c>
      <c r="F560" s="3">
        <v>50998.51</v>
      </c>
      <c r="G560" s="3">
        <v>52834.46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" hidden="1" x14ac:dyDescent="0.25">
      <c r="A561" s="8">
        <v>14</v>
      </c>
      <c r="B561" s="2" t="s">
        <v>2103</v>
      </c>
      <c r="C561" s="6" t="s">
        <v>560</v>
      </c>
      <c r="D561" s="3" t="s">
        <v>13</v>
      </c>
      <c r="E561" s="3">
        <v>65.941400000000002</v>
      </c>
      <c r="F561" s="3">
        <v>1447.73</v>
      </c>
      <c r="G561" s="3">
        <v>95465.34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idden="1" x14ac:dyDescent="0.25">
      <c r="A562" s="8">
        <v>15</v>
      </c>
      <c r="B562" s="2" t="s">
        <v>2104</v>
      </c>
      <c r="C562" s="6" t="s">
        <v>561</v>
      </c>
      <c r="D562" s="3" t="s">
        <v>28</v>
      </c>
      <c r="E562" s="3">
        <v>9</v>
      </c>
      <c r="F562" s="3">
        <v>1111.48</v>
      </c>
      <c r="G562" s="3">
        <v>10003.32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" hidden="1" x14ac:dyDescent="0.25">
      <c r="A563" s="8">
        <v>16</v>
      </c>
      <c r="B563" s="2" t="s">
        <v>2105</v>
      </c>
      <c r="C563" s="6" t="s">
        <v>562</v>
      </c>
      <c r="D563" s="3" t="s">
        <v>65</v>
      </c>
      <c r="E563" s="3">
        <v>1046.3599999999999</v>
      </c>
      <c r="F563" s="3">
        <v>414.31</v>
      </c>
      <c r="G563" s="3">
        <v>433517.41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" hidden="1" x14ac:dyDescent="0.25">
      <c r="A564" s="8">
        <v>17</v>
      </c>
      <c r="B564" s="1" t="s">
        <v>563</v>
      </c>
      <c r="C564" s="10" t="s">
        <v>564</v>
      </c>
      <c r="D564" s="3" t="s">
        <v>26</v>
      </c>
      <c r="E564" s="3">
        <v>368</v>
      </c>
      <c r="F564" s="3">
        <v>256.54000000000002</v>
      </c>
      <c r="G564" s="3">
        <v>94406.720000000001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45" hidden="1" x14ac:dyDescent="0.25">
      <c r="A565" s="8">
        <v>18</v>
      </c>
      <c r="B565" s="2" t="s">
        <v>2106</v>
      </c>
      <c r="C565" s="6" t="s">
        <v>565</v>
      </c>
      <c r="D565" s="3" t="s">
        <v>28</v>
      </c>
      <c r="E565" s="3">
        <v>368</v>
      </c>
      <c r="F565" s="3">
        <v>197.72</v>
      </c>
      <c r="G565" s="3">
        <v>72760.960000000006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" hidden="1" x14ac:dyDescent="0.25">
      <c r="A566" s="8">
        <v>19</v>
      </c>
      <c r="B566" s="1" t="s">
        <v>566</v>
      </c>
      <c r="C566" s="10" t="s">
        <v>567</v>
      </c>
      <c r="D566" s="3" t="s">
        <v>31</v>
      </c>
      <c r="E566" s="3">
        <v>2.2000000000000002</v>
      </c>
      <c r="F566" s="3">
        <v>20231.009999999998</v>
      </c>
      <c r="G566" s="3">
        <v>44508.22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45" hidden="1" x14ac:dyDescent="0.25">
      <c r="A567" s="8">
        <v>20</v>
      </c>
      <c r="B567" s="2" t="s">
        <v>2107</v>
      </c>
      <c r="C567" s="6" t="s">
        <v>568</v>
      </c>
      <c r="D567" s="3" t="s">
        <v>28</v>
      </c>
      <c r="E567" s="3">
        <v>220</v>
      </c>
      <c r="F567" s="3">
        <v>255.08</v>
      </c>
      <c r="G567" s="3">
        <v>56117.599999999999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" hidden="1" x14ac:dyDescent="0.25">
      <c r="A568" s="8">
        <v>21</v>
      </c>
      <c r="B568" s="1" t="s">
        <v>569</v>
      </c>
      <c r="C568" s="10" t="s">
        <v>570</v>
      </c>
      <c r="D568" s="3" t="s">
        <v>546</v>
      </c>
      <c r="E568" s="3">
        <v>0.51</v>
      </c>
      <c r="F568" s="3">
        <v>82848.81</v>
      </c>
      <c r="G568" s="3">
        <v>42252.89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" hidden="1" x14ac:dyDescent="0.25">
      <c r="A569" s="8">
        <v>22</v>
      </c>
      <c r="B569" s="1" t="s">
        <v>544</v>
      </c>
      <c r="C569" s="10" t="s">
        <v>545</v>
      </c>
      <c r="D569" s="3" t="s">
        <v>546</v>
      </c>
      <c r="E569" s="3">
        <v>0.51</v>
      </c>
      <c r="F569" s="3">
        <v>7769.4</v>
      </c>
      <c r="G569" s="3">
        <v>3962.39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" hidden="1" x14ac:dyDescent="0.25">
      <c r="A570" s="8">
        <v>23</v>
      </c>
      <c r="B570" s="2" t="s">
        <v>2101</v>
      </c>
      <c r="C570" s="6" t="s">
        <v>547</v>
      </c>
      <c r="D570" s="3" t="s">
        <v>65</v>
      </c>
      <c r="E570" s="3">
        <v>535.5</v>
      </c>
      <c r="F570" s="3">
        <v>41.08</v>
      </c>
      <c r="G570" s="3">
        <v>21998.65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45" hidden="1" x14ac:dyDescent="0.25">
      <c r="A571" s="8">
        <v>24</v>
      </c>
      <c r="B571" s="1" t="s">
        <v>552</v>
      </c>
      <c r="C571" s="10" t="s">
        <v>553</v>
      </c>
      <c r="D571" s="3" t="s">
        <v>546</v>
      </c>
      <c r="E571" s="3">
        <v>0.51</v>
      </c>
      <c r="F571" s="3">
        <v>220617.59</v>
      </c>
      <c r="G571" s="3">
        <v>112514.97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" hidden="1" x14ac:dyDescent="0.25">
      <c r="A572" s="8">
        <v>25</v>
      </c>
      <c r="B572" s="1" t="s">
        <v>569</v>
      </c>
      <c r="C572" s="10" t="s">
        <v>570</v>
      </c>
      <c r="D572" s="3" t="s">
        <v>546</v>
      </c>
      <c r="E572" s="3">
        <v>0.89500000000000002</v>
      </c>
      <c r="F572" s="3">
        <v>98596.32</v>
      </c>
      <c r="G572" s="3">
        <v>88243.71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" hidden="1" x14ac:dyDescent="0.25">
      <c r="A573" s="8">
        <v>26</v>
      </c>
      <c r="B573" s="1" t="s">
        <v>544</v>
      </c>
      <c r="C573" s="10" t="s">
        <v>545</v>
      </c>
      <c r="D573" s="3" t="s">
        <v>546</v>
      </c>
      <c r="E573" s="3">
        <v>0.89500000000000002</v>
      </c>
      <c r="F573" s="3">
        <v>7770.63</v>
      </c>
      <c r="G573" s="3">
        <v>6954.71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" hidden="1" x14ac:dyDescent="0.25">
      <c r="A574" s="8">
        <v>27</v>
      </c>
      <c r="B574" s="2" t="s">
        <v>2101</v>
      </c>
      <c r="C574" s="6" t="s">
        <v>547</v>
      </c>
      <c r="D574" s="3" t="s">
        <v>65</v>
      </c>
      <c r="E574" s="3">
        <v>939.75</v>
      </c>
      <c r="F574" s="3">
        <v>41.08</v>
      </c>
      <c r="G574" s="3">
        <v>38605.47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45" hidden="1" x14ac:dyDescent="0.25">
      <c r="A575" s="8">
        <v>28</v>
      </c>
      <c r="B575" s="1" t="s">
        <v>552</v>
      </c>
      <c r="C575" s="10" t="s">
        <v>553</v>
      </c>
      <c r="D575" s="3" t="s">
        <v>546</v>
      </c>
      <c r="E575" s="3">
        <v>0.89500000000000002</v>
      </c>
      <c r="F575" s="3">
        <v>220618.64</v>
      </c>
      <c r="G575" s="3">
        <v>197453.68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45" hidden="1" x14ac:dyDescent="0.25">
      <c r="A576" s="8">
        <v>1</v>
      </c>
      <c r="B576" s="1" t="s">
        <v>571</v>
      </c>
      <c r="C576" s="10" t="s">
        <v>572</v>
      </c>
      <c r="D576" s="3" t="s">
        <v>573</v>
      </c>
      <c r="E576" s="3">
        <v>1</v>
      </c>
      <c r="F576" s="3">
        <v>12468.46</v>
      </c>
      <c r="G576" s="3">
        <v>12468.46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" hidden="1" x14ac:dyDescent="0.25">
      <c r="A577" s="8">
        <v>2</v>
      </c>
      <c r="B577" s="2" t="s">
        <v>2108</v>
      </c>
      <c r="C577" s="6" t="s">
        <v>1779</v>
      </c>
      <c r="D577" s="3" t="s">
        <v>28</v>
      </c>
      <c r="E577" s="3">
        <v>1</v>
      </c>
      <c r="F577" s="3">
        <v>1120288.95</v>
      </c>
      <c r="G577" s="3">
        <v>1120288.95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" hidden="1" x14ac:dyDescent="0.25">
      <c r="A578" s="8">
        <v>3</v>
      </c>
      <c r="B578" s="2" t="s">
        <v>2109</v>
      </c>
      <c r="C578" s="6" t="s">
        <v>574</v>
      </c>
      <c r="D578" s="3" t="s">
        <v>28</v>
      </c>
      <c r="E578" s="3">
        <v>1</v>
      </c>
      <c r="F578" s="3">
        <v>378155.91</v>
      </c>
      <c r="G578" s="3">
        <v>378155.91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idden="1" x14ac:dyDescent="0.25">
      <c r="A579" s="8">
        <v>4</v>
      </c>
      <c r="B579" s="1" t="s">
        <v>575</v>
      </c>
      <c r="C579" s="6" t="s">
        <v>576</v>
      </c>
      <c r="D579" s="3" t="s">
        <v>577</v>
      </c>
      <c r="E579" s="3">
        <v>1</v>
      </c>
      <c r="F579" s="3">
        <v>754.3</v>
      </c>
      <c r="G579" s="3">
        <v>754.3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" hidden="1" x14ac:dyDescent="0.25">
      <c r="A580" s="8">
        <v>5</v>
      </c>
      <c r="B580" s="1" t="s">
        <v>578</v>
      </c>
      <c r="C580" s="10" t="s">
        <v>579</v>
      </c>
      <c r="D580" s="3" t="s">
        <v>28</v>
      </c>
      <c r="E580" s="3">
        <v>5</v>
      </c>
      <c r="F580" s="3">
        <v>221.78</v>
      </c>
      <c r="G580" s="3">
        <v>1108.9000000000001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" hidden="1" x14ac:dyDescent="0.25">
      <c r="A581" s="8">
        <v>6</v>
      </c>
      <c r="B581" s="1" t="s">
        <v>580</v>
      </c>
      <c r="C581" s="10" t="s">
        <v>581</v>
      </c>
      <c r="D581" s="3" t="s">
        <v>28</v>
      </c>
      <c r="E581" s="3">
        <v>2</v>
      </c>
      <c r="F581" s="3">
        <v>84.92</v>
      </c>
      <c r="G581" s="3">
        <v>169.84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" hidden="1" x14ac:dyDescent="0.25">
      <c r="A582" s="8">
        <v>7</v>
      </c>
      <c r="B582" s="2" t="s">
        <v>2110</v>
      </c>
      <c r="C582" s="6" t="s">
        <v>582</v>
      </c>
      <c r="D582" s="3" t="s">
        <v>28</v>
      </c>
      <c r="E582" s="3">
        <v>1</v>
      </c>
      <c r="F582" s="3">
        <v>1141836.83</v>
      </c>
      <c r="G582" s="3">
        <v>1141836.83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idden="1" x14ac:dyDescent="0.25">
      <c r="A583" s="8">
        <v>8</v>
      </c>
      <c r="B583" s="1" t="s">
        <v>583</v>
      </c>
      <c r="C583" s="6" t="s">
        <v>584</v>
      </c>
      <c r="D583" s="3" t="s">
        <v>507</v>
      </c>
      <c r="E583" s="3">
        <v>2</v>
      </c>
      <c r="F583" s="3">
        <v>99.95</v>
      </c>
      <c r="G583" s="3">
        <v>199.9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0" hidden="1" x14ac:dyDescent="0.25">
      <c r="A584" s="8">
        <v>9</v>
      </c>
      <c r="B584" s="1" t="s">
        <v>585</v>
      </c>
      <c r="C584" s="10" t="s">
        <v>586</v>
      </c>
      <c r="D584" s="3" t="s">
        <v>28</v>
      </c>
      <c r="E584" s="3">
        <v>5</v>
      </c>
      <c r="F584" s="3">
        <v>110.74</v>
      </c>
      <c r="G584" s="3">
        <v>553.70000000000005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idden="1" x14ac:dyDescent="0.25">
      <c r="A585" s="8">
        <v>10</v>
      </c>
      <c r="B585" s="1" t="s">
        <v>587</v>
      </c>
      <c r="C585" s="6" t="s">
        <v>588</v>
      </c>
      <c r="D585" s="3" t="s">
        <v>28</v>
      </c>
      <c r="E585" s="3">
        <v>4</v>
      </c>
      <c r="F585" s="3">
        <v>604.52</v>
      </c>
      <c r="G585" s="3">
        <v>2418.08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0" hidden="1" x14ac:dyDescent="0.25">
      <c r="A586" s="8">
        <v>11</v>
      </c>
      <c r="B586" s="1" t="s">
        <v>589</v>
      </c>
      <c r="C586" s="10" t="s">
        <v>590</v>
      </c>
      <c r="D586" s="3" t="s">
        <v>8</v>
      </c>
      <c r="E586" s="3">
        <v>9.4399999999999998E-2</v>
      </c>
      <c r="F586" s="3">
        <v>7560.62</v>
      </c>
      <c r="G586" s="3">
        <v>713.72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45" hidden="1" x14ac:dyDescent="0.25">
      <c r="A587" s="8">
        <v>12</v>
      </c>
      <c r="B587" s="1" t="s">
        <v>591</v>
      </c>
      <c r="C587" s="10" t="s">
        <v>592</v>
      </c>
      <c r="D587" s="3" t="s">
        <v>8</v>
      </c>
      <c r="E587" s="3">
        <v>0.06</v>
      </c>
      <c r="F587" s="3">
        <v>8559.66</v>
      </c>
      <c r="G587" s="3">
        <v>513.58000000000004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" hidden="1" x14ac:dyDescent="0.25">
      <c r="A588" s="8">
        <v>13</v>
      </c>
      <c r="B588" s="2" t="s">
        <v>2111</v>
      </c>
      <c r="C588" s="10" t="s">
        <v>593</v>
      </c>
      <c r="D588" s="3" t="s">
        <v>26</v>
      </c>
      <c r="E588" s="3">
        <v>1.5</v>
      </c>
      <c r="F588" s="3">
        <v>4109.8100000000004</v>
      </c>
      <c r="G588" s="3">
        <v>6164.72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" hidden="1" x14ac:dyDescent="0.25">
      <c r="A589" s="8">
        <v>14</v>
      </c>
      <c r="B589" s="1" t="s">
        <v>594</v>
      </c>
      <c r="C589" s="10" t="s">
        <v>595</v>
      </c>
      <c r="D589" s="3" t="s">
        <v>596</v>
      </c>
      <c r="E589" s="3">
        <v>1</v>
      </c>
      <c r="F589" s="3">
        <v>155.71</v>
      </c>
      <c r="G589" s="3">
        <v>155.71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" hidden="1" x14ac:dyDescent="0.25">
      <c r="A590" s="8">
        <v>15</v>
      </c>
      <c r="B590" s="2" t="s">
        <v>2112</v>
      </c>
      <c r="C590" s="6" t="s">
        <v>597</v>
      </c>
      <c r="D590" s="3" t="s">
        <v>28</v>
      </c>
      <c r="E590" s="3">
        <v>1</v>
      </c>
      <c r="F590" s="3">
        <v>5607.76</v>
      </c>
      <c r="G590" s="3">
        <v>5607.76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idden="1" x14ac:dyDescent="0.25">
      <c r="A591" s="8">
        <v>16</v>
      </c>
      <c r="B591" s="1" t="s">
        <v>598</v>
      </c>
      <c r="C591" s="6" t="s">
        <v>599</v>
      </c>
      <c r="D591" s="3" t="s">
        <v>28</v>
      </c>
      <c r="E591" s="3">
        <v>1</v>
      </c>
      <c r="F591" s="3">
        <v>3519.79</v>
      </c>
      <c r="G591" s="3">
        <v>3519.79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" hidden="1" x14ac:dyDescent="0.25">
      <c r="A592" s="8">
        <v>17</v>
      </c>
      <c r="B592" s="1" t="s">
        <v>600</v>
      </c>
      <c r="C592" s="10" t="s">
        <v>601</v>
      </c>
      <c r="D592" s="3" t="s">
        <v>28</v>
      </c>
      <c r="E592" s="3">
        <v>1</v>
      </c>
      <c r="F592" s="3">
        <v>3271.3</v>
      </c>
      <c r="G592" s="3">
        <v>3271.3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idden="1" x14ac:dyDescent="0.25">
      <c r="A593" s="8">
        <v>18</v>
      </c>
      <c r="B593" s="1" t="s">
        <v>594</v>
      </c>
      <c r="C593" s="6" t="s">
        <v>602</v>
      </c>
      <c r="D593" s="3" t="s">
        <v>596</v>
      </c>
      <c r="E593" s="3">
        <v>6</v>
      </c>
      <c r="F593" s="3">
        <v>199.93</v>
      </c>
      <c r="G593" s="3">
        <v>1199.58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" hidden="1" x14ac:dyDescent="0.25">
      <c r="A594" s="8">
        <v>19</v>
      </c>
      <c r="B594" s="2" t="s">
        <v>2113</v>
      </c>
      <c r="C594" s="6" t="s">
        <v>603</v>
      </c>
      <c r="D594" s="3" t="s">
        <v>28</v>
      </c>
      <c r="E594" s="3">
        <v>1</v>
      </c>
      <c r="F594" s="3">
        <v>2715.8</v>
      </c>
      <c r="G594" s="3">
        <v>2715.8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" hidden="1" x14ac:dyDescent="0.25">
      <c r="A595" s="8">
        <v>20</v>
      </c>
      <c r="B595" s="1" t="s">
        <v>604</v>
      </c>
      <c r="C595" s="10" t="s">
        <v>605</v>
      </c>
      <c r="D595" s="3" t="s">
        <v>606</v>
      </c>
      <c r="E595" s="3">
        <v>5</v>
      </c>
      <c r="F595" s="3">
        <v>586.62</v>
      </c>
      <c r="G595" s="3">
        <v>2933.1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" hidden="1" x14ac:dyDescent="0.25">
      <c r="A596" s="8">
        <v>21</v>
      </c>
      <c r="B596" s="2" t="s">
        <v>2114</v>
      </c>
      <c r="C596" s="10" t="s">
        <v>607</v>
      </c>
      <c r="D596" s="3" t="s">
        <v>28</v>
      </c>
      <c r="E596" s="3">
        <v>5</v>
      </c>
      <c r="F596" s="3">
        <v>13955.65</v>
      </c>
      <c r="G596" s="3">
        <v>69778.25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" hidden="1" x14ac:dyDescent="0.25">
      <c r="A597" s="8">
        <v>22</v>
      </c>
      <c r="B597" s="1" t="s">
        <v>594</v>
      </c>
      <c r="C597" s="10" t="s">
        <v>595</v>
      </c>
      <c r="D597" s="3" t="s">
        <v>596</v>
      </c>
      <c r="E597" s="3">
        <v>1</v>
      </c>
      <c r="F597" s="3">
        <v>155.71</v>
      </c>
      <c r="G597" s="3">
        <v>155.71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" hidden="1" x14ac:dyDescent="0.25">
      <c r="A598" s="8">
        <v>23</v>
      </c>
      <c r="B598" s="2" t="s">
        <v>2115</v>
      </c>
      <c r="C598" s="6" t="s">
        <v>608</v>
      </c>
      <c r="D598" s="3" t="s">
        <v>28</v>
      </c>
      <c r="E598" s="3">
        <v>1</v>
      </c>
      <c r="F598" s="3">
        <v>1436.46</v>
      </c>
      <c r="G598" s="3">
        <v>1436.46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45" hidden="1" x14ac:dyDescent="0.25">
      <c r="A599" s="8">
        <v>24</v>
      </c>
      <c r="B599" s="1" t="s">
        <v>609</v>
      </c>
      <c r="C599" s="10" t="s">
        <v>610</v>
      </c>
      <c r="D599" s="3" t="s">
        <v>611</v>
      </c>
      <c r="E599" s="3">
        <v>0.1</v>
      </c>
      <c r="F599" s="3">
        <v>2951.2</v>
      </c>
      <c r="G599" s="3">
        <v>295.12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" hidden="1" x14ac:dyDescent="0.25">
      <c r="A600" s="8">
        <v>25</v>
      </c>
      <c r="B600" s="2" t="s">
        <v>2116</v>
      </c>
      <c r="C600" s="6" t="s">
        <v>612</v>
      </c>
      <c r="D600" s="3" t="s">
        <v>28</v>
      </c>
      <c r="E600" s="3">
        <v>1</v>
      </c>
      <c r="F600" s="3">
        <v>9203.39</v>
      </c>
      <c r="G600" s="3">
        <v>9203.39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" hidden="1" x14ac:dyDescent="0.25">
      <c r="A601" s="8">
        <v>26</v>
      </c>
      <c r="B601" s="1" t="s">
        <v>613</v>
      </c>
      <c r="C601" s="10" t="s">
        <v>614</v>
      </c>
      <c r="D601" s="3" t="s">
        <v>615</v>
      </c>
      <c r="E601" s="3">
        <v>1</v>
      </c>
      <c r="F601" s="3">
        <v>149.94</v>
      </c>
      <c r="G601" s="3">
        <v>149.94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" hidden="1" x14ac:dyDescent="0.25">
      <c r="A602" s="8">
        <v>27</v>
      </c>
      <c r="B602" s="2" t="s">
        <v>2117</v>
      </c>
      <c r="C602" s="10" t="s">
        <v>616</v>
      </c>
      <c r="D602" s="3" t="s">
        <v>28</v>
      </c>
      <c r="E602" s="3">
        <v>1</v>
      </c>
      <c r="F602" s="3">
        <v>2465.63</v>
      </c>
      <c r="G602" s="3">
        <v>2465.63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0" hidden="1" x14ac:dyDescent="0.25">
      <c r="A603" s="8">
        <v>28</v>
      </c>
      <c r="B603" s="1" t="s">
        <v>589</v>
      </c>
      <c r="C603" s="10" t="s">
        <v>617</v>
      </c>
      <c r="D603" s="3" t="s">
        <v>8</v>
      </c>
      <c r="E603" s="3">
        <v>9.4399999999999998E-2</v>
      </c>
      <c r="F603" s="3">
        <v>6217.5</v>
      </c>
      <c r="G603" s="3">
        <v>586.92999999999995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45" hidden="1" x14ac:dyDescent="0.25">
      <c r="A604" s="8">
        <v>29</v>
      </c>
      <c r="B604" s="1" t="s">
        <v>618</v>
      </c>
      <c r="C604" s="10" t="s">
        <v>619</v>
      </c>
      <c r="D604" s="3" t="s">
        <v>8</v>
      </c>
      <c r="E604" s="3">
        <v>0.28260000000000002</v>
      </c>
      <c r="F604" s="3">
        <v>14570.48</v>
      </c>
      <c r="G604" s="3">
        <v>4117.62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" hidden="1" x14ac:dyDescent="0.25">
      <c r="A605" s="8">
        <v>30</v>
      </c>
      <c r="B605" s="2" t="s">
        <v>2118</v>
      </c>
      <c r="C605" s="10" t="s">
        <v>620</v>
      </c>
      <c r="D605" s="3" t="s">
        <v>26</v>
      </c>
      <c r="E605" s="3">
        <v>18</v>
      </c>
      <c r="F605" s="3">
        <v>1371.05</v>
      </c>
      <c r="G605" s="3">
        <v>24678.9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45" hidden="1" x14ac:dyDescent="0.25">
      <c r="A606" s="8">
        <v>31</v>
      </c>
      <c r="B606" s="1" t="s">
        <v>618</v>
      </c>
      <c r="C606" s="10" t="s">
        <v>621</v>
      </c>
      <c r="D606" s="3" t="s">
        <v>8</v>
      </c>
      <c r="E606" s="3">
        <v>0.22608000000000003</v>
      </c>
      <c r="F606" s="3">
        <v>14570.48</v>
      </c>
      <c r="G606" s="3">
        <v>3294.09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" hidden="1" x14ac:dyDescent="0.25">
      <c r="A607" s="8">
        <v>32</v>
      </c>
      <c r="B607" s="2" t="s">
        <v>2119</v>
      </c>
      <c r="C607" s="10" t="s">
        <v>622</v>
      </c>
      <c r="D607" s="3" t="s">
        <v>26</v>
      </c>
      <c r="E607" s="3">
        <v>18</v>
      </c>
      <c r="F607" s="3">
        <v>1097.3499999999999</v>
      </c>
      <c r="G607" s="3">
        <v>19752.3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45" hidden="1" x14ac:dyDescent="0.25">
      <c r="A608" s="8">
        <v>33</v>
      </c>
      <c r="B608" s="1" t="s">
        <v>618</v>
      </c>
      <c r="C608" s="10" t="s">
        <v>623</v>
      </c>
      <c r="D608" s="3" t="s">
        <v>8</v>
      </c>
      <c r="E608" s="3">
        <v>0.14130000000000001</v>
      </c>
      <c r="F608" s="3">
        <v>14570.48</v>
      </c>
      <c r="G608" s="3">
        <v>2058.81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" hidden="1" x14ac:dyDescent="0.25">
      <c r="A609" s="8">
        <v>34</v>
      </c>
      <c r="B609" s="2" t="s">
        <v>2120</v>
      </c>
      <c r="C609" s="10" t="s">
        <v>624</v>
      </c>
      <c r="D609" s="3" t="s">
        <v>26</v>
      </c>
      <c r="E609" s="3">
        <v>10</v>
      </c>
      <c r="F609" s="3">
        <v>1222.0999999999999</v>
      </c>
      <c r="G609" s="3">
        <v>12221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45" hidden="1" x14ac:dyDescent="0.25">
      <c r="A610" s="8">
        <v>35</v>
      </c>
      <c r="B610" s="1" t="s">
        <v>618</v>
      </c>
      <c r="C610" s="10" t="s">
        <v>625</v>
      </c>
      <c r="D610" s="3" t="s">
        <v>8</v>
      </c>
      <c r="E610" s="3">
        <v>3.1400000000000004E-2</v>
      </c>
      <c r="F610" s="3">
        <v>14570.48</v>
      </c>
      <c r="G610" s="3">
        <v>457.51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" hidden="1" x14ac:dyDescent="0.25">
      <c r="A611" s="8">
        <v>36</v>
      </c>
      <c r="B611" s="2" t="s">
        <v>2121</v>
      </c>
      <c r="C611" s="10" t="s">
        <v>626</v>
      </c>
      <c r="D611" s="3" t="s">
        <v>26</v>
      </c>
      <c r="E611" s="3">
        <v>2</v>
      </c>
      <c r="F611" s="3">
        <v>1357.61</v>
      </c>
      <c r="G611" s="3">
        <v>2715.22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45" hidden="1" x14ac:dyDescent="0.25">
      <c r="A612" s="8">
        <v>37</v>
      </c>
      <c r="B612" s="1" t="s">
        <v>627</v>
      </c>
      <c r="C612" s="10" t="s">
        <v>628</v>
      </c>
      <c r="D612" s="3" t="s">
        <v>8</v>
      </c>
      <c r="E612" s="3">
        <v>7.912799999999999E-2</v>
      </c>
      <c r="F612" s="3">
        <v>11073.37</v>
      </c>
      <c r="G612" s="3">
        <v>876.21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" hidden="1" x14ac:dyDescent="0.25">
      <c r="A613" s="8">
        <v>38</v>
      </c>
      <c r="B613" s="2" t="s">
        <v>2122</v>
      </c>
      <c r="C613" s="10" t="s">
        <v>629</v>
      </c>
      <c r="D613" s="3" t="s">
        <v>26</v>
      </c>
      <c r="E613" s="3">
        <v>4</v>
      </c>
      <c r="F613" s="3">
        <v>1926.91</v>
      </c>
      <c r="G613" s="3">
        <v>7707.64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45" hidden="1" x14ac:dyDescent="0.25">
      <c r="A614" s="8">
        <v>39</v>
      </c>
      <c r="B614" s="1" t="s">
        <v>627</v>
      </c>
      <c r="C614" s="10" t="s">
        <v>630</v>
      </c>
      <c r="D614" s="3" t="s">
        <v>8</v>
      </c>
      <c r="E614" s="3">
        <v>1.3376399999999999</v>
      </c>
      <c r="F614" s="3">
        <v>10048.700000000001</v>
      </c>
      <c r="G614" s="3">
        <v>13441.54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" hidden="1" x14ac:dyDescent="0.25">
      <c r="A615" s="8">
        <v>40</v>
      </c>
      <c r="B615" s="2" t="s">
        <v>2123</v>
      </c>
      <c r="C615" s="10" t="s">
        <v>631</v>
      </c>
      <c r="D615" s="3" t="s">
        <v>26</v>
      </c>
      <c r="E615" s="3">
        <v>60</v>
      </c>
      <c r="F615" s="3">
        <v>1926.91</v>
      </c>
      <c r="G615" s="3">
        <v>115614.6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45" hidden="1" x14ac:dyDescent="0.25">
      <c r="A616" s="8">
        <v>41</v>
      </c>
      <c r="B616" s="1" t="s">
        <v>632</v>
      </c>
      <c r="C616" s="10" t="s">
        <v>633</v>
      </c>
      <c r="D616" s="3" t="s">
        <v>8</v>
      </c>
      <c r="E616" s="3">
        <v>4.8000000000000001E-2</v>
      </c>
      <c r="F616" s="3">
        <v>7913.83</v>
      </c>
      <c r="G616" s="3">
        <v>379.86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" hidden="1" x14ac:dyDescent="0.25">
      <c r="A617" s="8">
        <v>42</v>
      </c>
      <c r="B617" s="2" t="s">
        <v>2124</v>
      </c>
      <c r="C617" s="10" t="s">
        <v>634</v>
      </c>
      <c r="D617" s="3" t="s">
        <v>26</v>
      </c>
      <c r="E617" s="3">
        <v>4</v>
      </c>
      <c r="F617" s="3">
        <v>1077.0999999999999</v>
      </c>
      <c r="G617" s="3">
        <v>4308.3999999999996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45" hidden="1" x14ac:dyDescent="0.25">
      <c r="A618" s="8">
        <v>43</v>
      </c>
      <c r="B618" s="1" t="s">
        <v>632</v>
      </c>
      <c r="C618" s="10" t="s">
        <v>635</v>
      </c>
      <c r="D618" s="3" t="s">
        <v>8</v>
      </c>
      <c r="E618" s="3">
        <v>6.4000000000000001E-2</v>
      </c>
      <c r="F618" s="3">
        <v>7913.83</v>
      </c>
      <c r="G618" s="3">
        <v>506.49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" hidden="1" x14ac:dyDescent="0.25">
      <c r="A619" s="8">
        <v>44</v>
      </c>
      <c r="B619" s="2" t="s">
        <v>2125</v>
      </c>
      <c r="C619" s="10" t="s">
        <v>636</v>
      </c>
      <c r="D619" s="3" t="s">
        <v>26</v>
      </c>
      <c r="E619" s="3">
        <v>4</v>
      </c>
      <c r="F619" s="3">
        <v>1643.71</v>
      </c>
      <c r="G619" s="3">
        <v>6574.84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45" hidden="1" x14ac:dyDescent="0.25">
      <c r="A620" s="8">
        <v>45</v>
      </c>
      <c r="B620" s="1" t="s">
        <v>632</v>
      </c>
      <c r="C620" s="10" t="s">
        <v>637</v>
      </c>
      <c r="D620" s="3" t="s">
        <v>8</v>
      </c>
      <c r="E620" s="3">
        <v>0.09</v>
      </c>
      <c r="F620" s="3">
        <v>7913.83</v>
      </c>
      <c r="G620" s="3">
        <v>712.24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" hidden="1" x14ac:dyDescent="0.25">
      <c r="A621" s="8">
        <v>46</v>
      </c>
      <c r="B621" s="2" t="s">
        <v>2126</v>
      </c>
      <c r="C621" s="10" t="s">
        <v>638</v>
      </c>
      <c r="D621" s="3" t="s">
        <v>26</v>
      </c>
      <c r="E621" s="3">
        <v>5</v>
      </c>
      <c r="F621" s="3">
        <v>1854.14</v>
      </c>
      <c r="G621" s="3">
        <v>9270.7000000000007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45" hidden="1" x14ac:dyDescent="0.25">
      <c r="A622" s="8">
        <v>47</v>
      </c>
      <c r="B622" s="1" t="s">
        <v>632</v>
      </c>
      <c r="C622" s="10" t="s">
        <v>639</v>
      </c>
      <c r="D622" s="3" t="s">
        <v>8</v>
      </c>
      <c r="E622" s="3">
        <v>0.11</v>
      </c>
      <c r="F622" s="3">
        <v>7913.83</v>
      </c>
      <c r="G622" s="3">
        <v>870.52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" hidden="1" x14ac:dyDescent="0.25">
      <c r="A623" s="8">
        <v>48</v>
      </c>
      <c r="B623" s="2" t="s">
        <v>2127</v>
      </c>
      <c r="C623" s="10" t="s">
        <v>640</v>
      </c>
      <c r="D623" s="3" t="s">
        <v>26</v>
      </c>
      <c r="E623" s="3">
        <v>5</v>
      </c>
      <c r="F623" s="3">
        <v>2392.79</v>
      </c>
      <c r="G623" s="3">
        <v>11963.95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45" hidden="1" x14ac:dyDescent="0.25">
      <c r="A624" s="8">
        <v>49</v>
      </c>
      <c r="B624" s="1" t="s">
        <v>632</v>
      </c>
      <c r="C624" s="10" t="s">
        <v>641</v>
      </c>
      <c r="D624" s="3" t="s">
        <v>8</v>
      </c>
      <c r="E624" s="3">
        <v>0.13</v>
      </c>
      <c r="F624" s="3">
        <v>7913.83</v>
      </c>
      <c r="G624" s="3">
        <v>1028.8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" hidden="1" x14ac:dyDescent="0.25">
      <c r="A625" s="8">
        <v>50</v>
      </c>
      <c r="B625" s="2" t="s">
        <v>2128</v>
      </c>
      <c r="C625" s="10" t="s">
        <v>642</v>
      </c>
      <c r="D625" s="3" t="s">
        <v>26</v>
      </c>
      <c r="E625" s="3">
        <v>5</v>
      </c>
      <c r="F625" s="3">
        <v>2864.14</v>
      </c>
      <c r="G625" s="3">
        <v>14320.7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45" hidden="1" x14ac:dyDescent="0.25">
      <c r="A626" s="8">
        <v>51</v>
      </c>
      <c r="B626" s="1" t="s">
        <v>632</v>
      </c>
      <c r="C626" s="10" t="s">
        <v>643</v>
      </c>
      <c r="D626" s="3" t="s">
        <v>8</v>
      </c>
      <c r="E626" s="3">
        <v>0.16800000000000001</v>
      </c>
      <c r="F626" s="3">
        <v>7913.83</v>
      </c>
      <c r="G626" s="3">
        <v>1329.52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" hidden="1" x14ac:dyDescent="0.25">
      <c r="A627" s="8">
        <v>52</v>
      </c>
      <c r="B627" s="2" t="s">
        <v>2129</v>
      </c>
      <c r="C627" s="10" t="s">
        <v>644</v>
      </c>
      <c r="D627" s="3" t="s">
        <v>26</v>
      </c>
      <c r="E627" s="3">
        <v>6</v>
      </c>
      <c r="F627" s="3">
        <v>2864.14</v>
      </c>
      <c r="G627" s="3">
        <v>17184.84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45" hidden="1" x14ac:dyDescent="0.25">
      <c r="A628" s="8">
        <v>53</v>
      </c>
      <c r="B628" s="1" t="s">
        <v>632</v>
      </c>
      <c r="C628" s="10" t="s">
        <v>645</v>
      </c>
      <c r="D628" s="3" t="s">
        <v>8</v>
      </c>
      <c r="E628" s="3">
        <v>0.18</v>
      </c>
      <c r="F628" s="3">
        <v>7913.83</v>
      </c>
      <c r="G628" s="3">
        <v>1424.49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" hidden="1" x14ac:dyDescent="0.25">
      <c r="A629" s="8">
        <v>54</v>
      </c>
      <c r="B629" s="2" t="s">
        <v>2130</v>
      </c>
      <c r="C629" s="10" t="s">
        <v>646</v>
      </c>
      <c r="D629" s="3" t="s">
        <v>26</v>
      </c>
      <c r="E629" s="3">
        <v>6</v>
      </c>
      <c r="F629" s="3">
        <v>3082.96</v>
      </c>
      <c r="G629" s="3">
        <v>18497.759999999998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45" hidden="1" x14ac:dyDescent="0.25">
      <c r="A630" s="8">
        <v>55</v>
      </c>
      <c r="B630" s="1" t="s">
        <v>632</v>
      </c>
      <c r="C630" s="10" t="s">
        <v>647</v>
      </c>
      <c r="D630" s="3" t="s">
        <v>8</v>
      </c>
      <c r="E630" s="3">
        <v>0.04</v>
      </c>
      <c r="F630" s="3">
        <v>7913.83</v>
      </c>
      <c r="G630" s="3">
        <v>316.55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" hidden="1" x14ac:dyDescent="0.25">
      <c r="A631" s="8">
        <v>56</v>
      </c>
      <c r="B631" s="2" t="s">
        <v>2131</v>
      </c>
      <c r="C631" s="10" t="s">
        <v>648</v>
      </c>
      <c r="D631" s="3" t="s">
        <v>26</v>
      </c>
      <c r="E631" s="3">
        <v>2</v>
      </c>
      <c r="F631" s="3">
        <v>2359.14</v>
      </c>
      <c r="G631" s="3">
        <v>4718.28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45" hidden="1" x14ac:dyDescent="0.25">
      <c r="A632" s="8">
        <v>57</v>
      </c>
      <c r="B632" s="1" t="s">
        <v>632</v>
      </c>
      <c r="C632" s="10" t="s">
        <v>649</v>
      </c>
      <c r="D632" s="3" t="s">
        <v>8</v>
      </c>
      <c r="E632" s="3">
        <v>0.06</v>
      </c>
      <c r="F632" s="3">
        <v>7913.83</v>
      </c>
      <c r="G632" s="3">
        <v>474.83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" hidden="1" x14ac:dyDescent="0.25">
      <c r="A633" s="8">
        <v>58</v>
      </c>
      <c r="B633" s="2" t="s">
        <v>2132</v>
      </c>
      <c r="C633" s="10" t="s">
        <v>650</v>
      </c>
      <c r="D633" s="3" t="s">
        <v>26</v>
      </c>
      <c r="E633" s="3">
        <v>1.5</v>
      </c>
      <c r="F633" s="3">
        <v>4109.79</v>
      </c>
      <c r="G633" s="3">
        <v>6164.69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idden="1" x14ac:dyDescent="0.25">
      <c r="A634" s="8">
        <v>59</v>
      </c>
      <c r="B634" s="1" t="s">
        <v>651</v>
      </c>
      <c r="C634" s="6" t="s">
        <v>652</v>
      </c>
      <c r="D634" s="3" t="s">
        <v>653</v>
      </c>
      <c r="E634" s="3">
        <v>30</v>
      </c>
      <c r="F634" s="3">
        <v>543.17999999999995</v>
      </c>
      <c r="G634" s="3">
        <v>16295.4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idden="1" x14ac:dyDescent="0.25">
      <c r="A635" s="8">
        <v>60</v>
      </c>
      <c r="B635" s="1" t="s">
        <v>654</v>
      </c>
      <c r="C635" s="6" t="s">
        <v>655</v>
      </c>
      <c r="D635" s="3" t="s">
        <v>65</v>
      </c>
      <c r="E635" s="3">
        <v>300</v>
      </c>
      <c r="F635" s="3">
        <v>168.95</v>
      </c>
      <c r="G635" s="3">
        <v>50685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45" hidden="1" x14ac:dyDescent="0.25">
      <c r="A636" s="8">
        <v>61</v>
      </c>
      <c r="B636" s="1" t="s">
        <v>656</v>
      </c>
      <c r="C636" s="10" t="s">
        <v>657</v>
      </c>
      <c r="D636" s="3" t="s">
        <v>329</v>
      </c>
      <c r="E636" s="3">
        <v>5.5E-2</v>
      </c>
      <c r="F636" s="3">
        <v>1273.47</v>
      </c>
      <c r="G636" s="3">
        <v>70.040000000000006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" hidden="1" x14ac:dyDescent="0.25">
      <c r="A637" s="8">
        <v>62</v>
      </c>
      <c r="B637" s="1" t="s">
        <v>658</v>
      </c>
      <c r="C637" s="10" t="s">
        <v>659</v>
      </c>
      <c r="D637" s="3" t="s">
        <v>13</v>
      </c>
      <c r="E637" s="3">
        <v>0.55000000000000004</v>
      </c>
      <c r="F637" s="3">
        <v>4141.45</v>
      </c>
      <c r="G637" s="3">
        <v>2277.8000000000002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idden="1" x14ac:dyDescent="0.25">
      <c r="A638" s="8">
        <v>63</v>
      </c>
      <c r="B638" s="2" t="s">
        <v>2133</v>
      </c>
      <c r="C638" s="6" t="s">
        <v>660</v>
      </c>
      <c r="D638" s="3" t="s">
        <v>28</v>
      </c>
      <c r="E638" s="3">
        <v>30</v>
      </c>
      <c r="F638" s="3">
        <v>9.7100000000000009</v>
      </c>
      <c r="G638" s="3">
        <v>291.3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" hidden="1" x14ac:dyDescent="0.25">
      <c r="A639" s="8">
        <v>64</v>
      </c>
      <c r="B639" s="1" t="s">
        <v>661</v>
      </c>
      <c r="C639" s="10" t="s">
        <v>662</v>
      </c>
      <c r="D639" s="3" t="s">
        <v>663</v>
      </c>
      <c r="E639" s="3">
        <v>5</v>
      </c>
      <c r="F639" s="3">
        <v>4398.18</v>
      </c>
      <c r="G639" s="3">
        <v>21990.9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idden="1" x14ac:dyDescent="0.25">
      <c r="A640" s="8">
        <v>65</v>
      </c>
      <c r="B640" s="1" t="s">
        <v>664</v>
      </c>
      <c r="C640" s="6" t="s">
        <v>665</v>
      </c>
      <c r="D640" s="3" t="s">
        <v>28</v>
      </c>
      <c r="E640" s="3">
        <v>3</v>
      </c>
      <c r="F640" s="3">
        <v>370.82</v>
      </c>
      <c r="G640" s="3">
        <v>1112.46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" hidden="1" x14ac:dyDescent="0.25">
      <c r="A641" s="8">
        <v>66</v>
      </c>
      <c r="B641" s="2" t="s">
        <v>2134</v>
      </c>
      <c r="C641" s="6" t="s">
        <v>666</v>
      </c>
      <c r="D641" s="3" t="s">
        <v>28</v>
      </c>
      <c r="E641" s="3">
        <v>3</v>
      </c>
      <c r="F641" s="3">
        <v>189.14</v>
      </c>
      <c r="G641" s="3">
        <v>567.41999999999996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" hidden="1" x14ac:dyDescent="0.25">
      <c r="A642" s="8">
        <v>67</v>
      </c>
      <c r="B642" s="1" t="s">
        <v>667</v>
      </c>
      <c r="C642" s="10" t="s">
        <v>668</v>
      </c>
      <c r="D642" s="3" t="s">
        <v>606</v>
      </c>
      <c r="E642" s="3">
        <v>1</v>
      </c>
      <c r="F642" s="3">
        <v>164.22</v>
      </c>
      <c r="G642" s="3">
        <v>164.22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" hidden="1" x14ac:dyDescent="0.25">
      <c r="A643" s="8">
        <v>68</v>
      </c>
      <c r="B643" s="2" t="s">
        <v>2135</v>
      </c>
      <c r="C643" s="10" t="s">
        <v>669</v>
      </c>
      <c r="D643" s="3" t="s">
        <v>28</v>
      </c>
      <c r="E643" s="3">
        <v>1</v>
      </c>
      <c r="F643" s="3">
        <v>3046.43</v>
      </c>
      <c r="G643" s="3">
        <v>3046.43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" hidden="1" x14ac:dyDescent="0.25">
      <c r="A644" s="8">
        <v>69</v>
      </c>
      <c r="B644" s="1" t="s">
        <v>670</v>
      </c>
      <c r="C644" s="10" t="s">
        <v>671</v>
      </c>
      <c r="D644" s="3" t="s">
        <v>606</v>
      </c>
      <c r="E644" s="3">
        <v>1</v>
      </c>
      <c r="F644" s="3">
        <v>267.14</v>
      </c>
      <c r="G644" s="3">
        <v>267.14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" hidden="1" x14ac:dyDescent="0.25">
      <c r="A645" s="8">
        <v>70</v>
      </c>
      <c r="B645" s="2" t="s">
        <v>2136</v>
      </c>
      <c r="C645" s="10" t="s">
        <v>672</v>
      </c>
      <c r="D645" s="3" t="s">
        <v>28</v>
      </c>
      <c r="E645" s="3">
        <v>1</v>
      </c>
      <c r="F645" s="3">
        <v>4289.17</v>
      </c>
      <c r="G645" s="3">
        <v>4289.17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" hidden="1" x14ac:dyDescent="0.25">
      <c r="A646" s="8">
        <v>71</v>
      </c>
      <c r="B646" s="1" t="s">
        <v>673</v>
      </c>
      <c r="C646" s="10" t="s">
        <v>674</v>
      </c>
      <c r="D646" s="3" t="s">
        <v>31</v>
      </c>
      <c r="E646" s="3">
        <v>0.25</v>
      </c>
      <c r="F646" s="3">
        <v>11336</v>
      </c>
      <c r="G646" s="3">
        <v>2834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idden="1" x14ac:dyDescent="0.25">
      <c r="A647" s="8">
        <v>72</v>
      </c>
      <c r="B647" s="2" t="s">
        <v>2137</v>
      </c>
      <c r="C647" s="6" t="s">
        <v>675</v>
      </c>
      <c r="D647" s="3" t="s">
        <v>26</v>
      </c>
      <c r="E647" s="3">
        <v>25</v>
      </c>
      <c r="F647" s="3">
        <v>3230.09</v>
      </c>
      <c r="G647" s="3">
        <v>80752.25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" hidden="1" x14ac:dyDescent="0.25">
      <c r="A648" s="8">
        <v>73</v>
      </c>
      <c r="B648" s="1" t="s">
        <v>676</v>
      </c>
      <c r="C648" s="10" t="s">
        <v>677</v>
      </c>
      <c r="D648" s="3" t="s">
        <v>31</v>
      </c>
      <c r="E648" s="3">
        <v>0.25</v>
      </c>
      <c r="F648" s="3">
        <v>11336</v>
      </c>
      <c r="G648" s="3">
        <v>2834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" hidden="1" x14ac:dyDescent="0.25">
      <c r="A649" s="8">
        <v>74</v>
      </c>
      <c r="B649" s="2" t="s">
        <v>2138</v>
      </c>
      <c r="C649" s="6" t="s">
        <v>678</v>
      </c>
      <c r="D649" s="3" t="s">
        <v>26</v>
      </c>
      <c r="E649" s="3">
        <v>25</v>
      </c>
      <c r="F649" s="3">
        <v>3230.09</v>
      </c>
      <c r="G649" s="3">
        <v>80752.25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idden="1" x14ac:dyDescent="0.25">
      <c r="A650" s="8">
        <v>75</v>
      </c>
      <c r="B650" s="1" t="s">
        <v>651</v>
      </c>
      <c r="C650" s="6" t="s">
        <v>652</v>
      </c>
      <c r="D650" s="3" t="s">
        <v>653</v>
      </c>
      <c r="E650" s="3">
        <v>2.5</v>
      </c>
      <c r="F650" s="3">
        <v>543.17999999999995</v>
      </c>
      <c r="G650" s="3">
        <v>1357.95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idden="1" x14ac:dyDescent="0.25">
      <c r="A651" s="8">
        <v>76</v>
      </c>
      <c r="B651" s="1" t="s">
        <v>654</v>
      </c>
      <c r="C651" s="6" t="s">
        <v>655</v>
      </c>
      <c r="D651" s="3" t="s">
        <v>65</v>
      </c>
      <c r="E651" s="3">
        <v>25</v>
      </c>
      <c r="F651" s="3">
        <v>168.95</v>
      </c>
      <c r="G651" s="3">
        <v>4223.75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45" hidden="1" x14ac:dyDescent="0.25">
      <c r="A652" s="8">
        <v>77</v>
      </c>
      <c r="B652" s="1" t="s">
        <v>571</v>
      </c>
      <c r="C652" s="10" t="s">
        <v>679</v>
      </c>
      <c r="D652" s="3" t="s">
        <v>573</v>
      </c>
      <c r="E652" s="3">
        <v>1</v>
      </c>
      <c r="F652" s="3">
        <v>12369.8</v>
      </c>
      <c r="G652" s="3">
        <v>12369.8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" hidden="1" x14ac:dyDescent="0.25">
      <c r="A653" s="8">
        <v>78</v>
      </c>
      <c r="B653" s="2" t="s">
        <v>2139</v>
      </c>
      <c r="C653" s="6" t="s">
        <v>1780</v>
      </c>
      <c r="D653" s="3" t="s">
        <v>28</v>
      </c>
      <c r="E653" s="3">
        <v>1</v>
      </c>
      <c r="F653" s="3">
        <v>2782156.74</v>
      </c>
      <c r="G653" s="3">
        <v>2782156.74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" hidden="1" x14ac:dyDescent="0.25">
      <c r="A654" s="8">
        <v>79</v>
      </c>
      <c r="B654" s="2" t="s">
        <v>2140</v>
      </c>
      <c r="C654" s="6" t="s">
        <v>680</v>
      </c>
      <c r="D654" s="3" t="s">
        <v>28</v>
      </c>
      <c r="E654" s="3">
        <v>1</v>
      </c>
      <c r="F654" s="3">
        <v>178826.38</v>
      </c>
      <c r="G654" s="3">
        <v>178826.38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idden="1" x14ac:dyDescent="0.25">
      <c r="A655" s="8">
        <v>80</v>
      </c>
      <c r="B655" s="1" t="s">
        <v>575</v>
      </c>
      <c r="C655" s="6" t="s">
        <v>576</v>
      </c>
      <c r="D655" s="3" t="s">
        <v>577</v>
      </c>
      <c r="E655" s="3">
        <v>1</v>
      </c>
      <c r="F655" s="3">
        <v>754.3</v>
      </c>
      <c r="G655" s="3">
        <v>754.3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" hidden="1" x14ac:dyDescent="0.25">
      <c r="A656" s="8">
        <v>81</v>
      </c>
      <c r="B656" s="1" t="s">
        <v>578</v>
      </c>
      <c r="C656" s="10" t="s">
        <v>579</v>
      </c>
      <c r="D656" s="3" t="s">
        <v>28</v>
      </c>
      <c r="E656" s="3">
        <v>5</v>
      </c>
      <c r="F656" s="3">
        <v>221.78</v>
      </c>
      <c r="G656" s="3">
        <v>1108.9000000000001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" hidden="1" x14ac:dyDescent="0.25">
      <c r="A657" s="8">
        <v>82</v>
      </c>
      <c r="B657" s="1" t="s">
        <v>580</v>
      </c>
      <c r="C657" s="10" t="s">
        <v>581</v>
      </c>
      <c r="D657" s="3" t="s">
        <v>28</v>
      </c>
      <c r="E657" s="3">
        <v>4</v>
      </c>
      <c r="F657" s="3">
        <v>84.92</v>
      </c>
      <c r="G657" s="3">
        <v>339.68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idden="1" x14ac:dyDescent="0.25">
      <c r="A658" s="8">
        <v>83</v>
      </c>
      <c r="B658" s="1" t="s">
        <v>583</v>
      </c>
      <c r="C658" s="6" t="s">
        <v>681</v>
      </c>
      <c r="D658" s="3" t="s">
        <v>507</v>
      </c>
      <c r="E658" s="3">
        <v>1</v>
      </c>
      <c r="F658" s="3">
        <v>99.95</v>
      </c>
      <c r="G658" s="3">
        <v>99.95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idden="1" x14ac:dyDescent="0.25">
      <c r="A659" s="8">
        <v>84</v>
      </c>
      <c r="B659" s="1" t="s">
        <v>587</v>
      </c>
      <c r="C659" s="6" t="s">
        <v>588</v>
      </c>
      <c r="D659" s="3" t="s">
        <v>28</v>
      </c>
      <c r="E659" s="3">
        <v>8</v>
      </c>
      <c r="F659" s="3">
        <v>874.26</v>
      </c>
      <c r="G659" s="3">
        <v>6994.08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idden="1" x14ac:dyDescent="0.25">
      <c r="A660" s="8">
        <v>85</v>
      </c>
      <c r="B660" s="1" t="s">
        <v>598</v>
      </c>
      <c r="C660" s="6" t="s">
        <v>599</v>
      </c>
      <c r="D660" s="3" t="s">
        <v>28</v>
      </c>
      <c r="E660" s="3">
        <v>1</v>
      </c>
      <c r="F660" s="3">
        <v>3519.79</v>
      </c>
      <c r="G660" s="3">
        <v>3519.79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0" hidden="1" x14ac:dyDescent="0.25">
      <c r="A661" s="8">
        <v>86</v>
      </c>
      <c r="B661" s="1" t="s">
        <v>585</v>
      </c>
      <c r="C661" s="10" t="s">
        <v>586</v>
      </c>
      <c r="D661" s="3" t="s">
        <v>28</v>
      </c>
      <c r="E661" s="3">
        <v>2</v>
      </c>
      <c r="F661" s="3">
        <v>110.74</v>
      </c>
      <c r="G661" s="3">
        <v>221.48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" hidden="1" x14ac:dyDescent="0.25">
      <c r="A662" s="8">
        <v>87</v>
      </c>
      <c r="B662" s="1" t="s">
        <v>682</v>
      </c>
      <c r="C662" s="10" t="s">
        <v>683</v>
      </c>
      <c r="D662" s="3" t="s">
        <v>606</v>
      </c>
      <c r="E662" s="3">
        <v>5</v>
      </c>
      <c r="F662" s="3">
        <v>365.67</v>
      </c>
      <c r="G662" s="3">
        <v>1828.35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" hidden="1" x14ac:dyDescent="0.25">
      <c r="A663" s="8">
        <v>88</v>
      </c>
      <c r="B663" s="2" t="s">
        <v>2141</v>
      </c>
      <c r="C663" s="10" t="s">
        <v>684</v>
      </c>
      <c r="D663" s="3" t="s">
        <v>28</v>
      </c>
      <c r="E663" s="3">
        <v>5</v>
      </c>
      <c r="F663" s="3">
        <v>6123.1</v>
      </c>
      <c r="G663" s="3">
        <v>30615.5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" hidden="1" x14ac:dyDescent="0.25">
      <c r="A664" s="8">
        <v>89</v>
      </c>
      <c r="B664" s="1" t="s">
        <v>682</v>
      </c>
      <c r="C664" s="10" t="s">
        <v>685</v>
      </c>
      <c r="D664" s="3" t="s">
        <v>606</v>
      </c>
      <c r="E664" s="3">
        <v>5</v>
      </c>
      <c r="F664" s="3">
        <v>365.67</v>
      </c>
      <c r="G664" s="3">
        <v>1828.35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" hidden="1" x14ac:dyDescent="0.25">
      <c r="A665" s="8">
        <v>90</v>
      </c>
      <c r="B665" s="2" t="s">
        <v>2142</v>
      </c>
      <c r="C665" s="10" t="s">
        <v>686</v>
      </c>
      <c r="D665" s="3" t="s">
        <v>28</v>
      </c>
      <c r="E665" s="3">
        <v>5</v>
      </c>
      <c r="F665" s="3">
        <v>7234.1</v>
      </c>
      <c r="G665" s="3">
        <v>36170.5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" hidden="1" x14ac:dyDescent="0.25">
      <c r="A666" s="8">
        <v>91</v>
      </c>
      <c r="B666" s="1" t="s">
        <v>687</v>
      </c>
      <c r="C666" s="10" t="s">
        <v>688</v>
      </c>
      <c r="D666" s="3" t="s">
        <v>596</v>
      </c>
      <c r="E666" s="3">
        <v>6</v>
      </c>
      <c r="F666" s="3">
        <v>120.08</v>
      </c>
      <c r="G666" s="3">
        <v>720.48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" hidden="1" x14ac:dyDescent="0.25">
      <c r="A667" s="8">
        <v>92</v>
      </c>
      <c r="B667" s="2" t="s">
        <v>2115</v>
      </c>
      <c r="C667" s="6" t="s">
        <v>608</v>
      </c>
      <c r="D667" s="3" t="s">
        <v>28</v>
      </c>
      <c r="E667" s="3">
        <v>1</v>
      </c>
      <c r="F667" s="3">
        <v>1436.46</v>
      </c>
      <c r="G667" s="3">
        <v>1436.46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45" hidden="1" x14ac:dyDescent="0.25">
      <c r="A668" s="8">
        <v>93</v>
      </c>
      <c r="B668" s="1" t="s">
        <v>609</v>
      </c>
      <c r="C668" s="10" t="s">
        <v>689</v>
      </c>
      <c r="D668" s="3" t="s">
        <v>611</v>
      </c>
      <c r="E668" s="3">
        <v>0.2</v>
      </c>
      <c r="F668" s="3">
        <v>2951.2</v>
      </c>
      <c r="G668" s="3">
        <v>590.24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" hidden="1" x14ac:dyDescent="0.25">
      <c r="A669" s="8">
        <v>94</v>
      </c>
      <c r="B669" s="2" t="s">
        <v>2143</v>
      </c>
      <c r="C669" s="6" t="s">
        <v>690</v>
      </c>
      <c r="D669" s="3" t="s">
        <v>28</v>
      </c>
      <c r="E669" s="3">
        <v>2</v>
      </c>
      <c r="F669" s="3">
        <v>6067.21</v>
      </c>
      <c r="G669" s="3">
        <v>12134.42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45" hidden="1" x14ac:dyDescent="0.25">
      <c r="A670" s="8">
        <v>95</v>
      </c>
      <c r="B670" s="1" t="s">
        <v>691</v>
      </c>
      <c r="C670" s="10" t="s">
        <v>692</v>
      </c>
      <c r="D670" s="3" t="s">
        <v>611</v>
      </c>
      <c r="E670" s="3">
        <v>0.2</v>
      </c>
      <c r="F670" s="3">
        <v>4810.22</v>
      </c>
      <c r="G670" s="3">
        <v>962.04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" hidden="1" x14ac:dyDescent="0.25">
      <c r="A671" s="8">
        <v>96</v>
      </c>
      <c r="B671" s="2" t="s">
        <v>2144</v>
      </c>
      <c r="C671" s="6" t="s">
        <v>693</v>
      </c>
      <c r="D671" s="3" t="s">
        <v>28</v>
      </c>
      <c r="E671" s="3">
        <v>2</v>
      </c>
      <c r="F671" s="3">
        <v>12273.58</v>
      </c>
      <c r="G671" s="3">
        <v>24547.16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45" hidden="1" x14ac:dyDescent="0.25">
      <c r="A672" s="8">
        <v>97</v>
      </c>
      <c r="B672" s="1" t="s">
        <v>694</v>
      </c>
      <c r="C672" s="10" t="s">
        <v>695</v>
      </c>
      <c r="D672" s="3" t="s">
        <v>8</v>
      </c>
      <c r="E672" s="3">
        <v>1.1304E-2</v>
      </c>
      <c r="F672" s="3">
        <v>18515.47</v>
      </c>
      <c r="G672" s="3">
        <v>209.3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" hidden="1" x14ac:dyDescent="0.25">
      <c r="A673" s="8">
        <v>98</v>
      </c>
      <c r="B673" s="2" t="s">
        <v>2145</v>
      </c>
      <c r="C673" s="10" t="s">
        <v>696</v>
      </c>
      <c r="D673" s="3" t="s">
        <v>26</v>
      </c>
      <c r="E673" s="3">
        <v>2</v>
      </c>
      <c r="F673" s="3">
        <v>426.19</v>
      </c>
      <c r="G673" s="3">
        <v>852.38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45" hidden="1" x14ac:dyDescent="0.25">
      <c r="A674" s="8">
        <v>99</v>
      </c>
      <c r="B674" s="1" t="s">
        <v>697</v>
      </c>
      <c r="C674" s="10" t="s">
        <v>698</v>
      </c>
      <c r="D674" s="3" t="s">
        <v>8</v>
      </c>
      <c r="E674" s="3">
        <v>0.10990000000000001</v>
      </c>
      <c r="F674" s="3">
        <v>18776.8</v>
      </c>
      <c r="G674" s="3">
        <v>2063.5700000000002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" hidden="1" x14ac:dyDescent="0.25">
      <c r="A675" s="8">
        <v>100</v>
      </c>
      <c r="B675" s="2" t="s">
        <v>2146</v>
      </c>
      <c r="C675" s="10" t="s">
        <v>699</v>
      </c>
      <c r="D675" s="3" t="s">
        <v>26</v>
      </c>
      <c r="E675" s="3">
        <v>14</v>
      </c>
      <c r="F675" s="3">
        <v>554.20000000000005</v>
      </c>
      <c r="G675" s="3">
        <v>7758.8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45" hidden="1" x14ac:dyDescent="0.25">
      <c r="A676" s="8">
        <v>101</v>
      </c>
      <c r="B676" s="1" t="s">
        <v>700</v>
      </c>
      <c r="C676" s="10" t="s">
        <v>701</v>
      </c>
      <c r="D676" s="3" t="s">
        <v>8</v>
      </c>
      <c r="E676" s="3">
        <v>0.86051699999999998</v>
      </c>
      <c r="F676" s="3">
        <v>16917.849999999999</v>
      </c>
      <c r="G676" s="3">
        <v>14558.1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" hidden="1" x14ac:dyDescent="0.25">
      <c r="A677" s="8">
        <v>102</v>
      </c>
      <c r="B677" s="2" t="s">
        <v>2147</v>
      </c>
      <c r="C677" s="10" t="s">
        <v>702</v>
      </c>
      <c r="D677" s="3" t="s">
        <v>26</v>
      </c>
      <c r="E677" s="3">
        <v>87</v>
      </c>
      <c r="F677" s="3">
        <v>691.17</v>
      </c>
      <c r="G677" s="3">
        <v>60131.79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45" hidden="1" x14ac:dyDescent="0.25">
      <c r="A678" s="8">
        <v>103</v>
      </c>
      <c r="B678" s="1" t="s">
        <v>618</v>
      </c>
      <c r="C678" s="10" t="s">
        <v>621</v>
      </c>
      <c r="D678" s="3" t="s">
        <v>8</v>
      </c>
      <c r="E678" s="3">
        <v>0.10048000000000001</v>
      </c>
      <c r="F678" s="3">
        <v>14570.48</v>
      </c>
      <c r="G678" s="3">
        <v>1464.04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" hidden="1" x14ac:dyDescent="0.25">
      <c r="A679" s="8">
        <v>104</v>
      </c>
      <c r="B679" s="2" t="s">
        <v>2119</v>
      </c>
      <c r="C679" s="10" t="s">
        <v>622</v>
      </c>
      <c r="D679" s="3" t="s">
        <v>26</v>
      </c>
      <c r="E679" s="3">
        <v>8</v>
      </c>
      <c r="F679" s="3">
        <v>1097.3499999999999</v>
      </c>
      <c r="G679" s="3">
        <v>8778.7999999999993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45" hidden="1" x14ac:dyDescent="0.25">
      <c r="A680" s="8">
        <v>105</v>
      </c>
      <c r="B680" s="1" t="s">
        <v>618</v>
      </c>
      <c r="C680" s="10" t="s">
        <v>623</v>
      </c>
      <c r="D680" s="3" t="s">
        <v>8</v>
      </c>
      <c r="E680" s="3">
        <v>0.22608000000000003</v>
      </c>
      <c r="F680" s="3">
        <v>14570.48</v>
      </c>
      <c r="G680" s="3">
        <v>3294.09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" hidden="1" x14ac:dyDescent="0.25">
      <c r="A681" s="8">
        <v>106</v>
      </c>
      <c r="B681" s="2" t="s">
        <v>2120</v>
      </c>
      <c r="C681" s="10" t="s">
        <v>624</v>
      </c>
      <c r="D681" s="3" t="s">
        <v>26</v>
      </c>
      <c r="E681" s="3">
        <v>16</v>
      </c>
      <c r="F681" s="3">
        <v>1222.0999999999999</v>
      </c>
      <c r="G681" s="3">
        <v>19553.599999999999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45" hidden="1" x14ac:dyDescent="0.25">
      <c r="A682" s="8">
        <v>107</v>
      </c>
      <c r="B682" s="1" t="s">
        <v>618</v>
      </c>
      <c r="C682" s="10" t="s">
        <v>625</v>
      </c>
      <c r="D682" s="3" t="s">
        <v>8</v>
      </c>
      <c r="E682" s="3">
        <v>0.12560000000000002</v>
      </c>
      <c r="F682" s="3">
        <v>14570.48</v>
      </c>
      <c r="G682" s="3">
        <v>1830.05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" hidden="1" x14ac:dyDescent="0.25">
      <c r="A683" s="8">
        <v>108</v>
      </c>
      <c r="B683" s="2" t="s">
        <v>2121</v>
      </c>
      <c r="C683" s="10" t="s">
        <v>626</v>
      </c>
      <c r="D683" s="3" t="s">
        <v>26</v>
      </c>
      <c r="E683" s="3">
        <v>8</v>
      </c>
      <c r="F683" s="3">
        <v>1357.61</v>
      </c>
      <c r="G683" s="3">
        <v>10860.88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45" hidden="1" x14ac:dyDescent="0.25">
      <c r="A684" s="8">
        <v>109</v>
      </c>
      <c r="B684" s="1" t="s">
        <v>618</v>
      </c>
      <c r="C684" s="10" t="s">
        <v>623</v>
      </c>
      <c r="D684" s="3" t="s">
        <v>8</v>
      </c>
      <c r="E684" s="3">
        <v>0.22608000000000003</v>
      </c>
      <c r="F684" s="3">
        <v>14570.48</v>
      </c>
      <c r="G684" s="3">
        <v>3294.09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45" hidden="1" x14ac:dyDescent="0.25">
      <c r="A685" s="8">
        <v>110</v>
      </c>
      <c r="B685" s="1" t="s">
        <v>627</v>
      </c>
      <c r="C685" s="10" t="s">
        <v>703</v>
      </c>
      <c r="D685" s="3" t="s">
        <v>8</v>
      </c>
      <c r="E685" s="3">
        <v>0.40443199999999996</v>
      </c>
      <c r="F685" s="3">
        <v>11073.37</v>
      </c>
      <c r="G685" s="3">
        <v>4478.43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" hidden="1" x14ac:dyDescent="0.25">
      <c r="A686" s="8">
        <v>111</v>
      </c>
      <c r="B686" s="2" t="s">
        <v>2148</v>
      </c>
      <c r="C686" s="10" t="s">
        <v>704</v>
      </c>
      <c r="D686" s="3" t="s">
        <v>26</v>
      </c>
      <c r="E686" s="3">
        <v>23</v>
      </c>
      <c r="F686" s="3">
        <v>1535.6</v>
      </c>
      <c r="G686" s="3">
        <v>35318.800000000003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45" hidden="1" x14ac:dyDescent="0.25">
      <c r="A687" s="8">
        <v>112</v>
      </c>
      <c r="B687" s="1" t="s">
        <v>627</v>
      </c>
      <c r="C687" s="10" t="s">
        <v>628</v>
      </c>
      <c r="D687" s="3" t="s">
        <v>8</v>
      </c>
      <c r="E687" s="3">
        <v>0.53411399999999998</v>
      </c>
      <c r="F687" s="3">
        <v>11073.37</v>
      </c>
      <c r="G687" s="3">
        <v>5914.44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" hidden="1" x14ac:dyDescent="0.25">
      <c r="A688" s="8">
        <v>113</v>
      </c>
      <c r="B688" s="2" t="s">
        <v>2149</v>
      </c>
      <c r="C688" s="10" t="s">
        <v>705</v>
      </c>
      <c r="D688" s="3" t="s">
        <v>26</v>
      </c>
      <c r="E688" s="3">
        <v>27</v>
      </c>
      <c r="F688" s="3">
        <v>1709.76</v>
      </c>
      <c r="G688" s="3">
        <v>46163.519999999997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45" hidden="1" x14ac:dyDescent="0.25">
      <c r="A689" s="8">
        <v>114</v>
      </c>
      <c r="B689" s="1" t="s">
        <v>627</v>
      </c>
      <c r="C689" s="10" t="s">
        <v>630</v>
      </c>
      <c r="D689" s="3" t="s">
        <v>8</v>
      </c>
      <c r="E689" s="3">
        <v>4.4587999999999996E-2</v>
      </c>
      <c r="F689" s="3">
        <v>11073.37</v>
      </c>
      <c r="G689" s="3">
        <v>493.74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" hidden="1" x14ac:dyDescent="0.25">
      <c r="A690" s="8">
        <v>115</v>
      </c>
      <c r="B690" s="2" t="s">
        <v>2122</v>
      </c>
      <c r="C690" s="10" t="s">
        <v>629</v>
      </c>
      <c r="D690" s="3" t="s">
        <v>26</v>
      </c>
      <c r="E690" s="3">
        <v>2</v>
      </c>
      <c r="F690" s="3">
        <v>1926.91</v>
      </c>
      <c r="G690" s="3">
        <v>3853.82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idden="1" x14ac:dyDescent="0.25">
      <c r="A691" s="8">
        <v>116</v>
      </c>
      <c r="B691" s="1" t="s">
        <v>651</v>
      </c>
      <c r="C691" s="6" t="s">
        <v>652</v>
      </c>
      <c r="D691" s="3" t="s">
        <v>653</v>
      </c>
      <c r="E691" s="3">
        <v>21</v>
      </c>
      <c r="F691" s="3">
        <v>543.17999999999995</v>
      </c>
      <c r="G691" s="3">
        <v>11406.78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idden="1" x14ac:dyDescent="0.25">
      <c r="A692" s="8">
        <v>117</v>
      </c>
      <c r="B692" s="1" t="s">
        <v>654</v>
      </c>
      <c r="C692" s="6" t="s">
        <v>655</v>
      </c>
      <c r="D692" s="3" t="s">
        <v>65</v>
      </c>
      <c r="E692" s="3">
        <v>210</v>
      </c>
      <c r="F692" s="3">
        <v>168.95</v>
      </c>
      <c r="G692" s="3">
        <v>35479.5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45" hidden="1" x14ac:dyDescent="0.25">
      <c r="A693" s="8">
        <v>118</v>
      </c>
      <c r="B693" s="1" t="s">
        <v>656</v>
      </c>
      <c r="C693" s="10" t="s">
        <v>657</v>
      </c>
      <c r="D693" s="3" t="s">
        <v>329</v>
      </c>
      <c r="E693" s="3">
        <v>0.75</v>
      </c>
      <c r="F693" s="3">
        <v>1273.47</v>
      </c>
      <c r="G693" s="3">
        <v>955.1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" hidden="1" x14ac:dyDescent="0.25">
      <c r="A694" s="8">
        <v>119</v>
      </c>
      <c r="B694" s="1" t="s">
        <v>658</v>
      </c>
      <c r="C694" s="10" t="s">
        <v>659</v>
      </c>
      <c r="D694" s="3" t="s">
        <v>13</v>
      </c>
      <c r="E694" s="3">
        <v>7.5</v>
      </c>
      <c r="F694" s="3">
        <v>4141.45</v>
      </c>
      <c r="G694" s="3">
        <v>31060.880000000001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idden="1" x14ac:dyDescent="0.25">
      <c r="A695" s="8">
        <v>120</v>
      </c>
      <c r="B695" s="2" t="s">
        <v>2133</v>
      </c>
      <c r="C695" s="6" t="s">
        <v>660</v>
      </c>
      <c r="D695" s="3" t="s">
        <v>28</v>
      </c>
      <c r="E695" s="3">
        <v>405</v>
      </c>
      <c r="F695" s="3">
        <v>9.7100000000000009</v>
      </c>
      <c r="G695" s="3">
        <v>3932.55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" hidden="1" x14ac:dyDescent="0.25">
      <c r="A696" s="8">
        <v>121</v>
      </c>
      <c r="B696" s="1" t="s">
        <v>661</v>
      </c>
      <c r="C696" s="10" t="s">
        <v>662</v>
      </c>
      <c r="D696" s="3" t="s">
        <v>663</v>
      </c>
      <c r="E696" s="3">
        <v>4.2</v>
      </c>
      <c r="F696" s="3">
        <v>4398.18</v>
      </c>
      <c r="G696" s="3">
        <v>18472.36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idden="1" x14ac:dyDescent="0.25">
      <c r="A697" s="8">
        <v>122</v>
      </c>
      <c r="B697" s="1" t="s">
        <v>664</v>
      </c>
      <c r="C697" s="6" t="s">
        <v>665</v>
      </c>
      <c r="D697" s="3" t="s">
        <v>28</v>
      </c>
      <c r="E697" s="3">
        <v>2</v>
      </c>
      <c r="F697" s="3">
        <v>370.82</v>
      </c>
      <c r="G697" s="3">
        <v>741.64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" hidden="1" x14ac:dyDescent="0.25">
      <c r="A698" s="8">
        <v>123</v>
      </c>
      <c r="B698" s="2" t="s">
        <v>2134</v>
      </c>
      <c r="C698" s="6" t="s">
        <v>666</v>
      </c>
      <c r="D698" s="3" t="s">
        <v>28</v>
      </c>
      <c r="E698" s="3">
        <v>2</v>
      </c>
      <c r="F698" s="3">
        <v>189.14</v>
      </c>
      <c r="G698" s="3">
        <v>378.28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" hidden="1" x14ac:dyDescent="0.25">
      <c r="A699" s="8">
        <v>124</v>
      </c>
      <c r="B699" s="1" t="s">
        <v>706</v>
      </c>
      <c r="C699" s="10" t="s">
        <v>707</v>
      </c>
      <c r="D699" s="3" t="s">
        <v>606</v>
      </c>
      <c r="E699" s="3">
        <v>1</v>
      </c>
      <c r="F699" s="3">
        <v>136.19</v>
      </c>
      <c r="G699" s="3">
        <v>136.19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" hidden="1" x14ac:dyDescent="0.25">
      <c r="A700" s="8">
        <v>125</v>
      </c>
      <c r="B700" s="2" t="s">
        <v>2150</v>
      </c>
      <c r="C700" s="10" t="s">
        <v>708</v>
      </c>
      <c r="D700" s="3" t="s">
        <v>28</v>
      </c>
      <c r="E700" s="3">
        <v>1</v>
      </c>
      <c r="F700" s="3">
        <v>2349.44</v>
      </c>
      <c r="G700" s="3">
        <v>2349.44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" hidden="1" x14ac:dyDescent="0.25">
      <c r="A701" s="8">
        <v>126</v>
      </c>
      <c r="B701" s="1" t="s">
        <v>706</v>
      </c>
      <c r="C701" s="10" t="s">
        <v>709</v>
      </c>
      <c r="D701" s="3" t="s">
        <v>606</v>
      </c>
      <c r="E701" s="3">
        <v>1</v>
      </c>
      <c r="F701" s="3">
        <v>136.19</v>
      </c>
      <c r="G701" s="3">
        <v>136.19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" hidden="1" x14ac:dyDescent="0.25">
      <c r="A702" s="8">
        <v>127</v>
      </c>
      <c r="B702" s="2" t="s">
        <v>2151</v>
      </c>
      <c r="C702" s="10" t="s">
        <v>710</v>
      </c>
      <c r="D702" s="3" t="s">
        <v>28</v>
      </c>
      <c r="E702" s="3">
        <v>1</v>
      </c>
      <c r="F702" s="3">
        <v>2572.13</v>
      </c>
      <c r="G702" s="3">
        <v>2572.13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45" hidden="1" x14ac:dyDescent="0.25">
      <c r="A703" s="8">
        <v>128</v>
      </c>
      <c r="B703" s="1" t="s">
        <v>711</v>
      </c>
      <c r="C703" s="10" t="s">
        <v>712</v>
      </c>
      <c r="D703" s="3" t="s">
        <v>573</v>
      </c>
      <c r="E703" s="3">
        <v>1</v>
      </c>
      <c r="F703" s="3">
        <v>5103</v>
      </c>
      <c r="G703" s="3">
        <v>5103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" hidden="1" x14ac:dyDescent="0.25">
      <c r="A704" s="8">
        <v>129</v>
      </c>
      <c r="B704" s="2" t="s">
        <v>2152</v>
      </c>
      <c r="C704" s="6" t="s">
        <v>1781</v>
      </c>
      <c r="D704" s="3" t="s">
        <v>28</v>
      </c>
      <c r="E704" s="3">
        <v>1</v>
      </c>
      <c r="F704" s="3">
        <v>192011.61</v>
      </c>
      <c r="G704" s="3">
        <v>192011.61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" hidden="1" x14ac:dyDescent="0.25">
      <c r="A705" s="8">
        <v>130</v>
      </c>
      <c r="B705" s="2" t="s">
        <v>2153</v>
      </c>
      <c r="C705" s="6" t="s">
        <v>713</v>
      </c>
      <c r="D705" s="3" t="s">
        <v>28</v>
      </c>
      <c r="E705" s="3">
        <v>1</v>
      </c>
      <c r="F705" s="3">
        <v>357814.86</v>
      </c>
      <c r="G705" s="3">
        <v>357814.86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idden="1" x14ac:dyDescent="0.25">
      <c r="A706" s="8">
        <v>131</v>
      </c>
      <c r="B706" s="1" t="s">
        <v>575</v>
      </c>
      <c r="C706" s="6" t="s">
        <v>576</v>
      </c>
      <c r="D706" s="3" t="s">
        <v>577</v>
      </c>
      <c r="E706" s="3">
        <v>1</v>
      </c>
      <c r="F706" s="3">
        <v>754.3</v>
      </c>
      <c r="G706" s="3">
        <v>754.3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" hidden="1" x14ac:dyDescent="0.25">
      <c r="A707" s="8">
        <v>132</v>
      </c>
      <c r="B707" s="1" t="s">
        <v>578</v>
      </c>
      <c r="C707" s="10" t="s">
        <v>579</v>
      </c>
      <c r="D707" s="3" t="s">
        <v>28</v>
      </c>
      <c r="E707" s="3">
        <v>1</v>
      </c>
      <c r="F707" s="3">
        <v>221.78</v>
      </c>
      <c r="G707" s="3">
        <v>221.78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" hidden="1" x14ac:dyDescent="0.25">
      <c r="A708" s="8">
        <v>133</v>
      </c>
      <c r="B708" s="1" t="s">
        <v>580</v>
      </c>
      <c r="C708" s="10" t="s">
        <v>581</v>
      </c>
      <c r="D708" s="3" t="s">
        <v>28</v>
      </c>
      <c r="E708" s="3">
        <v>2</v>
      </c>
      <c r="F708" s="3">
        <v>84.92</v>
      </c>
      <c r="G708" s="3">
        <v>169.84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idden="1" x14ac:dyDescent="0.25">
      <c r="A709" s="8">
        <v>134</v>
      </c>
      <c r="B709" s="1" t="s">
        <v>583</v>
      </c>
      <c r="C709" s="6" t="s">
        <v>681</v>
      </c>
      <c r="D709" s="3" t="s">
        <v>507</v>
      </c>
      <c r="E709" s="3">
        <v>1</v>
      </c>
      <c r="F709" s="3">
        <v>99.95</v>
      </c>
      <c r="G709" s="3">
        <v>99.95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idden="1" x14ac:dyDescent="0.25">
      <c r="A710" s="8">
        <v>135</v>
      </c>
      <c r="B710" s="1" t="s">
        <v>587</v>
      </c>
      <c r="C710" s="6" t="s">
        <v>588</v>
      </c>
      <c r="D710" s="3" t="s">
        <v>28</v>
      </c>
      <c r="E710" s="3">
        <v>3</v>
      </c>
      <c r="F710" s="3">
        <v>604.52</v>
      </c>
      <c r="G710" s="3">
        <v>1813.56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idden="1" x14ac:dyDescent="0.25">
      <c r="A711" s="8">
        <v>136</v>
      </c>
      <c r="B711" s="1" t="s">
        <v>598</v>
      </c>
      <c r="C711" s="6" t="s">
        <v>599</v>
      </c>
      <c r="D711" s="3" t="s">
        <v>28</v>
      </c>
      <c r="E711" s="3">
        <v>1</v>
      </c>
      <c r="F711" s="3">
        <v>3519.79</v>
      </c>
      <c r="G711" s="3">
        <v>3519.79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0" hidden="1" x14ac:dyDescent="0.25">
      <c r="A712" s="8">
        <v>137</v>
      </c>
      <c r="B712" s="1" t="s">
        <v>585</v>
      </c>
      <c r="C712" s="10" t="s">
        <v>586</v>
      </c>
      <c r="D712" s="3" t="s">
        <v>28</v>
      </c>
      <c r="E712" s="3">
        <v>1</v>
      </c>
      <c r="F712" s="3">
        <v>110.74</v>
      </c>
      <c r="G712" s="3">
        <v>110.74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" hidden="1" x14ac:dyDescent="0.25">
      <c r="A713" s="8">
        <v>138</v>
      </c>
      <c r="B713" s="1" t="s">
        <v>682</v>
      </c>
      <c r="C713" s="10" t="s">
        <v>714</v>
      </c>
      <c r="D713" s="3" t="s">
        <v>606</v>
      </c>
      <c r="E713" s="3">
        <v>2</v>
      </c>
      <c r="F713" s="3">
        <v>365.67</v>
      </c>
      <c r="G713" s="3">
        <v>731.34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" hidden="1" x14ac:dyDescent="0.25">
      <c r="A714" s="8">
        <v>139</v>
      </c>
      <c r="B714" s="2" t="s">
        <v>2154</v>
      </c>
      <c r="C714" s="10" t="s">
        <v>715</v>
      </c>
      <c r="D714" s="3" t="s">
        <v>28</v>
      </c>
      <c r="E714" s="3">
        <v>2</v>
      </c>
      <c r="F714" s="3">
        <v>5289.85</v>
      </c>
      <c r="G714" s="3">
        <v>10579.7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" hidden="1" x14ac:dyDescent="0.25">
      <c r="A715" s="8">
        <v>140</v>
      </c>
      <c r="B715" s="1" t="s">
        <v>682</v>
      </c>
      <c r="C715" s="10" t="s">
        <v>716</v>
      </c>
      <c r="D715" s="3" t="s">
        <v>606</v>
      </c>
      <c r="E715" s="3">
        <v>18</v>
      </c>
      <c r="F715" s="3">
        <v>365.67</v>
      </c>
      <c r="G715" s="3">
        <v>6582.06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" hidden="1" x14ac:dyDescent="0.25">
      <c r="A716" s="8">
        <v>141</v>
      </c>
      <c r="B716" s="2" t="s">
        <v>2141</v>
      </c>
      <c r="C716" s="10" t="s">
        <v>684</v>
      </c>
      <c r="D716" s="3" t="s">
        <v>28</v>
      </c>
      <c r="E716" s="3">
        <v>18</v>
      </c>
      <c r="F716" s="3">
        <v>6123.1</v>
      </c>
      <c r="G716" s="3">
        <v>110215.8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" hidden="1" x14ac:dyDescent="0.25">
      <c r="A717" s="8">
        <v>142</v>
      </c>
      <c r="B717" s="1" t="s">
        <v>682</v>
      </c>
      <c r="C717" s="10" t="s">
        <v>717</v>
      </c>
      <c r="D717" s="3" t="s">
        <v>606</v>
      </c>
      <c r="E717" s="3">
        <v>5</v>
      </c>
      <c r="F717" s="3">
        <v>365.67</v>
      </c>
      <c r="G717" s="3">
        <v>1828.35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" hidden="1" x14ac:dyDescent="0.25">
      <c r="A718" s="8">
        <v>143</v>
      </c>
      <c r="B718" s="2" t="s">
        <v>2142</v>
      </c>
      <c r="C718" s="10" t="s">
        <v>686</v>
      </c>
      <c r="D718" s="3" t="s">
        <v>28</v>
      </c>
      <c r="E718" s="3">
        <v>5</v>
      </c>
      <c r="F718" s="3">
        <v>7234.1</v>
      </c>
      <c r="G718" s="3">
        <v>36170.5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45" hidden="1" x14ac:dyDescent="0.25">
      <c r="A719" s="8">
        <v>144</v>
      </c>
      <c r="B719" s="1" t="s">
        <v>718</v>
      </c>
      <c r="C719" s="10" t="s">
        <v>610</v>
      </c>
      <c r="D719" s="3" t="s">
        <v>611</v>
      </c>
      <c r="E719" s="3">
        <v>0.1</v>
      </c>
      <c r="F719" s="3">
        <v>3817.2</v>
      </c>
      <c r="G719" s="3">
        <v>381.72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" hidden="1" x14ac:dyDescent="0.25">
      <c r="A720" s="8">
        <v>145</v>
      </c>
      <c r="B720" s="2" t="s">
        <v>2116</v>
      </c>
      <c r="C720" s="6" t="s">
        <v>612</v>
      </c>
      <c r="D720" s="3" t="s">
        <v>28</v>
      </c>
      <c r="E720" s="3">
        <v>1</v>
      </c>
      <c r="F720" s="3">
        <v>9203.39</v>
      </c>
      <c r="G720" s="3">
        <v>9203.39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45" hidden="1" x14ac:dyDescent="0.25">
      <c r="A721" s="8">
        <v>146</v>
      </c>
      <c r="B721" s="1" t="s">
        <v>589</v>
      </c>
      <c r="C721" s="10" t="s">
        <v>719</v>
      </c>
      <c r="D721" s="3" t="s">
        <v>8</v>
      </c>
      <c r="E721" s="3">
        <v>7.7000000000000002E-3</v>
      </c>
      <c r="F721" s="3">
        <v>7560.62</v>
      </c>
      <c r="G721" s="3">
        <v>58.22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45" hidden="1" x14ac:dyDescent="0.25">
      <c r="A722" s="8">
        <v>147</v>
      </c>
      <c r="B722" s="1" t="s">
        <v>694</v>
      </c>
      <c r="C722" s="10" t="s">
        <v>720</v>
      </c>
      <c r="D722" s="3" t="s">
        <v>8</v>
      </c>
      <c r="E722" s="3">
        <v>6.2800000000000009E-3</v>
      </c>
      <c r="F722" s="3">
        <v>18515.47</v>
      </c>
      <c r="G722" s="3">
        <v>116.28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" hidden="1" x14ac:dyDescent="0.25">
      <c r="A723" s="8">
        <v>148</v>
      </c>
      <c r="B723" s="2" t="s">
        <v>2155</v>
      </c>
      <c r="C723" s="10" t="s">
        <v>721</v>
      </c>
      <c r="D723" s="3" t="s">
        <v>26</v>
      </c>
      <c r="E723" s="3">
        <v>2</v>
      </c>
      <c r="F723" s="3">
        <v>222.37</v>
      </c>
      <c r="G723" s="3">
        <v>444.74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45" hidden="1" x14ac:dyDescent="0.25">
      <c r="A724" s="8">
        <v>149</v>
      </c>
      <c r="B724" s="1" t="s">
        <v>694</v>
      </c>
      <c r="C724" s="10" t="s">
        <v>722</v>
      </c>
      <c r="D724" s="3" t="s">
        <v>8</v>
      </c>
      <c r="E724" s="3">
        <v>5.1810000000000002E-2</v>
      </c>
      <c r="F724" s="3">
        <v>18515.47</v>
      </c>
      <c r="G724" s="3">
        <v>959.29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" hidden="1" x14ac:dyDescent="0.25">
      <c r="A725" s="8">
        <v>150</v>
      </c>
      <c r="B725" s="2" t="s">
        <v>2156</v>
      </c>
      <c r="C725" s="10" t="s">
        <v>723</v>
      </c>
      <c r="D725" s="3" t="s">
        <v>26</v>
      </c>
      <c r="E725" s="3">
        <v>11</v>
      </c>
      <c r="F725" s="3">
        <v>329.78</v>
      </c>
      <c r="G725" s="3">
        <v>3627.58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45" hidden="1" x14ac:dyDescent="0.25">
      <c r="A726" s="8">
        <v>151</v>
      </c>
      <c r="B726" s="1" t="s">
        <v>694</v>
      </c>
      <c r="C726" s="10" t="s">
        <v>724</v>
      </c>
      <c r="D726" s="3" t="s">
        <v>8</v>
      </c>
      <c r="E726" s="3">
        <v>6.1230000000000007E-2</v>
      </c>
      <c r="F726" s="3">
        <v>18515.47</v>
      </c>
      <c r="G726" s="3">
        <v>1133.7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" hidden="1" x14ac:dyDescent="0.25">
      <c r="A727" s="8">
        <v>152</v>
      </c>
      <c r="B727" s="2" t="s">
        <v>2157</v>
      </c>
      <c r="C727" s="10" t="s">
        <v>725</v>
      </c>
      <c r="D727" s="3" t="s">
        <v>26</v>
      </c>
      <c r="E727" s="3">
        <v>13</v>
      </c>
      <c r="F727" s="3">
        <v>351.81</v>
      </c>
      <c r="G727" s="3">
        <v>4573.53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45" hidden="1" x14ac:dyDescent="0.25">
      <c r="A728" s="8">
        <v>153</v>
      </c>
      <c r="B728" s="1" t="s">
        <v>694</v>
      </c>
      <c r="C728" s="10" t="s">
        <v>726</v>
      </c>
      <c r="D728" s="3" t="s">
        <v>8</v>
      </c>
      <c r="E728" s="3">
        <v>0.16328000000000001</v>
      </c>
      <c r="F728" s="3">
        <v>18515.47</v>
      </c>
      <c r="G728" s="3">
        <v>3023.21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" hidden="1" x14ac:dyDescent="0.25">
      <c r="A729" s="8">
        <v>154</v>
      </c>
      <c r="B729" s="2" t="s">
        <v>2158</v>
      </c>
      <c r="C729" s="10" t="s">
        <v>727</v>
      </c>
      <c r="D729" s="3" t="s">
        <v>26</v>
      </c>
      <c r="E729" s="3">
        <v>26</v>
      </c>
      <c r="F729" s="3">
        <v>443.36</v>
      </c>
      <c r="G729" s="3">
        <v>11527.36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45" hidden="1" x14ac:dyDescent="0.25">
      <c r="A730" s="8">
        <v>155</v>
      </c>
      <c r="B730" s="1" t="s">
        <v>618</v>
      </c>
      <c r="C730" s="10" t="s">
        <v>625</v>
      </c>
      <c r="D730" s="3" t="s">
        <v>8</v>
      </c>
      <c r="E730" s="3">
        <v>0.12560000000000002</v>
      </c>
      <c r="F730" s="3">
        <v>14570.48</v>
      </c>
      <c r="G730" s="3">
        <v>1830.05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" hidden="1" x14ac:dyDescent="0.25">
      <c r="A731" s="8">
        <v>156</v>
      </c>
      <c r="B731" s="2" t="s">
        <v>2121</v>
      </c>
      <c r="C731" s="10" t="s">
        <v>626</v>
      </c>
      <c r="D731" s="3" t="s">
        <v>26</v>
      </c>
      <c r="E731" s="3">
        <v>8</v>
      </c>
      <c r="F731" s="3">
        <v>1357.61</v>
      </c>
      <c r="G731" s="3">
        <v>10860.88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45" hidden="1" x14ac:dyDescent="0.25">
      <c r="A732" s="8">
        <v>157</v>
      </c>
      <c r="B732" s="1" t="s">
        <v>728</v>
      </c>
      <c r="C732" s="10" t="s">
        <v>729</v>
      </c>
      <c r="D732" s="3" t="s">
        <v>8</v>
      </c>
      <c r="E732" s="3">
        <v>1.4E-2</v>
      </c>
      <c r="F732" s="3">
        <v>17092.45</v>
      </c>
      <c r="G732" s="3">
        <v>239.29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" hidden="1" x14ac:dyDescent="0.25">
      <c r="A733" s="8">
        <v>158</v>
      </c>
      <c r="B733" s="2" t="s">
        <v>2159</v>
      </c>
      <c r="C733" s="10" t="s">
        <v>730</v>
      </c>
      <c r="D733" s="3" t="s">
        <v>26</v>
      </c>
      <c r="E733" s="3">
        <v>2</v>
      </c>
      <c r="F733" s="3">
        <v>634.89</v>
      </c>
      <c r="G733" s="3">
        <v>1269.78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45" hidden="1" x14ac:dyDescent="0.25">
      <c r="A734" s="8">
        <v>159</v>
      </c>
      <c r="B734" s="1" t="s">
        <v>728</v>
      </c>
      <c r="C734" s="10" t="s">
        <v>731</v>
      </c>
      <c r="D734" s="3" t="s">
        <v>8</v>
      </c>
      <c r="E734" s="3">
        <v>1.8000000000000002E-2</v>
      </c>
      <c r="F734" s="3">
        <v>17092.45</v>
      </c>
      <c r="G734" s="3">
        <v>307.66000000000003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" hidden="1" x14ac:dyDescent="0.25">
      <c r="A735" s="8">
        <v>160</v>
      </c>
      <c r="B735" s="2" t="s">
        <v>2160</v>
      </c>
      <c r="C735" s="10" t="s">
        <v>732</v>
      </c>
      <c r="D735" s="3" t="s">
        <v>26</v>
      </c>
      <c r="E735" s="3">
        <v>2</v>
      </c>
      <c r="F735" s="3">
        <v>815.08</v>
      </c>
      <c r="G735" s="3">
        <v>1630.16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45" hidden="1" x14ac:dyDescent="0.25">
      <c r="A736" s="8">
        <v>161</v>
      </c>
      <c r="B736" s="1" t="s">
        <v>733</v>
      </c>
      <c r="C736" s="10" t="s">
        <v>734</v>
      </c>
      <c r="D736" s="3" t="s">
        <v>8</v>
      </c>
      <c r="E736" s="3">
        <v>0.08</v>
      </c>
      <c r="F736" s="3">
        <v>14838.06</v>
      </c>
      <c r="G736" s="3">
        <v>1187.04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" hidden="1" x14ac:dyDescent="0.25">
      <c r="A737" s="8">
        <v>162</v>
      </c>
      <c r="B737" s="2" t="s">
        <v>2161</v>
      </c>
      <c r="C737" s="10" t="s">
        <v>735</v>
      </c>
      <c r="D737" s="3" t="s">
        <v>26</v>
      </c>
      <c r="E737" s="3">
        <v>8</v>
      </c>
      <c r="F737" s="3">
        <v>896.31</v>
      </c>
      <c r="G737" s="3">
        <v>7170.48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45" hidden="1" x14ac:dyDescent="0.25">
      <c r="A738" s="8">
        <v>163</v>
      </c>
      <c r="B738" s="1" t="s">
        <v>733</v>
      </c>
      <c r="C738" s="10" t="s">
        <v>736</v>
      </c>
      <c r="D738" s="3" t="s">
        <v>8</v>
      </c>
      <c r="E738" s="3">
        <v>9.9000000000000005E-2</v>
      </c>
      <c r="F738" s="3">
        <v>14838.06</v>
      </c>
      <c r="G738" s="3">
        <v>1468.97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" hidden="1" x14ac:dyDescent="0.25">
      <c r="A739" s="8">
        <v>164</v>
      </c>
      <c r="B739" s="2" t="s">
        <v>2162</v>
      </c>
      <c r="C739" s="10" t="s">
        <v>737</v>
      </c>
      <c r="D739" s="3" t="s">
        <v>26</v>
      </c>
      <c r="E739" s="3">
        <v>9</v>
      </c>
      <c r="F739" s="3">
        <v>987.21</v>
      </c>
      <c r="G739" s="3">
        <v>8884.89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45" hidden="1" x14ac:dyDescent="0.25">
      <c r="A740" s="8">
        <v>165</v>
      </c>
      <c r="B740" s="1" t="s">
        <v>733</v>
      </c>
      <c r="C740" s="10" t="s">
        <v>738</v>
      </c>
      <c r="D740" s="3" t="s">
        <v>8</v>
      </c>
      <c r="E740" s="3">
        <v>0.16900000000000001</v>
      </c>
      <c r="F740" s="3">
        <v>14838.06</v>
      </c>
      <c r="G740" s="3">
        <v>2507.63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" hidden="1" x14ac:dyDescent="0.25">
      <c r="A741" s="8">
        <v>166</v>
      </c>
      <c r="B741" s="2" t="s">
        <v>2163</v>
      </c>
      <c r="C741" s="10" t="s">
        <v>739</v>
      </c>
      <c r="D741" s="3" t="s">
        <v>26</v>
      </c>
      <c r="E741" s="3">
        <v>13</v>
      </c>
      <c r="F741" s="3">
        <v>1167.3399999999999</v>
      </c>
      <c r="G741" s="3">
        <v>15175.42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45" hidden="1" x14ac:dyDescent="0.25">
      <c r="A742" s="8">
        <v>167</v>
      </c>
      <c r="B742" s="1" t="s">
        <v>733</v>
      </c>
      <c r="C742" s="10" t="s">
        <v>740</v>
      </c>
      <c r="D742" s="3" t="s">
        <v>8</v>
      </c>
      <c r="E742" s="3">
        <v>0.36</v>
      </c>
      <c r="F742" s="3">
        <v>14838.06</v>
      </c>
      <c r="G742" s="3">
        <v>5341.7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" hidden="1" x14ac:dyDescent="0.25">
      <c r="A743" s="8">
        <v>168</v>
      </c>
      <c r="B743" s="2" t="s">
        <v>2164</v>
      </c>
      <c r="C743" s="10" t="s">
        <v>741</v>
      </c>
      <c r="D743" s="3" t="s">
        <v>26</v>
      </c>
      <c r="E743" s="3">
        <v>24</v>
      </c>
      <c r="F743" s="3">
        <v>1557.99</v>
      </c>
      <c r="G743" s="3">
        <v>37391.760000000002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45" hidden="1" x14ac:dyDescent="0.25">
      <c r="A744" s="8">
        <v>169</v>
      </c>
      <c r="B744" s="1" t="s">
        <v>742</v>
      </c>
      <c r="C744" s="10" t="s">
        <v>743</v>
      </c>
      <c r="D744" s="3" t="s">
        <v>8</v>
      </c>
      <c r="E744" s="3">
        <v>5.1000000000000004E-2</v>
      </c>
      <c r="F744" s="3">
        <v>11073.37</v>
      </c>
      <c r="G744" s="3">
        <v>564.74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45" hidden="1" x14ac:dyDescent="0.25">
      <c r="A745" s="8">
        <v>170</v>
      </c>
      <c r="B745" s="2" t="s">
        <v>2165</v>
      </c>
      <c r="C745" s="10" t="s">
        <v>744</v>
      </c>
      <c r="D745" s="3" t="s">
        <v>26</v>
      </c>
      <c r="E745" s="3">
        <v>3</v>
      </c>
      <c r="F745" s="3">
        <v>1765.4</v>
      </c>
      <c r="G745" s="3">
        <v>5296.2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45" hidden="1" x14ac:dyDescent="0.25">
      <c r="A746" s="8">
        <v>171</v>
      </c>
      <c r="B746" s="1" t="s">
        <v>742</v>
      </c>
      <c r="C746" s="10" t="s">
        <v>745</v>
      </c>
      <c r="D746" s="3" t="s">
        <v>8</v>
      </c>
      <c r="E746" s="3">
        <v>0.13600000000000001</v>
      </c>
      <c r="F746" s="3">
        <v>11073.37</v>
      </c>
      <c r="G746" s="3">
        <v>1505.98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45" hidden="1" x14ac:dyDescent="0.25">
      <c r="A747" s="8">
        <v>172</v>
      </c>
      <c r="B747" s="2" t="s">
        <v>2166</v>
      </c>
      <c r="C747" s="10" t="s">
        <v>746</v>
      </c>
      <c r="D747" s="3" t="s">
        <v>26</v>
      </c>
      <c r="E747" s="3">
        <v>8</v>
      </c>
      <c r="F747" s="3">
        <v>1765.4</v>
      </c>
      <c r="G747" s="3">
        <v>14123.2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45" hidden="1" x14ac:dyDescent="0.25">
      <c r="A748" s="8">
        <v>173</v>
      </c>
      <c r="B748" s="1" t="s">
        <v>656</v>
      </c>
      <c r="C748" s="10" t="s">
        <v>657</v>
      </c>
      <c r="D748" s="3" t="s">
        <v>329</v>
      </c>
      <c r="E748" s="3">
        <v>9.0999999999999998E-2</v>
      </c>
      <c r="F748" s="3">
        <v>1273.47</v>
      </c>
      <c r="G748" s="3">
        <v>115.89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" hidden="1" x14ac:dyDescent="0.25">
      <c r="A749" s="8">
        <v>174</v>
      </c>
      <c r="B749" s="1" t="s">
        <v>658</v>
      </c>
      <c r="C749" s="10" t="s">
        <v>659</v>
      </c>
      <c r="D749" s="3" t="s">
        <v>13</v>
      </c>
      <c r="E749" s="3">
        <v>0.91</v>
      </c>
      <c r="F749" s="3">
        <v>4141.45</v>
      </c>
      <c r="G749" s="3">
        <v>3768.72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idden="1" x14ac:dyDescent="0.25">
      <c r="A750" s="8">
        <v>175</v>
      </c>
      <c r="B750" s="2" t="s">
        <v>2133</v>
      </c>
      <c r="C750" s="6" t="s">
        <v>660</v>
      </c>
      <c r="D750" s="3" t="s">
        <v>28</v>
      </c>
      <c r="E750" s="3">
        <v>70</v>
      </c>
      <c r="F750" s="3">
        <v>9.7100000000000009</v>
      </c>
      <c r="G750" s="3">
        <v>679.7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" hidden="1" x14ac:dyDescent="0.25">
      <c r="A751" s="8">
        <v>176</v>
      </c>
      <c r="B751" s="1" t="s">
        <v>661</v>
      </c>
      <c r="C751" s="10" t="s">
        <v>662</v>
      </c>
      <c r="D751" s="3" t="s">
        <v>663</v>
      </c>
      <c r="E751" s="3">
        <v>2</v>
      </c>
      <c r="F751" s="3">
        <v>4398.18</v>
      </c>
      <c r="G751" s="3">
        <v>8796.36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idden="1" x14ac:dyDescent="0.25">
      <c r="A752" s="8">
        <v>177</v>
      </c>
      <c r="B752" s="1" t="s">
        <v>664</v>
      </c>
      <c r="C752" s="6" t="s">
        <v>665</v>
      </c>
      <c r="D752" s="3" t="s">
        <v>28</v>
      </c>
      <c r="E752" s="3">
        <v>1</v>
      </c>
      <c r="F752" s="3">
        <v>370.82</v>
      </c>
      <c r="G752" s="3">
        <v>370.82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" hidden="1" x14ac:dyDescent="0.25">
      <c r="A753" s="8">
        <v>178</v>
      </c>
      <c r="B753" s="2" t="s">
        <v>2134</v>
      </c>
      <c r="C753" s="6" t="s">
        <v>666</v>
      </c>
      <c r="D753" s="3" t="s">
        <v>28</v>
      </c>
      <c r="E753" s="3">
        <v>1</v>
      </c>
      <c r="F753" s="3">
        <v>189.14</v>
      </c>
      <c r="G753" s="3">
        <v>189.14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" hidden="1" x14ac:dyDescent="0.25">
      <c r="A754" s="8">
        <v>179</v>
      </c>
      <c r="B754" s="1" t="s">
        <v>706</v>
      </c>
      <c r="C754" s="10" t="s">
        <v>747</v>
      </c>
      <c r="D754" s="3" t="s">
        <v>606</v>
      </c>
      <c r="E754" s="3">
        <v>1</v>
      </c>
      <c r="F754" s="3">
        <v>136.19</v>
      </c>
      <c r="G754" s="3">
        <v>136.19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" hidden="1" x14ac:dyDescent="0.25">
      <c r="A755" s="8">
        <v>180</v>
      </c>
      <c r="B755" s="2" t="s">
        <v>2167</v>
      </c>
      <c r="C755" s="10" t="s">
        <v>748</v>
      </c>
      <c r="D755" s="3" t="s">
        <v>28</v>
      </c>
      <c r="E755" s="3">
        <v>1</v>
      </c>
      <c r="F755" s="3">
        <v>1941.44</v>
      </c>
      <c r="G755" s="3">
        <v>1941.44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" hidden="1" x14ac:dyDescent="0.25">
      <c r="A756" s="8">
        <v>181</v>
      </c>
      <c r="B756" s="1" t="s">
        <v>706</v>
      </c>
      <c r="C756" s="10" t="s">
        <v>749</v>
      </c>
      <c r="D756" s="3" t="s">
        <v>606</v>
      </c>
      <c r="E756" s="3">
        <v>3</v>
      </c>
      <c r="F756" s="3">
        <v>136.19</v>
      </c>
      <c r="G756" s="3">
        <v>408.57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" hidden="1" x14ac:dyDescent="0.25">
      <c r="A757" s="8">
        <v>182</v>
      </c>
      <c r="B757" s="2" t="s">
        <v>2168</v>
      </c>
      <c r="C757" s="10" t="s">
        <v>750</v>
      </c>
      <c r="D757" s="3" t="s">
        <v>28</v>
      </c>
      <c r="E757" s="3">
        <v>3</v>
      </c>
      <c r="F757" s="3">
        <v>2068.94</v>
      </c>
      <c r="G757" s="3">
        <v>6206.82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" hidden="1" x14ac:dyDescent="0.25">
      <c r="A758" s="8">
        <v>183</v>
      </c>
      <c r="B758" s="1" t="s">
        <v>706</v>
      </c>
      <c r="C758" s="10" t="s">
        <v>751</v>
      </c>
      <c r="D758" s="3" t="s">
        <v>606</v>
      </c>
      <c r="E758" s="3">
        <v>3</v>
      </c>
      <c r="F758" s="3">
        <v>136.19</v>
      </c>
      <c r="G758" s="3">
        <v>408.57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" hidden="1" x14ac:dyDescent="0.25">
      <c r="A759" s="8">
        <v>184</v>
      </c>
      <c r="B759" s="2" t="s">
        <v>2169</v>
      </c>
      <c r="C759" s="10" t="s">
        <v>752</v>
      </c>
      <c r="D759" s="3" t="s">
        <v>28</v>
      </c>
      <c r="E759" s="3">
        <v>3</v>
      </c>
      <c r="F759" s="3">
        <v>2073.9</v>
      </c>
      <c r="G759" s="3">
        <v>6221.7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" hidden="1" x14ac:dyDescent="0.25">
      <c r="A760" s="8">
        <v>185</v>
      </c>
      <c r="B760" s="1" t="s">
        <v>753</v>
      </c>
      <c r="C760" s="10" t="s">
        <v>754</v>
      </c>
      <c r="D760" s="3" t="s">
        <v>606</v>
      </c>
      <c r="E760" s="3">
        <v>1</v>
      </c>
      <c r="F760" s="3">
        <v>136.19</v>
      </c>
      <c r="G760" s="3">
        <v>136.19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" hidden="1" x14ac:dyDescent="0.25">
      <c r="A761" s="8">
        <v>186</v>
      </c>
      <c r="B761" s="2" t="s">
        <v>2170</v>
      </c>
      <c r="C761" s="10" t="s">
        <v>755</v>
      </c>
      <c r="D761" s="3" t="s">
        <v>28</v>
      </c>
      <c r="E761" s="3">
        <v>1</v>
      </c>
      <c r="F761" s="3">
        <v>2480.92</v>
      </c>
      <c r="G761" s="3">
        <v>2480.92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" hidden="1" x14ac:dyDescent="0.25">
      <c r="A762" s="8">
        <v>187</v>
      </c>
      <c r="B762" s="1" t="s">
        <v>753</v>
      </c>
      <c r="C762" s="10" t="s">
        <v>756</v>
      </c>
      <c r="D762" s="3" t="s">
        <v>606</v>
      </c>
      <c r="E762" s="3">
        <v>1</v>
      </c>
      <c r="F762" s="3">
        <v>136.19</v>
      </c>
      <c r="G762" s="3">
        <v>136.19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" hidden="1" x14ac:dyDescent="0.25">
      <c r="A763" s="8">
        <v>188</v>
      </c>
      <c r="B763" s="2" t="s">
        <v>2171</v>
      </c>
      <c r="C763" s="10" t="s">
        <v>757</v>
      </c>
      <c r="D763" s="3" t="s">
        <v>28</v>
      </c>
      <c r="E763" s="3">
        <v>1</v>
      </c>
      <c r="F763" s="3">
        <v>2754.46</v>
      </c>
      <c r="G763" s="3">
        <v>2754.46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" hidden="1" x14ac:dyDescent="0.25">
      <c r="A764" s="8">
        <v>189</v>
      </c>
      <c r="B764" s="1" t="s">
        <v>758</v>
      </c>
      <c r="C764" s="10" t="s">
        <v>759</v>
      </c>
      <c r="D764" s="3" t="s">
        <v>606</v>
      </c>
      <c r="E764" s="3">
        <v>1</v>
      </c>
      <c r="F764" s="3">
        <v>164.22</v>
      </c>
      <c r="G764" s="3">
        <v>164.22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" hidden="1" x14ac:dyDescent="0.25">
      <c r="A765" s="8">
        <v>190</v>
      </c>
      <c r="B765" s="2" t="s">
        <v>2172</v>
      </c>
      <c r="C765" s="10" t="s">
        <v>760</v>
      </c>
      <c r="D765" s="3" t="s">
        <v>28</v>
      </c>
      <c r="E765" s="3">
        <v>1</v>
      </c>
      <c r="F765" s="3">
        <v>3385.71</v>
      </c>
      <c r="G765" s="3">
        <v>3385.71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" hidden="1" x14ac:dyDescent="0.25">
      <c r="A766" s="8">
        <v>191</v>
      </c>
      <c r="B766" s="1" t="s">
        <v>761</v>
      </c>
      <c r="C766" s="10" t="s">
        <v>762</v>
      </c>
      <c r="D766" s="3" t="s">
        <v>28</v>
      </c>
      <c r="E766" s="3">
        <v>1</v>
      </c>
      <c r="F766" s="3">
        <v>439.98</v>
      </c>
      <c r="G766" s="3">
        <v>439.98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" hidden="1" x14ac:dyDescent="0.25">
      <c r="A767" s="8">
        <v>192</v>
      </c>
      <c r="B767" s="2" t="s">
        <v>2173</v>
      </c>
      <c r="C767" s="6" t="s">
        <v>763</v>
      </c>
      <c r="D767" s="3" t="s">
        <v>28</v>
      </c>
      <c r="E767" s="3">
        <v>1</v>
      </c>
      <c r="F767" s="3">
        <v>6624.5</v>
      </c>
      <c r="G767" s="3">
        <v>6624.5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idden="1" x14ac:dyDescent="0.25">
      <c r="A768" s="8">
        <v>193</v>
      </c>
      <c r="B768" s="1" t="s">
        <v>706</v>
      </c>
      <c r="C768" s="6" t="s">
        <v>764</v>
      </c>
      <c r="D768" s="3" t="s">
        <v>606</v>
      </c>
      <c r="E768" s="3">
        <v>1</v>
      </c>
      <c r="F768" s="3">
        <v>136.19</v>
      </c>
      <c r="G768" s="3">
        <v>136.19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" hidden="1" x14ac:dyDescent="0.25">
      <c r="A769" s="8">
        <v>194</v>
      </c>
      <c r="B769" s="2" t="s">
        <v>2174</v>
      </c>
      <c r="C769" s="6" t="s">
        <v>765</v>
      </c>
      <c r="D769" s="3" t="s">
        <v>28</v>
      </c>
      <c r="E769" s="3">
        <v>1</v>
      </c>
      <c r="F769" s="3">
        <v>1159.06</v>
      </c>
      <c r="G769" s="3">
        <v>1159.06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" hidden="1" x14ac:dyDescent="0.25">
      <c r="A770" s="8">
        <v>195</v>
      </c>
      <c r="B770" s="2" t="s">
        <v>2175</v>
      </c>
      <c r="C770" s="6" t="s">
        <v>766</v>
      </c>
      <c r="D770" s="3" t="s">
        <v>28</v>
      </c>
      <c r="E770" s="3">
        <v>2</v>
      </c>
      <c r="F770" s="3">
        <v>192.16</v>
      </c>
      <c r="G770" s="3">
        <v>384.32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" hidden="1" x14ac:dyDescent="0.25">
      <c r="A771" s="8">
        <v>196</v>
      </c>
      <c r="B771" s="1" t="s">
        <v>706</v>
      </c>
      <c r="C771" s="10" t="s">
        <v>767</v>
      </c>
      <c r="D771" s="3" t="s">
        <v>606</v>
      </c>
      <c r="E771" s="3">
        <v>1</v>
      </c>
      <c r="F771" s="3">
        <v>136.19</v>
      </c>
      <c r="G771" s="3">
        <v>136.19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" hidden="1" x14ac:dyDescent="0.25">
      <c r="A772" s="8">
        <v>197</v>
      </c>
      <c r="B772" s="2" t="s">
        <v>2176</v>
      </c>
      <c r="C772" s="6" t="s">
        <v>768</v>
      </c>
      <c r="D772" s="3" t="s">
        <v>28</v>
      </c>
      <c r="E772" s="3">
        <v>1</v>
      </c>
      <c r="F772" s="3">
        <v>451.53</v>
      </c>
      <c r="G772" s="3">
        <v>451.53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45" hidden="1" x14ac:dyDescent="0.25">
      <c r="A773" s="8">
        <v>198</v>
      </c>
      <c r="B773" s="1" t="s">
        <v>609</v>
      </c>
      <c r="C773" s="10" t="s">
        <v>769</v>
      </c>
      <c r="D773" s="3" t="s">
        <v>611</v>
      </c>
      <c r="E773" s="3">
        <v>0.1</v>
      </c>
      <c r="F773" s="3">
        <v>2951.2</v>
      </c>
      <c r="G773" s="3">
        <v>295.12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" hidden="1" x14ac:dyDescent="0.25">
      <c r="A774" s="8">
        <v>199</v>
      </c>
      <c r="B774" s="2" t="s">
        <v>2177</v>
      </c>
      <c r="C774" s="6" t="s">
        <v>770</v>
      </c>
      <c r="D774" s="3" t="s">
        <v>28</v>
      </c>
      <c r="E774" s="3">
        <v>1</v>
      </c>
      <c r="F774" s="3">
        <v>5476.67</v>
      </c>
      <c r="G774" s="3">
        <v>5476.67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" hidden="1" x14ac:dyDescent="0.25">
      <c r="A775" s="8">
        <v>200</v>
      </c>
      <c r="B775" s="1" t="s">
        <v>771</v>
      </c>
      <c r="C775" s="10" t="s">
        <v>772</v>
      </c>
      <c r="D775" s="3" t="s">
        <v>615</v>
      </c>
      <c r="E775" s="3">
        <v>1</v>
      </c>
      <c r="F775" s="3">
        <v>41.25</v>
      </c>
      <c r="G775" s="3">
        <v>41.25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" hidden="1" x14ac:dyDescent="0.25">
      <c r="A776" s="8">
        <v>201</v>
      </c>
      <c r="B776" s="2" t="s">
        <v>2178</v>
      </c>
      <c r="C776" s="10" t="s">
        <v>773</v>
      </c>
      <c r="D776" s="3" t="s">
        <v>28</v>
      </c>
      <c r="E776" s="3">
        <v>1</v>
      </c>
      <c r="F776" s="3">
        <v>354.25</v>
      </c>
      <c r="G776" s="3">
        <v>354.25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" hidden="1" x14ac:dyDescent="0.25">
      <c r="A777" s="8">
        <v>202</v>
      </c>
      <c r="B777" s="1" t="s">
        <v>682</v>
      </c>
      <c r="C777" s="10" t="s">
        <v>716</v>
      </c>
      <c r="D777" s="3" t="s">
        <v>606</v>
      </c>
      <c r="E777" s="3">
        <v>2</v>
      </c>
      <c r="F777" s="3">
        <v>365.67</v>
      </c>
      <c r="G777" s="3">
        <v>731.34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" hidden="1" x14ac:dyDescent="0.25">
      <c r="A778" s="8">
        <v>203</v>
      </c>
      <c r="B778" s="2" t="s">
        <v>2141</v>
      </c>
      <c r="C778" s="10" t="s">
        <v>684</v>
      </c>
      <c r="D778" s="3" t="s">
        <v>28</v>
      </c>
      <c r="E778" s="3">
        <v>2</v>
      </c>
      <c r="F778" s="3">
        <v>6123.1</v>
      </c>
      <c r="G778" s="3">
        <v>12246.2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45" hidden="1" x14ac:dyDescent="0.25">
      <c r="A779" s="8">
        <v>204</v>
      </c>
      <c r="B779" s="1" t="s">
        <v>694</v>
      </c>
      <c r="C779" s="10" t="s">
        <v>720</v>
      </c>
      <c r="D779" s="3" t="s">
        <v>8</v>
      </c>
      <c r="E779" s="3">
        <v>9.4200000000000013E-3</v>
      </c>
      <c r="F779" s="3">
        <v>18515.47</v>
      </c>
      <c r="G779" s="3">
        <v>174.42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" hidden="1" x14ac:dyDescent="0.25">
      <c r="A780" s="8">
        <v>205</v>
      </c>
      <c r="B780" s="2" t="s">
        <v>2155</v>
      </c>
      <c r="C780" s="10" t="s">
        <v>721</v>
      </c>
      <c r="D780" s="3" t="s">
        <v>26</v>
      </c>
      <c r="E780" s="3">
        <v>3</v>
      </c>
      <c r="F780" s="3">
        <v>222.37</v>
      </c>
      <c r="G780" s="3">
        <v>667.11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45" hidden="1" x14ac:dyDescent="0.25">
      <c r="A781" s="8">
        <v>206</v>
      </c>
      <c r="B781" s="1" t="s">
        <v>694</v>
      </c>
      <c r="C781" s="10" t="s">
        <v>774</v>
      </c>
      <c r="D781" s="3" t="s">
        <v>8</v>
      </c>
      <c r="E781" s="3">
        <v>2.3550000000000001E-2</v>
      </c>
      <c r="F781" s="3">
        <v>18515.47</v>
      </c>
      <c r="G781" s="3">
        <v>436.04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" hidden="1" x14ac:dyDescent="0.25">
      <c r="A782" s="8">
        <v>207</v>
      </c>
      <c r="B782" s="2" t="s">
        <v>2179</v>
      </c>
      <c r="C782" s="10" t="s">
        <v>775</v>
      </c>
      <c r="D782" s="3" t="s">
        <v>26</v>
      </c>
      <c r="E782" s="3">
        <v>6</v>
      </c>
      <c r="F782" s="3">
        <v>277.95999999999998</v>
      </c>
      <c r="G782" s="3">
        <v>1667.76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45" hidden="1" x14ac:dyDescent="0.25">
      <c r="A783" s="8">
        <v>208</v>
      </c>
      <c r="B783" s="1" t="s">
        <v>694</v>
      </c>
      <c r="C783" s="10" t="s">
        <v>726</v>
      </c>
      <c r="D783" s="3" t="s">
        <v>8</v>
      </c>
      <c r="E783" s="3">
        <v>1.2560000000000002E-2</v>
      </c>
      <c r="F783" s="3">
        <v>18515.47</v>
      </c>
      <c r="G783" s="3">
        <v>232.55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" hidden="1" x14ac:dyDescent="0.25">
      <c r="A784" s="8">
        <v>209</v>
      </c>
      <c r="B784" s="2" t="s">
        <v>2158</v>
      </c>
      <c r="C784" s="10" t="s">
        <v>727</v>
      </c>
      <c r="D784" s="3" t="s">
        <v>26</v>
      </c>
      <c r="E784" s="3">
        <v>2</v>
      </c>
      <c r="F784" s="3">
        <v>443.36</v>
      </c>
      <c r="G784" s="3">
        <v>886.72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45" hidden="1" x14ac:dyDescent="0.25">
      <c r="A785" s="8">
        <v>210</v>
      </c>
      <c r="B785" s="1" t="s">
        <v>618</v>
      </c>
      <c r="C785" s="10" t="s">
        <v>776</v>
      </c>
      <c r="D785" s="3" t="s">
        <v>8</v>
      </c>
      <c r="E785" s="3">
        <v>0.10990000000000001</v>
      </c>
      <c r="F785" s="3">
        <v>14570.48</v>
      </c>
      <c r="G785" s="3">
        <v>1601.3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" hidden="1" x14ac:dyDescent="0.25">
      <c r="A786" s="8">
        <v>211</v>
      </c>
      <c r="B786" s="2" t="s">
        <v>2180</v>
      </c>
      <c r="C786" s="10" t="s">
        <v>777</v>
      </c>
      <c r="D786" s="3" t="s">
        <v>26</v>
      </c>
      <c r="E786" s="3">
        <v>7</v>
      </c>
      <c r="F786" s="3">
        <v>277.95999999999998</v>
      </c>
      <c r="G786" s="3">
        <v>1945.72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" hidden="1" x14ac:dyDescent="0.25">
      <c r="A787" s="8">
        <v>212</v>
      </c>
      <c r="B787" s="1" t="s">
        <v>661</v>
      </c>
      <c r="C787" s="10" t="s">
        <v>662</v>
      </c>
      <c r="D787" s="3" t="s">
        <v>663</v>
      </c>
      <c r="E787" s="3">
        <v>0.2</v>
      </c>
      <c r="F787" s="3">
        <v>4398.18</v>
      </c>
      <c r="G787" s="3">
        <v>879.64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idden="1" x14ac:dyDescent="0.25">
      <c r="A788" s="8">
        <v>213</v>
      </c>
      <c r="B788" s="1" t="s">
        <v>664</v>
      </c>
      <c r="C788" s="6" t="s">
        <v>665</v>
      </c>
      <c r="D788" s="3" t="s">
        <v>28</v>
      </c>
      <c r="E788" s="3">
        <v>2</v>
      </c>
      <c r="F788" s="3">
        <v>370.82</v>
      </c>
      <c r="G788" s="3">
        <v>741.64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" hidden="1" x14ac:dyDescent="0.25">
      <c r="A789" s="8">
        <v>214</v>
      </c>
      <c r="B789" s="2" t="s">
        <v>2134</v>
      </c>
      <c r="C789" s="6" t="s">
        <v>666</v>
      </c>
      <c r="D789" s="3" t="s">
        <v>28</v>
      </c>
      <c r="E789" s="3">
        <v>2</v>
      </c>
      <c r="F789" s="3">
        <v>189.14</v>
      </c>
      <c r="G789" s="3">
        <v>378.28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" hidden="1" x14ac:dyDescent="0.25">
      <c r="A790" s="8">
        <v>215</v>
      </c>
      <c r="B790" s="1" t="s">
        <v>761</v>
      </c>
      <c r="C790" s="10" t="s">
        <v>762</v>
      </c>
      <c r="D790" s="3" t="s">
        <v>28</v>
      </c>
      <c r="E790" s="3">
        <v>1</v>
      </c>
      <c r="F790" s="3">
        <v>439.98</v>
      </c>
      <c r="G790" s="3">
        <v>439.98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" hidden="1" x14ac:dyDescent="0.25">
      <c r="A791" s="8">
        <v>216</v>
      </c>
      <c r="B791" s="2" t="s">
        <v>2181</v>
      </c>
      <c r="C791" s="6" t="s">
        <v>778</v>
      </c>
      <c r="D791" s="3" t="s">
        <v>28</v>
      </c>
      <c r="E791" s="3">
        <v>1</v>
      </c>
      <c r="F791" s="3">
        <v>15600.5</v>
      </c>
      <c r="G791" s="3">
        <v>15600.5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idden="1" x14ac:dyDescent="0.25">
      <c r="A792" s="8">
        <v>217</v>
      </c>
      <c r="B792" s="1" t="s">
        <v>706</v>
      </c>
      <c r="C792" s="6" t="s">
        <v>779</v>
      </c>
      <c r="D792" s="3" t="s">
        <v>606</v>
      </c>
      <c r="E792" s="3">
        <v>1</v>
      </c>
      <c r="F792" s="3">
        <v>136.19</v>
      </c>
      <c r="G792" s="3">
        <v>136.19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" hidden="1" x14ac:dyDescent="0.25">
      <c r="A793" s="8">
        <v>218</v>
      </c>
      <c r="B793" s="2" t="s">
        <v>2182</v>
      </c>
      <c r="C793" s="6" t="s">
        <v>780</v>
      </c>
      <c r="D793" s="3" t="s">
        <v>28</v>
      </c>
      <c r="E793" s="3">
        <v>1</v>
      </c>
      <c r="F793" s="3">
        <v>2296.36</v>
      </c>
      <c r="G793" s="3">
        <v>2296.36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" hidden="1" x14ac:dyDescent="0.25">
      <c r="A794" s="8">
        <v>219</v>
      </c>
      <c r="B794" s="2" t="s">
        <v>2183</v>
      </c>
      <c r="C794" s="6" t="s">
        <v>781</v>
      </c>
      <c r="D794" s="3" t="s">
        <v>28</v>
      </c>
      <c r="E794" s="3">
        <v>2</v>
      </c>
      <c r="F794" s="3">
        <v>436.96</v>
      </c>
      <c r="G794" s="3">
        <v>873.92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" hidden="1" x14ac:dyDescent="0.25">
      <c r="A795" s="8">
        <v>220</v>
      </c>
      <c r="B795" s="1" t="s">
        <v>706</v>
      </c>
      <c r="C795" s="10" t="s">
        <v>767</v>
      </c>
      <c r="D795" s="3" t="s">
        <v>606</v>
      </c>
      <c r="E795" s="3">
        <v>1</v>
      </c>
      <c r="F795" s="3">
        <v>136.19</v>
      </c>
      <c r="G795" s="3">
        <v>136.19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" hidden="1" x14ac:dyDescent="0.25">
      <c r="A796" s="8">
        <v>221</v>
      </c>
      <c r="B796" s="2" t="s">
        <v>2184</v>
      </c>
      <c r="C796" s="6" t="s">
        <v>782</v>
      </c>
      <c r="D796" s="3" t="s">
        <v>28</v>
      </c>
      <c r="E796" s="3">
        <v>1</v>
      </c>
      <c r="F796" s="3">
        <v>788.13</v>
      </c>
      <c r="G796" s="3">
        <v>788.13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45" hidden="1" x14ac:dyDescent="0.25">
      <c r="A797" s="8">
        <v>222</v>
      </c>
      <c r="B797" s="1" t="s">
        <v>609</v>
      </c>
      <c r="C797" s="10" t="s">
        <v>783</v>
      </c>
      <c r="D797" s="3" t="s">
        <v>611</v>
      </c>
      <c r="E797" s="3">
        <v>0.1</v>
      </c>
      <c r="F797" s="3">
        <v>2951.2</v>
      </c>
      <c r="G797" s="3">
        <v>295.12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" hidden="1" x14ac:dyDescent="0.25">
      <c r="A798" s="8">
        <v>223</v>
      </c>
      <c r="B798" s="2" t="s">
        <v>2185</v>
      </c>
      <c r="C798" s="6" t="s">
        <v>784</v>
      </c>
      <c r="D798" s="3" t="s">
        <v>28</v>
      </c>
      <c r="E798" s="3">
        <v>1</v>
      </c>
      <c r="F798" s="3">
        <v>5695.51</v>
      </c>
      <c r="G798" s="3">
        <v>5695.51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45" hidden="1" x14ac:dyDescent="0.25">
      <c r="A799" s="8">
        <v>224</v>
      </c>
      <c r="B799" s="1" t="s">
        <v>785</v>
      </c>
      <c r="C799" s="10" t="s">
        <v>786</v>
      </c>
      <c r="D799" s="3" t="s">
        <v>615</v>
      </c>
      <c r="E799" s="3">
        <v>1</v>
      </c>
      <c r="F799" s="3">
        <v>41.25</v>
      </c>
      <c r="G799" s="3">
        <v>41.25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" hidden="1" x14ac:dyDescent="0.25">
      <c r="A800" s="8">
        <v>225</v>
      </c>
      <c r="B800" s="2" t="s">
        <v>2186</v>
      </c>
      <c r="C800" s="10" t="s">
        <v>787</v>
      </c>
      <c r="D800" s="3" t="s">
        <v>28</v>
      </c>
      <c r="E800" s="3">
        <v>1</v>
      </c>
      <c r="F800" s="3">
        <v>486.85</v>
      </c>
      <c r="G800" s="3">
        <v>486.85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" hidden="1" x14ac:dyDescent="0.25">
      <c r="A801" s="8">
        <v>226</v>
      </c>
      <c r="B801" s="1" t="s">
        <v>682</v>
      </c>
      <c r="C801" s="10" t="s">
        <v>714</v>
      </c>
      <c r="D801" s="3" t="s">
        <v>606</v>
      </c>
      <c r="E801" s="3">
        <v>2</v>
      </c>
      <c r="F801" s="3">
        <v>365.67</v>
      </c>
      <c r="G801" s="3">
        <v>731.34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" hidden="1" x14ac:dyDescent="0.25">
      <c r="A802" s="8">
        <v>227</v>
      </c>
      <c r="B802" s="2" t="s">
        <v>2154</v>
      </c>
      <c r="C802" s="10" t="s">
        <v>715</v>
      </c>
      <c r="D802" s="3" t="s">
        <v>28</v>
      </c>
      <c r="E802" s="3">
        <v>2</v>
      </c>
      <c r="F802" s="3">
        <v>5289.85</v>
      </c>
      <c r="G802" s="3">
        <v>10579.7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" hidden="1" x14ac:dyDescent="0.25">
      <c r="A803" s="8">
        <v>228</v>
      </c>
      <c r="B803" s="1" t="s">
        <v>682</v>
      </c>
      <c r="C803" s="10" t="s">
        <v>717</v>
      </c>
      <c r="D803" s="3" t="s">
        <v>606</v>
      </c>
      <c r="E803" s="3">
        <v>4</v>
      </c>
      <c r="F803" s="3">
        <v>365.67</v>
      </c>
      <c r="G803" s="3">
        <v>1462.68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" hidden="1" x14ac:dyDescent="0.25">
      <c r="A804" s="8">
        <v>229</v>
      </c>
      <c r="B804" s="2" t="s">
        <v>2142</v>
      </c>
      <c r="C804" s="10" t="s">
        <v>686</v>
      </c>
      <c r="D804" s="3" t="s">
        <v>28</v>
      </c>
      <c r="E804" s="3">
        <v>4</v>
      </c>
      <c r="F804" s="3">
        <v>7234.1</v>
      </c>
      <c r="G804" s="3">
        <v>28936.400000000001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45" hidden="1" x14ac:dyDescent="0.25">
      <c r="A805" s="8">
        <v>230</v>
      </c>
      <c r="B805" s="1" t="s">
        <v>694</v>
      </c>
      <c r="C805" s="10" t="s">
        <v>720</v>
      </c>
      <c r="D805" s="3" t="s">
        <v>8</v>
      </c>
      <c r="E805" s="3">
        <v>1.8840000000000003E-2</v>
      </c>
      <c r="F805" s="3">
        <v>18515.47</v>
      </c>
      <c r="G805" s="3">
        <v>348.83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" hidden="1" x14ac:dyDescent="0.25">
      <c r="A806" s="8">
        <v>231</v>
      </c>
      <c r="B806" s="2" t="s">
        <v>2155</v>
      </c>
      <c r="C806" s="10" t="s">
        <v>721</v>
      </c>
      <c r="D806" s="3" t="s">
        <v>26</v>
      </c>
      <c r="E806" s="3">
        <v>6</v>
      </c>
      <c r="F806" s="3">
        <v>222.37</v>
      </c>
      <c r="G806" s="3">
        <v>1334.22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45" hidden="1" x14ac:dyDescent="0.25">
      <c r="A807" s="8">
        <v>232</v>
      </c>
      <c r="B807" s="1" t="s">
        <v>694</v>
      </c>
      <c r="C807" s="10" t="s">
        <v>774</v>
      </c>
      <c r="D807" s="3" t="s">
        <v>8</v>
      </c>
      <c r="E807" s="3">
        <v>1.5700000000000002E-2</v>
      </c>
      <c r="F807" s="3">
        <v>18515.47</v>
      </c>
      <c r="G807" s="3">
        <v>290.69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" hidden="1" x14ac:dyDescent="0.25">
      <c r="A808" s="8">
        <v>233</v>
      </c>
      <c r="B808" s="2" t="s">
        <v>2179</v>
      </c>
      <c r="C808" s="10" t="s">
        <v>775</v>
      </c>
      <c r="D808" s="3" t="s">
        <v>26</v>
      </c>
      <c r="E808" s="3">
        <v>4</v>
      </c>
      <c r="F808" s="3">
        <v>277.95999999999998</v>
      </c>
      <c r="G808" s="3">
        <v>1111.8399999999999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45" hidden="1" x14ac:dyDescent="0.25">
      <c r="A809" s="8">
        <v>234</v>
      </c>
      <c r="B809" s="1" t="s">
        <v>694</v>
      </c>
      <c r="C809" s="10" t="s">
        <v>788</v>
      </c>
      <c r="D809" s="3" t="s">
        <v>8</v>
      </c>
      <c r="E809" s="3">
        <v>5.6519999999999999E-3</v>
      </c>
      <c r="F809" s="3">
        <v>18515.47</v>
      </c>
      <c r="G809" s="3">
        <v>104.65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" hidden="1" x14ac:dyDescent="0.25">
      <c r="A810" s="8">
        <v>235</v>
      </c>
      <c r="B810" s="2" t="s">
        <v>2187</v>
      </c>
      <c r="C810" s="10" t="s">
        <v>789</v>
      </c>
      <c r="D810" s="3" t="s">
        <v>26</v>
      </c>
      <c r="E810" s="3">
        <v>1</v>
      </c>
      <c r="F810" s="3">
        <v>426.19</v>
      </c>
      <c r="G810" s="3">
        <v>426.19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45" hidden="1" x14ac:dyDescent="0.25">
      <c r="A811" s="8">
        <v>236</v>
      </c>
      <c r="B811" s="1" t="s">
        <v>694</v>
      </c>
      <c r="C811" s="10" t="s">
        <v>726</v>
      </c>
      <c r="D811" s="3" t="s">
        <v>8</v>
      </c>
      <c r="E811" s="3">
        <v>1.8840000000000003E-2</v>
      </c>
      <c r="F811" s="3">
        <v>18515.47</v>
      </c>
      <c r="G811" s="3">
        <v>348.83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" hidden="1" x14ac:dyDescent="0.25">
      <c r="A812" s="8">
        <v>237</v>
      </c>
      <c r="B812" s="2" t="s">
        <v>2158</v>
      </c>
      <c r="C812" s="10" t="s">
        <v>727</v>
      </c>
      <c r="D812" s="3" t="s">
        <v>26</v>
      </c>
      <c r="E812" s="3">
        <v>3</v>
      </c>
      <c r="F812" s="3">
        <v>443.36</v>
      </c>
      <c r="G812" s="3">
        <v>1330.08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45" hidden="1" x14ac:dyDescent="0.25">
      <c r="A813" s="8">
        <v>238</v>
      </c>
      <c r="B813" s="1" t="s">
        <v>697</v>
      </c>
      <c r="C813" s="10" t="s">
        <v>790</v>
      </c>
      <c r="D813" s="3" t="s">
        <v>8</v>
      </c>
      <c r="E813" s="3">
        <v>9.4200000000000006E-2</v>
      </c>
      <c r="F813" s="3">
        <v>18515.47</v>
      </c>
      <c r="G813" s="3">
        <v>1744.16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" hidden="1" x14ac:dyDescent="0.25">
      <c r="A814" s="8">
        <v>239</v>
      </c>
      <c r="B814" s="2" t="s">
        <v>2188</v>
      </c>
      <c r="C814" s="10" t="s">
        <v>791</v>
      </c>
      <c r="D814" s="3" t="s">
        <v>26</v>
      </c>
      <c r="E814" s="3">
        <v>12</v>
      </c>
      <c r="F814" s="3">
        <v>553.71</v>
      </c>
      <c r="G814" s="3">
        <v>6644.52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45" hidden="1" x14ac:dyDescent="0.25">
      <c r="A815" s="8">
        <v>240</v>
      </c>
      <c r="B815" s="1" t="s">
        <v>618</v>
      </c>
      <c r="C815" s="10" t="s">
        <v>698</v>
      </c>
      <c r="D815" s="3" t="s">
        <v>8</v>
      </c>
      <c r="E815" s="3">
        <v>6.2799999999999995E-2</v>
      </c>
      <c r="F815" s="3">
        <v>14570.48</v>
      </c>
      <c r="G815" s="3">
        <v>915.03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" hidden="1" x14ac:dyDescent="0.25">
      <c r="A816" s="8">
        <v>241</v>
      </c>
      <c r="B816" s="2" t="s">
        <v>2146</v>
      </c>
      <c r="C816" s="10" t="s">
        <v>699</v>
      </c>
      <c r="D816" s="3" t="s">
        <v>26</v>
      </c>
      <c r="E816" s="3">
        <v>8</v>
      </c>
      <c r="F816" s="3">
        <v>554.20000000000005</v>
      </c>
      <c r="G816" s="3">
        <v>4433.6000000000004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" hidden="1" x14ac:dyDescent="0.25">
      <c r="A817" s="8">
        <v>242</v>
      </c>
      <c r="B817" s="1" t="s">
        <v>661</v>
      </c>
      <c r="C817" s="10" t="s">
        <v>662</v>
      </c>
      <c r="D817" s="3" t="s">
        <v>663</v>
      </c>
      <c r="E817" s="3">
        <v>0.35</v>
      </c>
      <c r="F817" s="3">
        <v>4398.18</v>
      </c>
      <c r="G817" s="3">
        <v>1539.36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idden="1" x14ac:dyDescent="0.25">
      <c r="A818" s="8">
        <v>243</v>
      </c>
      <c r="B818" s="1" t="s">
        <v>664</v>
      </c>
      <c r="C818" s="6" t="s">
        <v>665</v>
      </c>
      <c r="D818" s="3" t="s">
        <v>28</v>
      </c>
      <c r="E818" s="3">
        <v>2</v>
      </c>
      <c r="F818" s="3">
        <v>370.82</v>
      </c>
      <c r="G818" s="3">
        <v>741.64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" hidden="1" x14ac:dyDescent="0.25">
      <c r="A819" s="8">
        <v>244</v>
      </c>
      <c r="B819" s="2" t="s">
        <v>2134</v>
      </c>
      <c r="C819" s="6" t="s">
        <v>666</v>
      </c>
      <c r="D819" s="3" t="s">
        <v>28</v>
      </c>
      <c r="E819" s="3">
        <v>2</v>
      </c>
      <c r="F819" s="3">
        <v>189.14</v>
      </c>
      <c r="G819" s="3">
        <v>378.28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" hidden="1" x14ac:dyDescent="0.25">
      <c r="A820" s="8">
        <v>245</v>
      </c>
      <c r="B820" s="1" t="s">
        <v>761</v>
      </c>
      <c r="C820" s="10" t="s">
        <v>762</v>
      </c>
      <c r="D820" s="3" t="s">
        <v>28</v>
      </c>
      <c r="E820" s="3">
        <v>1</v>
      </c>
      <c r="F820" s="3">
        <v>439.98</v>
      </c>
      <c r="G820" s="3">
        <v>439.98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" hidden="1" x14ac:dyDescent="0.25">
      <c r="A821" s="8">
        <v>246</v>
      </c>
      <c r="B821" s="2" t="s">
        <v>2173</v>
      </c>
      <c r="C821" s="6" t="s">
        <v>763</v>
      </c>
      <c r="D821" s="3" t="s">
        <v>28</v>
      </c>
      <c r="E821" s="3">
        <v>1</v>
      </c>
      <c r="F821" s="3">
        <v>6624.5</v>
      </c>
      <c r="G821" s="3">
        <v>6624.5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idden="1" x14ac:dyDescent="0.25">
      <c r="A822" s="8">
        <v>247</v>
      </c>
      <c r="B822" s="1" t="s">
        <v>706</v>
      </c>
      <c r="C822" s="6" t="s">
        <v>764</v>
      </c>
      <c r="D822" s="3" t="s">
        <v>606</v>
      </c>
      <c r="E822" s="3">
        <v>1</v>
      </c>
      <c r="F822" s="3">
        <v>136.19</v>
      </c>
      <c r="G822" s="3">
        <v>136.19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" hidden="1" x14ac:dyDescent="0.25">
      <c r="A823" s="8">
        <v>248</v>
      </c>
      <c r="B823" s="2" t="s">
        <v>2174</v>
      </c>
      <c r="C823" s="6" t="s">
        <v>765</v>
      </c>
      <c r="D823" s="3" t="s">
        <v>28</v>
      </c>
      <c r="E823" s="3">
        <v>1</v>
      </c>
      <c r="F823" s="3">
        <v>1159.06</v>
      </c>
      <c r="G823" s="3">
        <v>1159.06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" hidden="1" x14ac:dyDescent="0.25">
      <c r="A824" s="8">
        <v>249</v>
      </c>
      <c r="B824" s="2" t="s">
        <v>2175</v>
      </c>
      <c r="C824" s="6" t="s">
        <v>766</v>
      </c>
      <c r="D824" s="3" t="s">
        <v>28</v>
      </c>
      <c r="E824" s="3">
        <v>2</v>
      </c>
      <c r="F824" s="3">
        <v>192.16</v>
      </c>
      <c r="G824" s="3">
        <v>384.32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" hidden="1" x14ac:dyDescent="0.25">
      <c r="A825" s="8">
        <v>250</v>
      </c>
      <c r="B825" s="1" t="s">
        <v>706</v>
      </c>
      <c r="C825" s="10" t="s">
        <v>767</v>
      </c>
      <c r="D825" s="3" t="s">
        <v>606</v>
      </c>
      <c r="E825" s="3">
        <v>1</v>
      </c>
      <c r="F825" s="3">
        <v>136.19</v>
      </c>
      <c r="G825" s="3">
        <v>136.19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" hidden="1" x14ac:dyDescent="0.25">
      <c r="A826" s="8">
        <v>251</v>
      </c>
      <c r="B826" s="2" t="s">
        <v>2176</v>
      </c>
      <c r="C826" s="6" t="s">
        <v>768</v>
      </c>
      <c r="D826" s="3" t="s">
        <v>28</v>
      </c>
      <c r="E826" s="3">
        <v>1</v>
      </c>
      <c r="F826" s="3">
        <v>451.53</v>
      </c>
      <c r="G826" s="3">
        <v>451.53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45" hidden="1" x14ac:dyDescent="0.25">
      <c r="A827" s="8">
        <v>252</v>
      </c>
      <c r="B827" s="1" t="s">
        <v>609</v>
      </c>
      <c r="C827" s="10" t="s">
        <v>769</v>
      </c>
      <c r="D827" s="3" t="s">
        <v>611</v>
      </c>
      <c r="E827" s="3">
        <v>0.1</v>
      </c>
      <c r="F827" s="3">
        <v>2951.2</v>
      </c>
      <c r="G827" s="3">
        <v>295.12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" hidden="1" x14ac:dyDescent="0.25">
      <c r="A828" s="8">
        <v>253</v>
      </c>
      <c r="B828" s="2" t="s">
        <v>2177</v>
      </c>
      <c r="C828" s="6" t="s">
        <v>770</v>
      </c>
      <c r="D828" s="3" t="s">
        <v>28</v>
      </c>
      <c r="E828" s="3">
        <v>1</v>
      </c>
      <c r="F828" s="3">
        <v>5476.67</v>
      </c>
      <c r="G828" s="3">
        <v>5476.67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45" hidden="1" x14ac:dyDescent="0.25">
      <c r="A829" s="8">
        <v>254</v>
      </c>
      <c r="B829" s="1" t="s">
        <v>771</v>
      </c>
      <c r="C829" s="10" t="s">
        <v>792</v>
      </c>
      <c r="D829" s="3" t="s">
        <v>615</v>
      </c>
      <c r="E829" s="3">
        <v>1</v>
      </c>
      <c r="F829" s="3">
        <v>41.25</v>
      </c>
      <c r="G829" s="3">
        <v>41.25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" hidden="1" x14ac:dyDescent="0.25">
      <c r="A830" s="8">
        <v>255</v>
      </c>
      <c r="B830" s="2" t="s">
        <v>2178</v>
      </c>
      <c r="C830" s="10" t="s">
        <v>773</v>
      </c>
      <c r="D830" s="3" t="s">
        <v>28</v>
      </c>
      <c r="E830" s="3">
        <v>1</v>
      </c>
      <c r="F830" s="3">
        <v>354.25</v>
      </c>
      <c r="G830" s="3">
        <v>354.25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" hidden="1" x14ac:dyDescent="0.25">
      <c r="A831" s="8">
        <v>256</v>
      </c>
      <c r="B831" s="1" t="s">
        <v>682</v>
      </c>
      <c r="C831" s="10" t="s">
        <v>716</v>
      </c>
      <c r="D831" s="3" t="s">
        <v>606</v>
      </c>
      <c r="E831" s="3">
        <v>2</v>
      </c>
      <c r="F831" s="3">
        <v>365.67</v>
      </c>
      <c r="G831" s="3">
        <v>731.34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" hidden="1" x14ac:dyDescent="0.25">
      <c r="A832" s="8">
        <v>257</v>
      </c>
      <c r="B832" s="2" t="s">
        <v>2141</v>
      </c>
      <c r="C832" s="10" t="s">
        <v>684</v>
      </c>
      <c r="D832" s="3" t="s">
        <v>28</v>
      </c>
      <c r="E832" s="3">
        <v>2</v>
      </c>
      <c r="F832" s="3">
        <v>6123.1</v>
      </c>
      <c r="G832" s="3">
        <v>12246.2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45" hidden="1" x14ac:dyDescent="0.25">
      <c r="A833" s="8">
        <v>258</v>
      </c>
      <c r="B833" s="1" t="s">
        <v>694</v>
      </c>
      <c r="C833" s="10" t="s">
        <v>720</v>
      </c>
      <c r="D833" s="3" t="s">
        <v>8</v>
      </c>
      <c r="E833" s="3">
        <v>1.8840000000000003E-2</v>
      </c>
      <c r="F833" s="3">
        <v>18515.47</v>
      </c>
      <c r="G833" s="3">
        <v>348.83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" hidden="1" x14ac:dyDescent="0.25">
      <c r="A834" s="8">
        <v>259</v>
      </c>
      <c r="B834" s="2" t="s">
        <v>2155</v>
      </c>
      <c r="C834" s="10" t="s">
        <v>721</v>
      </c>
      <c r="D834" s="3" t="s">
        <v>26</v>
      </c>
      <c r="E834" s="3">
        <v>6</v>
      </c>
      <c r="F834" s="3">
        <v>222.37</v>
      </c>
      <c r="G834" s="3">
        <v>1334.22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45" hidden="1" x14ac:dyDescent="0.25">
      <c r="A835" s="8">
        <v>260</v>
      </c>
      <c r="B835" s="1" t="s">
        <v>694</v>
      </c>
      <c r="C835" s="10" t="s">
        <v>774</v>
      </c>
      <c r="D835" s="3" t="s">
        <v>8</v>
      </c>
      <c r="E835" s="3">
        <v>3.5324999999999995E-2</v>
      </c>
      <c r="F835" s="3">
        <v>18515.47</v>
      </c>
      <c r="G835" s="3">
        <v>654.05999999999995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" hidden="1" x14ac:dyDescent="0.25">
      <c r="A836" s="8">
        <v>261</v>
      </c>
      <c r="B836" s="2" t="s">
        <v>2179</v>
      </c>
      <c r="C836" s="10" t="s">
        <v>775</v>
      </c>
      <c r="D836" s="3" t="s">
        <v>26</v>
      </c>
      <c r="E836" s="3">
        <v>9</v>
      </c>
      <c r="F836" s="3">
        <v>277.95999999999998</v>
      </c>
      <c r="G836" s="3">
        <v>2501.64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45" hidden="1" x14ac:dyDescent="0.25">
      <c r="A837" s="8">
        <v>262</v>
      </c>
      <c r="B837" s="1" t="s">
        <v>694</v>
      </c>
      <c r="C837" s="10" t="s">
        <v>726</v>
      </c>
      <c r="D837" s="3" t="s">
        <v>8</v>
      </c>
      <c r="E837" s="3">
        <v>1.2560000000000002E-2</v>
      </c>
      <c r="F837" s="3">
        <v>18515.47</v>
      </c>
      <c r="G837" s="3">
        <v>232.55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" hidden="1" x14ac:dyDescent="0.25">
      <c r="A838" s="8">
        <v>263</v>
      </c>
      <c r="B838" s="2" t="s">
        <v>2158</v>
      </c>
      <c r="C838" s="10" t="s">
        <v>727</v>
      </c>
      <c r="D838" s="3" t="s">
        <v>26</v>
      </c>
      <c r="E838" s="3">
        <v>2</v>
      </c>
      <c r="F838" s="3">
        <v>443.36</v>
      </c>
      <c r="G838" s="3">
        <v>886.72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45" hidden="1" x14ac:dyDescent="0.25">
      <c r="A839" s="8">
        <v>264</v>
      </c>
      <c r="B839" s="1" t="s">
        <v>618</v>
      </c>
      <c r="C839" s="10" t="s">
        <v>776</v>
      </c>
      <c r="D839" s="3" t="s">
        <v>8</v>
      </c>
      <c r="E839" s="3">
        <v>3.1400000000000004E-2</v>
      </c>
      <c r="F839" s="3">
        <v>14570.48</v>
      </c>
      <c r="G839" s="3">
        <v>457.51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" hidden="1" x14ac:dyDescent="0.25">
      <c r="A840" s="8">
        <v>265</v>
      </c>
      <c r="B840" s="2" t="s">
        <v>2180</v>
      </c>
      <c r="C840" s="10" t="s">
        <v>777</v>
      </c>
      <c r="D840" s="3" t="s">
        <v>26</v>
      </c>
      <c r="E840" s="3">
        <v>8</v>
      </c>
      <c r="F840" s="3">
        <v>277.95999999999998</v>
      </c>
      <c r="G840" s="3">
        <v>2223.6799999999998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" hidden="1" x14ac:dyDescent="0.25">
      <c r="A841" s="8">
        <v>266</v>
      </c>
      <c r="B841" s="1" t="s">
        <v>661</v>
      </c>
      <c r="C841" s="10" t="s">
        <v>662</v>
      </c>
      <c r="D841" s="3" t="s">
        <v>663</v>
      </c>
      <c r="E841" s="3">
        <v>0.4</v>
      </c>
      <c r="F841" s="3">
        <v>4398.18</v>
      </c>
      <c r="G841" s="3">
        <v>1759.27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idden="1" x14ac:dyDescent="0.25">
      <c r="A842" s="8">
        <v>267</v>
      </c>
      <c r="B842" s="1" t="s">
        <v>664</v>
      </c>
      <c r="C842" s="6" t="s">
        <v>665</v>
      </c>
      <c r="D842" s="3" t="s">
        <v>28</v>
      </c>
      <c r="E842" s="3">
        <v>2</v>
      </c>
      <c r="F842" s="3">
        <v>370.82</v>
      </c>
      <c r="G842" s="3">
        <v>741.64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" hidden="1" x14ac:dyDescent="0.25">
      <c r="A843" s="8">
        <v>268</v>
      </c>
      <c r="B843" s="2" t="s">
        <v>2134</v>
      </c>
      <c r="C843" s="6" t="s">
        <v>666</v>
      </c>
      <c r="D843" s="3" t="s">
        <v>28</v>
      </c>
      <c r="E843" s="3">
        <v>2</v>
      </c>
      <c r="F843" s="3">
        <v>189.14</v>
      </c>
      <c r="G843" s="3">
        <v>378.28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" hidden="1" x14ac:dyDescent="0.25">
      <c r="A844" s="8">
        <v>269</v>
      </c>
      <c r="B844" s="1" t="s">
        <v>761</v>
      </c>
      <c r="C844" s="10" t="s">
        <v>762</v>
      </c>
      <c r="D844" s="3" t="s">
        <v>28</v>
      </c>
      <c r="E844" s="3">
        <v>1</v>
      </c>
      <c r="F844" s="3">
        <v>439.98</v>
      </c>
      <c r="G844" s="3">
        <v>439.98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" hidden="1" x14ac:dyDescent="0.25">
      <c r="A845" s="8">
        <v>270</v>
      </c>
      <c r="B845" s="2" t="s">
        <v>2189</v>
      </c>
      <c r="C845" s="6" t="s">
        <v>793</v>
      </c>
      <c r="D845" s="3" t="s">
        <v>28</v>
      </c>
      <c r="E845" s="3">
        <v>1</v>
      </c>
      <c r="F845" s="3">
        <v>10832</v>
      </c>
      <c r="G845" s="3">
        <v>10832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idden="1" x14ac:dyDescent="0.25">
      <c r="A846" s="8">
        <v>271</v>
      </c>
      <c r="B846" s="1" t="s">
        <v>706</v>
      </c>
      <c r="C846" s="6" t="s">
        <v>794</v>
      </c>
      <c r="D846" s="3" t="s">
        <v>606</v>
      </c>
      <c r="E846" s="3">
        <v>1</v>
      </c>
      <c r="F846" s="3">
        <v>136.19</v>
      </c>
      <c r="G846" s="3">
        <v>136.19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" hidden="1" x14ac:dyDescent="0.25">
      <c r="A847" s="8">
        <v>272</v>
      </c>
      <c r="B847" s="2" t="s">
        <v>2190</v>
      </c>
      <c r="C847" s="6" t="s">
        <v>795</v>
      </c>
      <c r="D847" s="3" t="s">
        <v>28</v>
      </c>
      <c r="E847" s="3">
        <v>1</v>
      </c>
      <c r="F847" s="3">
        <v>1159.06</v>
      </c>
      <c r="G847" s="3">
        <v>1159.06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" hidden="1" x14ac:dyDescent="0.25">
      <c r="A848" s="8">
        <v>273</v>
      </c>
      <c r="B848" s="2" t="s">
        <v>2191</v>
      </c>
      <c r="C848" s="6" t="s">
        <v>796</v>
      </c>
      <c r="D848" s="3" t="s">
        <v>28</v>
      </c>
      <c r="E848" s="3">
        <v>2</v>
      </c>
      <c r="F848" s="3">
        <v>292.45999999999998</v>
      </c>
      <c r="G848" s="3">
        <v>584.91999999999996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" hidden="1" x14ac:dyDescent="0.25">
      <c r="A849" s="8">
        <v>274</v>
      </c>
      <c r="B849" s="1" t="s">
        <v>706</v>
      </c>
      <c r="C849" s="10" t="s">
        <v>797</v>
      </c>
      <c r="D849" s="3" t="s">
        <v>606</v>
      </c>
      <c r="E849" s="3">
        <v>1</v>
      </c>
      <c r="F849" s="3">
        <v>136.19</v>
      </c>
      <c r="G849" s="3">
        <v>136.19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" hidden="1" x14ac:dyDescent="0.25">
      <c r="A850" s="8">
        <v>275</v>
      </c>
      <c r="B850" s="2" t="s">
        <v>2192</v>
      </c>
      <c r="C850" s="6" t="s">
        <v>798</v>
      </c>
      <c r="D850" s="3" t="s">
        <v>28</v>
      </c>
      <c r="E850" s="3">
        <v>1</v>
      </c>
      <c r="F850" s="3">
        <v>675.93</v>
      </c>
      <c r="G850" s="3">
        <v>675.93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45" hidden="1" x14ac:dyDescent="0.25">
      <c r="A851" s="8">
        <v>276</v>
      </c>
      <c r="B851" s="1" t="s">
        <v>609</v>
      </c>
      <c r="C851" s="10" t="s">
        <v>769</v>
      </c>
      <c r="D851" s="3" t="s">
        <v>611</v>
      </c>
      <c r="E851" s="3">
        <v>0.1</v>
      </c>
      <c r="F851" s="3">
        <v>2951.2</v>
      </c>
      <c r="G851" s="3">
        <v>295.12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" hidden="1" x14ac:dyDescent="0.25">
      <c r="A852" s="8">
        <v>277</v>
      </c>
      <c r="B852" s="2" t="s">
        <v>2177</v>
      </c>
      <c r="C852" s="6" t="s">
        <v>770</v>
      </c>
      <c r="D852" s="3" t="s">
        <v>28</v>
      </c>
      <c r="E852" s="3">
        <v>1</v>
      </c>
      <c r="F852" s="3">
        <v>5476.67</v>
      </c>
      <c r="G852" s="3">
        <v>5476.67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45" hidden="1" x14ac:dyDescent="0.25">
      <c r="A853" s="8">
        <v>278</v>
      </c>
      <c r="B853" s="1" t="s">
        <v>771</v>
      </c>
      <c r="C853" s="10" t="s">
        <v>792</v>
      </c>
      <c r="D853" s="3" t="s">
        <v>615</v>
      </c>
      <c r="E853" s="3">
        <v>1</v>
      </c>
      <c r="F853" s="3">
        <v>41.25</v>
      </c>
      <c r="G853" s="3">
        <v>41.25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" hidden="1" x14ac:dyDescent="0.25">
      <c r="A854" s="8">
        <v>279</v>
      </c>
      <c r="B854" s="2" t="s">
        <v>2178</v>
      </c>
      <c r="C854" s="10" t="s">
        <v>773</v>
      </c>
      <c r="D854" s="3" t="s">
        <v>28</v>
      </c>
      <c r="E854" s="3">
        <v>1</v>
      </c>
      <c r="F854" s="3">
        <v>354.25</v>
      </c>
      <c r="G854" s="3">
        <v>354.25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" hidden="1" x14ac:dyDescent="0.25">
      <c r="A855" s="8">
        <v>280</v>
      </c>
      <c r="B855" s="1" t="s">
        <v>682</v>
      </c>
      <c r="C855" s="10" t="s">
        <v>714</v>
      </c>
      <c r="D855" s="3" t="s">
        <v>606</v>
      </c>
      <c r="E855" s="3">
        <v>1</v>
      </c>
      <c r="F855" s="3">
        <v>365.67</v>
      </c>
      <c r="G855" s="3">
        <v>365.67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" hidden="1" x14ac:dyDescent="0.25">
      <c r="A856" s="8">
        <v>281</v>
      </c>
      <c r="B856" s="2" t="s">
        <v>2154</v>
      </c>
      <c r="C856" s="10" t="s">
        <v>715</v>
      </c>
      <c r="D856" s="3" t="s">
        <v>28</v>
      </c>
      <c r="E856" s="3">
        <v>1</v>
      </c>
      <c r="F856" s="3">
        <v>5289.85</v>
      </c>
      <c r="G856" s="3">
        <v>5289.85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" hidden="1" x14ac:dyDescent="0.25">
      <c r="A857" s="8">
        <v>282</v>
      </c>
      <c r="B857" s="1" t="s">
        <v>682</v>
      </c>
      <c r="C857" s="10" t="s">
        <v>717</v>
      </c>
      <c r="D857" s="3" t="s">
        <v>606</v>
      </c>
      <c r="E857" s="3">
        <v>3</v>
      </c>
      <c r="F857" s="3">
        <v>365.67</v>
      </c>
      <c r="G857" s="3">
        <v>1097.01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" hidden="1" x14ac:dyDescent="0.25">
      <c r="A858" s="8">
        <v>283</v>
      </c>
      <c r="B858" s="2" t="s">
        <v>2142</v>
      </c>
      <c r="C858" s="10" t="s">
        <v>686</v>
      </c>
      <c r="D858" s="3" t="s">
        <v>28</v>
      </c>
      <c r="E858" s="3">
        <v>3</v>
      </c>
      <c r="F858" s="3">
        <v>7234.1</v>
      </c>
      <c r="G858" s="3">
        <v>21702.3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45" hidden="1" x14ac:dyDescent="0.25">
      <c r="A859" s="8">
        <v>284</v>
      </c>
      <c r="B859" s="1" t="s">
        <v>694</v>
      </c>
      <c r="C859" s="10" t="s">
        <v>720</v>
      </c>
      <c r="D859" s="3" t="s">
        <v>8</v>
      </c>
      <c r="E859" s="3">
        <v>6.2800000000000009E-3</v>
      </c>
      <c r="F859" s="3">
        <v>18515.47</v>
      </c>
      <c r="G859" s="3">
        <v>116.28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" hidden="1" x14ac:dyDescent="0.25">
      <c r="A860" s="8">
        <v>285</v>
      </c>
      <c r="B860" s="2" t="s">
        <v>2155</v>
      </c>
      <c r="C860" s="10" t="s">
        <v>721</v>
      </c>
      <c r="D860" s="3" t="s">
        <v>26</v>
      </c>
      <c r="E860" s="3">
        <v>2</v>
      </c>
      <c r="F860" s="3">
        <v>222.37</v>
      </c>
      <c r="G860" s="3">
        <v>444.74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45" hidden="1" x14ac:dyDescent="0.25">
      <c r="A861" s="8">
        <v>286</v>
      </c>
      <c r="B861" s="1" t="s">
        <v>694</v>
      </c>
      <c r="C861" s="10" t="s">
        <v>774</v>
      </c>
      <c r="D861" s="3" t="s">
        <v>8</v>
      </c>
      <c r="E861" s="3">
        <v>1.1774999999999999E-2</v>
      </c>
      <c r="F861" s="3">
        <v>18515.47</v>
      </c>
      <c r="G861" s="3">
        <v>218.02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" hidden="1" x14ac:dyDescent="0.25">
      <c r="A862" s="8">
        <v>287</v>
      </c>
      <c r="B862" s="2" t="s">
        <v>2179</v>
      </c>
      <c r="C862" s="10" t="s">
        <v>775</v>
      </c>
      <c r="D862" s="3" t="s">
        <v>26</v>
      </c>
      <c r="E862" s="3">
        <v>3</v>
      </c>
      <c r="F862" s="3">
        <v>277.95999999999998</v>
      </c>
      <c r="G862" s="3">
        <v>833.88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45" hidden="1" x14ac:dyDescent="0.25">
      <c r="A863" s="8">
        <v>288</v>
      </c>
      <c r="B863" s="1" t="s">
        <v>694</v>
      </c>
      <c r="C863" s="10" t="s">
        <v>788</v>
      </c>
      <c r="D863" s="3" t="s">
        <v>8</v>
      </c>
      <c r="E863" s="3">
        <v>1.1304E-2</v>
      </c>
      <c r="F863" s="3">
        <v>18515.47</v>
      </c>
      <c r="G863" s="3">
        <v>209.3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" hidden="1" x14ac:dyDescent="0.25">
      <c r="A864" s="8">
        <v>289</v>
      </c>
      <c r="B864" s="2" t="s">
        <v>2187</v>
      </c>
      <c r="C864" s="10" t="s">
        <v>789</v>
      </c>
      <c r="D864" s="3" t="s">
        <v>26</v>
      </c>
      <c r="E864" s="3">
        <v>2</v>
      </c>
      <c r="F864" s="3">
        <v>426.19</v>
      </c>
      <c r="G864" s="3">
        <v>852.38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45" hidden="1" x14ac:dyDescent="0.25">
      <c r="A865" s="8">
        <v>290</v>
      </c>
      <c r="B865" s="1" t="s">
        <v>694</v>
      </c>
      <c r="C865" s="10" t="s">
        <v>726</v>
      </c>
      <c r="D865" s="3" t="s">
        <v>8</v>
      </c>
      <c r="E865" s="3">
        <v>6.2799999999999995E-2</v>
      </c>
      <c r="F865" s="3">
        <v>18515.47</v>
      </c>
      <c r="G865" s="3">
        <v>1162.77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" hidden="1" x14ac:dyDescent="0.25">
      <c r="A866" s="8">
        <v>291</v>
      </c>
      <c r="B866" s="2" t="s">
        <v>2158</v>
      </c>
      <c r="C866" s="10" t="s">
        <v>727</v>
      </c>
      <c r="D866" s="3" t="s">
        <v>26</v>
      </c>
      <c r="E866" s="3">
        <v>10</v>
      </c>
      <c r="F866" s="3">
        <v>443.36</v>
      </c>
      <c r="G866" s="3">
        <v>4433.6000000000004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45" hidden="1" x14ac:dyDescent="0.25">
      <c r="A867" s="8">
        <v>292</v>
      </c>
      <c r="B867" s="1" t="s">
        <v>618</v>
      </c>
      <c r="C867" s="10" t="s">
        <v>799</v>
      </c>
      <c r="D867" s="3" t="s">
        <v>8</v>
      </c>
      <c r="E867" s="3">
        <v>5.0240000000000007E-2</v>
      </c>
      <c r="F867" s="3">
        <v>14570.48</v>
      </c>
      <c r="G867" s="3">
        <v>732.02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" hidden="1" x14ac:dyDescent="0.25">
      <c r="A868" s="8">
        <v>293</v>
      </c>
      <c r="B868" s="2" t="s">
        <v>2193</v>
      </c>
      <c r="C868" s="10" t="s">
        <v>800</v>
      </c>
      <c r="D868" s="3" t="s">
        <v>26</v>
      </c>
      <c r="E868" s="3">
        <v>8</v>
      </c>
      <c r="F868" s="3">
        <v>443.36</v>
      </c>
      <c r="G868" s="3">
        <v>3546.88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" hidden="1" x14ac:dyDescent="0.25">
      <c r="A869" s="8">
        <v>294</v>
      </c>
      <c r="B869" s="1" t="s">
        <v>661</v>
      </c>
      <c r="C869" s="10" t="s">
        <v>662</v>
      </c>
      <c r="D869" s="3" t="s">
        <v>663</v>
      </c>
      <c r="E869" s="3">
        <v>0.25</v>
      </c>
      <c r="F869" s="3">
        <v>4398.18</v>
      </c>
      <c r="G869" s="3">
        <v>1099.55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idden="1" x14ac:dyDescent="0.25">
      <c r="A870" s="8">
        <v>295</v>
      </c>
      <c r="B870" s="1" t="s">
        <v>664</v>
      </c>
      <c r="C870" s="6" t="s">
        <v>665</v>
      </c>
      <c r="D870" s="3" t="s">
        <v>28</v>
      </c>
      <c r="E870" s="3">
        <v>2</v>
      </c>
      <c r="F870" s="3">
        <v>370.82</v>
      </c>
      <c r="G870" s="3">
        <v>741.64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" hidden="1" x14ac:dyDescent="0.25">
      <c r="A871" s="8">
        <v>296</v>
      </c>
      <c r="B871" s="2" t="s">
        <v>2134</v>
      </c>
      <c r="C871" s="6" t="s">
        <v>666</v>
      </c>
      <c r="D871" s="3" t="s">
        <v>28</v>
      </c>
      <c r="E871" s="3">
        <v>2</v>
      </c>
      <c r="F871" s="3">
        <v>189.14</v>
      </c>
      <c r="G871" s="3">
        <v>378.28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" hidden="1" x14ac:dyDescent="0.25">
      <c r="A872" s="8">
        <v>297</v>
      </c>
      <c r="B872" s="1" t="s">
        <v>761</v>
      </c>
      <c r="C872" s="10" t="s">
        <v>762</v>
      </c>
      <c r="D872" s="3" t="s">
        <v>28</v>
      </c>
      <c r="E872" s="3">
        <v>1</v>
      </c>
      <c r="F872" s="3">
        <v>439.98</v>
      </c>
      <c r="G872" s="3">
        <v>439.98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" hidden="1" x14ac:dyDescent="0.25">
      <c r="A873" s="8">
        <v>298</v>
      </c>
      <c r="B873" s="2" t="s">
        <v>2189</v>
      </c>
      <c r="C873" s="6" t="s">
        <v>793</v>
      </c>
      <c r="D873" s="3" t="s">
        <v>28</v>
      </c>
      <c r="E873" s="3">
        <v>1</v>
      </c>
      <c r="F873" s="3">
        <v>10832</v>
      </c>
      <c r="G873" s="3">
        <v>10832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idden="1" x14ac:dyDescent="0.25">
      <c r="A874" s="8">
        <v>299</v>
      </c>
      <c r="B874" s="1" t="s">
        <v>706</v>
      </c>
      <c r="C874" s="6" t="s">
        <v>794</v>
      </c>
      <c r="D874" s="3" t="s">
        <v>606</v>
      </c>
      <c r="E874" s="3">
        <v>1</v>
      </c>
      <c r="F874" s="3">
        <v>136.19</v>
      </c>
      <c r="G874" s="3">
        <v>136.19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" hidden="1" x14ac:dyDescent="0.25">
      <c r="A875" s="8">
        <v>300</v>
      </c>
      <c r="B875" s="2" t="s">
        <v>2190</v>
      </c>
      <c r="C875" s="6" t="s">
        <v>795</v>
      </c>
      <c r="D875" s="3" t="s">
        <v>28</v>
      </c>
      <c r="E875" s="3">
        <v>1</v>
      </c>
      <c r="F875" s="3">
        <v>1159.06</v>
      </c>
      <c r="G875" s="3">
        <v>1159.06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" hidden="1" x14ac:dyDescent="0.25">
      <c r="A876" s="8">
        <v>301</v>
      </c>
      <c r="B876" s="2" t="s">
        <v>2191</v>
      </c>
      <c r="C876" s="6" t="s">
        <v>796</v>
      </c>
      <c r="D876" s="3" t="s">
        <v>28</v>
      </c>
      <c r="E876" s="3">
        <v>2</v>
      </c>
      <c r="F876" s="3">
        <v>292.45999999999998</v>
      </c>
      <c r="G876" s="3">
        <v>584.91999999999996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" hidden="1" x14ac:dyDescent="0.25">
      <c r="A877" s="8">
        <v>302</v>
      </c>
      <c r="B877" s="1" t="s">
        <v>706</v>
      </c>
      <c r="C877" s="10" t="s">
        <v>797</v>
      </c>
      <c r="D877" s="3" t="s">
        <v>606</v>
      </c>
      <c r="E877" s="3">
        <v>1</v>
      </c>
      <c r="F877" s="3">
        <v>136.19</v>
      </c>
      <c r="G877" s="3">
        <v>136.19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" hidden="1" x14ac:dyDescent="0.25">
      <c r="A878" s="8">
        <v>303</v>
      </c>
      <c r="B878" s="2" t="s">
        <v>2192</v>
      </c>
      <c r="C878" s="6" t="s">
        <v>798</v>
      </c>
      <c r="D878" s="3" t="s">
        <v>28</v>
      </c>
      <c r="E878" s="3">
        <v>1</v>
      </c>
      <c r="F878" s="3">
        <v>675.93</v>
      </c>
      <c r="G878" s="3">
        <v>675.93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45" hidden="1" x14ac:dyDescent="0.25">
      <c r="A879" s="8">
        <v>304</v>
      </c>
      <c r="B879" s="1" t="s">
        <v>609</v>
      </c>
      <c r="C879" s="10" t="s">
        <v>769</v>
      </c>
      <c r="D879" s="3" t="s">
        <v>611</v>
      </c>
      <c r="E879" s="3">
        <v>0.1</v>
      </c>
      <c r="F879" s="3">
        <v>2951.2</v>
      </c>
      <c r="G879" s="3">
        <v>295.12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" hidden="1" x14ac:dyDescent="0.25">
      <c r="A880" s="8">
        <v>305</v>
      </c>
      <c r="B880" s="2" t="s">
        <v>2177</v>
      </c>
      <c r="C880" s="6" t="s">
        <v>770</v>
      </c>
      <c r="D880" s="3" t="s">
        <v>28</v>
      </c>
      <c r="E880" s="3">
        <v>1</v>
      </c>
      <c r="F880" s="3">
        <v>5476.67</v>
      </c>
      <c r="G880" s="3">
        <v>5476.67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45" hidden="1" x14ac:dyDescent="0.25">
      <c r="A881" s="8">
        <v>306</v>
      </c>
      <c r="B881" s="1" t="s">
        <v>771</v>
      </c>
      <c r="C881" s="10" t="s">
        <v>792</v>
      </c>
      <c r="D881" s="3" t="s">
        <v>615</v>
      </c>
      <c r="E881" s="3">
        <v>1</v>
      </c>
      <c r="F881" s="3">
        <v>41.25</v>
      </c>
      <c r="G881" s="3">
        <v>41.25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" hidden="1" x14ac:dyDescent="0.25">
      <c r="A882" s="8">
        <v>307</v>
      </c>
      <c r="B882" s="2" t="s">
        <v>2178</v>
      </c>
      <c r="C882" s="10" t="s">
        <v>773</v>
      </c>
      <c r="D882" s="3" t="s">
        <v>28</v>
      </c>
      <c r="E882" s="3">
        <v>1</v>
      </c>
      <c r="F882" s="3">
        <v>354.25</v>
      </c>
      <c r="G882" s="3">
        <v>354.25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" hidden="1" x14ac:dyDescent="0.25">
      <c r="A883" s="8">
        <v>308</v>
      </c>
      <c r="B883" s="1" t="s">
        <v>682</v>
      </c>
      <c r="C883" s="10" t="s">
        <v>714</v>
      </c>
      <c r="D883" s="3" t="s">
        <v>606</v>
      </c>
      <c r="E883" s="3">
        <v>1</v>
      </c>
      <c r="F883" s="3">
        <v>365.67</v>
      </c>
      <c r="G883" s="3">
        <v>365.67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" hidden="1" x14ac:dyDescent="0.25">
      <c r="A884" s="8">
        <v>309</v>
      </c>
      <c r="B884" s="2" t="s">
        <v>2154</v>
      </c>
      <c r="C884" s="10" t="s">
        <v>715</v>
      </c>
      <c r="D884" s="3" t="s">
        <v>28</v>
      </c>
      <c r="E884" s="3">
        <v>1</v>
      </c>
      <c r="F884" s="3">
        <v>5289.85</v>
      </c>
      <c r="G884" s="3">
        <v>5289.85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" hidden="1" x14ac:dyDescent="0.25">
      <c r="A885" s="8">
        <v>310</v>
      </c>
      <c r="B885" s="1" t="s">
        <v>682</v>
      </c>
      <c r="C885" s="10" t="s">
        <v>717</v>
      </c>
      <c r="D885" s="3" t="s">
        <v>606</v>
      </c>
      <c r="E885" s="3">
        <v>3</v>
      </c>
      <c r="F885" s="3">
        <v>365.67</v>
      </c>
      <c r="G885" s="3">
        <v>1097.01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" hidden="1" x14ac:dyDescent="0.25">
      <c r="A886" s="8">
        <v>311</v>
      </c>
      <c r="B886" s="2" t="s">
        <v>2142</v>
      </c>
      <c r="C886" s="10" t="s">
        <v>686</v>
      </c>
      <c r="D886" s="3" t="s">
        <v>28</v>
      </c>
      <c r="E886" s="3">
        <v>3</v>
      </c>
      <c r="F886" s="3">
        <v>7234.1</v>
      </c>
      <c r="G886" s="3">
        <v>21702.3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45" hidden="1" x14ac:dyDescent="0.25">
      <c r="A887" s="8">
        <v>312</v>
      </c>
      <c r="B887" s="1" t="s">
        <v>694</v>
      </c>
      <c r="C887" s="10" t="s">
        <v>720</v>
      </c>
      <c r="D887" s="3" t="s">
        <v>8</v>
      </c>
      <c r="E887" s="3">
        <v>6.2800000000000009E-3</v>
      </c>
      <c r="F887" s="3">
        <v>18515.47</v>
      </c>
      <c r="G887" s="3">
        <v>116.28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" hidden="1" x14ac:dyDescent="0.25">
      <c r="A888" s="8">
        <v>313</v>
      </c>
      <c r="B888" s="2" t="s">
        <v>2155</v>
      </c>
      <c r="C888" s="10" t="s">
        <v>721</v>
      </c>
      <c r="D888" s="3" t="s">
        <v>26</v>
      </c>
      <c r="E888" s="3">
        <v>2</v>
      </c>
      <c r="F888" s="3">
        <v>222.37</v>
      </c>
      <c r="G888" s="3">
        <v>444.74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45" hidden="1" x14ac:dyDescent="0.25">
      <c r="A889" s="8">
        <v>314</v>
      </c>
      <c r="B889" s="1" t="s">
        <v>694</v>
      </c>
      <c r="C889" s="10" t="s">
        <v>774</v>
      </c>
      <c r="D889" s="3" t="s">
        <v>8</v>
      </c>
      <c r="E889" s="3">
        <v>1.1774999999999999E-2</v>
      </c>
      <c r="F889" s="3">
        <v>18515.47</v>
      </c>
      <c r="G889" s="3">
        <v>218.02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" hidden="1" x14ac:dyDescent="0.25">
      <c r="A890" s="8">
        <v>315</v>
      </c>
      <c r="B890" s="2" t="s">
        <v>2179</v>
      </c>
      <c r="C890" s="10" t="s">
        <v>775</v>
      </c>
      <c r="D890" s="3" t="s">
        <v>26</v>
      </c>
      <c r="E890" s="3">
        <v>3</v>
      </c>
      <c r="F890" s="3">
        <v>277.95999999999998</v>
      </c>
      <c r="G890" s="3">
        <v>833.88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45" hidden="1" x14ac:dyDescent="0.25">
      <c r="A891" s="8">
        <v>316</v>
      </c>
      <c r="B891" s="1" t="s">
        <v>694</v>
      </c>
      <c r="C891" s="10" t="s">
        <v>788</v>
      </c>
      <c r="D891" s="3" t="s">
        <v>8</v>
      </c>
      <c r="E891" s="3">
        <v>1.1304E-2</v>
      </c>
      <c r="F891" s="3">
        <v>18515.47</v>
      </c>
      <c r="G891" s="3">
        <v>209.3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" hidden="1" x14ac:dyDescent="0.25">
      <c r="A892" s="8">
        <v>317</v>
      </c>
      <c r="B892" s="2" t="s">
        <v>2187</v>
      </c>
      <c r="C892" s="10" t="s">
        <v>789</v>
      </c>
      <c r="D892" s="3" t="s">
        <v>26</v>
      </c>
      <c r="E892" s="3">
        <v>2</v>
      </c>
      <c r="F892" s="3">
        <v>426.19</v>
      </c>
      <c r="G892" s="3">
        <v>852.38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45" hidden="1" x14ac:dyDescent="0.25">
      <c r="A893" s="8">
        <v>318</v>
      </c>
      <c r="B893" s="1" t="s">
        <v>694</v>
      </c>
      <c r="C893" s="10" t="s">
        <v>726</v>
      </c>
      <c r="D893" s="3" t="s">
        <v>8</v>
      </c>
      <c r="E893" s="3">
        <v>5.6520000000000008E-2</v>
      </c>
      <c r="F893" s="3">
        <v>18515.47</v>
      </c>
      <c r="G893" s="3">
        <v>1046.49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" hidden="1" x14ac:dyDescent="0.25">
      <c r="A894" s="8">
        <v>319</v>
      </c>
      <c r="B894" s="2" t="s">
        <v>2158</v>
      </c>
      <c r="C894" s="10" t="s">
        <v>727</v>
      </c>
      <c r="D894" s="3" t="s">
        <v>26</v>
      </c>
      <c r="E894" s="3">
        <v>9</v>
      </c>
      <c r="F894" s="3">
        <v>443.36</v>
      </c>
      <c r="G894" s="3">
        <v>3990.24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45" hidden="1" x14ac:dyDescent="0.25">
      <c r="A895" s="8">
        <v>320</v>
      </c>
      <c r="B895" s="1" t="s">
        <v>618</v>
      </c>
      <c r="C895" s="10" t="s">
        <v>799</v>
      </c>
      <c r="D895" s="3" t="s">
        <v>8</v>
      </c>
      <c r="E895" s="3">
        <v>5.0240000000000007E-2</v>
      </c>
      <c r="F895" s="3">
        <v>14570.48</v>
      </c>
      <c r="G895" s="3">
        <v>732.02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" hidden="1" x14ac:dyDescent="0.25">
      <c r="A896" s="8">
        <v>321</v>
      </c>
      <c r="B896" s="2" t="s">
        <v>2193</v>
      </c>
      <c r="C896" s="10" t="s">
        <v>800</v>
      </c>
      <c r="D896" s="3" t="s">
        <v>26</v>
      </c>
      <c r="E896" s="3">
        <v>8</v>
      </c>
      <c r="F896" s="3">
        <v>443.36</v>
      </c>
      <c r="G896" s="3">
        <v>3546.88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" hidden="1" x14ac:dyDescent="0.25">
      <c r="A897" s="8">
        <v>322</v>
      </c>
      <c r="B897" s="1" t="s">
        <v>661</v>
      </c>
      <c r="C897" s="10" t="s">
        <v>662</v>
      </c>
      <c r="D897" s="3" t="s">
        <v>663</v>
      </c>
      <c r="E897" s="3">
        <v>0.25</v>
      </c>
      <c r="F897" s="3">
        <v>4398.18</v>
      </c>
      <c r="G897" s="3">
        <v>1099.55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idden="1" x14ac:dyDescent="0.25">
      <c r="A898" s="8">
        <v>323</v>
      </c>
      <c r="B898" s="1" t="s">
        <v>664</v>
      </c>
      <c r="C898" s="6" t="s">
        <v>665</v>
      </c>
      <c r="D898" s="3" t="s">
        <v>28</v>
      </c>
      <c r="E898" s="3">
        <v>2</v>
      </c>
      <c r="F898" s="3">
        <v>370.82</v>
      </c>
      <c r="G898" s="3">
        <v>741.64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" hidden="1" x14ac:dyDescent="0.25">
      <c r="A899" s="8">
        <v>324</v>
      </c>
      <c r="B899" s="2" t="s">
        <v>2134</v>
      </c>
      <c r="C899" s="6" t="s">
        <v>666</v>
      </c>
      <c r="D899" s="3" t="s">
        <v>28</v>
      </c>
      <c r="E899" s="3">
        <v>2</v>
      </c>
      <c r="F899" s="3">
        <v>189.14</v>
      </c>
      <c r="G899" s="3">
        <v>378.28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" hidden="1" x14ac:dyDescent="0.25">
      <c r="A900" s="8">
        <v>325</v>
      </c>
      <c r="B900" s="1" t="s">
        <v>761</v>
      </c>
      <c r="C900" s="10" t="s">
        <v>762</v>
      </c>
      <c r="D900" s="3" t="s">
        <v>28</v>
      </c>
      <c r="E900" s="3">
        <v>1</v>
      </c>
      <c r="F900" s="3">
        <v>439.98</v>
      </c>
      <c r="G900" s="3">
        <v>439.98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" hidden="1" x14ac:dyDescent="0.25">
      <c r="A901" s="8">
        <v>326</v>
      </c>
      <c r="B901" s="2" t="s">
        <v>2189</v>
      </c>
      <c r="C901" s="6" t="s">
        <v>793</v>
      </c>
      <c r="D901" s="3" t="s">
        <v>28</v>
      </c>
      <c r="E901" s="3">
        <v>1</v>
      </c>
      <c r="F901" s="3">
        <v>10832</v>
      </c>
      <c r="G901" s="3">
        <v>10832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idden="1" x14ac:dyDescent="0.25">
      <c r="A902" s="8">
        <v>327</v>
      </c>
      <c r="B902" s="1" t="s">
        <v>706</v>
      </c>
      <c r="C902" s="6" t="s">
        <v>794</v>
      </c>
      <c r="D902" s="3" t="s">
        <v>606</v>
      </c>
      <c r="E902" s="3">
        <v>1</v>
      </c>
      <c r="F902" s="3">
        <v>136.19</v>
      </c>
      <c r="G902" s="3">
        <v>136.19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" hidden="1" x14ac:dyDescent="0.25">
      <c r="A903" s="8">
        <v>328</v>
      </c>
      <c r="B903" s="2" t="s">
        <v>2190</v>
      </c>
      <c r="C903" s="6" t="s">
        <v>795</v>
      </c>
      <c r="D903" s="3" t="s">
        <v>28</v>
      </c>
      <c r="E903" s="3">
        <v>1</v>
      </c>
      <c r="F903" s="3">
        <v>1159.06</v>
      </c>
      <c r="G903" s="3">
        <v>1159.06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" hidden="1" x14ac:dyDescent="0.25">
      <c r="A904" s="8">
        <v>329</v>
      </c>
      <c r="B904" s="2" t="s">
        <v>2191</v>
      </c>
      <c r="C904" s="6" t="s">
        <v>796</v>
      </c>
      <c r="D904" s="3" t="s">
        <v>28</v>
      </c>
      <c r="E904" s="3">
        <v>2</v>
      </c>
      <c r="F904" s="3">
        <v>292.45999999999998</v>
      </c>
      <c r="G904" s="3">
        <v>584.91999999999996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" hidden="1" x14ac:dyDescent="0.25">
      <c r="A905" s="8">
        <v>330</v>
      </c>
      <c r="B905" s="1" t="s">
        <v>706</v>
      </c>
      <c r="C905" s="10" t="s">
        <v>797</v>
      </c>
      <c r="D905" s="3" t="s">
        <v>606</v>
      </c>
      <c r="E905" s="3">
        <v>1</v>
      </c>
      <c r="F905" s="3">
        <v>136.19</v>
      </c>
      <c r="G905" s="3">
        <v>136.19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" hidden="1" x14ac:dyDescent="0.25">
      <c r="A906" s="8">
        <v>331</v>
      </c>
      <c r="B906" s="2" t="s">
        <v>2192</v>
      </c>
      <c r="C906" s="6" t="s">
        <v>798</v>
      </c>
      <c r="D906" s="3" t="s">
        <v>28</v>
      </c>
      <c r="E906" s="3">
        <v>1</v>
      </c>
      <c r="F906" s="3">
        <v>675.93</v>
      </c>
      <c r="G906" s="3">
        <v>675.93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45" hidden="1" x14ac:dyDescent="0.25">
      <c r="A907" s="8">
        <v>332</v>
      </c>
      <c r="B907" s="1" t="s">
        <v>609</v>
      </c>
      <c r="C907" s="10" t="s">
        <v>769</v>
      </c>
      <c r="D907" s="3" t="s">
        <v>611</v>
      </c>
      <c r="E907" s="3">
        <v>0.1</v>
      </c>
      <c r="F907" s="3">
        <v>2951.2</v>
      </c>
      <c r="G907" s="3">
        <v>295.12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" hidden="1" x14ac:dyDescent="0.25">
      <c r="A908" s="8">
        <v>333</v>
      </c>
      <c r="B908" s="2" t="s">
        <v>2177</v>
      </c>
      <c r="C908" s="6" t="s">
        <v>770</v>
      </c>
      <c r="D908" s="3" t="s">
        <v>28</v>
      </c>
      <c r="E908" s="3">
        <v>1</v>
      </c>
      <c r="F908" s="3">
        <v>5476.67</v>
      </c>
      <c r="G908" s="3">
        <v>5476.67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45" hidden="1" x14ac:dyDescent="0.25">
      <c r="A909" s="8">
        <v>334</v>
      </c>
      <c r="B909" s="1" t="s">
        <v>771</v>
      </c>
      <c r="C909" s="10" t="s">
        <v>792</v>
      </c>
      <c r="D909" s="3" t="s">
        <v>615</v>
      </c>
      <c r="E909" s="3">
        <v>1</v>
      </c>
      <c r="F909" s="3">
        <v>41.25</v>
      </c>
      <c r="G909" s="3">
        <v>41.25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" hidden="1" x14ac:dyDescent="0.25">
      <c r="A910" s="8">
        <v>335</v>
      </c>
      <c r="B910" s="2" t="s">
        <v>2178</v>
      </c>
      <c r="C910" s="10" t="s">
        <v>773</v>
      </c>
      <c r="D910" s="3" t="s">
        <v>28</v>
      </c>
      <c r="E910" s="3">
        <v>1</v>
      </c>
      <c r="F910" s="3">
        <v>354.25</v>
      </c>
      <c r="G910" s="3">
        <v>354.25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" hidden="1" x14ac:dyDescent="0.25">
      <c r="A911" s="8">
        <v>336</v>
      </c>
      <c r="B911" s="1" t="s">
        <v>682</v>
      </c>
      <c r="C911" s="10" t="s">
        <v>714</v>
      </c>
      <c r="D911" s="3" t="s">
        <v>606</v>
      </c>
      <c r="E911" s="3">
        <v>1</v>
      </c>
      <c r="F911" s="3">
        <v>365.67</v>
      </c>
      <c r="G911" s="3">
        <v>365.67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" hidden="1" x14ac:dyDescent="0.25">
      <c r="A912" s="8">
        <v>337</v>
      </c>
      <c r="B912" s="2" t="s">
        <v>2154</v>
      </c>
      <c r="C912" s="10" t="s">
        <v>715</v>
      </c>
      <c r="D912" s="3" t="s">
        <v>28</v>
      </c>
      <c r="E912" s="3">
        <v>1</v>
      </c>
      <c r="F912" s="3">
        <v>5289.85</v>
      </c>
      <c r="G912" s="3">
        <v>5289.85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" hidden="1" x14ac:dyDescent="0.25">
      <c r="A913" s="8">
        <v>338</v>
      </c>
      <c r="B913" s="1" t="s">
        <v>682</v>
      </c>
      <c r="C913" s="10" t="s">
        <v>717</v>
      </c>
      <c r="D913" s="3" t="s">
        <v>606</v>
      </c>
      <c r="E913" s="3">
        <v>3</v>
      </c>
      <c r="F913" s="3">
        <v>365.67</v>
      </c>
      <c r="G913" s="3">
        <v>1097.01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" hidden="1" x14ac:dyDescent="0.25">
      <c r="A914" s="8">
        <v>339</v>
      </c>
      <c r="B914" s="2" t="s">
        <v>2142</v>
      </c>
      <c r="C914" s="10" t="s">
        <v>686</v>
      </c>
      <c r="D914" s="3" t="s">
        <v>28</v>
      </c>
      <c r="E914" s="3">
        <v>3</v>
      </c>
      <c r="F914" s="3">
        <v>7234.1</v>
      </c>
      <c r="G914" s="3">
        <v>21702.3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45" hidden="1" x14ac:dyDescent="0.25">
      <c r="A915" s="8">
        <v>340</v>
      </c>
      <c r="B915" s="1" t="s">
        <v>694</v>
      </c>
      <c r="C915" s="10" t="s">
        <v>720</v>
      </c>
      <c r="D915" s="3" t="s">
        <v>8</v>
      </c>
      <c r="E915" s="3">
        <v>1.8840000000000003E-2</v>
      </c>
      <c r="F915" s="3">
        <v>18515.47</v>
      </c>
      <c r="G915" s="3">
        <v>348.83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" hidden="1" x14ac:dyDescent="0.25">
      <c r="A916" s="8">
        <v>341</v>
      </c>
      <c r="B916" s="2" t="s">
        <v>2155</v>
      </c>
      <c r="C916" s="10" t="s">
        <v>721</v>
      </c>
      <c r="D916" s="3" t="s">
        <v>26</v>
      </c>
      <c r="E916" s="3">
        <v>6</v>
      </c>
      <c r="F916" s="3">
        <v>222.37</v>
      </c>
      <c r="G916" s="3">
        <v>1334.22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45" hidden="1" x14ac:dyDescent="0.25">
      <c r="A917" s="8">
        <v>342</v>
      </c>
      <c r="B917" s="1" t="s">
        <v>694</v>
      </c>
      <c r="C917" s="10" t="s">
        <v>774</v>
      </c>
      <c r="D917" s="3" t="s">
        <v>8</v>
      </c>
      <c r="E917" s="3">
        <v>7.8499999999999993E-3</v>
      </c>
      <c r="F917" s="3">
        <v>18515.47</v>
      </c>
      <c r="G917" s="3">
        <v>145.35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" hidden="1" x14ac:dyDescent="0.25">
      <c r="A918" s="8">
        <v>343</v>
      </c>
      <c r="B918" s="2" t="s">
        <v>2179</v>
      </c>
      <c r="C918" s="10" t="s">
        <v>775</v>
      </c>
      <c r="D918" s="3" t="s">
        <v>26</v>
      </c>
      <c r="E918" s="3">
        <v>2</v>
      </c>
      <c r="F918" s="3">
        <v>277.95999999999998</v>
      </c>
      <c r="G918" s="3">
        <v>555.91999999999996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45" hidden="1" x14ac:dyDescent="0.25">
      <c r="A919" s="8">
        <v>344</v>
      </c>
      <c r="B919" s="1" t="s">
        <v>694</v>
      </c>
      <c r="C919" s="10" t="s">
        <v>788</v>
      </c>
      <c r="D919" s="3" t="s">
        <v>8</v>
      </c>
      <c r="E919" s="3">
        <v>5.6519999999999999E-3</v>
      </c>
      <c r="F919" s="3">
        <v>18515.47</v>
      </c>
      <c r="G919" s="3">
        <v>104.65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" hidden="1" x14ac:dyDescent="0.25">
      <c r="A920" s="8">
        <v>345</v>
      </c>
      <c r="B920" s="2" t="s">
        <v>2187</v>
      </c>
      <c r="C920" s="10" t="s">
        <v>789</v>
      </c>
      <c r="D920" s="3" t="s">
        <v>26</v>
      </c>
      <c r="E920" s="3">
        <v>1</v>
      </c>
      <c r="F920" s="3">
        <v>426.19</v>
      </c>
      <c r="G920" s="3">
        <v>426.19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45" hidden="1" x14ac:dyDescent="0.25">
      <c r="A921" s="8">
        <v>346</v>
      </c>
      <c r="B921" s="1" t="s">
        <v>694</v>
      </c>
      <c r="C921" s="10" t="s">
        <v>726</v>
      </c>
      <c r="D921" s="3" t="s">
        <v>8</v>
      </c>
      <c r="E921" s="3">
        <v>5.0240000000000007E-2</v>
      </c>
      <c r="F921" s="3">
        <v>18515.47</v>
      </c>
      <c r="G921" s="3">
        <v>930.22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" hidden="1" x14ac:dyDescent="0.25">
      <c r="A922" s="8">
        <v>347</v>
      </c>
      <c r="B922" s="2" t="s">
        <v>2158</v>
      </c>
      <c r="C922" s="10" t="s">
        <v>727</v>
      </c>
      <c r="D922" s="3" t="s">
        <v>26</v>
      </c>
      <c r="E922" s="3">
        <v>7</v>
      </c>
      <c r="F922" s="3">
        <v>443.36</v>
      </c>
      <c r="G922" s="3">
        <v>3103.52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45" hidden="1" x14ac:dyDescent="0.25">
      <c r="A923" s="8">
        <v>348</v>
      </c>
      <c r="B923" s="1" t="s">
        <v>618</v>
      </c>
      <c r="C923" s="10" t="s">
        <v>799</v>
      </c>
      <c r="D923" s="3" t="s">
        <v>8</v>
      </c>
      <c r="E923" s="3">
        <v>5.6520000000000008E-2</v>
      </c>
      <c r="F923" s="3">
        <v>14570.48</v>
      </c>
      <c r="G923" s="3">
        <v>823.52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" hidden="1" x14ac:dyDescent="0.25">
      <c r="A924" s="8">
        <v>349</v>
      </c>
      <c r="B924" s="2" t="s">
        <v>2193</v>
      </c>
      <c r="C924" s="10" t="s">
        <v>800</v>
      </c>
      <c r="D924" s="3" t="s">
        <v>26</v>
      </c>
      <c r="E924" s="3">
        <v>9</v>
      </c>
      <c r="F924" s="3">
        <v>443.36</v>
      </c>
      <c r="G924" s="3">
        <v>3990.24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" hidden="1" x14ac:dyDescent="0.25">
      <c r="A925" s="8">
        <v>350</v>
      </c>
      <c r="B925" s="1" t="s">
        <v>661</v>
      </c>
      <c r="C925" s="10" t="s">
        <v>662</v>
      </c>
      <c r="D925" s="3" t="s">
        <v>663</v>
      </c>
      <c r="E925" s="3">
        <v>0.25</v>
      </c>
      <c r="F925" s="3">
        <v>4398.18</v>
      </c>
      <c r="G925" s="3">
        <v>1099.55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idden="1" x14ac:dyDescent="0.25">
      <c r="A926" s="8">
        <v>351</v>
      </c>
      <c r="B926" s="1" t="s">
        <v>664</v>
      </c>
      <c r="C926" s="6" t="s">
        <v>665</v>
      </c>
      <c r="D926" s="3" t="s">
        <v>28</v>
      </c>
      <c r="E926" s="3">
        <v>2</v>
      </c>
      <c r="F926" s="3">
        <v>370.82</v>
      </c>
      <c r="G926" s="3">
        <v>741.64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" hidden="1" x14ac:dyDescent="0.25">
      <c r="A927" s="8">
        <v>352</v>
      </c>
      <c r="B927" s="2" t="s">
        <v>2134</v>
      </c>
      <c r="C927" s="6" t="s">
        <v>666</v>
      </c>
      <c r="D927" s="3" t="s">
        <v>28</v>
      </c>
      <c r="E927" s="3">
        <v>2</v>
      </c>
      <c r="F927" s="3">
        <v>189.14</v>
      </c>
      <c r="G927" s="3">
        <v>378.28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" hidden="1" x14ac:dyDescent="0.25">
      <c r="A928" s="8">
        <v>353</v>
      </c>
      <c r="B928" s="1" t="s">
        <v>761</v>
      </c>
      <c r="C928" s="10" t="s">
        <v>762</v>
      </c>
      <c r="D928" s="3" t="s">
        <v>28</v>
      </c>
      <c r="E928" s="3">
        <v>1</v>
      </c>
      <c r="F928" s="3">
        <v>439.98</v>
      </c>
      <c r="G928" s="3">
        <v>439.98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" hidden="1" x14ac:dyDescent="0.25">
      <c r="A929" s="8">
        <v>354</v>
      </c>
      <c r="B929" s="2" t="s">
        <v>2189</v>
      </c>
      <c r="C929" s="6" t="s">
        <v>793</v>
      </c>
      <c r="D929" s="3" t="s">
        <v>28</v>
      </c>
      <c r="E929" s="3">
        <v>1</v>
      </c>
      <c r="F929" s="3">
        <v>10832</v>
      </c>
      <c r="G929" s="3">
        <v>10832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idden="1" x14ac:dyDescent="0.25">
      <c r="A930" s="8">
        <v>355</v>
      </c>
      <c r="B930" s="1" t="s">
        <v>706</v>
      </c>
      <c r="C930" s="6" t="s">
        <v>794</v>
      </c>
      <c r="D930" s="3" t="s">
        <v>606</v>
      </c>
      <c r="E930" s="3">
        <v>1</v>
      </c>
      <c r="F930" s="3">
        <v>136.19</v>
      </c>
      <c r="G930" s="3">
        <v>136.19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" hidden="1" x14ac:dyDescent="0.25">
      <c r="A931" s="8">
        <v>356</v>
      </c>
      <c r="B931" s="2" t="s">
        <v>2190</v>
      </c>
      <c r="C931" s="6" t="s">
        <v>795</v>
      </c>
      <c r="D931" s="3" t="s">
        <v>28</v>
      </c>
      <c r="E931" s="3">
        <v>1</v>
      </c>
      <c r="F931" s="3">
        <v>1159.06</v>
      </c>
      <c r="G931" s="3">
        <v>1159.06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" hidden="1" x14ac:dyDescent="0.25">
      <c r="A932" s="8">
        <v>357</v>
      </c>
      <c r="B932" s="2" t="s">
        <v>2191</v>
      </c>
      <c r="C932" s="6" t="s">
        <v>796</v>
      </c>
      <c r="D932" s="3" t="s">
        <v>28</v>
      </c>
      <c r="E932" s="3">
        <v>2</v>
      </c>
      <c r="F932" s="3">
        <v>292.45999999999998</v>
      </c>
      <c r="G932" s="3">
        <v>584.91999999999996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" hidden="1" x14ac:dyDescent="0.25">
      <c r="A933" s="8">
        <v>358</v>
      </c>
      <c r="B933" s="1" t="s">
        <v>706</v>
      </c>
      <c r="C933" s="10" t="s">
        <v>797</v>
      </c>
      <c r="D933" s="3" t="s">
        <v>606</v>
      </c>
      <c r="E933" s="3">
        <v>1</v>
      </c>
      <c r="F933" s="3">
        <v>136.19</v>
      </c>
      <c r="G933" s="3">
        <v>136.19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" hidden="1" x14ac:dyDescent="0.25">
      <c r="A934" s="8">
        <v>359</v>
      </c>
      <c r="B934" s="2" t="s">
        <v>2192</v>
      </c>
      <c r="C934" s="6" t="s">
        <v>798</v>
      </c>
      <c r="D934" s="3" t="s">
        <v>28</v>
      </c>
      <c r="E934" s="3">
        <v>1</v>
      </c>
      <c r="F934" s="3">
        <v>675.93</v>
      </c>
      <c r="G934" s="3">
        <v>675.93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45" hidden="1" x14ac:dyDescent="0.25">
      <c r="A935" s="8">
        <v>360</v>
      </c>
      <c r="B935" s="1" t="s">
        <v>609</v>
      </c>
      <c r="C935" s="10" t="s">
        <v>769</v>
      </c>
      <c r="D935" s="3" t="s">
        <v>611</v>
      </c>
      <c r="E935" s="3">
        <v>0.1</v>
      </c>
      <c r="F935" s="3">
        <v>2951.2</v>
      </c>
      <c r="G935" s="3">
        <v>295.12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" hidden="1" x14ac:dyDescent="0.25">
      <c r="A936" s="8">
        <v>361</v>
      </c>
      <c r="B936" s="2" t="s">
        <v>2177</v>
      </c>
      <c r="C936" s="6" t="s">
        <v>770</v>
      </c>
      <c r="D936" s="3" t="s">
        <v>28</v>
      </c>
      <c r="E936" s="3">
        <v>1</v>
      </c>
      <c r="F936" s="3">
        <v>5476.67</v>
      </c>
      <c r="G936" s="3">
        <v>5476.67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45" hidden="1" x14ac:dyDescent="0.25">
      <c r="A937" s="8">
        <v>362</v>
      </c>
      <c r="B937" s="1" t="s">
        <v>771</v>
      </c>
      <c r="C937" s="10" t="s">
        <v>792</v>
      </c>
      <c r="D937" s="3" t="s">
        <v>615</v>
      </c>
      <c r="E937" s="3">
        <v>1</v>
      </c>
      <c r="F937" s="3">
        <v>41.25</v>
      </c>
      <c r="G937" s="3">
        <v>41.25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" hidden="1" x14ac:dyDescent="0.25">
      <c r="A938" s="8">
        <v>363</v>
      </c>
      <c r="B938" s="2" t="s">
        <v>2178</v>
      </c>
      <c r="C938" s="10" t="s">
        <v>773</v>
      </c>
      <c r="D938" s="3" t="s">
        <v>28</v>
      </c>
      <c r="E938" s="3">
        <v>1</v>
      </c>
      <c r="F938" s="3">
        <v>354.25</v>
      </c>
      <c r="G938" s="3">
        <v>354.25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" hidden="1" x14ac:dyDescent="0.25">
      <c r="A939" s="8">
        <v>364</v>
      </c>
      <c r="B939" s="1" t="s">
        <v>682</v>
      </c>
      <c r="C939" s="10" t="s">
        <v>714</v>
      </c>
      <c r="D939" s="3" t="s">
        <v>606</v>
      </c>
      <c r="E939" s="3">
        <v>1</v>
      </c>
      <c r="F939" s="3">
        <v>365.67</v>
      </c>
      <c r="G939" s="3">
        <v>365.67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" hidden="1" x14ac:dyDescent="0.25">
      <c r="A940" s="8">
        <v>365</v>
      </c>
      <c r="B940" s="2" t="s">
        <v>2154</v>
      </c>
      <c r="C940" s="10" t="s">
        <v>715</v>
      </c>
      <c r="D940" s="3" t="s">
        <v>28</v>
      </c>
      <c r="E940" s="3">
        <v>1</v>
      </c>
      <c r="F940" s="3">
        <v>5289.85</v>
      </c>
      <c r="G940" s="3">
        <v>5289.85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" hidden="1" x14ac:dyDescent="0.25">
      <c r="A941" s="8">
        <v>366</v>
      </c>
      <c r="B941" s="1" t="s">
        <v>682</v>
      </c>
      <c r="C941" s="10" t="s">
        <v>717</v>
      </c>
      <c r="D941" s="3" t="s">
        <v>606</v>
      </c>
      <c r="E941" s="3">
        <v>3</v>
      </c>
      <c r="F941" s="3">
        <v>365.67</v>
      </c>
      <c r="G941" s="3">
        <v>1097.01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" hidden="1" x14ac:dyDescent="0.25">
      <c r="A942" s="8">
        <v>367</v>
      </c>
      <c r="B942" s="2" t="s">
        <v>2142</v>
      </c>
      <c r="C942" s="10" t="s">
        <v>686</v>
      </c>
      <c r="D942" s="3" t="s">
        <v>28</v>
      </c>
      <c r="E942" s="3">
        <v>3</v>
      </c>
      <c r="F942" s="3">
        <v>7234.1</v>
      </c>
      <c r="G942" s="3">
        <v>21702.3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45" hidden="1" x14ac:dyDescent="0.25">
      <c r="A943" s="8">
        <v>368</v>
      </c>
      <c r="B943" s="1" t="s">
        <v>694</v>
      </c>
      <c r="C943" s="10" t="s">
        <v>720</v>
      </c>
      <c r="D943" s="3" t="s">
        <v>8</v>
      </c>
      <c r="E943" s="3">
        <v>1.2560000000000002E-2</v>
      </c>
      <c r="F943" s="3">
        <v>18515.47</v>
      </c>
      <c r="G943" s="3">
        <v>232.55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" hidden="1" x14ac:dyDescent="0.25">
      <c r="A944" s="8">
        <v>369</v>
      </c>
      <c r="B944" s="2" t="s">
        <v>2155</v>
      </c>
      <c r="C944" s="10" t="s">
        <v>721</v>
      </c>
      <c r="D944" s="3" t="s">
        <v>26</v>
      </c>
      <c r="E944" s="3">
        <v>4</v>
      </c>
      <c r="F944" s="3">
        <v>222.37</v>
      </c>
      <c r="G944" s="3">
        <v>889.48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45" hidden="1" x14ac:dyDescent="0.25">
      <c r="A945" s="8">
        <v>370</v>
      </c>
      <c r="B945" s="1" t="s">
        <v>694</v>
      </c>
      <c r="C945" s="10" t="s">
        <v>774</v>
      </c>
      <c r="D945" s="3" t="s">
        <v>8</v>
      </c>
      <c r="E945" s="3">
        <v>5.8874999999999995E-3</v>
      </c>
      <c r="F945" s="3">
        <v>18515.47</v>
      </c>
      <c r="G945" s="3">
        <v>109.01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" hidden="1" x14ac:dyDescent="0.25">
      <c r="A946" s="8">
        <v>371</v>
      </c>
      <c r="B946" s="2" t="s">
        <v>2179</v>
      </c>
      <c r="C946" s="10" t="s">
        <v>775</v>
      </c>
      <c r="D946" s="3" t="s">
        <v>26</v>
      </c>
      <c r="E946" s="3">
        <v>1.5</v>
      </c>
      <c r="F946" s="3">
        <v>277.95999999999998</v>
      </c>
      <c r="G946" s="3">
        <v>416.94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45" hidden="1" x14ac:dyDescent="0.25">
      <c r="A947" s="8">
        <v>372</v>
      </c>
      <c r="B947" s="1" t="s">
        <v>694</v>
      </c>
      <c r="C947" s="10" t="s">
        <v>788</v>
      </c>
      <c r="D947" s="3" t="s">
        <v>8</v>
      </c>
      <c r="E947" s="3">
        <v>5.6519999999999999E-3</v>
      </c>
      <c r="F947" s="3">
        <v>18515.47</v>
      </c>
      <c r="G947" s="3">
        <v>104.65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" hidden="1" x14ac:dyDescent="0.25">
      <c r="A948" s="8">
        <v>373</v>
      </c>
      <c r="B948" s="2" t="s">
        <v>2187</v>
      </c>
      <c r="C948" s="10" t="s">
        <v>789</v>
      </c>
      <c r="D948" s="3" t="s">
        <v>26</v>
      </c>
      <c r="E948" s="3">
        <v>1</v>
      </c>
      <c r="F948" s="3">
        <v>426.19</v>
      </c>
      <c r="G948" s="3">
        <v>426.19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45" hidden="1" x14ac:dyDescent="0.25">
      <c r="A949" s="8">
        <v>374</v>
      </c>
      <c r="B949" s="1" t="s">
        <v>694</v>
      </c>
      <c r="C949" s="10" t="s">
        <v>726</v>
      </c>
      <c r="D949" s="3" t="s">
        <v>8</v>
      </c>
      <c r="E949" s="3">
        <v>6.9080000000000003E-2</v>
      </c>
      <c r="F949" s="3">
        <v>18515.47</v>
      </c>
      <c r="G949" s="3">
        <v>1279.05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" hidden="1" x14ac:dyDescent="0.25">
      <c r="A950" s="8">
        <v>375</v>
      </c>
      <c r="B950" s="2" t="s">
        <v>2158</v>
      </c>
      <c r="C950" s="10" t="s">
        <v>727</v>
      </c>
      <c r="D950" s="3" t="s">
        <v>26</v>
      </c>
      <c r="E950" s="3">
        <v>11</v>
      </c>
      <c r="F950" s="3">
        <v>443.36</v>
      </c>
      <c r="G950" s="3">
        <v>4876.96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45" hidden="1" x14ac:dyDescent="0.25">
      <c r="A951" s="8">
        <v>376</v>
      </c>
      <c r="B951" s="1" t="s">
        <v>618</v>
      </c>
      <c r="C951" s="10" t="s">
        <v>799</v>
      </c>
      <c r="D951" s="3" t="s">
        <v>8</v>
      </c>
      <c r="E951" s="3">
        <v>5.0240000000000007E-2</v>
      </c>
      <c r="F951" s="3">
        <v>14570.48</v>
      </c>
      <c r="G951" s="3">
        <v>732.02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" hidden="1" x14ac:dyDescent="0.25">
      <c r="A952" s="8">
        <v>377</v>
      </c>
      <c r="B952" s="2" t="s">
        <v>2193</v>
      </c>
      <c r="C952" s="10" t="s">
        <v>800</v>
      </c>
      <c r="D952" s="3" t="s">
        <v>26</v>
      </c>
      <c r="E952" s="3">
        <v>8</v>
      </c>
      <c r="F952" s="3">
        <v>443.36</v>
      </c>
      <c r="G952" s="3">
        <v>3546.88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" hidden="1" x14ac:dyDescent="0.25">
      <c r="A953" s="8">
        <v>378</v>
      </c>
      <c r="B953" s="1" t="s">
        <v>661</v>
      </c>
      <c r="C953" s="10" t="s">
        <v>662</v>
      </c>
      <c r="D953" s="3" t="s">
        <v>663</v>
      </c>
      <c r="E953" s="3">
        <v>0.4</v>
      </c>
      <c r="F953" s="3">
        <v>4398.18</v>
      </c>
      <c r="G953" s="3">
        <v>1759.27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idden="1" x14ac:dyDescent="0.25">
      <c r="A954" s="8">
        <v>379</v>
      </c>
      <c r="B954" s="1" t="s">
        <v>664</v>
      </c>
      <c r="C954" s="6" t="s">
        <v>665</v>
      </c>
      <c r="D954" s="3" t="s">
        <v>28</v>
      </c>
      <c r="E954" s="3">
        <v>2</v>
      </c>
      <c r="F954" s="3">
        <v>370.82</v>
      </c>
      <c r="G954" s="3">
        <v>741.64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" hidden="1" x14ac:dyDescent="0.25">
      <c r="A955" s="8">
        <v>380</v>
      </c>
      <c r="B955" s="2" t="s">
        <v>2134</v>
      </c>
      <c r="C955" s="6" t="s">
        <v>666</v>
      </c>
      <c r="D955" s="3" t="s">
        <v>28</v>
      </c>
      <c r="E955" s="3">
        <v>1</v>
      </c>
      <c r="F955" s="3">
        <v>189.14</v>
      </c>
      <c r="G955" s="3">
        <v>189.14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" hidden="1" x14ac:dyDescent="0.25">
      <c r="A956" s="8">
        <v>381</v>
      </c>
      <c r="B956" s="1" t="s">
        <v>801</v>
      </c>
      <c r="C956" s="10" t="s">
        <v>802</v>
      </c>
      <c r="D956" s="3" t="s">
        <v>28</v>
      </c>
      <c r="E956" s="3">
        <v>1</v>
      </c>
      <c r="F956" s="3">
        <v>996.78</v>
      </c>
      <c r="G956" s="3">
        <v>996.78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" hidden="1" x14ac:dyDescent="0.25">
      <c r="A957" s="8">
        <v>382</v>
      </c>
      <c r="B957" s="2" t="s">
        <v>2194</v>
      </c>
      <c r="C957" s="6" t="s">
        <v>803</v>
      </c>
      <c r="D957" s="3" t="s">
        <v>28</v>
      </c>
      <c r="E957" s="3">
        <v>1</v>
      </c>
      <c r="F957" s="3">
        <v>10944.2</v>
      </c>
      <c r="G957" s="3">
        <v>10944.2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idden="1" x14ac:dyDescent="0.25">
      <c r="A958" s="8">
        <v>383</v>
      </c>
      <c r="B958" s="1" t="s">
        <v>706</v>
      </c>
      <c r="C958" s="6" t="s">
        <v>794</v>
      </c>
      <c r="D958" s="3" t="s">
        <v>606</v>
      </c>
      <c r="E958" s="3">
        <v>1</v>
      </c>
      <c r="F958" s="3">
        <v>136.19</v>
      </c>
      <c r="G958" s="3">
        <v>136.19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" hidden="1" x14ac:dyDescent="0.25">
      <c r="A959" s="8">
        <v>384</v>
      </c>
      <c r="B959" s="2" t="s">
        <v>2190</v>
      </c>
      <c r="C959" s="6" t="s">
        <v>795</v>
      </c>
      <c r="D959" s="3" t="s">
        <v>28</v>
      </c>
      <c r="E959" s="3">
        <v>1</v>
      </c>
      <c r="F959" s="3">
        <v>1159.06</v>
      </c>
      <c r="G959" s="3">
        <v>1159.06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" hidden="1" x14ac:dyDescent="0.25">
      <c r="A960" s="8">
        <v>385</v>
      </c>
      <c r="B960" s="1" t="s">
        <v>706</v>
      </c>
      <c r="C960" s="10" t="s">
        <v>804</v>
      </c>
      <c r="D960" s="3" t="s">
        <v>606</v>
      </c>
      <c r="E960" s="3">
        <v>1</v>
      </c>
      <c r="F960" s="3">
        <v>136.19</v>
      </c>
      <c r="G960" s="3">
        <v>136.19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" hidden="1" x14ac:dyDescent="0.25">
      <c r="A961" s="8">
        <v>386</v>
      </c>
      <c r="B961" s="2" t="s">
        <v>2195</v>
      </c>
      <c r="C961" s="6" t="s">
        <v>805</v>
      </c>
      <c r="D961" s="3" t="s">
        <v>28</v>
      </c>
      <c r="E961" s="3">
        <v>1</v>
      </c>
      <c r="F961" s="3">
        <v>675.93</v>
      </c>
      <c r="G961" s="3">
        <v>675.93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idden="1" x14ac:dyDescent="0.25">
      <c r="A962" s="8">
        <v>387</v>
      </c>
      <c r="B962" s="1" t="s">
        <v>687</v>
      </c>
      <c r="C962" s="6" t="s">
        <v>806</v>
      </c>
      <c r="D962" s="3" t="s">
        <v>596</v>
      </c>
      <c r="E962" s="3">
        <v>1</v>
      </c>
      <c r="F962" s="3">
        <v>120.08</v>
      </c>
      <c r="G962" s="3">
        <v>120.08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" hidden="1" x14ac:dyDescent="0.25">
      <c r="A963" s="8">
        <v>388</v>
      </c>
      <c r="B963" s="2" t="s">
        <v>2196</v>
      </c>
      <c r="C963" s="6" t="s">
        <v>807</v>
      </c>
      <c r="D963" s="3" t="s">
        <v>28</v>
      </c>
      <c r="E963" s="3">
        <v>1</v>
      </c>
      <c r="F963" s="3">
        <v>646.59</v>
      </c>
      <c r="G963" s="3">
        <v>646.59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" hidden="1" x14ac:dyDescent="0.25">
      <c r="A964" s="8">
        <v>389</v>
      </c>
      <c r="B964" s="1" t="s">
        <v>808</v>
      </c>
      <c r="C964" s="10" t="s">
        <v>809</v>
      </c>
      <c r="D964" s="3" t="s">
        <v>596</v>
      </c>
      <c r="E964" s="3">
        <v>1</v>
      </c>
      <c r="F964" s="3">
        <v>120.08</v>
      </c>
      <c r="G964" s="3">
        <v>120.08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" hidden="1" x14ac:dyDescent="0.25">
      <c r="A965" s="8">
        <v>390</v>
      </c>
      <c r="B965" s="2" t="s">
        <v>2197</v>
      </c>
      <c r="C965" s="6" t="s">
        <v>810</v>
      </c>
      <c r="D965" s="3" t="s">
        <v>28</v>
      </c>
      <c r="E965" s="3">
        <v>1</v>
      </c>
      <c r="F965" s="3">
        <v>471.5</v>
      </c>
      <c r="G965" s="3">
        <v>471.5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" hidden="1" x14ac:dyDescent="0.25">
      <c r="A966" s="8">
        <v>391</v>
      </c>
      <c r="B966" s="1" t="s">
        <v>706</v>
      </c>
      <c r="C966" s="10" t="s">
        <v>811</v>
      </c>
      <c r="D966" s="3" t="s">
        <v>606</v>
      </c>
      <c r="E966" s="3">
        <v>3</v>
      </c>
      <c r="F966" s="3">
        <v>136.19</v>
      </c>
      <c r="G966" s="3">
        <v>408.57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" hidden="1" x14ac:dyDescent="0.25">
      <c r="A967" s="8">
        <v>392</v>
      </c>
      <c r="B967" s="2" t="s">
        <v>2198</v>
      </c>
      <c r="C967" s="6" t="s">
        <v>812</v>
      </c>
      <c r="D967" s="3" t="s">
        <v>28</v>
      </c>
      <c r="E967" s="3">
        <v>1</v>
      </c>
      <c r="F967" s="3">
        <v>427.73</v>
      </c>
      <c r="G967" s="3">
        <v>427.73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idden="1" x14ac:dyDescent="0.25">
      <c r="A968" s="8">
        <v>393</v>
      </c>
      <c r="B968" s="2" t="s">
        <v>2199</v>
      </c>
      <c r="C968" s="6" t="s">
        <v>813</v>
      </c>
      <c r="D968" s="3" t="s">
        <v>28</v>
      </c>
      <c r="E968" s="3">
        <v>900</v>
      </c>
      <c r="F968" s="3">
        <v>39.11</v>
      </c>
      <c r="G968" s="3">
        <v>35199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" hidden="1" x14ac:dyDescent="0.25">
      <c r="A969" s="8">
        <v>394</v>
      </c>
      <c r="B969" s="2" t="s">
        <v>2200</v>
      </c>
      <c r="C969" s="6" t="s">
        <v>814</v>
      </c>
      <c r="D969" s="3" t="s">
        <v>28</v>
      </c>
      <c r="E969" s="3">
        <v>300</v>
      </c>
      <c r="F969" s="3">
        <v>575.91999999999996</v>
      </c>
      <c r="G969" s="3">
        <v>172776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75" hidden="1" x14ac:dyDescent="0.25">
      <c r="A970" s="8">
        <v>395</v>
      </c>
      <c r="B970" s="1" t="s">
        <v>815</v>
      </c>
      <c r="C970" s="10" t="s">
        <v>816</v>
      </c>
      <c r="D970" s="3" t="s">
        <v>194</v>
      </c>
      <c r="E970" s="3">
        <v>3</v>
      </c>
      <c r="F970" s="3">
        <v>23493.08</v>
      </c>
      <c r="G970" s="3">
        <v>70479.240000000005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90" hidden="1" x14ac:dyDescent="0.25">
      <c r="A971" s="8">
        <v>396</v>
      </c>
      <c r="B971" s="1" t="s">
        <v>817</v>
      </c>
      <c r="C971" s="10" t="s">
        <v>818</v>
      </c>
      <c r="D971" s="3" t="s">
        <v>194</v>
      </c>
      <c r="E971" s="3">
        <v>-3</v>
      </c>
      <c r="F971" s="3">
        <v>16679.12</v>
      </c>
      <c r="G971" s="3">
        <v>-50037.36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45" hidden="1" x14ac:dyDescent="0.25">
      <c r="A972" s="8">
        <v>397</v>
      </c>
      <c r="B972" s="1" t="s">
        <v>819</v>
      </c>
      <c r="C972" s="10" t="s">
        <v>820</v>
      </c>
      <c r="D972" s="3" t="s">
        <v>821</v>
      </c>
      <c r="E972" s="3">
        <v>7</v>
      </c>
      <c r="F972" s="3">
        <v>855.72</v>
      </c>
      <c r="G972" s="3">
        <v>5990.04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" hidden="1" x14ac:dyDescent="0.25">
      <c r="A973" s="8">
        <v>398</v>
      </c>
      <c r="B973" s="1" t="s">
        <v>822</v>
      </c>
      <c r="C973" s="10" t="s">
        <v>823</v>
      </c>
      <c r="D973" s="3" t="s">
        <v>821</v>
      </c>
      <c r="E973" s="3">
        <v>11</v>
      </c>
      <c r="F973" s="3">
        <v>285.24</v>
      </c>
      <c r="G973" s="3">
        <v>3137.64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" hidden="1" x14ac:dyDescent="0.25">
      <c r="A974" s="8">
        <v>399</v>
      </c>
      <c r="B974" s="1" t="s">
        <v>824</v>
      </c>
      <c r="C974" s="10" t="s">
        <v>825</v>
      </c>
      <c r="D974" s="3" t="s">
        <v>826</v>
      </c>
      <c r="E974" s="3">
        <v>3</v>
      </c>
      <c r="F974" s="3">
        <v>2662.24</v>
      </c>
      <c r="G974" s="3">
        <v>7986.72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idden="1" x14ac:dyDescent="0.25">
      <c r="A975" s="8">
        <v>400</v>
      </c>
      <c r="B975" s="1" t="s">
        <v>827</v>
      </c>
      <c r="C975" s="6" t="s">
        <v>828</v>
      </c>
      <c r="D975" s="3" t="s">
        <v>821</v>
      </c>
      <c r="E975" s="3">
        <v>14</v>
      </c>
      <c r="F975" s="3">
        <v>342.29</v>
      </c>
      <c r="G975" s="3">
        <v>4792.0600000000004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" hidden="1" x14ac:dyDescent="0.25">
      <c r="A976" s="8">
        <v>401</v>
      </c>
      <c r="B976" s="1" t="s">
        <v>829</v>
      </c>
      <c r="C976" s="10" t="s">
        <v>830</v>
      </c>
      <c r="D976" s="3" t="s">
        <v>831</v>
      </c>
      <c r="E976" s="3">
        <v>9</v>
      </c>
      <c r="F976" s="3">
        <v>1806.52</v>
      </c>
      <c r="G976" s="3">
        <v>16258.68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" hidden="1" x14ac:dyDescent="0.25">
      <c r="A977" s="8">
        <v>402</v>
      </c>
      <c r="B977" s="1" t="s">
        <v>832</v>
      </c>
      <c r="C977" s="10" t="s">
        <v>833</v>
      </c>
      <c r="D977" s="3" t="s">
        <v>831</v>
      </c>
      <c r="E977" s="3">
        <v>2</v>
      </c>
      <c r="F977" s="3">
        <v>4468.76</v>
      </c>
      <c r="G977" s="3">
        <v>8937.52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45" hidden="1" x14ac:dyDescent="0.25">
      <c r="A978" s="8">
        <v>403</v>
      </c>
      <c r="B978" s="1" t="s">
        <v>834</v>
      </c>
      <c r="C978" s="10" t="s">
        <v>835</v>
      </c>
      <c r="D978" s="3" t="s">
        <v>821</v>
      </c>
      <c r="E978" s="3">
        <v>6</v>
      </c>
      <c r="F978" s="3">
        <v>351.8</v>
      </c>
      <c r="G978" s="3">
        <v>2110.8000000000002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" hidden="1" x14ac:dyDescent="0.25">
      <c r="A979" s="8">
        <v>404</v>
      </c>
      <c r="B979" s="1" t="s">
        <v>836</v>
      </c>
      <c r="C979" s="10" t="s">
        <v>837</v>
      </c>
      <c r="D979" s="3" t="s">
        <v>821</v>
      </c>
      <c r="E979" s="3">
        <v>3</v>
      </c>
      <c r="F979" s="3">
        <v>680.77</v>
      </c>
      <c r="G979" s="3">
        <v>2042.31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" hidden="1" x14ac:dyDescent="0.25">
      <c r="A980" s="8">
        <v>405</v>
      </c>
      <c r="B980" s="1" t="s">
        <v>824</v>
      </c>
      <c r="C980" s="10" t="s">
        <v>825</v>
      </c>
      <c r="D980" s="3" t="s">
        <v>826</v>
      </c>
      <c r="E980" s="3">
        <v>3</v>
      </c>
      <c r="F980" s="3">
        <v>2662.24</v>
      </c>
      <c r="G980" s="3">
        <v>7986.72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45" hidden="1" x14ac:dyDescent="0.25">
      <c r="A981" s="8">
        <v>406</v>
      </c>
      <c r="B981" s="1" t="s">
        <v>838</v>
      </c>
      <c r="C981" s="10" t="s">
        <v>839</v>
      </c>
      <c r="D981" s="3" t="s">
        <v>821</v>
      </c>
      <c r="E981" s="3">
        <v>3</v>
      </c>
      <c r="F981" s="3">
        <v>760.64</v>
      </c>
      <c r="G981" s="3">
        <v>2281.92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45" hidden="1" x14ac:dyDescent="0.25">
      <c r="A982" s="8">
        <v>1</v>
      </c>
      <c r="B982" s="1" t="s">
        <v>179</v>
      </c>
      <c r="C982" s="10" t="s">
        <v>180</v>
      </c>
      <c r="D982" s="3" t="s">
        <v>8</v>
      </c>
      <c r="E982" s="3">
        <v>15.38</v>
      </c>
      <c r="F982" s="3">
        <v>3024.42</v>
      </c>
      <c r="G982" s="3">
        <v>46515.58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75" hidden="1" x14ac:dyDescent="0.25">
      <c r="A983" s="8">
        <v>2</v>
      </c>
      <c r="B983" s="1" t="s">
        <v>840</v>
      </c>
      <c r="C983" s="10" t="s">
        <v>841</v>
      </c>
      <c r="D983" s="3" t="s">
        <v>8</v>
      </c>
      <c r="E983" s="3">
        <v>15.38</v>
      </c>
      <c r="F983" s="3">
        <v>22483.040000000001</v>
      </c>
      <c r="G983" s="3">
        <v>345789.16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idden="1" x14ac:dyDescent="0.25">
      <c r="A984" s="8">
        <v>1</v>
      </c>
      <c r="B984" s="1" t="s">
        <v>842</v>
      </c>
      <c r="C984" s="6" t="s">
        <v>843</v>
      </c>
      <c r="D984" s="3" t="s">
        <v>13</v>
      </c>
      <c r="E984" s="3">
        <v>0.60000000000000009</v>
      </c>
      <c r="F984" s="3">
        <v>2488.29</v>
      </c>
      <c r="G984" s="3">
        <v>1492.97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45" hidden="1" x14ac:dyDescent="0.25">
      <c r="A985" s="8">
        <v>2</v>
      </c>
      <c r="B985" s="1" t="s">
        <v>405</v>
      </c>
      <c r="C985" s="10" t="s">
        <v>406</v>
      </c>
      <c r="D985" s="3" t="s">
        <v>77</v>
      </c>
      <c r="E985" s="3">
        <v>1.84E-2</v>
      </c>
      <c r="F985" s="3">
        <v>89246.58</v>
      </c>
      <c r="G985" s="3">
        <v>1642.14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" hidden="1" x14ac:dyDescent="0.25">
      <c r="A986" s="8">
        <v>3</v>
      </c>
      <c r="B986" s="1" t="s">
        <v>844</v>
      </c>
      <c r="C986" s="10" t="s">
        <v>845</v>
      </c>
      <c r="D986" s="3" t="s">
        <v>151</v>
      </c>
      <c r="E986" s="3">
        <v>3.6000000000000004E-2</v>
      </c>
      <c r="F986" s="3">
        <v>14626.77</v>
      </c>
      <c r="G986" s="3">
        <v>526.55999999999995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45" hidden="1" x14ac:dyDescent="0.25">
      <c r="A987" s="8">
        <v>4</v>
      </c>
      <c r="B987" s="1" t="s">
        <v>846</v>
      </c>
      <c r="C987" s="10" t="s">
        <v>847</v>
      </c>
      <c r="D987" s="3" t="s">
        <v>77</v>
      </c>
      <c r="E987" s="3">
        <v>2.1000000000000001E-2</v>
      </c>
      <c r="F987" s="3">
        <v>4781.76</v>
      </c>
      <c r="G987" s="3">
        <v>100.42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" hidden="1" x14ac:dyDescent="0.25">
      <c r="A988" s="8">
        <v>5</v>
      </c>
      <c r="B988" s="1" t="s">
        <v>848</v>
      </c>
      <c r="C988" s="10" t="s">
        <v>849</v>
      </c>
      <c r="D988" s="3" t="s">
        <v>151</v>
      </c>
      <c r="E988" s="3">
        <v>0.21</v>
      </c>
      <c r="F988" s="3">
        <v>1381.04</v>
      </c>
      <c r="G988" s="3">
        <v>290.02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" hidden="1" x14ac:dyDescent="0.25">
      <c r="A989" s="8">
        <v>6</v>
      </c>
      <c r="B989" s="2" t="s">
        <v>2201</v>
      </c>
      <c r="C989" s="10" t="s">
        <v>850</v>
      </c>
      <c r="D989" s="3" t="s">
        <v>86</v>
      </c>
      <c r="E989" s="3">
        <v>3.6000000000000004E-2</v>
      </c>
      <c r="F989" s="3">
        <v>30387.5</v>
      </c>
      <c r="G989" s="3">
        <v>1093.95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45" hidden="1" x14ac:dyDescent="0.25">
      <c r="A990" s="8">
        <v>7</v>
      </c>
      <c r="B990" s="2" t="s">
        <v>2202</v>
      </c>
      <c r="C990" s="10" t="s">
        <v>851</v>
      </c>
      <c r="D990" s="3" t="s">
        <v>61</v>
      </c>
      <c r="E990" s="3">
        <v>0.64</v>
      </c>
      <c r="F990" s="3" t="s">
        <v>1805</v>
      </c>
      <c r="G990" s="3" t="s">
        <v>1805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45" hidden="1" x14ac:dyDescent="0.25">
      <c r="A991" s="8">
        <v>8</v>
      </c>
      <c r="B991" s="1" t="s">
        <v>70</v>
      </c>
      <c r="C991" s="10" t="s">
        <v>71</v>
      </c>
      <c r="D991" s="3" t="s">
        <v>72</v>
      </c>
      <c r="E991" s="3">
        <v>9.9000000000000008E-3</v>
      </c>
      <c r="F991" s="3">
        <v>7043.32</v>
      </c>
      <c r="G991" s="3">
        <v>69.73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idden="1" x14ac:dyDescent="0.25">
      <c r="A992" s="8">
        <v>9</v>
      </c>
      <c r="B992" s="1" t="s">
        <v>73</v>
      </c>
      <c r="C992" s="6" t="s">
        <v>74</v>
      </c>
      <c r="D992" s="3" t="s">
        <v>61</v>
      </c>
      <c r="E992" s="3">
        <v>0.99</v>
      </c>
      <c r="F992" s="3">
        <v>197.05</v>
      </c>
      <c r="G992" s="3">
        <v>195.08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idden="1" x14ac:dyDescent="0.25">
      <c r="A993" s="8">
        <v>1</v>
      </c>
      <c r="B993" s="1" t="s">
        <v>842</v>
      </c>
      <c r="C993" s="6" t="s">
        <v>843</v>
      </c>
      <c r="D993" s="3" t="s">
        <v>13</v>
      </c>
      <c r="E993" s="3">
        <v>0.60000000000000009</v>
      </c>
      <c r="F993" s="3">
        <v>2488.29</v>
      </c>
      <c r="G993" s="3">
        <v>1492.97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45" hidden="1" x14ac:dyDescent="0.25">
      <c r="A994" s="8">
        <v>2</v>
      </c>
      <c r="B994" s="1" t="s">
        <v>405</v>
      </c>
      <c r="C994" s="10" t="s">
        <v>406</v>
      </c>
      <c r="D994" s="3" t="s">
        <v>77</v>
      </c>
      <c r="E994" s="3">
        <v>1.84E-2</v>
      </c>
      <c r="F994" s="3">
        <v>89246.58</v>
      </c>
      <c r="G994" s="3">
        <v>1642.14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" hidden="1" x14ac:dyDescent="0.25">
      <c r="A995" s="8">
        <v>3</v>
      </c>
      <c r="B995" s="1" t="s">
        <v>844</v>
      </c>
      <c r="C995" s="10" t="s">
        <v>845</v>
      </c>
      <c r="D995" s="3" t="s">
        <v>151</v>
      </c>
      <c r="E995" s="3">
        <v>3.6000000000000004E-2</v>
      </c>
      <c r="F995" s="3">
        <v>14626.77</v>
      </c>
      <c r="G995" s="3">
        <v>526.55999999999995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45" hidden="1" x14ac:dyDescent="0.25">
      <c r="A996" s="8">
        <v>4</v>
      </c>
      <c r="B996" s="1" t="s">
        <v>846</v>
      </c>
      <c r="C996" s="10" t="s">
        <v>847</v>
      </c>
      <c r="D996" s="3" t="s">
        <v>77</v>
      </c>
      <c r="E996" s="3">
        <v>2.1000000000000001E-2</v>
      </c>
      <c r="F996" s="3">
        <v>4781.76</v>
      </c>
      <c r="G996" s="3">
        <v>100.42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" hidden="1" x14ac:dyDescent="0.25">
      <c r="A997" s="8">
        <v>5</v>
      </c>
      <c r="B997" s="1" t="s">
        <v>848</v>
      </c>
      <c r="C997" s="10" t="s">
        <v>849</v>
      </c>
      <c r="D997" s="3" t="s">
        <v>151</v>
      </c>
      <c r="E997" s="3">
        <v>0.21</v>
      </c>
      <c r="F997" s="3">
        <v>1381.04</v>
      </c>
      <c r="G997" s="3">
        <v>290.02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" hidden="1" x14ac:dyDescent="0.25">
      <c r="A998" s="8">
        <v>6</v>
      </c>
      <c r="B998" s="2" t="s">
        <v>2201</v>
      </c>
      <c r="C998" s="10" t="s">
        <v>850</v>
      </c>
      <c r="D998" s="3" t="s">
        <v>86</v>
      </c>
      <c r="E998" s="3">
        <v>3.6000000000000004E-2</v>
      </c>
      <c r="F998" s="3">
        <v>30387.5</v>
      </c>
      <c r="G998" s="3">
        <v>1093.95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45" hidden="1" x14ac:dyDescent="0.25">
      <c r="A999" s="8">
        <v>7</v>
      </c>
      <c r="B999" s="2" t="s">
        <v>2202</v>
      </c>
      <c r="C999" s="10" t="s">
        <v>851</v>
      </c>
      <c r="D999" s="3" t="s">
        <v>61</v>
      </c>
      <c r="E999" s="3">
        <v>0.64</v>
      </c>
      <c r="F999" s="3" t="s">
        <v>1805</v>
      </c>
      <c r="G999" s="3" t="s">
        <v>1805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45" hidden="1" x14ac:dyDescent="0.25">
      <c r="A1000" s="8">
        <v>8</v>
      </c>
      <c r="B1000" s="1" t="s">
        <v>70</v>
      </c>
      <c r="C1000" s="10" t="s">
        <v>71</v>
      </c>
      <c r="D1000" s="3" t="s">
        <v>72</v>
      </c>
      <c r="E1000" s="3">
        <v>9.9000000000000008E-3</v>
      </c>
      <c r="F1000" s="3">
        <v>7043.32</v>
      </c>
      <c r="G1000" s="3">
        <v>69.73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idden="1" x14ac:dyDescent="0.25">
      <c r="A1001" s="8">
        <v>9</v>
      </c>
      <c r="B1001" s="1" t="s">
        <v>73</v>
      </c>
      <c r="C1001" s="6" t="s">
        <v>74</v>
      </c>
      <c r="D1001" s="3" t="s">
        <v>61</v>
      </c>
      <c r="E1001" s="3">
        <v>0.99</v>
      </c>
      <c r="F1001" s="3">
        <v>197.05</v>
      </c>
      <c r="G1001" s="3">
        <v>195.08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45" hidden="1" x14ac:dyDescent="0.25">
      <c r="A1002" s="8">
        <v>1</v>
      </c>
      <c r="B1002" s="2" t="s">
        <v>2203</v>
      </c>
      <c r="C1002" s="10" t="s">
        <v>852</v>
      </c>
      <c r="D1002" s="3" t="s">
        <v>8</v>
      </c>
      <c r="E1002" s="3">
        <v>0.13070000000000001</v>
      </c>
      <c r="F1002" s="3">
        <v>13778.75</v>
      </c>
      <c r="G1002" s="3">
        <v>1800.88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30" hidden="1" x14ac:dyDescent="0.25">
      <c r="A1003" s="8">
        <v>2</v>
      </c>
      <c r="B1003" s="1" t="s">
        <v>244</v>
      </c>
      <c r="C1003" s="10" t="s">
        <v>245</v>
      </c>
      <c r="D1003" s="3" t="s">
        <v>8</v>
      </c>
      <c r="E1003" s="3">
        <v>0.24375000000000002</v>
      </c>
      <c r="F1003" s="3">
        <v>17223.45</v>
      </c>
      <c r="G1003" s="3">
        <v>4198.22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30" hidden="1" x14ac:dyDescent="0.25">
      <c r="A1004" s="8">
        <v>3</v>
      </c>
      <c r="B1004" s="2" t="s">
        <v>2204</v>
      </c>
      <c r="C1004" s="6" t="s">
        <v>853</v>
      </c>
      <c r="D1004" s="3" t="s">
        <v>65</v>
      </c>
      <c r="E1004" s="3">
        <v>24.375</v>
      </c>
      <c r="F1004" s="3">
        <v>8836.85</v>
      </c>
      <c r="G1004" s="3">
        <v>215398.26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idden="1" x14ac:dyDescent="0.25">
      <c r="A1005" s="8">
        <v>4</v>
      </c>
      <c r="B1005" s="1" t="s">
        <v>115</v>
      </c>
      <c r="C1005" s="6" t="s">
        <v>116</v>
      </c>
      <c r="D1005" s="3" t="s">
        <v>8</v>
      </c>
      <c r="E1005" s="3">
        <v>6.2797000000000001</v>
      </c>
      <c r="F1005" s="3">
        <v>3033.56</v>
      </c>
      <c r="G1005" s="3">
        <v>19049.849999999999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idden="1" x14ac:dyDescent="0.25">
      <c r="A1006" s="8">
        <v>5</v>
      </c>
      <c r="B1006" s="1" t="s">
        <v>854</v>
      </c>
      <c r="C1006" s="6" t="s">
        <v>855</v>
      </c>
      <c r="D1006" s="3" t="s">
        <v>8</v>
      </c>
      <c r="E1006" s="3">
        <v>1.2</v>
      </c>
      <c r="F1006" s="3">
        <v>2229.6</v>
      </c>
      <c r="G1006" s="3">
        <v>2675.52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30" hidden="1" x14ac:dyDescent="0.25">
      <c r="A1007" s="8">
        <v>6</v>
      </c>
      <c r="B1007" s="1" t="s">
        <v>856</v>
      </c>
      <c r="C1007" s="10" t="s">
        <v>857</v>
      </c>
      <c r="D1007" s="3" t="s">
        <v>8</v>
      </c>
      <c r="E1007" s="3">
        <v>1.8957999999999999</v>
      </c>
      <c r="F1007" s="3">
        <v>9431.26</v>
      </c>
      <c r="G1007" s="3">
        <v>17879.78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30" hidden="1" x14ac:dyDescent="0.25">
      <c r="A1008" s="8">
        <v>7</v>
      </c>
      <c r="B1008" s="2" t="s">
        <v>2205</v>
      </c>
      <c r="C1008" s="10" t="s">
        <v>858</v>
      </c>
      <c r="D1008" s="3" t="s">
        <v>26</v>
      </c>
      <c r="E1008" s="3">
        <v>180.101</v>
      </c>
      <c r="F1008" s="3">
        <v>35.54</v>
      </c>
      <c r="G1008" s="3">
        <v>6400.59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30" hidden="1" x14ac:dyDescent="0.25">
      <c r="A1009" s="8">
        <v>8</v>
      </c>
      <c r="B1009" s="2" t="s">
        <v>2206</v>
      </c>
      <c r="C1009" s="6" t="s">
        <v>859</v>
      </c>
      <c r="D1009" s="3" t="s">
        <v>26</v>
      </c>
      <c r="E1009" s="3">
        <v>180.101</v>
      </c>
      <c r="F1009" s="3">
        <v>35.42</v>
      </c>
      <c r="G1009" s="3">
        <v>6379.78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30" hidden="1" x14ac:dyDescent="0.25">
      <c r="A1010" s="8">
        <v>9</v>
      </c>
      <c r="B1010" s="2" t="s">
        <v>2207</v>
      </c>
      <c r="C1010" s="6" t="s">
        <v>860</v>
      </c>
      <c r="D1010" s="3" t="s">
        <v>26</v>
      </c>
      <c r="E1010" s="3">
        <v>360.202</v>
      </c>
      <c r="F1010" s="3">
        <v>35</v>
      </c>
      <c r="G1010" s="3">
        <v>12606.47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idden="1" x14ac:dyDescent="0.25">
      <c r="A1011" s="8">
        <v>10</v>
      </c>
      <c r="B1011" s="1" t="s">
        <v>861</v>
      </c>
      <c r="C1011" s="6" t="s">
        <v>862</v>
      </c>
      <c r="D1011" s="3" t="s">
        <v>26</v>
      </c>
      <c r="E1011" s="3">
        <v>204.74639999999999</v>
      </c>
      <c r="F1011" s="3">
        <v>27.83</v>
      </c>
      <c r="G1011" s="3">
        <v>5698.77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idden="1" x14ac:dyDescent="0.25">
      <c r="A1012" s="8">
        <v>11</v>
      </c>
      <c r="B1012" s="1" t="s">
        <v>863</v>
      </c>
      <c r="C1012" s="6" t="s">
        <v>864</v>
      </c>
      <c r="D1012" s="3" t="s">
        <v>28</v>
      </c>
      <c r="E1012" s="3">
        <v>151</v>
      </c>
      <c r="F1012" s="3">
        <v>6.24</v>
      </c>
      <c r="G1012" s="3">
        <v>942.24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idden="1" x14ac:dyDescent="0.25">
      <c r="A1013" s="8">
        <v>12</v>
      </c>
      <c r="B1013" s="2" t="s">
        <v>2208</v>
      </c>
      <c r="C1013" s="6" t="s">
        <v>865</v>
      </c>
      <c r="D1013" s="3" t="s">
        <v>28</v>
      </c>
      <c r="E1013" s="3">
        <v>151</v>
      </c>
      <c r="F1013" s="3">
        <v>14.18</v>
      </c>
      <c r="G1013" s="3">
        <v>2141.1799999999998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30" hidden="1" x14ac:dyDescent="0.25">
      <c r="A1014" s="8">
        <v>13</v>
      </c>
      <c r="B1014" s="1" t="s">
        <v>866</v>
      </c>
      <c r="C1014" s="10" t="s">
        <v>867</v>
      </c>
      <c r="D1014" s="3" t="s">
        <v>28</v>
      </c>
      <c r="E1014" s="3">
        <v>563.05259999999998</v>
      </c>
      <c r="F1014" s="3">
        <v>2.11</v>
      </c>
      <c r="G1014" s="3">
        <v>1186.1300000000001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30" hidden="1" x14ac:dyDescent="0.25">
      <c r="A1015" s="8">
        <v>14</v>
      </c>
      <c r="B1015" s="1" t="s">
        <v>868</v>
      </c>
      <c r="C1015" s="10" t="s">
        <v>869</v>
      </c>
      <c r="D1015" s="3" t="s">
        <v>8</v>
      </c>
      <c r="E1015" s="3">
        <v>1.8957999999999999</v>
      </c>
      <c r="F1015" s="3">
        <v>1121.4100000000001</v>
      </c>
      <c r="G1015" s="3">
        <v>2125.9699999999998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idden="1" x14ac:dyDescent="0.25">
      <c r="A1016" s="8">
        <v>15</v>
      </c>
      <c r="B1016" s="2" t="s">
        <v>2209</v>
      </c>
      <c r="C1016" s="6" t="s">
        <v>870</v>
      </c>
      <c r="D1016" s="3" t="s">
        <v>65</v>
      </c>
      <c r="E1016" s="3">
        <v>199.06</v>
      </c>
      <c r="F1016" s="3">
        <v>166.75</v>
      </c>
      <c r="G1016" s="3">
        <v>33193.26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45" hidden="1" x14ac:dyDescent="0.25">
      <c r="A1017" s="8">
        <v>16</v>
      </c>
      <c r="B1017" s="1" t="s">
        <v>871</v>
      </c>
      <c r="C1017" s="10" t="s">
        <v>872</v>
      </c>
      <c r="D1017" s="3" t="s">
        <v>89</v>
      </c>
      <c r="E1017" s="3">
        <v>2.1221999999999999</v>
      </c>
      <c r="F1017" s="3">
        <v>5041.54</v>
      </c>
      <c r="G1017" s="3">
        <v>10699.16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60" hidden="1" x14ac:dyDescent="0.25">
      <c r="A1018" s="8">
        <v>17</v>
      </c>
      <c r="B1018" s="2" t="s">
        <v>2210</v>
      </c>
      <c r="C1018" s="10" t="s">
        <v>873</v>
      </c>
      <c r="D1018" s="3" t="s">
        <v>89</v>
      </c>
      <c r="E1018" s="3">
        <v>2.1221999999999999</v>
      </c>
      <c r="F1018" s="3">
        <v>3873.47</v>
      </c>
      <c r="G1018" s="3">
        <v>8220.2800000000007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30" hidden="1" x14ac:dyDescent="0.25">
      <c r="A1019" s="8">
        <v>18</v>
      </c>
      <c r="B1019" s="2" t="s">
        <v>2211</v>
      </c>
      <c r="C1019" s="6" t="s">
        <v>874</v>
      </c>
      <c r="D1019" s="3" t="s">
        <v>338</v>
      </c>
      <c r="E1019" s="3">
        <v>55.18</v>
      </c>
      <c r="F1019" s="3">
        <v>26.29</v>
      </c>
      <c r="G1019" s="3">
        <v>1450.68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30" hidden="1" x14ac:dyDescent="0.25">
      <c r="A1020" s="8">
        <v>19</v>
      </c>
      <c r="B1020" s="2" t="s">
        <v>2212</v>
      </c>
      <c r="C1020" s="6" t="s">
        <v>875</v>
      </c>
      <c r="D1020" s="3" t="s">
        <v>20</v>
      </c>
      <c r="E1020" s="3">
        <v>764</v>
      </c>
      <c r="F1020" s="3">
        <v>8.58</v>
      </c>
      <c r="G1020" s="3">
        <v>6553.9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30" hidden="1" x14ac:dyDescent="0.25">
      <c r="A1021" s="8">
        <v>20</v>
      </c>
      <c r="B1021" s="2" t="s">
        <v>2213</v>
      </c>
      <c r="C1021" s="6" t="s">
        <v>876</v>
      </c>
      <c r="D1021" s="3" t="s">
        <v>20</v>
      </c>
      <c r="E1021" s="3">
        <v>424</v>
      </c>
      <c r="F1021" s="3">
        <v>43.07</v>
      </c>
      <c r="G1021" s="3">
        <v>18262.689999999999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45" hidden="1" x14ac:dyDescent="0.25">
      <c r="A1022" s="8">
        <v>21</v>
      </c>
      <c r="B1022" s="1" t="s">
        <v>871</v>
      </c>
      <c r="C1022" s="10" t="s">
        <v>872</v>
      </c>
      <c r="D1022" s="3" t="s">
        <v>89</v>
      </c>
      <c r="E1022" s="3">
        <v>17.8874</v>
      </c>
      <c r="F1022" s="3">
        <v>5041.54</v>
      </c>
      <c r="G1022" s="3">
        <v>90180.04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60" hidden="1" x14ac:dyDescent="0.25">
      <c r="A1023" s="8">
        <v>22</v>
      </c>
      <c r="B1023" s="2" t="s">
        <v>2210</v>
      </c>
      <c r="C1023" s="10" t="s">
        <v>873</v>
      </c>
      <c r="D1023" s="3" t="s">
        <v>89</v>
      </c>
      <c r="E1023" s="3">
        <v>17.8874</v>
      </c>
      <c r="F1023" s="3">
        <v>3873.47</v>
      </c>
      <c r="G1023" s="3">
        <v>69286.31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30" hidden="1" x14ac:dyDescent="0.25">
      <c r="A1024" s="8">
        <v>23</v>
      </c>
      <c r="B1024" s="2" t="s">
        <v>2211</v>
      </c>
      <c r="C1024" s="6" t="s">
        <v>874</v>
      </c>
      <c r="D1024" s="3" t="s">
        <v>338</v>
      </c>
      <c r="E1024" s="3">
        <v>465.07</v>
      </c>
      <c r="F1024" s="3">
        <v>26.29</v>
      </c>
      <c r="G1024" s="3">
        <v>12226.69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30" hidden="1" x14ac:dyDescent="0.25">
      <c r="A1025" s="8">
        <v>24</v>
      </c>
      <c r="B1025" s="2" t="s">
        <v>2212</v>
      </c>
      <c r="C1025" s="6" t="s">
        <v>875</v>
      </c>
      <c r="D1025" s="3" t="s">
        <v>20</v>
      </c>
      <c r="E1025" s="3">
        <v>6439</v>
      </c>
      <c r="F1025" s="3">
        <v>8.58</v>
      </c>
      <c r="G1025" s="3">
        <v>55236.36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30" hidden="1" x14ac:dyDescent="0.25">
      <c r="A1026" s="8">
        <v>25</v>
      </c>
      <c r="B1026" s="2" t="s">
        <v>2213</v>
      </c>
      <c r="C1026" s="6" t="s">
        <v>876</v>
      </c>
      <c r="D1026" s="3" t="s">
        <v>20</v>
      </c>
      <c r="E1026" s="3">
        <v>3577</v>
      </c>
      <c r="F1026" s="3">
        <v>43.07</v>
      </c>
      <c r="G1026" s="3">
        <v>154069.95000000001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45" hidden="1" x14ac:dyDescent="0.25">
      <c r="A1027" s="8">
        <v>26</v>
      </c>
      <c r="B1027" s="1" t="s">
        <v>877</v>
      </c>
      <c r="C1027" s="10" t="s">
        <v>878</v>
      </c>
      <c r="D1027" s="3" t="s">
        <v>8</v>
      </c>
      <c r="E1027" s="3">
        <v>3.0876999999999999</v>
      </c>
      <c r="F1027" s="3">
        <v>16572.73</v>
      </c>
      <c r="G1027" s="3">
        <v>51171.62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30" hidden="1" x14ac:dyDescent="0.25">
      <c r="A1028" s="8">
        <v>27</v>
      </c>
      <c r="B1028" s="2" t="s">
        <v>2211</v>
      </c>
      <c r="C1028" s="6" t="s">
        <v>874</v>
      </c>
      <c r="D1028" s="3" t="s">
        <v>338</v>
      </c>
      <c r="E1028" s="3">
        <v>61.753999999999998</v>
      </c>
      <c r="F1028" s="3">
        <v>26.29</v>
      </c>
      <c r="G1028" s="3">
        <v>1623.51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30" hidden="1" x14ac:dyDescent="0.25">
      <c r="A1029" s="8">
        <v>28</v>
      </c>
      <c r="B1029" s="2" t="s">
        <v>2214</v>
      </c>
      <c r="C1029" s="6" t="s">
        <v>879</v>
      </c>
      <c r="D1029" s="3" t="s">
        <v>20</v>
      </c>
      <c r="E1029" s="3">
        <v>1605.604</v>
      </c>
      <c r="F1029" s="3">
        <v>6.97</v>
      </c>
      <c r="G1029" s="3">
        <v>11197.29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30" hidden="1" x14ac:dyDescent="0.25">
      <c r="A1030" s="8">
        <v>29</v>
      </c>
      <c r="B1030" s="2" t="s">
        <v>2215</v>
      </c>
      <c r="C1030" s="10" t="s">
        <v>880</v>
      </c>
      <c r="D1030" s="3" t="s">
        <v>20</v>
      </c>
      <c r="E1030" s="3">
        <v>138.94649999999999</v>
      </c>
      <c r="F1030" s="3">
        <v>119.62</v>
      </c>
      <c r="G1030" s="3">
        <v>16620.830000000002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30" hidden="1" x14ac:dyDescent="0.25">
      <c r="A1031" s="8">
        <v>30</v>
      </c>
      <c r="B1031" s="2" t="s">
        <v>2216</v>
      </c>
      <c r="C1031" s="6" t="s">
        <v>881</v>
      </c>
      <c r="D1031" s="3" t="s">
        <v>882</v>
      </c>
      <c r="E1031" s="3">
        <v>2.4701599999999999</v>
      </c>
      <c r="F1031" s="3">
        <v>93.17</v>
      </c>
      <c r="G1031" s="3">
        <v>230.14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45" hidden="1" x14ac:dyDescent="0.25">
      <c r="A1032" s="8">
        <v>31</v>
      </c>
      <c r="B1032" s="1" t="s">
        <v>883</v>
      </c>
      <c r="C1032" s="10" t="s">
        <v>884</v>
      </c>
      <c r="D1032" s="3" t="s">
        <v>65</v>
      </c>
      <c r="E1032" s="3">
        <v>311.85770000000002</v>
      </c>
      <c r="F1032" s="3">
        <v>283.62</v>
      </c>
      <c r="G1032" s="3">
        <v>88450.23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30" hidden="1" x14ac:dyDescent="0.25">
      <c r="A1033" s="8">
        <v>32</v>
      </c>
      <c r="B1033" s="2" t="s">
        <v>2217</v>
      </c>
      <c r="C1033" s="10" t="s">
        <v>885</v>
      </c>
      <c r="D1033" s="3" t="s">
        <v>8</v>
      </c>
      <c r="E1033" s="3">
        <v>23.832599999999999</v>
      </c>
      <c r="F1033" s="3">
        <v>537.98</v>
      </c>
      <c r="G1033" s="3">
        <v>12821.46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30" hidden="1" x14ac:dyDescent="0.25">
      <c r="A1034" s="8">
        <v>33</v>
      </c>
      <c r="B1034" s="2" t="s">
        <v>2211</v>
      </c>
      <c r="C1034" s="6" t="s">
        <v>874</v>
      </c>
      <c r="D1034" s="3" t="s">
        <v>338</v>
      </c>
      <c r="E1034" s="3">
        <v>309.82</v>
      </c>
      <c r="F1034" s="3">
        <v>26.29</v>
      </c>
      <c r="G1034" s="3">
        <v>8145.17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45" hidden="1" x14ac:dyDescent="0.25">
      <c r="A1035" s="8">
        <v>34</v>
      </c>
      <c r="B1035" s="1" t="s">
        <v>877</v>
      </c>
      <c r="C1035" s="10" t="s">
        <v>878</v>
      </c>
      <c r="D1035" s="3" t="s">
        <v>8</v>
      </c>
      <c r="E1035" s="3">
        <v>1.2847</v>
      </c>
      <c r="F1035" s="3">
        <v>16572.73</v>
      </c>
      <c r="G1035" s="3">
        <v>21290.99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30" hidden="1" x14ac:dyDescent="0.25">
      <c r="A1036" s="8">
        <v>35</v>
      </c>
      <c r="B1036" s="2" t="s">
        <v>2211</v>
      </c>
      <c r="C1036" s="6" t="s">
        <v>874</v>
      </c>
      <c r="D1036" s="3" t="s">
        <v>338</v>
      </c>
      <c r="E1036" s="3">
        <v>25.693999999999999</v>
      </c>
      <c r="F1036" s="3">
        <v>26.29</v>
      </c>
      <c r="G1036" s="3">
        <v>675.5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30" hidden="1" x14ac:dyDescent="0.25">
      <c r="A1037" s="8">
        <v>36</v>
      </c>
      <c r="B1037" s="2" t="s">
        <v>2214</v>
      </c>
      <c r="C1037" s="6" t="s">
        <v>879</v>
      </c>
      <c r="D1037" s="3" t="s">
        <v>20</v>
      </c>
      <c r="E1037" s="3">
        <v>668.04399999999998</v>
      </c>
      <c r="F1037" s="3">
        <v>6.97</v>
      </c>
      <c r="G1037" s="3">
        <v>4658.8599999999997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30" hidden="1" x14ac:dyDescent="0.25">
      <c r="A1038" s="8">
        <v>37</v>
      </c>
      <c r="B1038" s="2" t="s">
        <v>2215</v>
      </c>
      <c r="C1038" s="10" t="s">
        <v>880</v>
      </c>
      <c r="D1038" s="3" t="s">
        <v>20</v>
      </c>
      <c r="E1038" s="3">
        <v>57.811500000000002</v>
      </c>
      <c r="F1038" s="3">
        <v>119.62</v>
      </c>
      <c r="G1038" s="3">
        <v>6915.43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30" hidden="1" x14ac:dyDescent="0.25">
      <c r="A1039" s="8">
        <v>38</v>
      </c>
      <c r="B1039" s="2" t="s">
        <v>2216</v>
      </c>
      <c r="C1039" s="6" t="s">
        <v>881</v>
      </c>
      <c r="D1039" s="3" t="s">
        <v>882</v>
      </c>
      <c r="E1039" s="3">
        <v>1.02776</v>
      </c>
      <c r="F1039" s="3">
        <v>93.17</v>
      </c>
      <c r="G1039" s="3">
        <v>95.76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45" hidden="1" x14ac:dyDescent="0.25">
      <c r="A1040" s="8">
        <v>39</v>
      </c>
      <c r="B1040" s="1" t="s">
        <v>883</v>
      </c>
      <c r="C1040" s="10" t="s">
        <v>884</v>
      </c>
      <c r="D1040" s="3" t="s">
        <v>65</v>
      </c>
      <c r="E1040" s="3">
        <v>129.75470000000001</v>
      </c>
      <c r="F1040" s="3">
        <v>283.62</v>
      </c>
      <c r="G1040" s="3">
        <v>36801.51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60" hidden="1" x14ac:dyDescent="0.25">
      <c r="A1041" s="8">
        <v>40</v>
      </c>
      <c r="B1041" s="1" t="s">
        <v>886</v>
      </c>
      <c r="C1041" s="10" t="s">
        <v>887</v>
      </c>
      <c r="D1041" s="3" t="s">
        <v>8</v>
      </c>
      <c r="E1041" s="3">
        <v>0.1212</v>
      </c>
      <c r="F1041" s="3">
        <v>46477.67</v>
      </c>
      <c r="G1041" s="3">
        <v>5633.09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30" hidden="1" x14ac:dyDescent="0.25">
      <c r="A1042" s="8">
        <v>41</v>
      </c>
      <c r="B1042" s="2" t="s">
        <v>2218</v>
      </c>
      <c r="C1042" s="6" t="s">
        <v>888</v>
      </c>
      <c r="D1042" s="3" t="s">
        <v>20</v>
      </c>
      <c r="E1042" s="3">
        <v>63.024000000000001</v>
      </c>
      <c r="F1042" s="3">
        <v>15.34</v>
      </c>
      <c r="G1042" s="3">
        <v>966.64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idden="1" x14ac:dyDescent="0.25">
      <c r="A1043" s="8">
        <v>42</v>
      </c>
      <c r="B1043" s="2" t="s">
        <v>2219</v>
      </c>
      <c r="C1043" s="6" t="s">
        <v>889</v>
      </c>
      <c r="D1043" s="3" t="s">
        <v>28</v>
      </c>
      <c r="E1043" s="3">
        <v>87</v>
      </c>
      <c r="F1043" s="3">
        <v>0.09</v>
      </c>
      <c r="G1043" s="3">
        <v>7.83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30" hidden="1" x14ac:dyDescent="0.25">
      <c r="A1044" s="8">
        <v>43</v>
      </c>
      <c r="B1044" s="2" t="s">
        <v>2215</v>
      </c>
      <c r="C1044" s="10" t="s">
        <v>880</v>
      </c>
      <c r="D1044" s="3" t="s">
        <v>20</v>
      </c>
      <c r="E1044" s="3">
        <v>5.4903599999999999</v>
      </c>
      <c r="F1044" s="3">
        <v>119.62</v>
      </c>
      <c r="G1044" s="3">
        <v>656.76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30" hidden="1" x14ac:dyDescent="0.25">
      <c r="A1045" s="8">
        <v>44</v>
      </c>
      <c r="B1045" s="2" t="s">
        <v>2220</v>
      </c>
      <c r="C1045" s="10" t="s">
        <v>890</v>
      </c>
      <c r="D1045" s="3" t="s">
        <v>65</v>
      </c>
      <c r="E1045" s="3">
        <v>12.241199999999999</v>
      </c>
      <c r="F1045" s="3">
        <v>293.3</v>
      </c>
      <c r="G1045" s="3">
        <v>3590.34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45" hidden="1" x14ac:dyDescent="0.25">
      <c r="A1046" s="8">
        <v>45</v>
      </c>
      <c r="B1046" s="1" t="s">
        <v>891</v>
      </c>
      <c r="C1046" s="10" t="s">
        <v>892</v>
      </c>
      <c r="D1046" s="3" t="s">
        <v>8</v>
      </c>
      <c r="E1046" s="3">
        <v>4.7256</v>
      </c>
      <c r="F1046" s="3">
        <v>6295.73</v>
      </c>
      <c r="G1046" s="3">
        <v>29751.1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30" hidden="1" x14ac:dyDescent="0.25">
      <c r="A1047" s="8">
        <v>46</v>
      </c>
      <c r="B1047" s="2" t="s">
        <v>2007</v>
      </c>
      <c r="C1047" s="6" t="s">
        <v>389</v>
      </c>
      <c r="D1047" s="3" t="s">
        <v>20</v>
      </c>
      <c r="E1047" s="3">
        <v>96.402240000000006</v>
      </c>
      <c r="F1047" s="3">
        <v>94.97</v>
      </c>
      <c r="G1047" s="3">
        <v>9154.84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30" x14ac:dyDescent="0.25">
      <c r="A1048" s="8">
        <v>47</v>
      </c>
      <c r="B1048" s="2" t="s">
        <v>2221</v>
      </c>
      <c r="C1048" s="10" t="s">
        <v>893</v>
      </c>
      <c r="D1048" s="3" t="s">
        <v>20</v>
      </c>
      <c r="E1048" s="3">
        <v>144.60336000000001</v>
      </c>
      <c r="F1048" s="3">
        <v>364.43</v>
      </c>
      <c r="G1048" s="3">
        <v>52697.8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30" hidden="1" x14ac:dyDescent="0.25">
      <c r="A1049" s="8">
        <v>48</v>
      </c>
      <c r="B1049" s="2" t="s">
        <v>2222</v>
      </c>
      <c r="C1049" s="6" t="s">
        <v>894</v>
      </c>
      <c r="D1049" s="3" t="s">
        <v>65</v>
      </c>
      <c r="E1049" s="3">
        <v>482.01119999999997</v>
      </c>
      <c r="F1049" s="3">
        <v>835.06</v>
      </c>
      <c r="G1049" s="3">
        <v>402508.27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45" hidden="1" x14ac:dyDescent="0.25">
      <c r="A1050" s="8">
        <v>49</v>
      </c>
      <c r="B1050" s="1" t="s">
        <v>895</v>
      </c>
      <c r="C1050" s="10" t="s">
        <v>896</v>
      </c>
      <c r="D1050" s="3" t="s">
        <v>8</v>
      </c>
      <c r="E1050" s="3">
        <v>1.6852</v>
      </c>
      <c r="F1050" s="3">
        <v>11284.23</v>
      </c>
      <c r="G1050" s="3">
        <v>19016.18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30" hidden="1" x14ac:dyDescent="0.25">
      <c r="A1051" s="8">
        <v>50</v>
      </c>
      <c r="B1051" s="2" t="s">
        <v>2211</v>
      </c>
      <c r="C1051" s="6" t="s">
        <v>874</v>
      </c>
      <c r="D1051" s="3" t="s">
        <v>338</v>
      </c>
      <c r="E1051" s="3">
        <v>33.704000000000001</v>
      </c>
      <c r="F1051" s="3">
        <v>26.29</v>
      </c>
      <c r="G1051" s="3">
        <v>886.08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30" hidden="1" x14ac:dyDescent="0.25">
      <c r="A1052" s="8">
        <v>51</v>
      </c>
      <c r="B1052" s="2" t="s">
        <v>2214</v>
      </c>
      <c r="C1052" s="6" t="s">
        <v>879</v>
      </c>
      <c r="D1052" s="3" t="s">
        <v>20</v>
      </c>
      <c r="E1052" s="3">
        <v>876.30399999999997</v>
      </c>
      <c r="F1052" s="3">
        <v>6.97</v>
      </c>
      <c r="G1052" s="3">
        <v>6111.24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30" hidden="1" x14ac:dyDescent="0.25">
      <c r="A1053" s="8">
        <v>52</v>
      </c>
      <c r="B1053" s="2" t="s">
        <v>2215</v>
      </c>
      <c r="C1053" s="10" t="s">
        <v>880</v>
      </c>
      <c r="D1053" s="3" t="s">
        <v>20</v>
      </c>
      <c r="E1053" s="3">
        <v>75.834000000000003</v>
      </c>
      <c r="F1053" s="3">
        <v>119.62</v>
      </c>
      <c r="G1053" s="3">
        <v>9071.2900000000009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30" hidden="1" x14ac:dyDescent="0.25">
      <c r="A1054" s="8">
        <v>53</v>
      </c>
      <c r="B1054" s="2" t="s">
        <v>2216</v>
      </c>
      <c r="C1054" s="6" t="s">
        <v>881</v>
      </c>
      <c r="D1054" s="3" t="s">
        <v>882</v>
      </c>
      <c r="E1054" s="3">
        <v>1.34816</v>
      </c>
      <c r="F1054" s="3">
        <v>93.17</v>
      </c>
      <c r="G1054" s="3">
        <v>125.61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30" hidden="1" x14ac:dyDescent="0.25">
      <c r="A1055" s="8">
        <v>54</v>
      </c>
      <c r="B1055" s="2" t="s">
        <v>2223</v>
      </c>
      <c r="C1055" s="6" t="s">
        <v>897</v>
      </c>
      <c r="D1055" s="3" t="s">
        <v>65</v>
      </c>
      <c r="E1055" s="3">
        <v>171.89</v>
      </c>
      <c r="F1055" s="3">
        <v>601.32000000000005</v>
      </c>
      <c r="G1055" s="3">
        <v>103360.89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45" hidden="1" x14ac:dyDescent="0.25">
      <c r="A1056" s="8">
        <v>55</v>
      </c>
      <c r="B1056" s="1" t="s">
        <v>136</v>
      </c>
      <c r="C1056" s="10" t="s">
        <v>1776</v>
      </c>
      <c r="D1056" s="3" t="s">
        <v>8</v>
      </c>
      <c r="E1056" s="3">
        <v>0.99470000000000003</v>
      </c>
      <c r="F1056" s="3">
        <v>2136.9299999999998</v>
      </c>
      <c r="G1056" s="3">
        <v>2125.6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30" hidden="1" x14ac:dyDescent="0.25">
      <c r="A1057" s="8">
        <v>56</v>
      </c>
      <c r="B1057" s="2" t="s">
        <v>2224</v>
      </c>
      <c r="C1057" s="10" t="s">
        <v>898</v>
      </c>
      <c r="D1057" s="3" t="s">
        <v>65</v>
      </c>
      <c r="E1057" s="3">
        <v>101.4594</v>
      </c>
      <c r="F1057" s="3">
        <v>127.55</v>
      </c>
      <c r="G1057" s="3">
        <v>12941.15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30" hidden="1" x14ac:dyDescent="0.25">
      <c r="A1058" s="8">
        <v>57</v>
      </c>
      <c r="B1058" s="1" t="s">
        <v>138</v>
      </c>
      <c r="C1058" s="10" t="s">
        <v>139</v>
      </c>
      <c r="D1058" s="3" t="s">
        <v>8</v>
      </c>
      <c r="E1058" s="3">
        <v>0.99470000000000003</v>
      </c>
      <c r="F1058" s="3">
        <v>570.96</v>
      </c>
      <c r="G1058" s="3">
        <v>567.92999999999995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30" hidden="1" x14ac:dyDescent="0.25">
      <c r="A1059" s="8">
        <v>58</v>
      </c>
      <c r="B1059" s="2" t="s">
        <v>1862</v>
      </c>
      <c r="C1059" s="6" t="s">
        <v>140</v>
      </c>
      <c r="D1059" s="3" t="s">
        <v>65</v>
      </c>
      <c r="E1059" s="3">
        <v>114.3905</v>
      </c>
      <c r="F1059" s="3">
        <v>11.45</v>
      </c>
      <c r="G1059" s="3">
        <v>1309.77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30" hidden="1" x14ac:dyDescent="0.25">
      <c r="A1060" s="8">
        <v>59</v>
      </c>
      <c r="B1060" s="1" t="s">
        <v>141</v>
      </c>
      <c r="C1060" s="10" t="s">
        <v>142</v>
      </c>
      <c r="D1060" s="3" t="s">
        <v>8</v>
      </c>
      <c r="E1060" s="3">
        <v>0.99470000000000003</v>
      </c>
      <c r="F1060" s="3">
        <v>10109.1</v>
      </c>
      <c r="G1060" s="3">
        <v>10055.52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30" hidden="1" x14ac:dyDescent="0.25">
      <c r="A1061" s="8">
        <v>60</v>
      </c>
      <c r="B1061" s="2" t="s">
        <v>1864</v>
      </c>
      <c r="C1061" s="10" t="s">
        <v>148</v>
      </c>
      <c r="D1061" s="3" t="s">
        <v>8</v>
      </c>
      <c r="E1061" s="3">
        <v>0.99470000000000003</v>
      </c>
      <c r="F1061" s="3">
        <v>8464.48</v>
      </c>
      <c r="G1061" s="3">
        <v>8419.6200000000008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idden="1" x14ac:dyDescent="0.25">
      <c r="A1062" s="8">
        <v>61</v>
      </c>
      <c r="B1062" s="1" t="s">
        <v>144</v>
      </c>
      <c r="C1062" s="6" t="s">
        <v>145</v>
      </c>
      <c r="D1062" s="3" t="s">
        <v>20</v>
      </c>
      <c r="E1062" s="3">
        <v>3.4814500000000002</v>
      </c>
      <c r="F1062" s="3">
        <v>125.1</v>
      </c>
      <c r="G1062" s="3">
        <v>435.52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45" hidden="1" x14ac:dyDescent="0.25">
      <c r="A1063" s="8">
        <v>62</v>
      </c>
      <c r="B1063" s="1" t="s">
        <v>190</v>
      </c>
      <c r="C1063" s="10" t="s">
        <v>392</v>
      </c>
      <c r="D1063" s="3" t="s">
        <v>8</v>
      </c>
      <c r="E1063" s="3">
        <v>0.99470000000000003</v>
      </c>
      <c r="F1063" s="3">
        <v>2245.9499999999998</v>
      </c>
      <c r="G1063" s="3">
        <v>2234.0500000000002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30" hidden="1" x14ac:dyDescent="0.25">
      <c r="A1064" s="8">
        <v>63</v>
      </c>
      <c r="B1064" s="2" t="s">
        <v>2225</v>
      </c>
      <c r="C1064" s="6" t="s">
        <v>899</v>
      </c>
      <c r="D1064" s="3" t="s">
        <v>20</v>
      </c>
      <c r="E1064" s="3">
        <v>175.06720000000001</v>
      </c>
      <c r="F1064" s="3">
        <v>69.48</v>
      </c>
      <c r="G1064" s="3">
        <v>12162.97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30" hidden="1" x14ac:dyDescent="0.25">
      <c r="A1065" s="8">
        <v>64</v>
      </c>
      <c r="B1065" s="1" t="s">
        <v>900</v>
      </c>
      <c r="C1065" s="10" t="s">
        <v>901</v>
      </c>
      <c r="D1065" s="3" t="s">
        <v>8</v>
      </c>
      <c r="E1065" s="3">
        <v>0.99470000000000003</v>
      </c>
      <c r="F1065" s="3">
        <v>51119.09</v>
      </c>
      <c r="G1065" s="3">
        <v>50848.160000000003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30" hidden="1" x14ac:dyDescent="0.25">
      <c r="A1066" s="8">
        <v>65</v>
      </c>
      <c r="B1066" s="2" t="s">
        <v>2211</v>
      </c>
      <c r="C1066" s="6" t="s">
        <v>874</v>
      </c>
      <c r="D1066" s="3" t="s">
        <v>338</v>
      </c>
      <c r="E1066" s="3">
        <v>19.893999999999998</v>
      </c>
      <c r="F1066" s="3">
        <v>26.29</v>
      </c>
      <c r="G1066" s="3">
        <v>523.01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30" hidden="1" x14ac:dyDescent="0.25">
      <c r="A1067" s="8">
        <v>66</v>
      </c>
      <c r="B1067" s="2" t="s">
        <v>2214</v>
      </c>
      <c r="C1067" s="6" t="s">
        <v>879</v>
      </c>
      <c r="D1067" s="3" t="s">
        <v>20</v>
      </c>
      <c r="E1067" s="3">
        <v>517.24400000000003</v>
      </c>
      <c r="F1067" s="3">
        <v>6.97</v>
      </c>
      <c r="G1067" s="3">
        <v>3607.2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30" hidden="1" x14ac:dyDescent="0.25">
      <c r="A1068" s="8">
        <v>67</v>
      </c>
      <c r="B1068" s="2" t="s">
        <v>2215</v>
      </c>
      <c r="C1068" s="10" t="s">
        <v>880</v>
      </c>
      <c r="D1068" s="3" t="s">
        <v>20</v>
      </c>
      <c r="E1068" s="3">
        <v>44.761499999999998</v>
      </c>
      <c r="F1068" s="3">
        <v>119.62</v>
      </c>
      <c r="G1068" s="3">
        <v>5354.39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30" hidden="1" x14ac:dyDescent="0.25">
      <c r="A1069" s="8">
        <v>68</v>
      </c>
      <c r="B1069" s="2" t="s">
        <v>2216</v>
      </c>
      <c r="C1069" s="6" t="s">
        <v>881</v>
      </c>
      <c r="D1069" s="3" t="s">
        <v>882</v>
      </c>
      <c r="E1069" s="3">
        <v>0.79576000000000002</v>
      </c>
      <c r="F1069" s="3">
        <v>93.17</v>
      </c>
      <c r="G1069" s="3">
        <v>74.14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30" hidden="1" x14ac:dyDescent="0.25">
      <c r="A1070" s="8">
        <v>69</v>
      </c>
      <c r="B1070" s="2" t="s">
        <v>2226</v>
      </c>
      <c r="C1070" s="10" t="s">
        <v>902</v>
      </c>
      <c r="D1070" s="3" t="s">
        <v>65</v>
      </c>
      <c r="E1070" s="3">
        <v>101.46</v>
      </c>
      <c r="F1070" s="3">
        <v>321.37</v>
      </c>
      <c r="G1070" s="3">
        <v>32605.7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45" hidden="1" x14ac:dyDescent="0.25">
      <c r="A1071" s="8">
        <v>70</v>
      </c>
      <c r="B1071" s="1" t="s">
        <v>891</v>
      </c>
      <c r="C1071" s="10" t="s">
        <v>892</v>
      </c>
      <c r="D1071" s="3" t="s">
        <v>8</v>
      </c>
      <c r="E1071" s="3">
        <v>2.7650999999999999</v>
      </c>
      <c r="F1071" s="3">
        <v>6295.73</v>
      </c>
      <c r="G1071" s="3">
        <v>17408.32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30" hidden="1" x14ac:dyDescent="0.25">
      <c r="A1072" s="8">
        <v>71</v>
      </c>
      <c r="B1072" s="2" t="s">
        <v>2007</v>
      </c>
      <c r="C1072" s="6" t="s">
        <v>389</v>
      </c>
      <c r="D1072" s="3" t="s">
        <v>20</v>
      </c>
      <c r="E1072" s="3">
        <v>56.41</v>
      </c>
      <c r="F1072" s="3">
        <v>94.97</v>
      </c>
      <c r="G1072" s="3">
        <v>5356.98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30" x14ac:dyDescent="0.25">
      <c r="A1073" s="8">
        <v>72</v>
      </c>
      <c r="B1073" s="2" t="s">
        <v>2221</v>
      </c>
      <c r="C1073" s="10" t="s">
        <v>893</v>
      </c>
      <c r="D1073" s="3" t="s">
        <v>20</v>
      </c>
      <c r="E1073" s="3">
        <v>84.61</v>
      </c>
      <c r="F1073" s="3">
        <v>364.43</v>
      </c>
      <c r="G1073" s="3">
        <v>30834.42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30" hidden="1" x14ac:dyDescent="0.25">
      <c r="A1074" s="8">
        <v>73</v>
      </c>
      <c r="B1074" s="2" t="s">
        <v>2227</v>
      </c>
      <c r="C1074" s="6" t="s">
        <v>903</v>
      </c>
      <c r="D1074" s="3" t="s">
        <v>65</v>
      </c>
      <c r="E1074" s="3">
        <v>282.04020000000003</v>
      </c>
      <c r="F1074" s="3">
        <v>532.97</v>
      </c>
      <c r="G1074" s="3">
        <v>150318.97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30" hidden="1" x14ac:dyDescent="0.25">
      <c r="A1075" s="8">
        <v>74</v>
      </c>
      <c r="B1075" s="1" t="s">
        <v>900</v>
      </c>
      <c r="C1075" s="10" t="s">
        <v>901</v>
      </c>
      <c r="D1075" s="3" t="s">
        <v>8</v>
      </c>
      <c r="E1075" s="3">
        <v>0.3216</v>
      </c>
      <c r="F1075" s="3">
        <v>51119.09</v>
      </c>
      <c r="G1075" s="3">
        <v>16439.900000000001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30" hidden="1" x14ac:dyDescent="0.25">
      <c r="A1076" s="8">
        <v>75</v>
      </c>
      <c r="B1076" s="2" t="s">
        <v>2211</v>
      </c>
      <c r="C1076" s="6" t="s">
        <v>874</v>
      </c>
      <c r="D1076" s="3" t="s">
        <v>338</v>
      </c>
      <c r="E1076" s="3">
        <v>6.4320000000000004</v>
      </c>
      <c r="F1076" s="3">
        <v>26.29</v>
      </c>
      <c r="G1076" s="3">
        <v>169.1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30" hidden="1" x14ac:dyDescent="0.25">
      <c r="A1077" s="8">
        <v>76</v>
      </c>
      <c r="B1077" s="2" t="s">
        <v>2214</v>
      </c>
      <c r="C1077" s="6" t="s">
        <v>879</v>
      </c>
      <c r="D1077" s="3" t="s">
        <v>20</v>
      </c>
      <c r="E1077" s="3">
        <v>167.232</v>
      </c>
      <c r="F1077" s="3">
        <v>6.97</v>
      </c>
      <c r="G1077" s="3">
        <v>1166.26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30" hidden="1" x14ac:dyDescent="0.25">
      <c r="A1078" s="8">
        <v>77</v>
      </c>
      <c r="B1078" s="2" t="s">
        <v>2215</v>
      </c>
      <c r="C1078" s="10" t="s">
        <v>880</v>
      </c>
      <c r="D1078" s="3" t="s">
        <v>20</v>
      </c>
      <c r="E1078" s="3">
        <v>14.472</v>
      </c>
      <c r="F1078" s="3">
        <v>119.62</v>
      </c>
      <c r="G1078" s="3">
        <v>1731.15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30" hidden="1" x14ac:dyDescent="0.25">
      <c r="A1079" s="8">
        <v>78</v>
      </c>
      <c r="B1079" s="2" t="s">
        <v>2216</v>
      </c>
      <c r="C1079" s="6" t="s">
        <v>881</v>
      </c>
      <c r="D1079" s="3" t="s">
        <v>882</v>
      </c>
      <c r="E1079" s="3">
        <v>0.25728000000000001</v>
      </c>
      <c r="F1079" s="3">
        <v>93.17</v>
      </c>
      <c r="G1079" s="3">
        <v>23.97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30" hidden="1" x14ac:dyDescent="0.25">
      <c r="A1080" s="8">
        <v>79</v>
      </c>
      <c r="B1080" s="2" t="s">
        <v>2226</v>
      </c>
      <c r="C1080" s="10" t="s">
        <v>902</v>
      </c>
      <c r="D1080" s="3" t="s">
        <v>65</v>
      </c>
      <c r="E1080" s="3">
        <v>32.799999999999997</v>
      </c>
      <c r="F1080" s="3">
        <v>321.37</v>
      </c>
      <c r="G1080" s="3">
        <v>10540.78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45" hidden="1" x14ac:dyDescent="0.25">
      <c r="A1081" s="8">
        <v>80</v>
      </c>
      <c r="B1081" s="1" t="s">
        <v>895</v>
      </c>
      <c r="C1081" s="10" t="s">
        <v>896</v>
      </c>
      <c r="D1081" s="3" t="s">
        <v>8</v>
      </c>
      <c r="E1081" s="3">
        <v>0.13500000000000001</v>
      </c>
      <c r="F1081" s="3">
        <v>11284.23</v>
      </c>
      <c r="G1081" s="3">
        <v>1523.37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30" hidden="1" x14ac:dyDescent="0.25">
      <c r="A1082" s="8">
        <v>81</v>
      </c>
      <c r="B1082" s="2" t="s">
        <v>2211</v>
      </c>
      <c r="C1082" s="6" t="s">
        <v>874</v>
      </c>
      <c r="D1082" s="3" t="s">
        <v>338</v>
      </c>
      <c r="E1082" s="3">
        <v>2.7</v>
      </c>
      <c r="F1082" s="3">
        <v>26.29</v>
      </c>
      <c r="G1082" s="3">
        <v>70.98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30" hidden="1" x14ac:dyDescent="0.25">
      <c r="A1083" s="8">
        <v>82</v>
      </c>
      <c r="B1083" s="2" t="s">
        <v>2214</v>
      </c>
      <c r="C1083" s="6" t="s">
        <v>879</v>
      </c>
      <c r="D1083" s="3" t="s">
        <v>20</v>
      </c>
      <c r="E1083" s="3">
        <v>70.2</v>
      </c>
      <c r="F1083" s="3">
        <v>6.97</v>
      </c>
      <c r="G1083" s="3">
        <v>489.57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30" hidden="1" x14ac:dyDescent="0.25">
      <c r="A1084" s="8">
        <v>83</v>
      </c>
      <c r="B1084" s="2" t="s">
        <v>2215</v>
      </c>
      <c r="C1084" s="10" t="s">
        <v>880</v>
      </c>
      <c r="D1084" s="3" t="s">
        <v>20</v>
      </c>
      <c r="E1084" s="3">
        <v>6.0750000000000002</v>
      </c>
      <c r="F1084" s="3">
        <v>119.62</v>
      </c>
      <c r="G1084" s="3">
        <v>726.69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30" hidden="1" x14ac:dyDescent="0.25">
      <c r="A1085" s="8">
        <v>84</v>
      </c>
      <c r="B1085" s="2" t="s">
        <v>2216</v>
      </c>
      <c r="C1085" s="6" t="s">
        <v>881</v>
      </c>
      <c r="D1085" s="3" t="s">
        <v>882</v>
      </c>
      <c r="E1085" s="3">
        <v>0.108</v>
      </c>
      <c r="F1085" s="3">
        <v>93.17</v>
      </c>
      <c r="G1085" s="3">
        <v>10.06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30" hidden="1" x14ac:dyDescent="0.25">
      <c r="A1086" s="8">
        <v>85</v>
      </c>
      <c r="B1086" s="2" t="s">
        <v>2223</v>
      </c>
      <c r="C1086" s="6" t="s">
        <v>897</v>
      </c>
      <c r="D1086" s="3" t="s">
        <v>65</v>
      </c>
      <c r="E1086" s="3">
        <v>13.77</v>
      </c>
      <c r="F1086" s="3">
        <v>601.32000000000005</v>
      </c>
      <c r="G1086" s="3">
        <v>8280.18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75" hidden="1" x14ac:dyDescent="0.25">
      <c r="A1087" s="8">
        <v>86</v>
      </c>
      <c r="B1087" s="1" t="s">
        <v>904</v>
      </c>
      <c r="C1087" s="10" t="s">
        <v>905</v>
      </c>
      <c r="D1087" s="3" t="s">
        <v>77</v>
      </c>
      <c r="E1087" s="3">
        <v>5.9999999999999984E-4</v>
      </c>
      <c r="F1087" s="3">
        <v>118487.66</v>
      </c>
      <c r="G1087" s="3">
        <v>71.09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30" hidden="1" x14ac:dyDescent="0.25">
      <c r="A1088" s="8">
        <v>87</v>
      </c>
      <c r="B1088" s="1" t="s">
        <v>906</v>
      </c>
      <c r="C1088" s="10" t="s">
        <v>907</v>
      </c>
      <c r="D1088" s="3" t="s">
        <v>546</v>
      </c>
      <c r="E1088" s="3">
        <v>4.47E-3</v>
      </c>
      <c r="F1088" s="3">
        <v>13761.08</v>
      </c>
      <c r="G1088" s="3">
        <v>61.51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45" hidden="1" x14ac:dyDescent="0.25">
      <c r="A1089" s="8">
        <v>88</v>
      </c>
      <c r="B1089" s="1" t="s">
        <v>846</v>
      </c>
      <c r="C1089" s="10" t="s">
        <v>847</v>
      </c>
      <c r="D1089" s="3" t="s">
        <v>77</v>
      </c>
      <c r="E1089" s="3">
        <v>1.2050000000000002E-2</v>
      </c>
      <c r="F1089" s="3">
        <v>4668.05</v>
      </c>
      <c r="G1089" s="3">
        <v>56.25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45" hidden="1" x14ac:dyDescent="0.25">
      <c r="A1090" s="8">
        <v>89</v>
      </c>
      <c r="B1090" s="1" t="s">
        <v>908</v>
      </c>
      <c r="C1090" s="10" t="s">
        <v>909</v>
      </c>
      <c r="D1090" s="3" t="s">
        <v>151</v>
      </c>
      <c r="E1090" s="3">
        <v>2.9000000000000001E-2</v>
      </c>
      <c r="F1090" s="3">
        <v>87239.56</v>
      </c>
      <c r="G1090" s="3">
        <v>2529.9499999999998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30" hidden="1" x14ac:dyDescent="0.25">
      <c r="A1091" s="8">
        <v>90</v>
      </c>
      <c r="B1091" s="2" t="s">
        <v>2228</v>
      </c>
      <c r="C1091" s="10" t="s">
        <v>910</v>
      </c>
      <c r="D1091" s="3" t="s">
        <v>13</v>
      </c>
      <c r="E1091" s="3">
        <v>2.9435000000000002</v>
      </c>
      <c r="F1091" s="3">
        <v>3672</v>
      </c>
      <c r="G1091" s="3">
        <v>10808.53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30" hidden="1" x14ac:dyDescent="0.25">
      <c r="A1092" s="8">
        <v>91</v>
      </c>
      <c r="B1092" s="1" t="s">
        <v>911</v>
      </c>
      <c r="C1092" s="10" t="s">
        <v>912</v>
      </c>
      <c r="D1092" s="3" t="s">
        <v>61</v>
      </c>
      <c r="E1092" s="3">
        <v>1.1300000000000001E-2</v>
      </c>
      <c r="F1092" s="3">
        <v>39977.730000000003</v>
      </c>
      <c r="G1092" s="3">
        <v>451.75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30" hidden="1" x14ac:dyDescent="0.25">
      <c r="A1093" s="8">
        <v>92</v>
      </c>
      <c r="B1093" s="1" t="s">
        <v>913</v>
      </c>
      <c r="C1093" s="10" t="s">
        <v>914</v>
      </c>
      <c r="D1093" s="3" t="s">
        <v>61</v>
      </c>
      <c r="E1093" s="3">
        <v>0.13100000000000001</v>
      </c>
      <c r="F1093" s="3">
        <v>39977.730000000003</v>
      </c>
      <c r="G1093" s="3">
        <v>5237.08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30" hidden="1" x14ac:dyDescent="0.25">
      <c r="A1094" s="8">
        <v>93</v>
      </c>
      <c r="B1094" s="1" t="s">
        <v>915</v>
      </c>
      <c r="C1094" s="10" t="s">
        <v>916</v>
      </c>
      <c r="D1094" s="3" t="s">
        <v>917</v>
      </c>
      <c r="E1094" s="3">
        <v>2.9000000000000001E-2</v>
      </c>
      <c r="F1094" s="3">
        <v>60397.36</v>
      </c>
      <c r="G1094" s="3">
        <v>1751.52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45" hidden="1" x14ac:dyDescent="0.25">
      <c r="A1095" s="8">
        <v>94</v>
      </c>
      <c r="B1095" s="1" t="s">
        <v>918</v>
      </c>
      <c r="C1095" s="10" t="s">
        <v>919</v>
      </c>
      <c r="D1095" s="3" t="s">
        <v>151</v>
      </c>
      <c r="E1095" s="3">
        <v>0.25</v>
      </c>
      <c r="F1095" s="3">
        <v>47258.9</v>
      </c>
      <c r="G1095" s="3">
        <v>11814.73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45" hidden="1" x14ac:dyDescent="0.25">
      <c r="A1096" s="8">
        <v>95</v>
      </c>
      <c r="B1096" s="2" t="s">
        <v>2229</v>
      </c>
      <c r="C1096" s="10" t="s">
        <v>920</v>
      </c>
      <c r="D1096" s="3" t="s">
        <v>13</v>
      </c>
      <c r="E1096" s="3">
        <v>25.375</v>
      </c>
      <c r="F1096" s="3">
        <v>3672</v>
      </c>
      <c r="G1096" s="3">
        <v>93177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30" hidden="1" x14ac:dyDescent="0.25">
      <c r="A1097" s="8">
        <v>96</v>
      </c>
      <c r="B1097" s="2" t="s">
        <v>2230</v>
      </c>
      <c r="C1097" s="10" t="s">
        <v>921</v>
      </c>
      <c r="D1097" s="3" t="s">
        <v>65</v>
      </c>
      <c r="E1097" s="3">
        <v>125</v>
      </c>
      <c r="F1097" s="3">
        <v>5.4</v>
      </c>
      <c r="G1097" s="3">
        <v>675.4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30" hidden="1" x14ac:dyDescent="0.25">
      <c r="A1098" s="8">
        <v>97</v>
      </c>
      <c r="B1098" s="1" t="s">
        <v>915</v>
      </c>
      <c r="C1098" s="10" t="s">
        <v>916</v>
      </c>
      <c r="D1098" s="3" t="s">
        <v>917</v>
      </c>
      <c r="E1098" s="3">
        <v>0.25</v>
      </c>
      <c r="F1098" s="3">
        <v>60397.36</v>
      </c>
      <c r="G1098" s="3">
        <v>15099.34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30" hidden="1" x14ac:dyDescent="0.25">
      <c r="A1099" s="8">
        <v>98</v>
      </c>
      <c r="B1099" s="1" t="s">
        <v>153</v>
      </c>
      <c r="C1099" s="10" t="s">
        <v>154</v>
      </c>
      <c r="D1099" s="3" t="s">
        <v>155</v>
      </c>
      <c r="E1099" s="3">
        <v>3.5</v>
      </c>
      <c r="F1099" s="3">
        <v>651.76</v>
      </c>
      <c r="G1099" s="3">
        <v>2281.16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30" hidden="1" x14ac:dyDescent="0.25">
      <c r="A1100" s="8">
        <v>99</v>
      </c>
      <c r="B1100" s="2" t="s">
        <v>1868</v>
      </c>
      <c r="C1100" s="10" t="s">
        <v>156</v>
      </c>
      <c r="D1100" s="3" t="s">
        <v>129</v>
      </c>
      <c r="E1100" s="3">
        <v>1.3820000000000001</v>
      </c>
      <c r="F1100" s="3">
        <v>7743.3</v>
      </c>
      <c r="G1100" s="3">
        <v>10701.24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30" hidden="1" x14ac:dyDescent="0.25">
      <c r="A1101" s="8">
        <v>100</v>
      </c>
      <c r="B1101" s="2" t="s">
        <v>1869</v>
      </c>
      <c r="C1101" s="10" t="s">
        <v>157</v>
      </c>
      <c r="D1101" s="3" t="s">
        <v>13</v>
      </c>
      <c r="E1101" s="3">
        <v>0.84</v>
      </c>
      <c r="F1101" s="3">
        <v>2648.27</v>
      </c>
      <c r="G1101" s="3">
        <v>2224.5500000000002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30" hidden="1" x14ac:dyDescent="0.25">
      <c r="A1102" s="8">
        <v>101</v>
      </c>
      <c r="B1102" s="1" t="s">
        <v>922</v>
      </c>
      <c r="C1102" s="10" t="s">
        <v>923</v>
      </c>
      <c r="D1102" s="3" t="s">
        <v>155</v>
      </c>
      <c r="E1102" s="3">
        <v>10.5</v>
      </c>
      <c r="F1102" s="3">
        <v>161.88999999999999</v>
      </c>
      <c r="G1102" s="3">
        <v>1699.85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45" hidden="1" x14ac:dyDescent="0.25">
      <c r="A1103" s="8">
        <v>102</v>
      </c>
      <c r="B1103" s="1" t="s">
        <v>924</v>
      </c>
      <c r="C1103" s="10" t="s">
        <v>925</v>
      </c>
      <c r="D1103" s="3" t="s">
        <v>13</v>
      </c>
      <c r="E1103" s="3">
        <v>12.074999999999999</v>
      </c>
      <c r="F1103" s="3">
        <v>1275</v>
      </c>
      <c r="G1103" s="3">
        <v>15395.63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idden="1" x14ac:dyDescent="0.25">
      <c r="A1104" s="8">
        <v>103</v>
      </c>
      <c r="B1104" s="1" t="s">
        <v>926</v>
      </c>
      <c r="C1104" s="6" t="s">
        <v>927</v>
      </c>
      <c r="D1104" s="3" t="s">
        <v>151</v>
      </c>
      <c r="E1104" s="3">
        <v>1.77E-2</v>
      </c>
      <c r="F1104" s="3">
        <v>280295.90000000002</v>
      </c>
      <c r="G1104" s="3">
        <v>4961.24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60" hidden="1" x14ac:dyDescent="0.25">
      <c r="A1105" s="8">
        <v>104</v>
      </c>
      <c r="B1105" s="1" t="s">
        <v>928</v>
      </c>
      <c r="C1105" s="10" t="s">
        <v>929</v>
      </c>
      <c r="D1105" s="3" t="s">
        <v>151</v>
      </c>
      <c r="E1105" s="3">
        <v>2.8300000000000002E-2</v>
      </c>
      <c r="F1105" s="3">
        <v>431771.25</v>
      </c>
      <c r="G1105" s="3">
        <v>12219.13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30" hidden="1" x14ac:dyDescent="0.25">
      <c r="A1106" s="8">
        <v>105</v>
      </c>
      <c r="B1106" s="2" t="s">
        <v>2231</v>
      </c>
      <c r="C1106" s="10" t="s">
        <v>930</v>
      </c>
      <c r="D1106" s="3" t="s">
        <v>65</v>
      </c>
      <c r="E1106" s="3">
        <v>22.59</v>
      </c>
      <c r="F1106" s="3">
        <v>5.31</v>
      </c>
      <c r="G1106" s="3">
        <v>120.03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30" hidden="1" x14ac:dyDescent="0.25">
      <c r="A1107" s="8">
        <v>106</v>
      </c>
      <c r="B1107" s="2" t="s">
        <v>2232</v>
      </c>
      <c r="C1107" s="10" t="s">
        <v>931</v>
      </c>
      <c r="D1107" s="3" t="s">
        <v>65</v>
      </c>
      <c r="E1107" s="3">
        <v>1.02</v>
      </c>
      <c r="F1107" s="3">
        <v>5.31</v>
      </c>
      <c r="G1107" s="3">
        <v>5.42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30" hidden="1" x14ac:dyDescent="0.25">
      <c r="A1108" s="8">
        <v>107</v>
      </c>
      <c r="B1108" s="1" t="s">
        <v>141</v>
      </c>
      <c r="C1108" s="10" t="s">
        <v>142</v>
      </c>
      <c r="D1108" s="3" t="s">
        <v>8</v>
      </c>
      <c r="E1108" s="3">
        <v>1.23E-2</v>
      </c>
      <c r="F1108" s="3">
        <v>10109.1</v>
      </c>
      <c r="G1108" s="3">
        <v>124.34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45" hidden="1" x14ac:dyDescent="0.25">
      <c r="A1109" s="8">
        <v>108</v>
      </c>
      <c r="B1109" s="1" t="s">
        <v>895</v>
      </c>
      <c r="C1109" s="10" t="s">
        <v>932</v>
      </c>
      <c r="D1109" s="3" t="s">
        <v>8</v>
      </c>
      <c r="E1109" s="3">
        <v>0.32840000000000003</v>
      </c>
      <c r="F1109" s="3">
        <v>11810.03</v>
      </c>
      <c r="G1109" s="3">
        <v>3878.41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30" hidden="1" x14ac:dyDescent="0.25">
      <c r="A1110" s="8">
        <v>109</v>
      </c>
      <c r="B1110" s="2" t="s">
        <v>2233</v>
      </c>
      <c r="C1110" s="10" t="s">
        <v>933</v>
      </c>
      <c r="D1110" s="3" t="s">
        <v>20</v>
      </c>
      <c r="E1110" s="3">
        <v>170.768</v>
      </c>
      <c r="F1110" s="3">
        <v>15.34</v>
      </c>
      <c r="G1110" s="3">
        <v>2619.17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30" hidden="1" x14ac:dyDescent="0.25">
      <c r="A1111" s="8">
        <v>110</v>
      </c>
      <c r="B1111" s="2" t="s">
        <v>2234</v>
      </c>
      <c r="C1111" s="6" t="s">
        <v>934</v>
      </c>
      <c r="D1111" s="3" t="s">
        <v>20</v>
      </c>
      <c r="E1111" s="3">
        <v>14.90936</v>
      </c>
      <c r="F1111" s="3">
        <v>100.54</v>
      </c>
      <c r="G1111" s="3">
        <v>1498.96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30" hidden="1" x14ac:dyDescent="0.25">
      <c r="A1112" s="8">
        <v>111</v>
      </c>
      <c r="B1112" s="2" t="s">
        <v>2235</v>
      </c>
      <c r="C1112" s="6" t="s">
        <v>935</v>
      </c>
      <c r="D1112" s="3" t="s">
        <v>28</v>
      </c>
      <c r="E1112" s="3">
        <v>263</v>
      </c>
      <c r="F1112" s="3">
        <v>0.13</v>
      </c>
      <c r="G1112" s="3">
        <v>34.19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30" hidden="1" x14ac:dyDescent="0.25">
      <c r="A1113" s="8">
        <v>112</v>
      </c>
      <c r="B1113" s="2" t="s">
        <v>2236</v>
      </c>
      <c r="C1113" s="10" t="s">
        <v>936</v>
      </c>
      <c r="D1113" s="3" t="s">
        <v>65</v>
      </c>
      <c r="E1113" s="3">
        <v>33.5</v>
      </c>
      <c r="F1113" s="3">
        <v>452.38</v>
      </c>
      <c r="G1113" s="3">
        <v>15154.69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30" hidden="1" x14ac:dyDescent="0.25">
      <c r="A1114" s="8">
        <v>113</v>
      </c>
      <c r="B1114" s="1" t="s">
        <v>153</v>
      </c>
      <c r="C1114" s="10" t="s">
        <v>154</v>
      </c>
      <c r="D1114" s="3" t="s">
        <v>155</v>
      </c>
      <c r="E1114" s="3">
        <v>0.25</v>
      </c>
      <c r="F1114" s="3">
        <v>564.54999999999995</v>
      </c>
      <c r="G1114" s="3">
        <v>141.13999999999999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30" hidden="1" x14ac:dyDescent="0.25">
      <c r="A1115" s="8">
        <v>114</v>
      </c>
      <c r="B1115" s="2" t="s">
        <v>1868</v>
      </c>
      <c r="C1115" s="10" t="s">
        <v>156</v>
      </c>
      <c r="D1115" s="3" t="s">
        <v>129</v>
      </c>
      <c r="E1115" s="3">
        <v>9.9000000000000005E-2</v>
      </c>
      <c r="F1115" s="3">
        <v>7743.3</v>
      </c>
      <c r="G1115" s="3">
        <v>766.59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30" hidden="1" x14ac:dyDescent="0.25">
      <c r="A1116" s="8">
        <v>115</v>
      </c>
      <c r="B1116" s="2" t="s">
        <v>1869</v>
      </c>
      <c r="C1116" s="10" t="s">
        <v>157</v>
      </c>
      <c r="D1116" s="3" t="s">
        <v>13</v>
      </c>
      <c r="E1116" s="3">
        <v>0.06</v>
      </c>
      <c r="F1116" s="3">
        <v>2648.27</v>
      </c>
      <c r="G1116" s="3">
        <v>158.9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45" hidden="1" x14ac:dyDescent="0.25">
      <c r="A1117" s="8">
        <v>116</v>
      </c>
      <c r="B1117" s="1" t="s">
        <v>937</v>
      </c>
      <c r="C1117" s="10" t="s">
        <v>938</v>
      </c>
      <c r="D1117" s="3" t="s">
        <v>939</v>
      </c>
      <c r="E1117" s="3">
        <v>1</v>
      </c>
      <c r="F1117" s="3">
        <v>2253.7399999999998</v>
      </c>
      <c r="G1117" s="3">
        <v>2253.7399999999998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idden="1" x14ac:dyDescent="0.25">
      <c r="A1118" s="8">
        <v>117</v>
      </c>
      <c r="B1118" s="1" t="s">
        <v>575</v>
      </c>
      <c r="C1118" s="6" t="s">
        <v>940</v>
      </c>
      <c r="D1118" s="3" t="s">
        <v>577</v>
      </c>
      <c r="E1118" s="3">
        <v>6</v>
      </c>
      <c r="F1118" s="3">
        <v>754.3</v>
      </c>
      <c r="G1118" s="3">
        <v>4525.8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30" hidden="1" x14ac:dyDescent="0.25">
      <c r="A1119" s="8">
        <v>118</v>
      </c>
      <c r="B1119" s="2" t="s">
        <v>2237</v>
      </c>
      <c r="C1119" s="6" t="s">
        <v>941</v>
      </c>
      <c r="D1119" s="3" t="s">
        <v>28</v>
      </c>
      <c r="E1119" s="3">
        <v>1</v>
      </c>
      <c r="F1119" s="3">
        <v>7767.21</v>
      </c>
      <c r="G1119" s="3">
        <v>7767.21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30" hidden="1" x14ac:dyDescent="0.25">
      <c r="A1120" s="8">
        <v>119</v>
      </c>
      <c r="B1120" s="2" t="s">
        <v>2238</v>
      </c>
      <c r="C1120" s="6" t="s">
        <v>942</v>
      </c>
      <c r="D1120" s="3" t="s">
        <v>28</v>
      </c>
      <c r="E1120" s="3">
        <v>1</v>
      </c>
      <c r="F1120" s="3">
        <v>30826.44</v>
      </c>
      <c r="G1120" s="3">
        <v>30826.44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30" hidden="1" x14ac:dyDescent="0.25">
      <c r="A1121" s="8">
        <v>120</v>
      </c>
      <c r="B1121" s="2" t="s">
        <v>2238</v>
      </c>
      <c r="C1121" s="6" t="s">
        <v>942</v>
      </c>
      <c r="D1121" s="3" t="s">
        <v>28</v>
      </c>
      <c r="E1121" s="3">
        <v>1</v>
      </c>
      <c r="F1121" s="3">
        <v>30826.44</v>
      </c>
      <c r="G1121" s="3">
        <v>30826.44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30" hidden="1" x14ac:dyDescent="0.25">
      <c r="A1122" s="8">
        <v>121</v>
      </c>
      <c r="B1122" s="2" t="s">
        <v>2238</v>
      </c>
      <c r="C1122" s="6" t="s">
        <v>942</v>
      </c>
      <c r="D1122" s="3" t="s">
        <v>28</v>
      </c>
      <c r="E1122" s="3">
        <v>1</v>
      </c>
      <c r="F1122" s="3">
        <v>30826.44</v>
      </c>
      <c r="G1122" s="3">
        <v>30826.44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30" hidden="1" x14ac:dyDescent="0.25">
      <c r="A1123" s="8">
        <v>122</v>
      </c>
      <c r="B1123" s="2" t="s">
        <v>2237</v>
      </c>
      <c r="C1123" s="6" t="s">
        <v>941</v>
      </c>
      <c r="D1123" s="3" t="s">
        <v>28</v>
      </c>
      <c r="E1123" s="3">
        <v>1</v>
      </c>
      <c r="F1123" s="3">
        <v>7767.21</v>
      </c>
      <c r="G1123" s="3">
        <v>7767.21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30" hidden="1" x14ac:dyDescent="0.25">
      <c r="A1124" s="8">
        <v>123</v>
      </c>
      <c r="B1124" s="2" t="s">
        <v>2237</v>
      </c>
      <c r="C1124" s="6" t="s">
        <v>941</v>
      </c>
      <c r="D1124" s="3" t="s">
        <v>28</v>
      </c>
      <c r="E1124" s="3">
        <v>1</v>
      </c>
      <c r="F1124" s="3">
        <v>7767.21</v>
      </c>
      <c r="G1124" s="3">
        <v>7767.21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30" hidden="1" x14ac:dyDescent="0.25">
      <c r="A1125" s="8">
        <v>124</v>
      </c>
      <c r="B1125" s="2" t="s">
        <v>2239</v>
      </c>
      <c r="C1125" s="6" t="s">
        <v>943</v>
      </c>
      <c r="D1125" s="3" t="s">
        <v>28</v>
      </c>
      <c r="E1125" s="3">
        <v>1</v>
      </c>
      <c r="F1125" s="3">
        <v>7286.87</v>
      </c>
      <c r="G1125" s="3">
        <v>7286.87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45" hidden="1" x14ac:dyDescent="0.25">
      <c r="A1126" s="8">
        <v>1</v>
      </c>
      <c r="B1126" s="1" t="s">
        <v>405</v>
      </c>
      <c r="C1126" s="10" t="s">
        <v>406</v>
      </c>
      <c r="D1126" s="3" t="s">
        <v>77</v>
      </c>
      <c r="E1126" s="3">
        <v>5.0400000000000002E-3</v>
      </c>
      <c r="F1126" s="3">
        <v>89246.58</v>
      </c>
      <c r="G1126" s="3">
        <v>449.8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30" hidden="1" x14ac:dyDescent="0.25">
      <c r="A1127" s="8">
        <v>2</v>
      </c>
      <c r="B1127" s="1" t="s">
        <v>844</v>
      </c>
      <c r="C1127" s="10" t="s">
        <v>845</v>
      </c>
      <c r="D1127" s="3" t="s">
        <v>151</v>
      </c>
      <c r="E1127" s="3">
        <v>0.13320000000000001</v>
      </c>
      <c r="F1127" s="3">
        <v>14626.77</v>
      </c>
      <c r="G1127" s="3">
        <v>1948.29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30" hidden="1" x14ac:dyDescent="0.25">
      <c r="A1128" s="8">
        <v>3</v>
      </c>
      <c r="B1128" s="1" t="s">
        <v>410</v>
      </c>
      <c r="C1128" s="10" t="s">
        <v>411</v>
      </c>
      <c r="D1128" s="3" t="s">
        <v>151</v>
      </c>
      <c r="E1128" s="3">
        <v>0.15390000000000001</v>
      </c>
      <c r="F1128" s="3">
        <v>8279.26</v>
      </c>
      <c r="G1128" s="3">
        <v>1274.18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30" hidden="1" x14ac:dyDescent="0.25">
      <c r="A1129" s="8">
        <v>4</v>
      </c>
      <c r="B1129" s="1" t="s">
        <v>944</v>
      </c>
      <c r="C1129" s="10" t="s">
        <v>945</v>
      </c>
      <c r="D1129" s="3" t="s">
        <v>946</v>
      </c>
      <c r="E1129" s="3">
        <v>3.6999999999999998E-2</v>
      </c>
      <c r="F1129" s="3">
        <v>13801.74</v>
      </c>
      <c r="G1129" s="3">
        <v>510.66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30" hidden="1" x14ac:dyDescent="0.25">
      <c r="A1130" s="8">
        <v>5</v>
      </c>
      <c r="B1130" s="2" t="s">
        <v>2240</v>
      </c>
      <c r="C1130" s="6" t="s">
        <v>947</v>
      </c>
      <c r="D1130" s="3" t="s">
        <v>26</v>
      </c>
      <c r="E1130" s="3">
        <v>37</v>
      </c>
      <c r="F1130" s="3">
        <v>256.17</v>
      </c>
      <c r="G1130" s="3">
        <v>9478.2900000000009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30" hidden="1" x14ac:dyDescent="0.25">
      <c r="A1131" s="8">
        <v>6</v>
      </c>
      <c r="B1131" s="1" t="s">
        <v>948</v>
      </c>
      <c r="C1131" s="10" t="s">
        <v>949</v>
      </c>
      <c r="D1131" s="3" t="s">
        <v>31</v>
      </c>
      <c r="E1131" s="3">
        <v>0.39</v>
      </c>
      <c r="F1131" s="3">
        <v>1661.04</v>
      </c>
      <c r="G1131" s="3">
        <v>647.80999999999995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30" hidden="1" x14ac:dyDescent="0.25">
      <c r="A1132" s="8">
        <v>7</v>
      </c>
      <c r="B1132" s="1" t="s">
        <v>950</v>
      </c>
      <c r="C1132" s="10" t="s">
        <v>951</v>
      </c>
      <c r="D1132" s="3" t="s">
        <v>31</v>
      </c>
      <c r="E1132" s="3">
        <v>0.14000000000000001</v>
      </c>
      <c r="F1132" s="3">
        <v>664.42</v>
      </c>
      <c r="G1132" s="3">
        <v>93.02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idden="1" x14ac:dyDescent="0.25">
      <c r="A1133" s="8">
        <v>8</v>
      </c>
      <c r="B1133" s="2" t="s">
        <v>2241</v>
      </c>
      <c r="C1133" s="6" t="s">
        <v>952</v>
      </c>
      <c r="D1133" s="3" t="s">
        <v>13</v>
      </c>
      <c r="E1133" s="3">
        <v>0.56000000000000005</v>
      </c>
      <c r="F1133" s="3">
        <v>683.04</v>
      </c>
      <c r="G1133" s="3">
        <v>382.5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45" hidden="1" x14ac:dyDescent="0.25">
      <c r="A1134" s="8">
        <v>9</v>
      </c>
      <c r="B1134" s="1" t="s">
        <v>953</v>
      </c>
      <c r="C1134" s="10" t="s">
        <v>954</v>
      </c>
      <c r="D1134" s="3" t="s">
        <v>31</v>
      </c>
      <c r="E1134" s="3">
        <v>0.15</v>
      </c>
      <c r="F1134" s="3">
        <v>1328.83</v>
      </c>
      <c r="G1134" s="3">
        <v>199.32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45" hidden="1" x14ac:dyDescent="0.25">
      <c r="A1135" s="8">
        <v>10</v>
      </c>
      <c r="B1135" s="1" t="s">
        <v>955</v>
      </c>
      <c r="C1135" s="10" t="s">
        <v>956</v>
      </c>
      <c r="D1135" s="3" t="s">
        <v>31</v>
      </c>
      <c r="E1135" s="3">
        <v>0.15</v>
      </c>
      <c r="F1135" s="3">
        <v>1328.83</v>
      </c>
      <c r="G1135" s="3">
        <v>199.32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60" hidden="1" x14ac:dyDescent="0.25">
      <c r="A1136" s="8">
        <v>11</v>
      </c>
      <c r="B1136" s="2" t="s">
        <v>2242</v>
      </c>
      <c r="C1136" s="10" t="s">
        <v>957</v>
      </c>
      <c r="D1136" s="3" t="s">
        <v>86</v>
      </c>
      <c r="E1136" s="3">
        <v>7.3999999999999996E-2</v>
      </c>
      <c r="F1136" s="3">
        <v>188569.32</v>
      </c>
      <c r="G1136" s="3">
        <v>13954.13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30" hidden="1" x14ac:dyDescent="0.25">
      <c r="A1137" s="8">
        <v>12</v>
      </c>
      <c r="B1137" s="1" t="s">
        <v>958</v>
      </c>
      <c r="C1137" s="10" t="s">
        <v>959</v>
      </c>
      <c r="D1137" s="3" t="s">
        <v>960</v>
      </c>
      <c r="E1137" s="3">
        <v>0.14000000000000001</v>
      </c>
      <c r="F1137" s="3">
        <v>235.31</v>
      </c>
      <c r="G1137" s="3">
        <v>32.94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30" hidden="1" x14ac:dyDescent="0.25">
      <c r="A1138" s="8">
        <v>13</v>
      </c>
      <c r="B1138" s="2" t="s">
        <v>2243</v>
      </c>
      <c r="C1138" s="6" t="s">
        <v>961</v>
      </c>
      <c r="D1138" s="3" t="s">
        <v>26</v>
      </c>
      <c r="E1138" s="3">
        <v>14</v>
      </c>
      <c r="F1138" s="3">
        <v>7.84</v>
      </c>
      <c r="G1138" s="3">
        <v>109.76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30" hidden="1" x14ac:dyDescent="0.25">
      <c r="A1139" s="8">
        <v>14</v>
      </c>
      <c r="B1139" s="2" t="s">
        <v>2244</v>
      </c>
      <c r="C1139" s="10" t="s">
        <v>962</v>
      </c>
      <c r="D1139" s="3" t="s">
        <v>194</v>
      </c>
      <c r="E1139" s="3">
        <v>0.08</v>
      </c>
      <c r="F1139" s="3">
        <v>1515.06</v>
      </c>
      <c r="G1139" s="3">
        <v>121.2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30" hidden="1" x14ac:dyDescent="0.25">
      <c r="A1140" s="8">
        <v>15</v>
      </c>
      <c r="B1140" s="1" t="s">
        <v>844</v>
      </c>
      <c r="C1140" s="10" t="s">
        <v>845</v>
      </c>
      <c r="D1140" s="3" t="s">
        <v>151</v>
      </c>
      <c r="E1140" s="3">
        <v>0.33</v>
      </c>
      <c r="F1140" s="3">
        <v>14626.77</v>
      </c>
      <c r="G1140" s="3">
        <v>4826.83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30" hidden="1" x14ac:dyDescent="0.25">
      <c r="A1141" s="8">
        <v>16</v>
      </c>
      <c r="B1141" s="1" t="s">
        <v>950</v>
      </c>
      <c r="C1141" s="10" t="s">
        <v>951</v>
      </c>
      <c r="D1141" s="3" t="s">
        <v>31</v>
      </c>
      <c r="E1141" s="3">
        <v>1.9</v>
      </c>
      <c r="F1141" s="3">
        <v>664.42</v>
      </c>
      <c r="G1141" s="3">
        <v>1262.4000000000001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idden="1" x14ac:dyDescent="0.25">
      <c r="A1142" s="8">
        <v>17</v>
      </c>
      <c r="B1142" s="2" t="s">
        <v>2241</v>
      </c>
      <c r="C1142" s="6" t="s">
        <v>952</v>
      </c>
      <c r="D1142" s="3" t="s">
        <v>13</v>
      </c>
      <c r="E1142" s="3">
        <v>11</v>
      </c>
      <c r="F1142" s="3">
        <v>683.04</v>
      </c>
      <c r="G1142" s="3">
        <v>7513.46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30" hidden="1" x14ac:dyDescent="0.25">
      <c r="A1143" s="8">
        <v>18</v>
      </c>
      <c r="B1143" s="1" t="s">
        <v>958</v>
      </c>
      <c r="C1143" s="10" t="s">
        <v>959</v>
      </c>
      <c r="D1143" s="3" t="s">
        <v>960</v>
      </c>
      <c r="E1143" s="3">
        <v>1.9</v>
      </c>
      <c r="F1143" s="3">
        <v>235.31</v>
      </c>
      <c r="G1143" s="3">
        <v>447.09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30" hidden="1" x14ac:dyDescent="0.25">
      <c r="A1144" s="8">
        <v>19</v>
      </c>
      <c r="B1144" s="2" t="s">
        <v>2245</v>
      </c>
      <c r="C1144" s="6" t="s">
        <v>963</v>
      </c>
      <c r="D1144" s="3" t="s">
        <v>26</v>
      </c>
      <c r="E1144" s="3">
        <v>190</v>
      </c>
      <c r="F1144" s="3">
        <v>7.85</v>
      </c>
      <c r="G1144" s="3">
        <v>1491.5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75" hidden="1" x14ac:dyDescent="0.25">
      <c r="A1145" s="8">
        <v>20</v>
      </c>
      <c r="B1145" s="1" t="s">
        <v>964</v>
      </c>
      <c r="C1145" s="10" t="s">
        <v>965</v>
      </c>
      <c r="D1145" s="3" t="s">
        <v>23</v>
      </c>
      <c r="E1145" s="3">
        <v>0.60000000000000009</v>
      </c>
      <c r="F1145" s="3">
        <v>3081.7</v>
      </c>
      <c r="G1145" s="3">
        <v>1849.02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30" hidden="1" x14ac:dyDescent="0.25">
      <c r="A1146" s="8">
        <v>21</v>
      </c>
      <c r="B1146" s="2" t="s">
        <v>2246</v>
      </c>
      <c r="C1146" s="6" t="s">
        <v>966</v>
      </c>
      <c r="D1146" s="3" t="s">
        <v>26</v>
      </c>
      <c r="E1146" s="3">
        <v>39.39</v>
      </c>
      <c r="F1146" s="3">
        <v>30</v>
      </c>
      <c r="G1146" s="3">
        <v>1181.7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30" hidden="1" x14ac:dyDescent="0.25">
      <c r="A1147" s="8">
        <v>22</v>
      </c>
      <c r="B1147" s="1" t="s">
        <v>948</v>
      </c>
      <c r="C1147" s="10" t="s">
        <v>949</v>
      </c>
      <c r="D1147" s="3" t="s">
        <v>31</v>
      </c>
      <c r="E1147" s="3">
        <v>1.94</v>
      </c>
      <c r="F1147" s="3">
        <v>1661.04</v>
      </c>
      <c r="G1147" s="3">
        <v>3222.42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30" hidden="1" x14ac:dyDescent="0.25">
      <c r="A1148" s="8">
        <v>23</v>
      </c>
      <c r="B1148" s="2" t="s">
        <v>2247</v>
      </c>
      <c r="C1148" s="6" t="s">
        <v>967</v>
      </c>
      <c r="D1148" s="3" t="s">
        <v>86</v>
      </c>
      <c r="E1148" s="3">
        <v>0.161</v>
      </c>
      <c r="F1148" s="3">
        <v>122407.58</v>
      </c>
      <c r="G1148" s="3">
        <v>19707.62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30" hidden="1" x14ac:dyDescent="0.25">
      <c r="A1149" s="8">
        <v>24</v>
      </c>
      <c r="B1149" s="2" t="s">
        <v>2248</v>
      </c>
      <c r="C1149" s="6" t="s">
        <v>968</v>
      </c>
      <c r="D1149" s="3" t="s">
        <v>26</v>
      </c>
      <c r="E1149" s="3">
        <v>36</v>
      </c>
      <c r="F1149" s="3">
        <v>38.32</v>
      </c>
      <c r="G1149" s="3">
        <v>1379.34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30" hidden="1" x14ac:dyDescent="0.25">
      <c r="A1150" s="8">
        <v>25</v>
      </c>
      <c r="B1150" s="2" t="s">
        <v>2246</v>
      </c>
      <c r="C1150" s="6" t="s">
        <v>966</v>
      </c>
      <c r="D1150" s="3" t="s">
        <v>26</v>
      </c>
      <c r="E1150" s="3">
        <v>20.61</v>
      </c>
      <c r="F1150" s="3">
        <v>30</v>
      </c>
      <c r="G1150" s="3">
        <v>618.29999999999995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45" hidden="1" x14ac:dyDescent="0.25">
      <c r="A1151" s="8">
        <v>1</v>
      </c>
      <c r="B1151" s="1" t="s">
        <v>969</v>
      </c>
      <c r="C1151" s="10" t="s">
        <v>970</v>
      </c>
      <c r="D1151" s="3" t="s">
        <v>151</v>
      </c>
      <c r="E1151" s="3">
        <v>0.16770000000000002</v>
      </c>
      <c r="F1151" s="3">
        <v>20345.189999999999</v>
      </c>
      <c r="G1151" s="3">
        <v>3411.89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30" hidden="1" x14ac:dyDescent="0.25">
      <c r="A1152" s="8">
        <v>2</v>
      </c>
      <c r="B1152" s="1" t="s">
        <v>971</v>
      </c>
      <c r="C1152" s="10" t="s">
        <v>972</v>
      </c>
      <c r="D1152" s="3" t="s">
        <v>8</v>
      </c>
      <c r="E1152" s="3">
        <v>0.24840000000000001</v>
      </c>
      <c r="F1152" s="3">
        <v>2134.92</v>
      </c>
      <c r="G1152" s="3">
        <v>530.30999999999995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30" hidden="1" x14ac:dyDescent="0.25">
      <c r="A1153" s="8">
        <v>3</v>
      </c>
      <c r="B1153" s="1" t="s">
        <v>410</v>
      </c>
      <c r="C1153" s="10" t="s">
        <v>411</v>
      </c>
      <c r="D1153" s="3" t="s">
        <v>151</v>
      </c>
      <c r="E1153" s="3">
        <v>0.13670000000000002</v>
      </c>
      <c r="F1153" s="3">
        <v>8279.26</v>
      </c>
      <c r="G1153" s="3">
        <v>1131.77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60" hidden="1" x14ac:dyDescent="0.25">
      <c r="A1154" s="8">
        <v>4</v>
      </c>
      <c r="B1154" s="2" t="s">
        <v>2249</v>
      </c>
      <c r="C1154" s="10" t="s">
        <v>973</v>
      </c>
      <c r="D1154" s="3" t="s">
        <v>151</v>
      </c>
      <c r="E1154" s="3">
        <v>7.2800000000000004E-2</v>
      </c>
      <c r="F1154" s="3">
        <v>10380.200000000001</v>
      </c>
      <c r="G1154" s="3">
        <v>755.68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30" hidden="1" x14ac:dyDescent="0.25">
      <c r="A1155" s="8">
        <v>5</v>
      </c>
      <c r="B1155" s="1" t="s">
        <v>410</v>
      </c>
      <c r="C1155" s="10" t="s">
        <v>411</v>
      </c>
      <c r="D1155" s="3" t="s">
        <v>151</v>
      </c>
      <c r="E1155" s="3">
        <v>6.54E-2</v>
      </c>
      <c r="F1155" s="3">
        <v>8279.26</v>
      </c>
      <c r="G1155" s="3">
        <v>541.46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75" hidden="1" x14ac:dyDescent="0.25">
      <c r="A1156" s="8">
        <v>6</v>
      </c>
      <c r="B1156" s="1" t="s">
        <v>75</v>
      </c>
      <c r="C1156" s="10" t="s">
        <v>974</v>
      </c>
      <c r="D1156" s="3" t="s">
        <v>77</v>
      </c>
      <c r="E1156" s="3">
        <v>3.8400000000000005E-3</v>
      </c>
      <c r="F1156" s="3">
        <v>95135.13</v>
      </c>
      <c r="G1156" s="3">
        <v>365.32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idden="1" x14ac:dyDescent="0.25">
      <c r="A1157" s="8">
        <v>7</v>
      </c>
      <c r="B1157" s="1" t="s">
        <v>78</v>
      </c>
      <c r="C1157" s="6" t="s">
        <v>79</v>
      </c>
      <c r="D1157" s="3" t="s">
        <v>61</v>
      </c>
      <c r="E1157" s="3">
        <v>6.5280000000000005</v>
      </c>
      <c r="F1157" s="3">
        <v>163.87</v>
      </c>
      <c r="G1157" s="3">
        <v>1069.74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45" hidden="1" x14ac:dyDescent="0.25">
      <c r="A1158" s="8">
        <v>8</v>
      </c>
      <c r="B1158" s="1" t="s">
        <v>508</v>
      </c>
      <c r="C1158" s="10" t="s">
        <v>509</v>
      </c>
      <c r="D1158" s="3" t="s">
        <v>23</v>
      </c>
      <c r="E1158" s="3">
        <v>3.5000000000000003E-2</v>
      </c>
      <c r="F1158" s="3">
        <v>6706.16</v>
      </c>
      <c r="G1158" s="3">
        <v>234.72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45" hidden="1" x14ac:dyDescent="0.25">
      <c r="A1159" s="8">
        <v>9</v>
      </c>
      <c r="B1159" s="1" t="s">
        <v>975</v>
      </c>
      <c r="C1159" s="10" t="s">
        <v>976</v>
      </c>
      <c r="D1159" s="3" t="s">
        <v>86</v>
      </c>
      <c r="E1159" s="3">
        <v>7.7000000000000002E-3</v>
      </c>
      <c r="F1159" s="3">
        <v>27776.880000000001</v>
      </c>
      <c r="G1159" s="3">
        <v>213.88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45" hidden="1" x14ac:dyDescent="0.25">
      <c r="A1160" s="8">
        <v>10</v>
      </c>
      <c r="B1160" s="2" t="s">
        <v>2250</v>
      </c>
      <c r="C1160" s="10" t="s">
        <v>977</v>
      </c>
      <c r="D1160" s="3" t="s">
        <v>26</v>
      </c>
      <c r="E1160" s="3">
        <v>11</v>
      </c>
      <c r="F1160" s="3">
        <v>528.57000000000005</v>
      </c>
      <c r="G1160" s="3">
        <v>5814.27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30" hidden="1" x14ac:dyDescent="0.25">
      <c r="A1161" s="8">
        <v>11</v>
      </c>
      <c r="B1161" s="1" t="s">
        <v>978</v>
      </c>
      <c r="C1161" s="10" t="s">
        <v>979</v>
      </c>
      <c r="D1161" s="3" t="s">
        <v>28</v>
      </c>
      <c r="E1161" s="3">
        <v>1</v>
      </c>
      <c r="F1161" s="3">
        <v>2150.12</v>
      </c>
      <c r="G1161" s="3">
        <v>2150.12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30" hidden="1" x14ac:dyDescent="0.25">
      <c r="A1162" s="8">
        <v>12</v>
      </c>
      <c r="B1162" s="1" t="s">
        <v>980</v>
      </c>
      <c r="C1162" s="10" t="s">
        <v>981</v>
      </c>
      <c r="D1162" s="3" t="s">
        <v>23</v>
      </c>
      <c r="E1162" s="3">
        <v>7.6999999999999999E-2</v>
      </c>
      <c r="F1162" s="3">
        <v>5841.32</v>
      </c>
      <c r="G1162" s="3">
        <v>449.78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30" hidden="1" x14ac:dyDescent="0.25">
      <c r="A1163" s="8">
        <v>13</v>
      </c>
      <c r="B1163" s="2" t="s">
        <v>2251</v>
      </c>
      <c r="C1163" s="10" t="s">
        <v>982</v>
      </c>
      <c r="D1163" s="3" t="s">
        <v>983</v>
      </c>
      <c r="E1163" s="3">
        <v>1</v>
      </c>
      <c r="F1163" s="3">
        <v>470.24</v>
      </c>
      <c r="G1163" s="3">
        <v>470.24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30" hidden="1" x14ac:dyDescent="0.25">
      <c r="A1164" s="8">
        <v>14</v>
      </c>
      <c r="B1164" s="1" t="s">
        <v>984</v>
      </c>
      <c r="C1164" s="10" t="s">
        <v>985</v>
      </c>
      <c r="D1164" s="3" t="s">
        <v>155</v>
      </c>
      <c r="E1164" s="3">
        <v>2.04</v>
      </c>
      <c r="F1164" s="3">
        <v>1142.01</v>
      </c>
      <c r="G1164" s="3">
        <v>2329.6999999999998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idden="1" x14ac:dyDescent="0.25">
      <c r="A1165" s="8">
        <v>15</v>
      </c>
      <c r="B1165" s="1" t="s">
        <v>984</v>
      </c>
      <c r="C1165" s="6" t="s">
        <v>986</v>
      </c>
      <c r="D1165" s="3" t="s">
        <v>155</v>
      </c>
      <c r="E1165" s="3">
        <v>13.25708</v>
      </c>
      <c r="F1165" s="3">
        <v>1142.01</v>
      </c>
      <c r="G1165" s="3">
        <v>15139.72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45" hidden="1" x14ac:dyDescent="0.25">
      <c r="A1166" s="8">
        <v>16</v>
      </c>
      <c r="B1166" s="1" t="s">
        <v>987</v>
      </c>
      <c r="C1166" s="10" t="s">
        <v>988</v>
      </c>
      <c r="D1166" s="3" t="s">
        <v>77</v>
      </c>
      <c r="E1166" s="3">
        <v>3.4784999999999996E-2</v>
      </c>
      <c r="F1166" s="3">
        <v>69352.570000000007</v>
      </c>
      <c r="G1166" s="3">
        <v>2412.4299999999998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75" hidden="1" x14ac:dyDescent="0.25">
      <c r="A1167" s="8">
        <v>17</v>
      </c>
      <c r="B1167" s="1" t="s">
        <v>75</v>
      </c>
      <c r="C1167" s="10" t="s">
        <v>974</v>
      </c>
      <c r="D1167" s="3" t="s">
        <v>77</v>
      </c>
      <c r="E1167" s="3">
        <v>2.2785E-2</v>
      </c>
      <c r="F1167" s="3">
        <v>95540.800000000003</v>
      </c>
      <c r="G1167" s="3">
        <v>2176.9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60" hidden="1" x14ac:dyDescent="0.25">
      <c r="A1168" s="8">
        <v>18</v>
      </c>
      <c r="B1168" s="2" t="s">
        <v>2252</v>
      </c>
      <c r="C1168" s="10" t="s">
        <v>989</v>
      </c>
      <c r="D1168" s="3" t="s">
        <v>151</v>
      </c>
      <c r="E1168" s="3">
        <v>1.78E-2</v>
      </c>
      <c r="F1168" s="3">
        <v>13449.03</v>
      </c>
      <c r="G1168" s="3">
        <v>239.39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30" hidden="1" x14ac:dyDescent="0.25">
      <c r="A1169" s="8">
        <v>19</v>
      </c>
      <c r="B1169" s="1" t="s">
        <v>971</v>
      </c>
      <c r="C1169" s="10" t="s">
        <v>972</v>
      </c>
      <c r="D1169" s="3" t="s">
        <v>8</v>
      </c>
      <c r="E1169" s="3">
        <v>0.63280000000000003</v>
      </c>
      <c r="F1169" s="3">
        <v>2134.92</v>
      </c>
      <c r="G1169" s="3">
        <v>1350.98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30" hidden="1" x14ac:dyDescent="0.25">
      <c r="A1170" s="8">
        <v>20</v>
      </c>
      <c r="B1170" s="1" t="s">
        <v>410</v>
      </c>
      <c r="C1170" s="10" t="s">
        <v>411</v>
      </c>
      <c r="D1170" s="3" t="s">
        <v>151</v>
      </c>
      <c r="E1170" s="3">
        <v>0.36565000000000003</v>
      </c>
      <c r="F1170" s="3">
        <v>8279.26</v>
      </c>
      <c r="G1170" s="3">
        <v>3027.31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75" hidden="1" x14ac:dyDescent="0.25">
      <c r="A1171" s="8">
        <v>21</v>
      </c>
      <c r="B1171" s="1" t="s">
        <v>75</v>
      </c>
      <c r="C1171" s="10" t="s">
        <v>974</v>
      </c>
      <c r="D1171" s="3" t="s">
        <v>77</v>
      </c>
      <c r="E1171" s="3">
        <v>2.2785E-2</v>
      </c>
      <c r="F1171" s="3">
        <v>95540.800000000003</v>
      </c>
      <c r="G1171" s="3">
        <v>2176.9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idden="1" x14ac:dyDescent="0.25">
      <c r="A1172" s="8">
        <v>22</v>
      </c>
      <c r="B1172" s="1" t="s">
        <v>78</v>
      </c>
      <c r="C1172" s="6" t="s">
        <v>79</v>
      </c>
      <c r="D1172" s="3" t="s">
        <v>61</v>
      </c>
      <c r="E1172" s="3">
        <v>38.734499999999997</v>
      </c>
      <c r="F1172" s="3">
        <v>163.87</v>
      </c>
      <c r="G1172" s="3">
        <v>6347.42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45" hidden="1" x14ac:dyDescent="0.25">
      <c r="A1173" s="8">
        <v>23</v>
      </c>
      <c r="B1173" s="1" t="s">
        <v>990</v>
      </c>
      <c r="C1173" s="10" t="s">
        <v>991</v>
      </c>
      <c r="D1173" s="3" t="s">
        <v>86</v>
      </c>
      <c r="E1173" s="3">
        <v>5.0000000000000001E-3</v>
      </c>
      <c r="F1173" s="3">
        <v>45136.26</v>
      </c>
      <c r="G1173" s="3">
        <v>225.68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45" hidden="1" x14ac:dyDescent="0.25">
      <c r="A1174" s="8">
        <v>24</v>
      </c>
      <c r="B1174" s="2" t="s">
        <v>2253</v>
      </c>
      <c r="C1174" s="10" t="s">
        <v>992</v>
      </c>
      <c r="D1174" s="3" t="s">
        <v>26</v>
      </c>
      <c r="E1174" s="3">
        <v>5</v>
      </c>
      <c r="F1174" s="3">
        <v>1254.07</v>
      </c>
      <c r="G1174" s="3">
        <v>6270.35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45" hidden="1" x14ac:dyDescent="0.25">
      <c r="A1175" s="8">
        <v>25</v>
      </c>
      <c r="B1175" s="1" t="s">
        <v>993</v>
      </c>
      <c r="C1175" s="10" t="s">
        <v>994</v>
      </c>
      <c r="D1175" s="3" t="s">
        <v>18</v>
      </c>
      <c r="E1175" s="3">
        <v>0.124</v>
      </c>
      <c r="F1175" s="3">
        <v>39000.28</v>
      </c>
      <c r="G1175" s="3">
        <v>4836.03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30" hidden="1" x14ac:dyDescent="0.25">
      <c r="A1176" s="8">
        <v>26</v>
      </c>
      <c r="B1176" s="2" t="s">
        <v>2254</v>
      </c>
      <c r="C1176" s="10" t="s">
        <v>1782</v>
      </c>
      <c r="D1176" s="3" t="s">
        <v>28</v>
      </c>
      <c r="E1176" s="3">
        <v>1</v>
      </c>
      <c r="F1176" s="3">
        <v>1672.8</v>
      </c>
      <c r="G1176" s="3">
        <v>1672.8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45" hidden="1" x14ac:dyDescent="0.25">
      <c r="A1177" s="8">
        <v>27</v>
      </c>
      <c r="B1177" s="2" t="s">
        <v>2255</v>
      </c>
      <c r="C1177" s="10" t="s">
        <v>1783</v>
      </c>
      <c r="D1177" s="3" t="s">
        <v>28</v>
      </c>
      <c r="E1177" s="3">
        <v>1</v>
      </c>
      <c r="F1177" s="3">
        <v>2943.04</v>
      </c>
      <c r="G1177" s="3">
        <v>2943.04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30" hidden="1" x14ac:dyDescent="0.25">
      <c r="A1178" s="8">
        <v>28</v>
      </c>
      <c r="B1178" s="2" t="s">
        <v>2256</v>
      </c>
      <c r="C1178" s="10" t="s">
        <v>1784</v>
      </c>
      <c r="D1178" s="3" t="s">
        <v>28</v>
      </c>
      <c r="E1178" s="3">
        <v>1</v>
      </c>
      <c r="F1178" s="3">
        <v>3821.19</v>
      </c>
      <c r="G1178" s="3">
        <v>3821.19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30" hidden="1" x14ac:dyDescent="0.25">
      <c r="A1179" s="8">
        <v>29</v>
      </c>
      <c r="B1179" s="2" t="s">
        <v>2257</v>
      </c>
      <c r="C1179" s="10" t="s">
        <v>1785</v>
      </c>
      <c r="D1179" s="3" t="s">
        <v>28</v>
      </c>
      <c r="E1179" s="3">
        <v>3</v>
      </c>
      <c r="F1179" s="3">
        <v>765.67</v>
      </c>
      <c r="G1179" s="3">
        <v>2297.0100000000002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idden="1" x14ac:dyDescent="0.25">
      <c r="A1180" s="8">
        <v>30</v>
      </c>
      <c r="B1180" s="1" t="s">
        <v>995</v>
      </c>
      <c r="C1180" s="6" t="s">
        <v>996</v>
      </c>
      <c r="D1180" s="3" t="s">
        <v>28</v>
      </c>
      <c r="E1180" s="3">
        <v>1</v>
      </c>
      <c r="F1180" s="3">
        <v>2877.87</v>
      </c>
      <c r="G1180" s="3">
        <v>2877.87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60" hidden="1" x14ac:dyDescent="0.25">
      <c r="A1181" s="8">
        <v>31</v>
      </c>
      <c r="B1181" s="1" t="s">
        <v>997</v>
      </c>
      <c r="C1181" s="10" t="s">
        <v>998</v>
      </c>
      <c r="D1181" s="3" t="s">
        <v>8</v>
      </c>
      <c r="E1181" s="3">
        <v>0.1</v>
      </c>
      <c r="F1181" s="3">
        <v>17789.259999999998</v>
      </c>
      <c r="G1181" s="3">
        <v>1778.93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45" hidden="1" x14ac:dyDescent="0.25">
      <c r="A1182" s="8">
        <v>32</v>
      </c>
      <c r="B1182" s="1" t="s">
        <v>987</v>
      </c>
      <c r="C1182" s="10" t="s">
        <v>988</v>
      </c>
      <c r="D1182" s="3" t="s">
        <v>77</v>
      </c>
      <c r="E1182" s="3">
        <v>8.0999999999999996E-3</v>
      </c>
      <c r="F1182" s="3">
        <v>69352.570000000007</v>
      </c>
      <c r="G1182" s="3">
        <v>561.76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75" hidden="1" x14ac:dyDescent="0.25">
      <c r="A1183" s="8">
        <v>33</v>
      </c>
      <c r="B1183" s="1" t="s">
        <v>75</v>
      </c>
      <c r="C1183" s="10" t="s">
        <v>974</v>
      </c>
      <c r="D1183" s="3" t="s">
        <v>77</v>
      </c>
      <c r="E1183" s="3">
        <v>6.4000000000000003E-3</v>
      </c>
      <c r="F1183" s="3">
        <v>95330.44</v>
      </c>
      <c r="G1183" s="3">
        <v>610.11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60" hidden="1" x14ac:dyDescent="0.25">
      <c r="A1184" s="8">
        <v>34</v>
      </c>
      <c r="B1184" s="2" t="s">
        <v>2252</v>
      </c>
      <c r="C1184" s="10" t="s">
        <v>989</v>
      </c>
      <c r="D1184" s="3" t="s">
        <v>151</v>
      </c>
      <c r="E1184" s="3">
        <v>1.2E-2</v>
      </c>
      <c r="F1184" s="3">
        <v>13449.03</v>
      </c>
      <c r="G1184" s="3">
        <v>161.38999999999999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30" hidden="1" x14ac:dyDescent="0.25">
      <c r="A1185" s="8">
        <v>35</v>
      </c>
      <c r="B1185" s="1" t="s">
        <v>971</v>
      </c>
      <c r="C1185" s="10" t="s">
        <v>972</v>
      </c>
      <c r="D1185" s="3" t="s">
        <v>8</v>
      </c>
      <c r="E1185" s="3">
        <v>0.16200000000000001</v>
      </c>
      <c r="F1185" s="3">
        <v>2729.64</v>
      </c>
      <c r="G1185" s="3">
        <v>442.2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30" hidden="1" x14ac:dyDescent="0.25">
      <c r="A1186" s="8">
        <v>36</v>
      </c>
      <c r="B1186" s="1" t="s">
        <v>410</v>
      </c>
      <c r="C1186" s="10" t="s">
        <v>411</v>
      </c>
      <c r="D1186" s="3" t="s">
        <v>151</v>
      </c>
      <c r="E1186" s="3">
        <v>8.1000000000000003E-2</v>
      </c>
      <c r="F1186" s="3">
        <v>8279.26</v>
      </c>
      <c r="G1186" s="3">
        <v>670.62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idden="1" x14ac:dyDescent="0.25">
      <c r="A1187" s="8">
        <v>37</v>
      </c>
      <c r="B1187" s="1" t="s">
        <v>78</v>
      </c>
      <c r="C1187" s="6" t="s">
        <v>79</v>
      </c>
      <c r="D1187" s="3" t="s">
        <v>61</v>
      </c>
      <c r="E1187" s="3">
        <v>10.88</v>
      </c>
      <c r="F1187" s="3">
        <v>163.87</v>
      </c>
      <c r="G1187" s="3">
        <v>1782.91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45" hidden="1" x14ac:dyDescent="0.25">
      <c r="A1188" s="8">
        <v>38</v>
      </c>
      <c r="B1188" s="1" t="s">
        <v>987</v>
      </c>
      <c r="C1188" s="10" t="s">
        <v>988</v>
      </c>
      <c r="D1188" s="3" t="s">
        <v>77</v>
      </c>
      <c r="E1188" s="3">
        <v>3.5750000000000004E-2</v>
      </c>
      <c r="F1188" s="3">
        <v>69352.570000000007</v>
      </c>
      <c r="G1188" s="3">
        <v>2479.35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75" hidden="1" x14ac:dyDescent="0.25">
      <c r="A1189" s="8">
        <v>39</v>
      </c>
      <c r="B1189" s="1" t="s">
        <v>75</v>
      </c>
      <c r="C1189" s="10" t="s">
        <v>974</v>
      </c>
      <c r="D1189" s="3" t="s">
        <v>77</v>
      </c>
      <c r="E1189" s="3">
        <v>1.0999999999999999E-2</v>
      </c>
      <c r="F1189" s="3">
        <v>95458.28</v>
      </c>
      <c r="G1189" s="3">
        <v>1050.04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45" hidden="1" x14ac:dyDescent="0.25">
      <c r="A1190" s="8">
        <v>40</v>
      </c>
      <c r="B1190" s="1" t="s">
        <v>405</v>
      </c>
      <c r="C1190" s="10" t="s">
        <v>406</v>
      </c>
      <c r="D1190" s="3" t="s">
        <v>77</v>
      </c>
      <c r="E1190" s="3">
        <v>2.0480000000000002E-2</v>
      </c>
      <c r="F1190" s="3">
        <v>89246.58</v>
      </c>
      <c r="G1190" s="3">
        <v>1827.77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60" hidden="1" x14ac:dyDescent="0.25">
      <c r="A1191" s="8">
        <v>41</v>
      </c>
      <c r="B1191" s="1" t="s">
        <v>999</v>
      </c>
      <c r="C1191" s="10" t="s">
        <v>1000</v>
      </c>
      <c r="D1191" s="3" t="s">
        <v>151</v>
      </c>
      <c r="E1191" s="3">
        <v>1.6E-2</v>
      </c>
      <c r="F1191" s="3">
        <v>30166.84</v>
      </c>
      <c r="G1191" s="3">
        <v>482.67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45" hidden="1" x14ac:dyDescent="0.25">
      <c r="A1192" s="8">
        <v>42</v>
      </c>
      <c r="B1192" s="1" t="s">
        <v>1001</v>
      </c>
      <c r="C1192" s="10" t="s">
        <v>1002</v>
      </c>
      <c r="D1192" s="3" t="s">
        <v>8</v>
      </c>
      <c r="E1192" s="3">
        <v>0.38400000000000001</v>
      </c>
      <c r="F1192" s="3">
        <v>22261.74</v>
      </c>
      <c r="G1192" s="3">
        <v>8548.51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30" hidden="1" x14ac:dyDescent="0.25">
      <c r="A1193" s="8">
        <v>43</v>
      </c>
      <c r="B1193" s="1" t="s">
        <v>848</v>
      </c>
      <c r="C1193" s="10" t="s">
        <v>849</v>
      </c>
      <c r="D1193" s="3" t="s">
        <v>151</v>
      </c>
      <c r="E1193" s="3">
        <v>0.10980000000000001</v>
      </c>
      <c r="F1193" s="3">
        <v>1381.04</v>
      </c>
      <c r="G1193" s="3">
        <v>151.63999999999999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45" hidden="1" x14ac:dyDescent="0.25">
      <c r="A1194" s="8">
        <v>44</v>
      </c>
      <c r="B1194" s="1" t="s">
        <v>1003</v>
      </c>
      <c r="C1194" s="10" t="s">
        <v>1004</v>
      </c>
      <c r="D1194" s="3" t="s">
        <v>77</v>
      </c>
      <c r="E1194" s="3">
        <v>5.7830000000000006E-2</v>
      </c>
      <c r="F1194" s="3">
        <v>4085.25</v>
      </c>
      <c r="G1194" s="3">
        <v>236.25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30" hidden="1" x14ac:dyDescent="0.25">
      <c r="A1195" s="8">
        <v>45</v>
      </c>
      <c r="B1195" s="1" t="s">
        <v>848</v>
      </c>
      <c r="C1195" s="10" t="s">
        <v>849</v>
      </c>
      <c r="D1195" s="3" t="s">
        <v>151</v>
      </c>
      <c r="E1195" s="3">
        <v>0.57830000000000004</v>
      </c>
      <c r="F1195" s="3">
        <v>1381.04</v>
      </c>
      <c r="G1195" s="3">
        <v>798.66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idden="1" x14ac:dyDescent="0.25">
      <c r="A1196" s="8">
        <v>46</v>
      </c>
      <c r="B1196" s="1" t="s">
        <v>78</v>
      </c>
      <c r="C1196" s="6" t="s">
        <v>79</v>
      </c>
      <c r="D1196" s="3" t="s">
        <v>61</v>
      </c>
      <c r="E1196" s="3">
        <v>17.05</v>
      </c>
      <c r="F1196" s="3">
        <v>163.87</v>
      </c>
      <c r="G1196" s="3">
        <v>2793.98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45" hidden="1" x14ac:dyDescent="0.25">
      <c r="A1197" s="8">
        <v>47</v>
      </c>
      <c r="B1197" s="1" t="s">
        <v>990</v>
      </c>
      <c r="C1197" s="10" t="s">
        <v>991</v>
      </c>
      <c r="D1197" s="3" t="s">
        <v>86</v>
      </c>
      <c r="E1197" s="3">
        <v>8.9999999999999993E-3</v>
      </c>
      <c r="F1197" s="3">
        <v>45136.26</v>
      </c>
      <c r="G1197" s="3">
        <v>406.23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45" hidden="1" x14ac:dyDescent="0.25">
      <c r="A1198" s="8">
        <v>48</v>
      </c>
      <c r="B1198" s="1" t="s">
        <v>1005</v>
      </c>
      <c r="C1198" s="10" t="s">
        <v>1006</v>
      </c>
      <c r="D1198" s="3" t="s">
        <v>26</v>
      </c>
      <c r="E1198" s="3">
        <v>9</v>
      </c>
      <c r="F1198" s="3">
        <v>1255.68</v>
      </c>
      <c r="G1198" s="3">
        <v>11301.12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45" hidden="1" x14ac:dyDescent="0.25">
      <c r="A1199" s="8">
        <v>49</v>
      </c>
      <c r="B1199" s="1" t="s">
        <v>993</v>
      </c>
      <c r="C1199" s="10" t="s">
        <v>1007</v>
      </c>
      <c r="D1199" s="3" t="s">
        <v>18</v>
      </c>
      <c r="E1199" s="3">
        <v>8.2000000000000003E-2</v>
      </c>
      <c r="F1199" s="3">
        <v>36174.230000000003</v>
      </c>
      <c r="G1199" s="3">
        <v>2966.29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30" hidden="1" x14ac:dyDescent="0.25">
      <c r="A1200" s="8">
        <v>50</v>
      </c>
      <c r="B1200" s="2" t="s">
        <v>2258</v>
      </c>
      <c r="C1200" s="10" t="s">
        <v>1786</v>
      </c>
      <c r="D1200" s="3" t="s">
        <v>28</v>
      </c>
      <c r="E1200" s="3">
        <v>1</v>
      </c>
      <c r="F1200" s="3">
        <v>3056.94</v>
      </c>
      <c r="G1200" s="3">
        <v>3056.94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45" hidden="1" x14ac:dyDescent="0.25">
      <c r="A1201" s="8">
        <v>51</v>
      </c>
      <c r="B1201" s="2" t="s">
        <v>2255</v>
      </c>
      <c r="C1201" s="10" t="s">
        <v>1783</v>
      </c>
      <c r="D1201" s="3" t="s">
        <v>28</v>
      </c>
      <c r="E1201" s="3">
        <v>1</v>
      </c>
      <c r="F1201" s="3">
        <v>2943.04</v>
      </c>
      <c r="G1201" s="3">
        <v>2943.04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30" hidden="1" x14ac:dyDescent="0.25">
      <c r="A1202" s="8">
        <v>52</v>
      </c>
      <c r="B1202" s="2" t="s">
        <v>2256</v>
      </c>
      <c r="C1202" s="10" t="s">
        <v>1784</v>
      </c>
      <c r="D1202" s="3" t="s">
        <v>28</v>
      </c>
      <c r="E1202" s="3">
        <v>1</v>
      </c>
      <c r="F1202" s="3">
        <v>3821.19</v>
      </c>
      <c r="G1202" s="3">
        <v>3821.19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30" hidden="1" x14ac:dyDescent="0.25">
      <c r="A1203" s="8">
        <v>53</v>
      </c>
      <c r="B1203" s="2" t="s">
        <v>2259</v>
      </c>
      <c r="C1203" s="10" t="s">
        <v>1785</v>
      </c>
      <c r="D1203" s="3" t="s">
        <v>28</v>
      </c>
      <c r="E1203" s="3">
        <v>2</v>
      </c>
      <c r="F1203" s="3">
        <v>465.78</v>
      </c>
      <c r="G1203" s="3">
        <v>931.56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idden="1" x14ac:dyDescent="0.25">
      <c r="A1204" s="8">
        <v>54</v>
      </c>
      <c r="B1204" s="1" t="s">
        <v>1008</v>
      </c>
      <c r="C1204" s="6" t="s">
        <v>1009</v>
      </c>
      <c r="D1204" s="3" t="s">
        <v>13</v>
      </c>
      <c r="E1204" s="3">
        <v>1.8200000000000001E-2</v>
      </c>
      <c r="F1204" s="3">
        <v>3143.07</v>
      </c>
      <c r="G1204" s="3">
        <v>57.2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idden="1" x14ac:dyDescent="0.25">
      <c r="A1205" s="8">
        <v>55</v>
      </c>
      <c r="B1205" s="1" t="s">
        <v>995</v>
      </c>
      <c r="C1205" s="6" t="s">
        <v>996</v>
      </c>
      <c r="D1205" s="3" t="s">
        <v>28</v>
      </c>
      <c r="E1205" s="3">
        <v>1</v>
      </c>
      <c r="F1205" s="3">
        <v>2877.87</v>
      </c>
      <c r="G1205" s="3">
        <v>2877.87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45" hidden="1" x14ac:dyDescent="0.25">
      <c r="A1206" s="8">
        <v>56</v>
      </c>
      <c r="B1206" s="1" t="s">
        <v>1010</v>
      </c>
      <c r="C1206" s="10" t="s">
        <v>1011</v>
      </c>
      <c r="D1206" s="3" t="s">
        <v>151</v>
      </c>
      <c r="E1206" s="3">
        <v>5.2000000000000006E-3</v>
      </c>
      <c r="F1206" s="3">
        <v>147433.79</v>
      </c>
      <c r="G1206" s="3">
        <v>766.66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45" hidden="1" x14ac:dyDescent="0.25">
      <c r="A1207" s="8">
        <v>57</v>
      </c>
      <c r="B1207" s="2" t="s">
        <v>2260</v>
      </c>
      <c r="C1207" s="10" t="s">
        <v>1012</v>
      </c>
      <c r="D1207" s="3" t="s">
        <v>28</v>
      </c>
      <c r="E1207" s="3">
        <v>4</v>
      </c>
      <c r="F1207" s="3">
        <v>1374.98</v>
      </c>
      <c r="G1207" s="3">
        <v>5499.92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45" hidden="1" x14ac:dyDescent="0.25">
      <c r="A1208" s="8">
        <v>58</v>
      </c>
      <c r="B1208" s="2" t="s">
        <v>2261</v>
      </c>
      <c r="C1208" s="10" t="s">
        <v>1013</v>
      </c>
      <c r="D1208" s="3" t="s">
        <v>28</v>
      </c>
      <c r="E1208" s="3">
        <v>4</v>
      </c>
      <c r="F1208" s="3">
        <v>765.83</v>
      </c>
      <c r="G1208" s="3">
        <v>3063.32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60" hidden="1" x14ac:dyDescent="0.25">
      <c r="A1209" s="8">
        <v>59</v>
      </c>
      <c r="B1209" s="1" t="s">
        <v>997</v>
      </c>
      <c r="C1209" s="10" t="s">
        <v>998</v>
      </c>
      <c r="D1209" s="3" t="s">
        <v>8</v>
      </c>
      <c r="E1209" s="3">
        <v>0.15</v>
      </c>
      <c r="F1209" s="3">
        <v>16498.16</v>
      </c>
      <c r="G1209" s="3">
        <v>2474.7199999999998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30" hidden="1" x14ac:dyDescent="0.25">
      <c r="A1210" s="8">
        <v>60</v>
      </c>
      <c r="B1210" s="2" t="s">
        <v>2262</v>
      </c>
      <c r="C1210" s="6" t="s">
        <v>1014</v>
      </c>
      <c r="D1210" s="3" t="s">
        <v>61</v>
      </c>
      <c r="E1210" s="3">
        <v>1.2E-2</v>
      </c>
      <c r="F1210" s="3">
        <v>46799.3</v>
      </c>
      <c r="G1210" s="3">
        <v>561.59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30" hidden="1" x14ac:dyDescent="0.25">
      <c r="A1211" s="8">
        <v>61</v>
      </c>
      <c r="B1211" s="1" t="s">
        <v>978</v>
      </c>
      <c r="C1211" s="10" t="s">
        <v>1015</v>
      </c>
      <c r="D1211" s="3" t="s">
        <v>28</v>
      </c>
      <c r="E1211" s="3">
        <v>1</v>
      </c>
      <c r="F1211" s="3">
        <v>1819.11</v>
      </c>
      <c r="G1211" s="3">
        <v>1819.11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45" hidden="1" x14ac:dyDescent="0.25">
      <c r="A1212" s="8">
        <v>62</v>
      </c>
      <c r="B1212" s="1" t="s">
        <v>508</v>
      </c>
      <c r="C1212" s="10" t="s">
        <v>509</v>
      </c>
      <c r="D1212" s="3" t="s">
        <v>23</v>
      </c>
      <c r="E1212" s="3">
        <v>8.030000000000001E-2</v>
      </c>
      <c r="F1212" s="3">
        <v>6875.76</v>
      </c>
      <c r="G1212" s="3">
        <v>552.12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45" hidden="1" x14ac:dyDescent="0.25">
      <c r="A1213" s="8">
        <v>63</v>
      </c>
      <c r="B1213" s="2" t="s">
        <v>2263</v>
      </c>
      <c r="C1213" s="10" t="s">
        <v>1016</v>
      </c>
      <c r="D1213" s="3" t="s">
        <v>26</v>
      </c>
      <c r="E1213" s="3">
        <v>8</v>
      </c>
      <c r="F1213" s="3">
        <v>152.69</v>
      </c>
      <c r="G1213" s="3">
        <v>1221.52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30" hidden="1" x14ac:dyDescent="0.25">
      <c r="A1214" s="8">
        <v>64</v>
      </c>
      <c r="B1214" s="2" t="s">
        <v>2264</v>
      </c>
      <c r="C1214" s="6" t="s">
        <v>1017</v>
      </c>
      <c r="D1214" s="3" t="s">
        <v>28</v>
      </c>
      <c r="E1214" s="3">
        <v>1</v>
      </c>
      <c r="F1214" s="3">
        <v>96.94</v>
      </c>
      <c r="G1214" s="3">
        <v>96.94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45" hidden="1" x14ac:dyDescent="0.25">
      <c r="A1215" s="8">
        <v>65</v>
      </c>
      <c r="B1215" s="2" t="s">
        <v>2265</v>
      </c>
      <c r="C1215" s="10" t="s">
        <v>1018</v>
      </c>
      <c r="D1215" s="3" t="s">
        <v>28</v>
      </c>
      <c r="E1215" s="3">
        <v>1</v>
      </c>
      <c r="F1215" s="3">
        <v>74.3</v>
      </c>
      <c r="G1215" s="3">
        <v>74.3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30" hidden="1" x14ac:dyDescent="0.25">
      <c r="A1216" s="8">
        <v>66</v>
      </c>
      <c r="B1216" s="2" t="s">
        <v>2254</v>
      </c>
      <c r="C1216" s="10" t="s">
        <v>1782</v>
      </c>
      <c r="D1216" s="3" t="s">
        <v>28</v>
      </c>
      <c r="E1216" s="3">
        <v>1</v>
      </c>
      <c r="F1216" s="3">
        <v>1672.8</v>
      </c>
      <c r="G1216" s="3">
        <v>1672.8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45" hidden="1" x14ac:dyDescent="0.25">
      <c r="A1217" s="8">
        <v>1</v>
      </c>
      <c r="B1217" s="1" t="s">
        <v>969</v>
      </c>
      <c r="C1217" s="10" t="s">
        <v>970</v>
      </c>
      <c r="D1217" s="3" t="s">
        <v>151</v>
      </c>
      <c r="E1217" s="3">
        <v>0.16770000000000002</v>
      </c>
      <c r="F1217" s="3">
        <v>20345.189999999999</v>
      </c>
      <c r="G1217" s="3">
        <v>3411.89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30" hidden="1" x14ac:dyDescent="0.25">
      <c r="A1218" s="8">
        <v>2</v>
      </c>
      <c r="B1218" s="1" t="s">
        <v>971</v>
      </c>
      <c r="C1218" s="10" t="s">
        <v>972</v>
      </c>
      <c r="D1218" s="3" t="s">
        <v>8</v>
      </c>
      <c r="E1218" s="3">
        <v>0.24840000000000001</v>
      </c>
      <c r="F1218" s="3">
        <v>2134.92</v>
      </c>
      <c r="G1218" s="3">
        <v>530.30999999999995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30" hidden="1" x14ac:dyDescent="0.25">
      <c r="A1219" s="8">
        <v>3</v>
      </c>
      <c r="B1219" s="1" t="s">
        <v>410</v>
      </c>
      <c r="C1219" s="10" t="s">
        <v>411</v>
      </c>
      <c r="D1219" s="3" t="s">
        <v>151</v>
      </c>
      <c r="E1219" s="3">
        <v>0.13670000000000002</v>
      </c>
      <c r="F1219" s="3">
        <v>8279.26</v>
      </c>
      <c r="G1219" s="3">
        <v>1131.77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60" hidden="1" x14ac:dyDescent="0.25">
      <c r="A1220" s="8">
        <v>4</v>
      </c>
      <c r="B1220" s="2" t="s">
        <v>2249</v>
      </c>
      <c r="C1220" s="10" t="s">
        <v>973</v>
      </c>
      <c r="D1220" s="3" t="s">
        <v>151</v>
      </c>
      <c r="E1220" s="3">
        <v>7.2800000000000004E-2</v>
      </c>
      <c r="F1220" s="3">
        <v>10380.200000000001</v>
      </c>
      <c r="G1220" s="3">
        <v>755.68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30" hidden="1" x14ac:dyDescent="0.25">
      <c r="A1221" s="8">
        <v>5</v>
      </c>
      <c r="B1221" s="1" t="s">
        <v>410</v>
      </c>
      <c r="C1221" s="10" t="s">
        <v>411</v>
      </c>
      <c r="D1221" s="3" t="s">
        <v>151</v>
      </c>
      <c r="E1221" s="3">
        <v>6.54E-2</v>
      </c>
      <c r="F1221" s="3">
        <v>8279.26</v>
      </c>
      <c r="G1221" s="3">
        <v>541.46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75" hidden="1" x14ac:dyDescent="0.25">
      <c r="A1222" s="8">
        <v>6</v>
      </c>
      <c r="B1222" s="1" t="s">
        <v>75</v>
      </c>
      <c r="C1222" s="10" t="s">
        <v>974</v>
      </c>
      <c r="D1222" s="3" t="s">
        <v>77</v>
      </c>
      <c r="E1222" s="3">
        <v>3.8400000000000005E-3</v>
      </c>
      <c r="F1222" s="3">
        <v>95135.13</v>
      </c>
      <c r="G1222" s="3">
        <v>365.32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idden="1" x14ac:dyDescent="0.25">
      <c r="A1223" s="8">
        <v>7</v>
      </c>
      <c r="B1223" s="1" t="s">
        <v>78</v>
      </c>
      <c r="C1223" s="6" t="s">
        <v>79</v>
      </c>
      <c r="D1223" s="3" t="s">
        <v>61</v>
      </c>
      <c r="E1223" s="3">
        <v>6.5280000000000005</v>
      </c>
      <c r="F1223" s="3">
        <v>163.87</v>
      </c>
      <c r="G1223" s="3">
        <v>1069.74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45" hidden="1" x14ac:dyDescent="0.25">
      <c r="A1224" s="8">
        <v>8</v>
      </c>
      <c r="B1224" s="1" t="s">
        <v>508</v>
      </c>
      <c r="C1224" s="10" t="s">
        <v>509</v>
      </c>
      <c r="D1224" s="3" t="s">
        <v>23</v>
      </c>
      <c r="E1224" s="3">
        <v>3.5000000000000003E-2</v>
      </c>
      <c r="F1224" s="3">
        <v>6706.16</v>
      </c>
      <c r="G1224" s="3">
        <v>234.72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45" hidden="1" x14ac:dyDescent="0.25">
      <c r="A1225" s="8">
        <v>9</v>
      </c>
      <c r="B1225" s="1" t="s">
        <v>975</v>
      </c>
      <c r="C1225" s="10" t="s">
        <v>976</v>
      </c>
      <c r="D1225" s="3" t="s">
        <v>86</v>
      </c>
      <c r="E1225" s="3">
        <v>7.7000000000000002E-3</v>
      </c>
      <c r="F1225" s="3">
        <v>27776.880000000001</v>
      </c>
      <c r="G1225" s="3">
        <v>213.88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45" hidden="1" x14ac:dyDescent="0.25">
      <c r="A1226" s="8">
        <v>10</v>
      </c>
      <c r="B1226" s="2" t="s">
        <v>2250</v>
      </c>
      <c r="C1226" s="10" t="s">
        <v>977</v>
      </c>
      <c r="D1226" s="3" t="s">
        <v>26</v>
      </c>
      <c r="E1226" s="3">
        <v>11</v>
      </c>
      <c r="F1226" s="3">
        <v>528.57000000000005</v>
      </c>
      <c r="G1226" s="3">
        <v>5814.27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30" hidden="1" x14ac:dyDescent="0.25">
      <c r="A1227" s="8">
        <v>11</v>
      </c>
      <c r="B1227" s="1" t="s">
        <v>978</v>
      </c>
      <c r="C1227" s="10" t="s">
        <v>979</v>
      </c>
      <c r="D1227" s="3" t="s">
        <v>28</v>
      </c>
      <c r="E1227" s="3">
        <v>1</v>
      </c>
      <c r="F1227" s="3">
        <v>2150.12</v>
      </c>
      <c r="G1227" s="3">
        <v>2150.12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30" hidden="1" x14ac:dyDescent="0.25">
      <c r="A1228" s="8">
        <v>12</v>
      </c>
      <c r="B1228" s="1" t="s">
        <v>980</v>
      </c>
      <c r="C1228" s="10" t="s">
        <v>981</v>
      </c>
      <c r="D1228" s="3" t="s">
        <v>23</v>
      </c>
      <c r="E1228" s="3">
        <v>7.6999999999999999E-2</v>
      </c>
      <c r="F1228" s="3">
        <v>5841.32</v>
      </c>
      <c r="G1228" s="3">
        <v>449.78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30" hidden="1" x14ac:dyDescent="0.25">
      <c r="A1229" s="8">
        <v>13</v>
      </c>
      <c r="B1229" s="2" t="s">
        <v>2251</v>
      </c>
      <c r="C1229" s="10" t="s">
        <v>982</v>
      </c>
      <c r="D1229" s="3" t="s">
        <v>983</v>
      </c>
      <c r="E1229" s="3">
        <v>1</v>
      </c>
      <c r="F1229" s="3">
        <v>470.24</v>
      </c>
      <c r="G1229" s="3">
        <v>470.24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30" hidden="1" x14ac:dyDescent="0.25">
      <c r="A1230" s="8">
        <v>14</v>
      </c>
      <c r="B1230" s="1" t="s">
        <v>984</v>
      </c>
      <c r="C1230" s="10" t="s">
        <v>985</v>
      </c>
      <c r="D1230" s="3" t="s">
        <v>155</v>
      </c>
      <c r="E1230" s="3">
        <v>2.04</v>
      </c>
      <c r="F1230" s="3">
        <v>1142.01</v>
      </c>
      <c r="G1230" s="3">
        <v>2329.6999999999998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idden="1" x14ac:dyDescent="0.25">
      <c r="A1231" s="8">
        <v>15</v>
      </c>
      <c r="B1231" s="1" t="s">
        <v>984</v>
      </c>
      <c r="C1231" s="6" t="s">
        <v>986</v>
      </c>
      <c r="D1231" s="3" t="s">
        <v>155</v>
      </c>
      <c r="E1231" s="3">
        <v>13.25708</v>
      </c>
      <c r="F1231" s="3">
        <v>1142.01</v>
      </c>
      <c r="G1231" s="3">
        <v>15139.72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45" hidden="1" x14ac:dyDescent="0.25">
      <c r="A1232" s="8">
        <v>16</v>
      </c>
      <c r="B1232" s="1" t="s">
        <v>987</v>
      </c>
      <c r="C1232" s="10" t="s">
        <v>988</v>
      </c>
      <c r="D1232" s="3" t="s">
        <v>77</v>
      </c>
      <c r="E1232" s="3">
        <v>3.4784999999999996E-2</v>
      </c>
      <c r="F1232" s="3">
        <v>69352.570000000007</v>
      </c>
      <c r="G1232" s="3">
        <v>2412.4299999999998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75" hidden="1" x14ac:dyDescent="0.25">
      <c r="A1233" s="8">
        <v>17</v>
      </c>
      <c r="B1233" s="1" t="s">
        <v>75</v>
      </c>
      <c r="C1233" s="10" t="s">
        <v>974</v>
      </c>
      <c r="D1233" s="3" t="s">
        <v>77</v>
      </c>
      <c r="E1233" s="3">
        <v>2.2785E-2</v>
      </c>
      <c r="F1233" s="3">
        <v>95540.800000000003</v>
      </c>
      <c r="G1233" s="3">
        <v>2176.9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60" hidden="1" x14ac:dyDescent="0.25">
      <c r="A1234" s="8">
        <v>18</v>
      </c>
      <c r="B1234" s="2" t="s">
        <v>2252</v>
      </c>
      <c r="C1234" s="10" t="s">
        <v>989</v>
      </c>
      <c r="D1234" s="3" t="s">
        <v>151</v>
      </c>
      <c r="E1234" s="3">
        <v>1.78E-2</v>
      </c>
      <c r="F1234" s="3">
        <v>13449.03</v>
      </c>
      <c r="G1234" s="3">
        <v>239.39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30" hidden="1" x14ac:dyDescent="0.25">
      <c r="A1235" s="8">
        <v>19</v>
      </c>
      <c r="B1235" s="1" t="s">
        <v>971</v>
      </c>
      <c r="C1235" s="10" t="s">
        <v>972</v>
      </c>
      <c r="D1235" s="3" t="s">
        <v>8</v>
      </c>
      <c r="E1235" s="3">
        <v>0.63280000000000003</v>
      </c>
      <c r="F1235" s="3">
        <v>2134.92</v>
      </c>
      <c r="G1235" s="3">
        <v>1350.98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30" hidden="1" x14ac:dyDescent="0.25">
      <c r="A1236" s="8">
        <v>20</v>
      </c>
      <c r="B1236" s="1" t="s">
        <v>410</v>
      </c>
      <c r="C1236" s="10" t="s">
        <v>411</v>
      </c>
      <c r="D1236" s="3" t="s">
        <v>151</v>
      </c>
      <c r="E1236" s="3">
        <v>0.36565000000000003</v>
      </c>
      <c r="F1236" s="3">
        <v>8279.26</v>
      </c>
      <c r="G1236" s="3">
        <v>3027.31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75" hidden="1" x14ac:dyDescent="0.25">
      <c r="A1237" s="8">
        <v>21</v>
      </c>
      <c r="B1237" s="1" t="s">
        <v>75</v>
      </c>
      <c r="C1237" s="10" t="s">
        <v>974</v>
      </c>
      <c r="D1237" s="3" t="s">
        <v>77</v>
      </c>
      <c r="E1237" s="3">
        <v>2.2785E-2</v>
      </c>
      <c r="F1237" s="3">
        <v>95540.800000000003</v>
      </c>
      <c r="G1237" s="3">
        <v>2176.9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idden="1" x14ac:dyDescent="0.25">
      <c r="A1238" s="8">
        <v>22</v>
      </c>
      <c r="B1238" s="1" t="s">
        <v>78</v>
      </c>
      <c r="C1238" s="6" t="s">
        <v>79</v>
      </c>
      <c r="D1238" s="3" t="s">
        <v>61</v>
      </c>
      <c r="E1238" s="3">
        <v>38.734499999999997</v>
      </c>
      <c r="F1238" s="3">
        <v>163.87</v>
      </c>
      <c r="G1238" s="3">
        <v>6347.42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45" hidden="1" x14ac:dyDescent="0.25">
      <c r="A1239" s="8">
        <v>23</v>
      </c>
      <c r="B1239" s="1" t="s">
        <v>990</v>
      </c>
      <c r="C1239" s="10" t="s">
        <v>991</v>
      </c>
      <c r="D1239" s="3" t="s">
        <v>86</v>
      </c>
      <c r="E1239" s="3">
        <v>5.0000000000000001E-3</v>
      </c>
      <c r="F1239" s="3">
        <v>45136.26</v>
      </c>
      <c r="G1239" s="3">
        <v>225.68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45" hidden="1" x14ac:dyDescent="0.25">
      <c r="A1240" s="8">
        <v>24</v>
      </c>
      <c r="B1240" s="2" t="s">
        <v>2253</v>
      </c>
      <c r="C1240" s="10" t="s">
        <v>992</v>
      </c>
      <c r="D1240" s="3" t="s">
        <v>26</v>
      </c>
      <c r="E1240" s="3">
        <v>5</v>
      </c>
      <c r="F1240" s="3">
        <v>1254.07</v>
      </c>
      <c r="G1240" s="3">
        <v>6270.35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45" hidden="1" x14ac:dyDescent="0.25">
      <c r="A1241" s="8">
        <v>25</v>
      </c>
      <c r="B1241" s="1" t="s">
        <v>993</v>
      </c>
      <c r="C1241" s="10" t="s">
        <v>994</v>
      </c>
      <c r="D1241" s="3" t="s">
        <v>18</v>
      </c>
      <c r="E1241" s="3">
        <v>0.124</v>
      </c>
      <c r="F1241" s="3">
        <v>39000.28</v>
      </c>
      <c r="G1241" s="3">
        <v>4836.03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30" hidden="1" x14ac:dyDescent="0.25">
      <c r="A1242" s="8">
        <v>26</v>
      </c>
      <c r="B1242" s="2" t="s">
        <v>2254</v>
      </c>
      <c r="C1242" s="10" t="s">
        <v>1782</v>
      </c>
      <c r="D1242" s="3" t="s">
        <v>28</v>
      </c>
      <c r="E1242" s="3">
        <v>1</v>
      </c>
      <c r="F1242" s="3">
        <v>1672.8</v>
      </c>
      <c r="G1242" s="3">
        <v>1672.8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45" hidden="1" x14ac:dyDescent="0.25">
      <c r="A1243" s="8">
        <v>27</v>
      </c>
      <c r="B1243" s="2" t="s">
        <v>2255</v>
      </c>
      <c r="C1243" s="10" t="s">
        <v>1783</v>
      </c>
      <c r="D1243" s="3" t="s">
        <v>28</v>
      </c>
      <c r="E1243" s="3">
        <v>1</v>
      </c>
      <c r="F1243" s="3">
        <v>2943.04</v>
      </c>
      <c r="G1243" s="3">
        <v>2943.04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30" hidden="1" x14ac:dyDescent="0.25">
      <c r="A1244" s="8">
        <v>28</v>
      </c>
      <c r="B1244" s="2" t="s">
        <v>2256</v>
      </c>
      <c r="C1244" s="10" t="s">
        <v>1784</v>
      </c>
      <c r="D1244" s="3" t="s">
        <v>28</v>
      </c>
      <c r="E1244" s="3">
        <v>1</v>
      </c>
      <c r="F1244" s="3">
        <v>3821.19</v>
      </c>
      <c r="G1244" s="3">
        <v>3821.19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30" hidden="1" x14ac:dyDescent="0.25">
      <c r="A1245" s="8">
        <v>29</v>
      </c>
      <c r="B1245" s="2" t="s">
        <v>2257</v>
      </c>
      <c r="C1245" s="10" t="s">
        <v>1785</v>
      </c>
      <c r="D1245" s="3" t="s">
        <v>28</v>
      </c>
      <c r="E1245" s="3">
        <v>3</v>
      </c>
      <c r="F1245" s="3">
        <v>765.67</v>
      </c>
      <c r="G1245" s="3">
        <v>2297.0100000000002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idden="1" x14ac:dyDescent="0.25">
      <c r="A1246" s="8">
        <v>30</v>
      </c>
      <c r="B1246" s="1" t="s">
        <v>995</v>
      </c>
      <c r="C1246" s="6" t="s">
        <v>996</v>
      </c>
      <c r="D1246" s="3" t="s">
        <v>28</v>
      </c>
      <c r="E1246" s="3">
        <v>1</v>
      </c>
      <c r="F1246" s="3">
        <v>2877.87</v>
      </c>
      <c r="G1246" s="3">
        <v>2877.87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60" hidden="1" x14ac:dyDescent="0.25">
      <c r="A1247" s="8">
        <v>31</v>
      </c>
      <c r="B1247" s="1" t="s">
        <v>997</v>
      </c>
      <c r="C1247" s="10" t="s">
        <v>998</v>
      </c>
      <c r="D1247" s="3" t="s">
        <v>8</v>
      </c>
      <c r="E1247" s="3">
        <v>0.1</v>
      </c>
      <c r="F1247" s="3">
        <v>17789.259999999998</v>
      </c>
      <c r="G1247" s="3">
        <v>1778.93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45" hidden="1" x14ac:dyDescent="0.25">
      <c r="A1248" s="8">
        <v>32</v>
      </c>
      <c r="B1248" s="1" t="s">
        <v>987</v>
      </c>
      <c r="C1248" s="10" t="s">
        <v>988</v>
      </c>
      <c r="D1248" s="3" t="s">
        <v>77</v>
      </c>
      <c r="E1248" s="3">
        <v>8.0999999999999996E-3</v>
      </c>
      <c r="F1248" s="3">
        <v>69352.570000000007</v>
      </c>
      <c r="G1248" s="3">
        <v>561.76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75" hidden="1" x14ac:dyDescent="0.25">
      <c r="A1249" s="8">
        <v>33</v>
      </c>
      <c r="B1249" s="1" t="s">
        <v>75</v>
      </c>
      <c r="C1249" s="10" t="s">
        <v>974</v>
      </c>
      <c r="D1249" s="3" t="s">
        <v>77</v>
      </c>
      <c r="E1249" s="3">
        <v>6.4000000000000003E-3</v>
      </c>
      <c r="F1249" s="3">
        <v>95330.44</v>
      </c>
      <c r="G1249" s="3">
        <v>610.11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60" hidden="1" x14ac:dyDescent="0.25">
      <c r="A1250" s="8">
        <v>34</v>
      </c>
      <c r="B1250" s="2" t="s">
        <v>2252</v>
      </c>
      <c r="C1250" s="10" t="s">
        <v>989</v>
      </c>
      <c r="D1250" s="3" t="s">
        <v>151</v>
      </c>
      <c r="E1250" s="3">
        <v>1.2E-2</v>
      </c>
      <c r="F1250" s="3">
        <v>13449.03</v>
      </c>
      <c r="G1250" s="3">
        <v>161.38999999999999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30" hidden="1" x14ac:dyDescent="0.25">
      <c r="A1251" s="8">
        <v>35</v>
      </c>
      <c r="B1251" s="1" t="s">
        <v>971</v>
      </c>
      <c r="C1251" s="10" t="s">
        <v>972</v>
      </c>
      <c r="D1251" s="3" t="s">
        <v>8</v>
      </c>
      <c r="E1251" s="3">
        <v>0.16200000000000001</v>
      </c>
      <c r="F1251" s="3">
        <v>2729.64</v>
      </c>
      <c r="G1251" s="3">
        <v>442.2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30" hidden="1" x14ac:dyDescent="0.25">
      <c r="A1252" s="8">
        <v>36</v>
      </c>
      <c r="B1252" s="1" t="s">
        <v>410</v>
      </c>
      <c r="C1252" s="10" t="s">
        <v>411</v>
      </c>
      <c r="D1252" s="3" t="s">
        <v>151</v>
      </c>
      <c r="E1252" s="3">
        <v>8.1000000000000003E-2</v>
      </c>
      <c r="F1252" s="3">
        <v>8279.26</v>
      </c>
      <c r="G1252" s="3">
        <v>670.62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idden="1" x14ac:dyDescent="0.25">
      <c r="A1253" s="8">
        <v>37</v>
      </c>
      <c r="B1253" s="1" t="s">
        <v>78</v>
      </c>
      <c r="C1253" s="6" t="s">
        <v>79</v>
      </c>
      <c r="D1253" s="3" t="s">
        <v>61</v>
      </c>
      <c r="E1253" s="3">
        <v>10.88</v>
      </c>
      <c r="F1253" s="3">
        <v>163.87</v>
      </c>
      <c r="G1253" s="3">
        <v>1782.91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45" hidden="1" x14ac:dyDescent="0.25">
      <c r="A1254" s="8">
        <v>38</v>
      </c>
      <c r="B1254" s="1" t="s">
        <v>987</v>
      </c>
      <c r="C1254" s="10" t="s">
        <v>988</v>
      </c>
      <c r="D1254" s="3" t="s">
        <v>77</v>
      </c>
      <c r="E1254" s="3">
        <v>3.5750000000000004E-2</v>
      </c>
      <c r="F1254" s="3">
        <v>69352.570000000007</v>
      </c>
      <c r="G1254" s="3">
        <v>2479.35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75" hidden="1" x14ac:dyDescent="0.25">
      <c r="A1255" s="8">
        <v>39</v>
      </c>
      <c r="B1255" s="1" t="s">
        <v>75</v>
      </c>
      <c r="C1255" s="10" t="s">
        <v>974</v>
      </c>
      <c r="D1255" s="3" t="s">
        <v>77</v>
      </c>
      <c r="E1255" s="3">
        <v>1.0999999999999999E-2</v>
      </c>
      <c r="F1255" s="3">
        <v>95458.28</v>
      </c>
      <c r="G1255" s="3">
        <v>1050.04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45" hidden="1" x14ac:dyDescent="0.25">
      <c r="A1256" s="8">
        <v>40</v>
      </c>
      <c r="B1256" s="1" t="s">
        <v>405</v>
      </c>
      <c r="C1256" s="10" t="s">
        <v>406</v>
      </c>
      <c r="D1256" s="3" t="s">
        <v>77</v>
      </c>
      <c r="E1256" s="3">
        <v>2.0480000000000002E-2</v>
      </c>
      <c r="F1256" s="3">
        <v>89246.58</v>
      </c>
      <c r="G1256" s="3">
        <v>1827.77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60" hidden="1" x14ac:dyDescent="0.25">
      <c r="A1257" s="8">
        <v>41</v>
      </c>
      <c r="B1257" s="1" t="s">
        <v>999</v>
      </c>
      <c r="C1257" s="10" t="s">
        <v>1000</v>
      </c>
      <c r="D1257" s="3" t="s">
        <v>151</v>
      </c>
      <c r="E1257" s="3">
        <v>1.6E-2</v>
      </c>
      <c r="F1257" s="3">
        <v>30166.84</v>
      </c>
      <c r="G1257" s="3">
        <v>482.67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45" hidden="1" x14ac:dyDescent="0.25">
      <c r="A1258" s="8">
        <v>42</v>
      </c>
      <c r="B1258" s="1" t="s">
        <v>1001</v>
      </c>
      <c r="C1258" s="10" t="s">
        <v>1002</v>
      </c>
      <c r="D1258" s="3" t="s">
        <v>8</v>
      </c>
      <c r="E1258" s="3">
        <v>0.38400000000000001</v>
      </c>
      <c r="F1258" s="3">
        <v>22261.74</v>
      </c>
      <c r="G1258" s="3">
        <v>8548.51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30" hidden="1" x14ac:dyDescent="0.25">
      <c r="A1259" s="8">
        <v>43</v>
      </c>
      <c r="B1259" s="1" t="s">
        <v>848</v>
      </c>
      <c r="C1259" s="10" t="s">
        <v>849</v>
      </c>
      <c r="D1259" s="3" t="s">
        <v>151</v>
      </c>
      <c r="E1259" s="3">
        <v>0.10980000000000001</v>
      </c>
      <c r="F1259" s="3">
        <v>1381.04</v>
      </c>
      <c r="G1259" s="3">
        <v>151.63999999999999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45" hidden="1" x14ac:dyDescent="0.25">
      <c r="A1260" s="8">
        <v>44</v>
      </c>
      <c r="B1260" s="1" t="s">
        <v>1003</v>
      </c>
      <c r="C1260" s="10" t="s">
        <v>1004</v>
      </c>
      <c r="D1260" s="3" t="s">
        <v>77</v>
      </c>
      <c r="E1260" s="3">
        <v>5.7830000000000006E-2</v>
      </c>
      <c r="F1260" s="3">
        <v>4085.25</v>
      </c>
      <c r="G1260" s="3">
        <v>236.25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30" hidden="1" x14ac:dyDescent="0.25">
      <c r="A1261" s="8">
        <v>45</v>
      </c>
      <c r="B1261" s="1" t="s">
        <v>848</v>
      </c>
      <c r="C1261" s="10" t="s">
        <v>849</v>
      </c>
      <c r="D1261" s="3" t="s">
        <v>151</v>
      </c>
      <c r="E1261" s="3">
        <v>0.57830000000000004</v>
      </c>
      <c r="F1261" s="3">
        <v>1381.04</v>
      </c>
      <c r="G1261" s="3">
        <v>798.66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idden="1" x14ac:dyDescent="0.25">
      <c r="A1262" s="8">
        <v>46</v>
      </c>
      <c r="B1262" s="1" t="s">
        <v>78</v>
      </c>
      <c r="C1262" s="6" t="s">
        <v>79</v>
      </c>
      <c r="D1262" s="3" t="s">
        <v>61</v>
      </c>
      <c r="E1262" s="3">
        <v>17.05</v>
      </c>
      <c r="F1262" s="3">
        <v>163.87</v>
      </c>
      <c r="G1262" s="3">
        <v>2793.98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45" hidden="1" x14ac:dyDescent="0.25">
      <c r="A1263" s="8">
        <v>47</v>
      </c>
      <c r="B1263" s="1" t="s">
        <v>990</v>
      </c>
      <c r="C1263" s="10" t="s">
        <v>991</v>
      </c>
      <c r="D1263" s="3" t="s">
        <v>86</v>
      </c>
      <c r="E1263" s="3">
        <v>8.9999999999999993E-3</v>
      </c>
      <c r="F1263" s="3">
        <v>45136.26</v>
      </c>
      <c r="G1263" s="3">
        <v>406.23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45" hidden="1" x14ac:dyDescent="0.25">
      <c r="A1264" s="8">
        <v>48</v>
      </c>
      <c r="B1264" s="1" t="s">
        <v>1005</v>
      </c>
      <c r="C1264" s="10" t="s">
        <v>1006</v>
      </c>
      <c r="D1264" s="3" t="s">
        <v>26</v>
      </c>
      <c r="E1264" s="3">
        <v>9</v>
      </c>
      <c r="F1264" s="3">
        <v>1255.68</v>
      </c>
      <c r="G1264" s="3">
        <v>11301.12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45" hidden="1" x14ac:dyDescent="0.25">
      <c r="A1265" s="8">
        <v>49</v>
      </c>
      <c r="B1265" s="1" t="s">
        <v>993</v>
      </c>
      <c r="C1265" s="10" t="s">
        <v>1007</v>
      </c>
      <c r="D1265" s="3" t="s">
        <v>18</v>
      </c>
      <c r="E1265" s="3">
        <v>8.2000000000000003E-2</v>
      </c>
      <c r="F1265" s="3">
        <v>36174.230000000003</v>
      </c>
      <c r="G1265" s="3">
        <v>2966.29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30" hidden="1" x14ac:dyDescent="0.25">
      <c r="A1266" s="8">
        <v>50</v>
      </c>
      <c r="B1266" s="2" t="s">
        <v>2258</v>
      </c>
      <c r="C1266" s="10" t="s">
        <v>1786</v>
      </c>
      <c r="D1266" s="3" t="s">
        <v>28</v>
      </c>
      <c r="E1266" s="3">
        <v>1</v>
      </c>
      <c r="F1266" s="3">
        <v>3056.94</v>
      </c>
      <c r="G1266" s="3">
        <v>3056.94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45" hidden="1" x14ac:dyDescent="0.25">
      <c r="A1267" s="8">
        <v>51</v>
      </c>
      <c r="B1267" s="2" t="s">
        <v>2255</v>
      </c>
      <c r="C1267" s="10" t="s">
        <v>1783</v>
      </c>
      <c r="D1267" s="3" t="s">
        <v>28</v>
      </c>
      <c r="E1267" s="3">
        <v>1</v>
      </c>
      <c r="F1267" s="3">
        <v>2943.04</v>
      </c>
      <c r="G1267" s="3">
        <v>2943.04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30" hidden="1" x14ac:dyDescent="0.25">
      <c r="A1268" s="8">
        <v>52</v>
      </c>
      <c r="B1268" s="2" t="s">
        <v>2256</v>
      </c>
      <c r="C1268" s="10" t="s">
        <v>1784</v>
      </c>
      <c r="D1268" s="3" t="s">
        <v>28</v>
      </c>
      <c r="E1268" s="3">
        <v>1</v>
      </c>
      <c r="F1268" s="3">
        <v>3821.19</v>
      </c>
      <c r="G1268" s="3">
        <v>3821.19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30" hidden="1" x14ac:dyDescent="0.25">
      <c r="A1269" s="8">
        <v>53</v>
      </c>
      <c r="B1269" s="2" t="s">
        <v>2259</v>
      </c>
      <c r="C1269" s="10" t="s">
        <v>1785</v>
      </c>
      <c r="D1269" s="3" t="s">
        <v>28</v>
      </c>
      <c r="E1269" s="3">
        <v>2</v>
      </c>
      <c r="F1269" s="3">
        <v>465.78</v>
      </c>
      <c r="G1269" s="3">
        <v>931.56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idden="1" x14ac:dyDescent="0.25">
      <c r="A1270" s="8">
        <v>54</v>
      </c>
      <c r="B1270" s="1" t="s">
        <v>1008</v>
      </c>
      <c r="C1270" s="6" t="s">
        <v>1009</v>
      </c>
      <c r="D1270" s="3" t="s">
        <v>13</v>
      </c>
      <c r="E1270" s="3">
        <v>1.8200000000000001E-2</v>
      </c>
      <c r="F1270" s="3">
        <v>3143.07</v>
      </c>
      <c r="G1270" s="3">
        <v>57.2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idden="1" x14ac:dyDescent="0.25">
      <c r="A1271" s="8">
        <v>55</v>
      </c>
      <c r="B1271" s="1" t="s">
        <v>995</v>
      </c>
      <c r="C1271" s="6" t="s">
        <v>996</v>
      </c>
      <c r="D1271" s="3" t="s">
        <v>28</v>
      </c>
      <c r="E1271" s="3">
        <v>1</v>
      </c>
      <c r="F1271" s="3">
        <v>2877.87</v>
      </c>
      <c r="G1271" s="3">
        <v>2877.87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45" hidden="1" x14ac:dyDescent="0.25">
      <c r="A1272" s="8">
        <v>56</v>
      </c>
      <c r="B1272" s="1" t="s">
        <v>1010</v>
      </c>
      <c r="C1272" s="10" t="s">
        <v>1011</v>
      </c>
      <c r="D1272" s="3" t="s">
        <v>151</v>
      </c>
      <c r="E1272" s="3">
        <v>5.2000000000000006E-3</v>
      </c>
      <c r="F1272" s="3">
        <v>147433.79</v>
      </c>
      <c r="G1272" s="3">
        <v>766.66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45" hidden="1" x14ac:dyDescent="0.25">
      <c r="A1273" s="8">
        <v>57</v>
      </c>
      <c r="B1273" s="2" t="s">
        <v>2260</v>
      </c>
      <c r="C1273" s="10" t="s">
        <v>1012</v>
      </c>
      <c r="D1273" s="3" t="s">
        <v>28</v>
      </c>
      <c r="E1273" s="3">
        <v>4</v>
      </c>
      <c r="F1273" s="3">
        <v>1374.98</v>
      </c>
      <c r="G1273" s="3">
        <v>5499.92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45" hidden="1" x14ac:dyDescent="0.25">
      <c r="A1274" s="8">
        <v>58</v>
      </c>
      <c r="B1274" s="2" t="s">
        <v>2261</v>
      </c>
      <c r="C1274" s="10" t="s">
        <v>1013</v>
      </c>
      <c r="D1274" s="3" t="s">
        <v>28</v>
      </c>
      <c r="E1274" s="3">
        <v>4</v>
      </c>
      <c r="F1274" s="3">
        <v>765.83</v>
      </c>
      <c r="G1274" s="3">
        <v>3063.32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60" hidden="1" x14ac:dyDescent="0.25">
      <c r="A1275" s="8">
        <v>59</v>
      </c>
      <c r="B1275" s="1" t="s">
        <v>997</v>
      </c>
      <c r="C1275" s="10" t="s">
        <v>998</v>
      </c>
      <c r="D1275" s="3" t="s">
        <v>8</v>
      </c>
      <c r="E1275" s="3">
        <v>0.15</v>
      </c>
      <c r="F1275" s="3">
        <v>16498.16</v>
      </c>
      <c r="G1275" s="3">
        <v>2474.7199999999998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30" hidden="1" x14ac:dyDescent="0.25">
      <c r="A1276" s="8">
        <v>60</v>
      </c>
      <c r="B1276" s="2" t="s">
        <v>2262</v>
      </c>
      <c r="C1276" s="6" t="s">
        <v>1014</v>
      </c>
      <c r="D1276" s="3" t="s">
        <v>61</v>
      </c>
      <c r="E1276" s="3">
        <v>1.2E-2</v>
      </c>
      <c r="F1276" s="3">
        <v>46799.3</v>
      </c>
      <c r="G1276" s="3">
        <v>561.59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30" hidden="1" x14ac:dyDescent="0.25">
      <c r="A1277" s="8">
        <v>61</v>
      </c>
      <c r="B1277" s="1" t="s">
        <v>978</v>
      </c>
      <c r="C1277" s="10" t="s">
        <v>1015</v>
      </c>
      <c r="D1277" s="3" t="s">
        <v>28</v>
      </c>
      <c r="E1277" s="3">
        <v>1</v>
      </c>
      <c r="F1277" s="3">
        <v>1819.11</v>
      </c>
      <c r="G1277" s="3">
        <v>1819.11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45" hidden="1" x14ac:dyDescent="0.25">
      <c r="A1278" s="8">
        <v>62</v>
      </c>
      <c r="B1278" s="1" t="s">
        <v>508</v>
      </c>
      <c r="C1278" s="10" t="s">
        <v>509</v>
      </c>
      <c r="D1278" s="3" t="s">
        <v>23</v>
      </c>
      <c r="E1278" s="3">
        <v>8.030000000000001E-2</v>
      </c>
      <c r="F1278" s="3">
        <v>6875.76</v>
      </c>
      <c r="G1278" s="3">
        <v>552.12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45" hidden="1" x14ac:dyDescent="0.25">
      <c r="A1279" s="8">
        <v>63</v>
      </c>
      <c r="B1279" s="2" t="s">
        <v>2263</v>
      </c>
      <c r="C1279" s="10" t="s">
        <v>1016</v>
      </c>
      <c r="D1279" s="3" t="s">
        <v>26</v>
      </c>
      <c r="E1279" s="3">
        <v>8</v>
      </c>
      <c r="F1279" s="3">
        <v>152.69</v>
      </c>
      <c r="G1279" s="3">
        <v>1221.52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30" hidden="1" x14ac:dyDescent="0.25">
      <c r="A1280" s="8">
        <v>64</v>
      </c>
      <c r="B1280" s="2" t="s">
        <v>2264</v>
      </c>
      <c r="C1280" s="6" t="s">
        <v>1017</v>
      </c>
      <c r="D1280" s="3" t="s">
        <v>28</v>
      </c>
      <c r="E1280" s="3">
        <v>1</v>
      </c>
      <c r="F1280" s="3">
        <v>96.94</v>
      </c>
      <c r="G1280" s="3">
        <v>96.94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45" hidden="1" x14ac:dyDescent="0.25">
      <c r="A1281" s="8">
        <v>65</v>
      </c>
      <c r="B1281" s="2" t="s">
        <v>2265</v>
      </c>
      <c r="C1281" s="10" t="s">
        <v>1018</v>
      </c>
      <c r="D1281" s="3" t="s">
        <v>28</v>
      </c>
      <c r="E1281" s="3">
        <v>1</v>
      </c>
      <c r="F1281" s="3">
        <v>74.3</v>
      </c>
      <c r="G1281" s="3">
        <v>74.3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30" hidden="1" x14ac:dyDescent="0.25">
      <c r="A1282" s="8">
        <v>66</v>
      </c>
      <c r="B1282" s="2" t="s">
        <v>2254</v>
      </c>
      <c r="C1282" s="10" t="s">
        <v>1782</v>
      </c>
      <c r="D1282" s="3" t="s">
        <v>28</v>
      </c>
      <c r="E1282" s="3">
        <v>1</v>
      </c>
      <c r="F1282" s="3">
        <v>1672.8</v>
      </c>
      <c r="G1282" s="3">
        <v>1672.8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45" hidden="1" x14ac:dyDescent="0.25">
      <c r="A1283" s="8">
        <v>1</v>
      </c>
      <c r="B1283" s="1" t="s">
        <v>229</v>
      </c>
      <c r="C1283" s="10" t="s">
        <v>230</v>
      </c>
      <c r="D1283" s="3" t="s">
        <v>8</v>
      </c>
      <c r="E1283" s="3">
        <v>0.50740399999999997</v>
      </c>
      <c r="F1283" s="3">
        <v>6790.19</v>
      </c>
      <c r="G1283" s="3">
        <v>3445.37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45" hidden="1" x14ac:dyDescent="0.25">
      <c r="A1284" s="8">
        <v>2</v>
      </c>
      <c r="B1284" s="1" t="s">
        <v>1019</v>
      </c>
      <c r="C1284" s="10" t="s">
        <v>1020</v>
      </c>
      <c r="D1284" s="3" t="s">
        <v>8</v>
      </c>
      <c r="E1284" s="3">
        <v>0.171075</v>
      </c>
      <c r="F1284" s="3">
        <v>5486.97</v>
      </c>
      <c r="G1284" s="3">
        <v>938.68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30" hidden="1" x14ac:dyDescent="0.25">
      <c r="A1285" s="8">
        <v>3</v>
      </c>
      <c r="B1285" s="2" t="s">
        <v>2266</v>
      </c>
      <c r="C1285" s="6" t="s">
        <v>1021</v>
      </c>
      <c r="D1285" s="3" t="s">
        <v>65</v>
      </c>
      <c r="E1285" s="3">
        <v>68.349999999999994</v>
      </c>
      <c r="F1285" s="3">
        <v>13367.8</v>
      </c>
      <c r="G1285" s="3">
        <v>913689.13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30" hidden="1" x14ac:dyDescent="0.25">
      <c r="A1286" s="8">
        <v>4</v>
      </c>
      <c r="B1286" s="2" t="s">
        <v>2267</v>
      </c>
      <c r="C1286" s="6" t="s">
        <v>222</v>
      </c>
      <c r="D1286" s="3" t="s">
        <v>223</v>
      </c>
      <c r="E1286" s="3">
        <v>12</v>
      </c>
      <c r="F1286" s="3">
        <v>265.33</v>
      </c>
      <c r="G1286" s="3">
        <v>3183.96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30" hidden="1" x14ac:dyDescent="0.25">
      <c r="A1287" s="8">
        <v>5</v>
      </c>
      <c r="B1287" s="2" t="s">
        <v>2268</v>
      </c>
      <c r="C1287" s="6" t="s">
        <v>226</v>
      </c>
      <c r="D1287" s="3" t="s">
        <v>28</v>
      </c>
      <c r="E1287" s="3">
        <v>292</v>
      </c>
      <c r="F1287" s="3">
        <v>1.9500000000000002</v>
      </c>
      <c r="G1287" s="3">
        <v>569.4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30" hidden="1" x14ac:dyDescent="0.25">
      <c r="A1288" s="8">
        <v>6</v>
      </c>
      <c r="B1288" s="1" t="s">
        <v>384</v>
      </c>
      <c r="C1288" s="10" t="s">
        <v>1022</v>
      </c>
      <c r="D1288" s="3" t="s">
        <v>8</v>
      </c>
      <c r="E1288" s="3">
        <v>5</v>
      </c>
      <c r="F1288" s="3">
        <v>33873.42</v>
      </c>
      <c r="G1288" s="3">
        <v>169367.1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45" hidden="1" x14ac:dyDescent="0.25">
      <c r="A1289" s="8">
        <v>7</v>
      </c>
      <c r="B1289" s="2" t="s">
        <v>2269</v>
      </c>
      <c r="C1289" s="10" t="s">
        <v>1023</v>
      </c>
      <c r="D1289" s="3" t="s">
        <v>8</v>
      </c>
      <c r="E1289" s="3">
        <v>5</v>
      </c>
      <c r="F1289" s="3">
        <v>8741.39</v>
      </c>
      <c r="G1289" s="3">
        <v>43706.95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45" hidden="1" x14ac:dyDescent="0.25">
      <c r="A1290" s="8">
        <v>8</v>
      </c>
      <c r="B1290" s="1" t="s">
        <v>891</v>
      </c>
      <c r="C1290" s="10" t="s">
        <v>892</v>
      </c>
      <c r="D1290" s="3" t="s">
        <v>8</v>
      </c>
      <c r="E1290" s="3">
        <v>0.5</v>
      </c>
      <c r="F1290" s="3">
        <v>6295.73</v>
      </c>
      <c r="G1290" s="3">
        <v>3147.87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30" hidden="1" x14ac:dyDescent="0.25">
      <c r="A1291" s="8">
        <v>9</v>
      </c>
      <c r="B1291" s="2" t="s">
        <v>2270</v>
      </c>
      <c r="C1291" s="6" t="s">
        <v>1024</v>
      </c>
      <c r="D1291" s="3" t="s">
        <v>20</v>
      </c>
      <c r="E1291" s="3">
        <v>153</v>
      </c>
      <c r="F1291" s="3">
        <v>188</v>
      </c>
      <c r="G1291" s="3">
        <v>28764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30" hidden="1" x14ac:dyDescent="0.25">
      <c r="A1292" s="8">
        <v>10</v>
      </c>
      <c r="B1292" s="2" t="s">
        <v>2271</v>
      </c>
      <c r="C1292" s="6" t="s">
        <v>1025</v>
      </c>
      <c r="D1292" s="3" t="s">
        <v>65</v>
      </c>
      <c r="E1292" s="3">
        <v>510</v>
      </c>
      <c r="F1292" s="3">
        <v>835.1</v>
      </c>
      <c r="G1292" s="3">
        <v>425901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30" hidden="1" x14ac:dyDescent="0.25">
      <c r="A1293" s="8">
        <v>11</v>
      </c>
      <c r="B1293" s="1" t="s">
        <v>1026</v>
      </c>
      <c r="C1293" s="10" t="s">
        <v>1027</v>
      </c>
      <c r="D1293" s="3" t="s">
        <v>8</v>
      </c>
      <c r="E1293" s="3">
        <v>4</v>
      </c>
      <c r="F1293" s="3">
        <v>9511.81</v>
      </c>
      <c r="G1293" s="3">
        <v>38047.24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45" hidden="1" x14ac:dyDescent="0.25">
      <c r="A1294" s="8">
        <v>12</v>
      </c>
      <c r="B1294" s="1" t="s">
        <v>268</v>
      </c>
      <c r="C1294" s="10" t="s">
        <v>269</v>
      </c>
      <c r="D1294" s="3" t="s">
        <v>8</v>
      </c>
      <c r="E1294" s="3">
        <v>4</v>
      </c>
      <c r="F1294" s="3">
        <v>19241.68</v>
      </c>
      <c r="G1294" s="3">
        <v>76966.720000000001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30" hidden="1" x14ac:dyDescent="0.25">
      <c r="A1295" s="8">
        <v>13</v>
      </c>
      <c r="B1295" s="2" t="s">
        <v>2272</v>
      </c>
      <c r="C1295" s="6" t="s">
        <v>1028</v>
      </c>
      <c r="D1295" s="3" t="s">
        <v>20</v>
      </c>
      <c r="E1295" s="3">
        <v>80</v>
      </c>
      <c r="F1295" s="3">
        <v>38.47</v>
      </c>
      <c r="G1295" s="3">
        <v>3077.59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idden="1" x14ac:dyDescent="0.25">
      <c r="A1296" s="8">
        <v>14</v>
      </c>
      <c r="B1296" s="2" t="s">
        <v>2273</v>
      </c>
      <c r="C1296" s="6" t="s">
        <v>1029</v>
      </c>
      <c r="D1296" s="3" t="s">
        <v>20</v>
      </c>
      <c r="E1296" s="3">
        <v>1560</v>
      </c>
      <c r="F1296" s="3">
        <v>15.34</v>
      </c>
      <c r="G1296" s="3">
        <v>23926.66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30" hidden="1" x14ac:dyDescent="0.25">
      <c r="A1297" s="8">
        <v>15</v>
      </c>
      <c r="B1297" s="2" t="s">
        <v>2274</v>
      </c>
      <c r="C1297" s="10" t="s">
        <v>1030</v>
      </c>
      <c r="D1297" s="3" t="s">
        <v>65</v>
      </c>
      <c r="E1297" s="3">
        <v>404</v>
      </c>
      <c r="F1297" s="3">
        <v>541.51</v>
      </c>
      <c r="G1297" s="3">
        <v>218770.33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30" hidden="1" x14ac:dyDescent="0.25">
      <c r="A1298" s="8">
        <v>16</v>
      </c>
      <c r="B1298" s="2" t="s">
        <v>2275</v>
      </c>
      <c r="C1298" s="6" t="s">
        <v>1031</v>
      </c>
      <c r="D1298" s="3" t="s">
        <v>20</v>
      </c>
      <c r="E1298" s="3">
        <v>0.496</v>
      </c>
      <c r="F1298" s="3">
        <v>100.54</v>
      </c>
      <c r="G1298" s="3">
        <v>49.87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30" hidden="1" x14ac:dyDescent="0.25">
      <c r="A1299" s="8">
        <v>17</v>
      </c>
      <c r="B1299" s="2" t="s">
        <v>2276</v>
      </c>
      <c r="C1299" s="6" t="s">
        <v>881</v>
      </c>
      <c r="D1299" s="3" t="s">
        <v>194</v>
      </c>
      <c r="E1299" s="4" t="s">
        <v>1032</v>
      </c>
      <c r="F1299" s="3">
        <v>9.35</v>
      </c>
      <c r="G1299" s="3">
        <v>383.88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45" hidden="1" x14ac:dyDescent="0.25">
      <c r="A1300" s="8">
        <v>18</v>
      </c>
      <c r="B1300" s="1" t="s">
        <v>124</v>
      </c>
      <c r="C1300" s="10" t="s">
        <v>125</v>
      </c>
      <c r="D1300" s="3" t="s">
        <v>8</v>
      </c>
      <c r="E1300" s="3">
        <v>10</v>
      </c>
      <c r="F1300" s="3">
        <v>14289.2</v>
      </c>
      <c r="G1300" s="3">
        <v>142892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30" hidden="1" x14ac:dyDescent="0.25">
      <c r="A1301" s="8">
        <v>19</v>
      </c>
      <c r="B1301" s="2" t="s">
        <v>2277</v>
      </c>
      <c r="C1301" s="6" t="s">
        <v>1033</v>
      </c>
      <c r="D1301" s="3" t="s">
        <v>8</v>
      </c>
      <c r="E1301" s="3">
        <v>10</v>
      </c>
      <c r="F1301" s="3">
        <v>2065.63</v>
      </c>
      <c r="G1301" s="3">
        <v>20656.3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30" hidden="1" x14ac:dyDescent="0.25">
      <c r="A1302" s="8">
        <v>20</v>
      </c>
      <c r="B1302" s="1" t="s">
        <v>126</v>
      </c>
      <c r="C1302" s="10" t="s">
        <v>127</v>
      </c>
      <c r="D1302" s="3" t="s">
        <v>8</v>
      </c>
      <c r="E1302" s="3">
        <v>-10</v>
      </c>
      <c r="F1302" s="3">
        <v>2192.13</v>
      </c>
      <c r="G1302" s="3">
        <v>-21921.3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idden="1" x14ac:dyDescent="0.25">
      <c r="A1303" s="8">
        <v>21</v>
      </c>
      <c r="B1303" s="2" t="s">
        <v>2278</v>
      </c>
      <c r="C1303" s="6" t="s">
        <v>1034</v>
      </c>
      <c r="D1303" s="3" t="s">
        <v>28</v>
      </c>
      <c r="E1303" s="3">
        <v>16000</v>
      </c>
      <c r="F1303" s="3">
        <v>0.24</v>
      </c>
      <c r="G1303" s="3">
        <v>3841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30" hidden="1" x14ac:dyDescent="0.25">
      <c r="A1304" s="8">
        <v>22</v>
      </c>
      <c r="B1304" s="2" t="s">
        <v>2279</v>
      </c>
      <c r="C1304" s="6" t="s">
        <v>1035</v>
      </c>
      <c r="D1304" s="3" t="s">
        <v>28</v>
      </c>
      <c r="E1304" s="3">
        <v>16000</v>
      </c>
      <c r="F1304" s="3">
        <v>0.7</v>
      </c>
      <c r="G1304" s="3">
        <v>11142.51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30" hidden="1" x14ac:dyDescent="0.25">
      <c r="A1305" s="8">
        <v>23</v>
      </c>
      <c r="B1305" s="2" t="s">
        <v>2280</v>
      </c>
      <c r="C1305" s="6" t="s">
        <v>128</v>
      </c>
      <c r="D1305" s="3" t="s">
        <v>129</v>
      </c>
      <c r="E1305" s="3">
        <v>17</v>
      </c>
      <c r="F1305" s="3">
        <v>151.66</v>
      </c>
      <c r="G1305" s="3">
        <v>2578.2199999999998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30" hidden="1" x14ac:dyDescent="0.25">
      <c r="A1306" s="8">
        <v>24</v>
      </c>
      <c r="B1306" s="2" t="s">
        <v>1996</v>
      </c>
      <c r="C1306" s="6" t="s">
        <v>1036</v>
      </c>
      <c r="D1306" s="3" t="s">
        <v>129</v>
      </c>
      <c r="E1306" s="3">
        <v>3.07</v>
      </c>
      <c r="F1306" s="3">
        <v>527.82000000000005</v>
      </c>
      <c r="G1306" s="3">
        <v>1620.41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30" hidden="1" x14ac:dyDescent="0.25">
      <c r="A1307" s="8">
        <v>25</v>
      </c>
      <c r="B1307" s="2" t="s">
        <v>2281</v>
      </c>
      <c r="C1307" s="6" t="s">
        <v>131</v>
      </c>
      <c r="D1307" s="3" t="s">
        <v>26</v>
      </c>
      <c r="E1307" s="3">
        <v>870</v>
      </c>
      <c r="F1307" s="3">
        <v>39.880000000000003</v>
      </c>
      <c r="G1307" s="3">
        <v>34698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30" hidden="1" x14ac:dyDescent="0.25">
      <c r="A1308" s="8">
        <v>26</v>
      </c>
      <c r="B1308" s="2" t="s">
        <v>1857</v>
      </c>
      <c r="C1308" s="6" t="s">
        <v>132</v>
      </c>
      <c r="D1308" s="3" t="s">
        <v>26</v>
      </c>
      <c r="E1308" s="3">
        <v>1800</v>
      </c>
      <c r="F1308" s="3">
        <v>49.7</v>
      </c>
      <c r="G1308" s="3">
        <v>89460.6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30" hidden="1" x14ac:dyDescent="0.25">
      <c r="A1309" s="8">
        <v>27</v>
      </c>
      <c r="B1309" s="2" t="s">
        <v>2282</v>
      </c>
      <c r="C1309" s="10" t="s">
        <v>133</v>
      </c>
      <c r="D1309" s="3" t="s">
        <v>26</v>
      </c>
      <c r="E1309" s="3">
        <v>900</v>
      </c>
      <c r="F1309" s="3">
        <v>2.35</v>
      </c>
      <c r="G1309" s="3">
        <v>2112.3000000000002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30" hidden="1" x14ac:dyDescent="0.25">
      <c r="A1310" s="8">
        <v>28</v>
      </c>
      <c r="B1310" s="2" t="s">
        <v>2283</v>
      </c>
      <c r="C1310" s="6" t="s">
        <v>134</v>
      </c>
      <c r="D1310" s="3" t="s">
        <v>65</v>
      </c>
      <c r="E1310" s="3">
        <v>2100</v>
      </c>
      <c r="F1310" s="3">
        <v>88.68</v>
      </c>
      <c r="G1310" s="3">
        <v>186227.85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30" hidden="1" x14ac:dyDescent="0.25">
      <c r="A1311" s="8">
        <v>29</v>
      </c>
      <c r="B1311" s="2" t="s">
        <v>2284</v>
      </c>
      <c r="C1311" s="6" t="s">
        <v>135</v>
      </c>
      <c r="D1311" s="3" t="s">
        <v>26</v>
      </c>
      <c r="E1311" s="3">
        <v>990</v>
      </c>
      <c r="F1311" s="3">
        <v>7.44</v>
      </c>
      <c r="G1311" s="3">
        <v>7361.24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45" hidden="1" x14ac:dyDescent="0.25">
      <c r="A1312" s="8">
        <v>30</v>
      </c>
      <c r="B1312" s="1" t="s">
        <v>1037</v>
      </c>
      <c r="C1312" s="10" t="s">
        <v>1038</v>
      </c>
      <c r="D1312" s="3" t="s">
        <v>1039</v>
      </c>
      <c r="E1312" s="3">
        <v>32</v>
      </c>
      <c r="F1312" s="3">
        <v>1364.06</v>
      </c>
      <c r="G1312" s="3">
        <v>43649.919999999998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60" hidden="1" x14ac:dyDescent="0.25">
      <c r="A1313" s="8">
        <v>31</v>
      </c>
      <c r="B1313" s="1" t="s">
        <v>1040</v>
      </c>
      <c r="C1313" s="10" t="s">
        <v>1041</v>
      </c>
      <c r="D1313" s="3" t="s">
        <v>1039</v>
      </c>
      <c r="E1313" s="3">
        <v>32</v>
      </c>
      <c r="F1313" s="3">
        <v>2607.25</v>
      </c>
      <c r="G1313" s="3">
        <v>83432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idden="1" x14ac:dyDescent="0.25">
      <c r="A1314" s="8">
        <v>32</v>
      </c>
      <c r="B1314" s="1" t="s">
        <v>1008</v>
      </c>
      <c r="C1314" s="6" t="s">
        <v>1009</v>
      </c>
      <c r="D1314" s="3" t="s">
        <v>13</v>
      </c>
      <c r="E1314" s="3">
        <v>1.92</v>
      </c>
      <c r="F1314" s="3">
        <v>3143.07</v>
      </c>
      <c r="G1314" s="3">
        <v>6034.69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idden="1" x14ac:dyDescent="0.25">
      <c r="A1315" s="8">
        <v>33</v>
      </c>
      <c r="B1315" s="1" t="s">
        <v>1042</v>
      </c>
      <c r="C1315" s="6" t="s">
        <v>1043</v>
      </c>
      <c r="D1315" s="3" t="s">
        <v>1044</v>
      </c>
      <c r="E1315" s="3">
        <v>4.6079999999999997</v>
      </c>
      <c r="F1315" s="3">
        <v>93.14</v>
      </c>
      <c r="G1315" s="3">
        <v>429.19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idden="1" x14ac:dyDescent="0.25">
      <c r="A1316" s="8">
        <v>34</v>
      </c>
      <c r="B1316" s="1" t="s">
        <v>1045</v>
      </c>
      <c r="C1316" s="6" t="s">
        <v>1046</v>
      </c>
      <c r="D1316" s="3" t="s">
        <v>13</v>
      </c>
      <c r="E1316" s="3">
        <v>40</v>
      </c>
      <c r="F1316" s="3">
        <v>1781.4</v>
      </c>
      <c r="G1316" s="3">
        <v>71256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idden="1" x14ac:dyDescent="0.25">
      <c r="A1317" s="8">
        <v>35</v>
      </c>
      <c r="B1317" s="1" t="s">
        <v>1042</v>
      </c>
      <c r="C1317" s="6" t="s">
        <v>1043</v>
      </c>
      <c r="D1317" s="3" t="s">
        <v>1044</v>
      </c>
      <c r="E1317" s="3">
        <v>80</v>
      </c>
      <c r="F1317" s="3">
        <v>93.14</v>
      </c>
      <c r="G1317" s="3">
        <v>7451.2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30" hidden="1" x14ac:dyDescent="0.25">
      <c r="A1318" s="8">
        <v>36</v>
      </c>
      <c r="B1318" s="2" t="s">
        <v>2285</v>
      </c>
      <c r="C1318" s="10" t="s">
        <v>1047</v>
      </c>
      <c r="D1318" s="3" t="s">
        <v>304</v>
      </c>
      <c r="E1318" s="3">
        <v>0.2</v>
      </c>
      <c r="F1318" s="3">
        <v>17961.150000000001</v>
      </c>
      <c r="G1318" s="3">
        <v>3592.23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30" hidden="1" x14ac:dyDescent="0.25">
      <c r="A1319" s="8">
        <v>37</v>
      </c>
      <c r="B1319" s="2" t="s">
        <v>2286</v>
      </c>
      <c r="C1319" s="10" t="s">
        <v>1048</v>
      </c>
      <c r="D1319" s="3" t="s">
        <v>304</v>
      </c>
      <c r="E1319" s="3">
        <v>0.2</v>
      </c>
      <c r="F1319" s="3">
        <v>1092.45</v>
      </c>
      <c r="G1319" s="3">
        <v>218.49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idden="1" x14ac:dyDescent="0.25">
      <c r="A1320" s="8">
        <v>38</v>
      </c>
      <c r="B1320" s="1" t="s">
        <v>1042</v>
      </c>
      <c r="C1320" s="6" t="s">
        <v>1043</v>
      </c>
      <c r="D1320" s="3" t="s">
        <v>1044</v>
      </c>
      <c r="E1320" s="3">
        <v>2.5</v>
      </c>
      <c r="F1320" s="3">
        <v>93.14</v>
      </c>
      <c r="G1320" s="3">
        <v>232.85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45" hidden="1" x14ac:dyDescent="0.25">
      <c r="A1321" s="8">
        <v>39</v>
      </c>
      <c r="B1321" s="1" t="s">
        <v>179</v>
      </c>
      <c r="C1321" s="10" t="s">
        <v>1049</v>
      </c>
      <c r="D1321" s="3" t="s">
        <v>8</v>
      </c>
      <c r="E1321" s="3">
        <v>3.6074999999999999</v>
      </c>
      <c r="F1321" s="3">
        <v>3024.42</v>
      </c>
      <c r="G1321" s="3">
        <v>10910.6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idden="1" x14ac:dyDescent="0.25">
      <c r="A1322" s="8">
        <v>40</v>
      </c>
      <c r="B1322" s="1" t="s">
        <v>1050</v>
      </c>
      <c r="C1322" s="6" t="s">
        <v>1051</v>
      </c>
      <c r="D1322" s="3" t="s">
        <v>23</v>
      </c>
      <c r="E1322" s="3">
        <v>0.65</v>
      </c>
      <c r="F1322" s="3">
        <v>1057.6600000000001</v>
      </c>
      <c r="G1322" s="3">
        <v>687.48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idden="1" x14ac:dyDescent="0.25">
      <c r="A1323" s="8">
        <v>41</v>
      </c>
      <c r="B1323" s="1" t="s">
        <v>1045</v>
      </c>
      <c r="C1323" s="6" t="s">
        <v>1052</v>
      </c>
      <c r="D1323" s="3" t="s">
        <v>13</v>
      </c>
      <c r="E1323" s="3">
        <v>2.5</v>
      </c>
      <c r="F1323" s="3">
        <v>1781.4</v>
      </c>
      <c r="G1323" s="3">
        <v>4453.5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idden="1" x14ac:dyDescent="0.25">
      <c r="A1324" s="8">
        <v>42</v>
      </c>
      <c r="B1324" s="1" t="s">
        <v>1042</v>
      </c>
      <c r="C1324" s="6" t="s">
        <v>1043</v>
      </c>
      <c r="D1324" s="3" t="s">
        <v>1044</v>
      </c>
      <c r="E1324" s="3">
        <v>5.5</v>
      </c>
      <c r="F1324" s="3">
        <v>93.14</v>
      </c>
      <c r="G1324" s="3">
        <v>512.27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75" hidden="1" x14ac:dyDescent="0.25">
      <c r="A1325" s="8">
        <v>43</v>
      </c>
      <c r="B1325" s="1" t="s">
        <v>1053</v>
      </c>
      <c r="C1325" s="10" t="s">
        <v>1054</v>
      </c>
      <c r="D1325" s="3" t="s">
        <v>194</v>
      </c>
      <c r="E1325" s="3">
        <v>0.48</v>
      </c>
      <c r="F1325" s="3">
        <v>48574.71</v>
      </c>
      <c r="G1325" s="3">
        <v>23315.86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90" hidden="1" x14ac:dyDescent="0.25">
      <c r="A1326" s="8">
        <v>44</v>
      </c>
      <c r="B1326" s="2" t="s">
        <v>2287</v>
      </c>
      <c r="C1326" s="10" t="s">
        <v>1055</v>
      </c>
      <c r="D1326" s="3" t="s">
        <v>194</v>
      </c>
      <c r="E1326" s="3">
        <v>0.48</v>
      </c>
      <c r="F1326" s="3">
        <v>80803.38</v>
      </c>
      <c r="G1326" s="3">
        <v>38785.620000000003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75" hidden="1" x14ac:dyDescent="0.25">
      <c r="A1327" s="8">
        <v>45</v>
      </c>
      <c r="B1327" s="1" t="s">
        <v>1056</v>
      </c>
      <c r="C1327" s="10" t="s">
        <v>1057</v>
      </c>
      <c r="D1327" s="3" t="s">
        <v>194</v>
      </c>
      <c r="E1327" s="3">
        <v>0.02</v>
      </c>
      <c r="F1327" s="3">
        <v>74074.86</v>
      </c>
      <c r="G1327" s="3">
        <v>1481.5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90" hidden="1" x14ac:dyDescent="0.25">
      <c r="A1328" s="8">
        <v>46</v>
      </c>
      <c r="B1328" s="2" t="s">
        <v>2288</v>
      </c>
      <c r="C1328" s="10" t="s">
        <v>1058</v>
      </c>
      <c r="D1328" s="3" t="s">
        <v>194</v>
      </c>
      <c r="E1328" s="3">
        <v>0.02</v>
      </c>
      <c r="F1328" s="3">
        <v>114836.74</v>
      </c>
      <c r="G1328" s="3">
        <v>2296.73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60" hidden="1" x14ac:dyDescent="0.25">
      <c r="A1329" s="8">
        <v>47</v>
      </c>
      <c r="B1329" s="1" t="s">
        <v>1059</v>
      </c>
      <c r="C1329" s="10" t="s">
        <v>1060</v>
      </c>
      <c r="D1329" s="3" t="s">
        <v>89</v>
      </c>
      <c r="E1329" s="3">
        <v>5.87</v>
      </c>
      <c r="F1329" s="3">
        <v>4054.04</v>
      </c>
      <c r="G1329" s="3">
        <v>23797.21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45" hidden="1" x14ac:dyDescent="0.25">
      <c r="A1330" s="8">
        <v>48</v>
      </c>
      <c r="B1330" s="1" t="s">
        <v>1061</v>
      </c>
      <c r="C1330" s="10" t="s">
        <v>1062</v>
      </c>
      <c r="D1330" s="3" t="s">
        <v>89</v>
      </c>
      <c r="E1330" s="3">
        <v>5.87</v>
      </c>
      <c r="F1330" s="3">
        <v>441.95</v>
      </c>
      <c r="G1330" s="3">
        <v>2594.25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30" hidden="1" x14ac:dyDescent="0.25">
      <c r="A1331" s="8">
        <v>49</v>
      </c>
      <c r="B1331" s="2" t="s">
        <v>2289</v>
      </c>
      <c r="C1331" s="6" t="s">
        <v>1063</v>
      </c>
      <c r="D1331" s="3" t="s">
        <v>65</v>
      </c>
      <c r="E1331" s="3">
        <v>672</v>
      </c>
      <c r="F1331" s="3">
        <v>1734.22</v>
      </c>
      <c r="G1331" s="3">
        <v>1165395.8400000001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30" hidden="1" x14ac:dyDescent="0.25">
      <c r="A1332" s="8">
        <v>50</v>
      </c>
      <c r="B1332" s="2" t="s">
        <v>2290</v>
      </c>
      <c r="C1332" s="6" t="s">
        <v>1064</v>
      </c>
      <c r="D1332" s="3" t="s">
        <v>65</v>
      </c>
      <c r="E1332" s="3">
        <v>41</v>
      </c>
      <c r="F1332" s="3">
        <v>777.46</v>
      </c>
      <c r="G1332" s="3">
        <v>31875.86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30" hidden="1" x14ac:dyDescent="0.25">
      <c r="A1333" s="8">
        <v>51</v>
      </c>
      <c r="B1333" s="2" t="s">
        <v>2291</v>
      </c>
      <c r="C1333" s="6" t="s">
        <v>1065</v>
      </c>
      <c r="D1333" s="3" t="s">
        <v>65</v>
      </c>
      <c r="E1333" s="3">
        <v>600</v>
      </c>
      <c r="F1333" s="3">
        <v>306.22000000000003</v>
      </c>
      <c r="G1333" s="3">
        <v>183732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30" hidden="1" x14ac:dyDescent="0.25">
      <c r="A1334" s="8">
        <v>52</v>
      </c>
      <c r="B1334" s="1" t="s">
        <v>1066</v>
      </c>
      <c r="C1334" s="10" t="s">
        <v>1067</v>
      </c>
      <c r="D1334" s="3" t="s">
        <v>23</v>
      </c>
      <c r="E1334" s="3">
        <v>0.8</v>
      </c>
      <c r="F1334" s="3">
        <v>1936.56</v>
      </c>
      <c r="G1334" s="3">
        <v>1549.25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30" hidden="1" x14ac:dyDescent="0.25">
      <c r="A1335" s="8">
        <v>53</v>
      </c>
      <c r="B1335" s="2" t="s">
        <v>2292</v>
      </c>
      <c r="C1335" s="6" t="s">
        <v>1068</v>
      </c>
      <c r="D1335" s="3" t="s">
        <v>65</v>
      </c>
      <c r="E1335" s="3">
        <v>8</v>
      </c>
      <c r="F1335" s="3">
        <v>4080.22</v>
      </c>
      <c r="G1335" s="3">
        <v>32641.759999999998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30" hidden="1" x14ac:dyDescent="0.25">
      <c r="A1336" s="8">
        <v>54</v>
      </c>
      <c r="B1336" s="2" t="s">
        <v>2293</v>
      </c>
      <c r="C1336" s="6" t="s">
        <v>1069</v>
      </c>
      <c r="D1336" s="3" t="s">
        <v>23</v>
      </c>
      <c r="E1336" s="3">
        <v>1.6</v>
      </c>
      <c r="F1336" s="3">
        <v>1068.8699999999999</v>
      </c>
      <c r="G1336" s="3">
        <v>1710.19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30" hidden="1" x14ac:dyDescent="0.25">
      <c r="A1337" s="8">
        <v>55</v>
      </c>
      <c r="B1337" s="2" t="s">
        <v>2294</v>
      </c>
      <c r="C1337" s="6" t="s">
        <v>1070</v>
      </c>
      <c r="D1337" s="3" t="s">
        <v>338</v>
      </c>
      <c r="E1337" s="3">
        <v>8</v>
      </c>
      <c r="F1337" s="3">
        <v>4080.42</v>
      </c>
      <c r="G1337" s="3">
        <v>32643.360000000001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30" hidden="1" x14ac:dyDescent="0.25">
      <c r="A1338" s="8">
        <v>56</v>
      </c>
      <c r="B1338" s="1" t="s">
        <v>1071</v>
      </c>
      <c r="C1338" s="10" t="s">
        <v>1072</v>
      </c>
      <c r="D1338" s="3" t="s">
        <v>8</v>
      </c>
      <c r="E1338" s="3">
        <v>6.35</v>
      </c>
      <c r="F1338" s="3">
        <v>6045.44</v>
      </c>
      <c r="G1338" s="3">
        <v>38388.54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30" hidden="1" x14ac:dyDescent="0.25">
      <c r="A1339" s="8">
        <v>57</v>
      </c>
      <c r="B1339" s="2" t="s">
        <v>2295</v>
      </c>
      <c r="C1339" s="6" t="s">
        <v>1073</v>
      </c>
      <c r="D1339" s="3" t="s">
        <v>61</v>
      </c>
      <c r="E1339" s="3">
        <v>11.811</v>
      </c>
      <c r="F1339" s="3">
        <v>3247.56</v>
      </c>
      <c r="G1339" s="3">
        <v>38356.93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30" hidden="1" x14ac:dyDescent="0.25">
      <c r="A1340" s="8">
        <v>58</v>
      </c>
      <c r="B1340" s="2" t="s">
        <v>2296</v>
      </c>
      <c r="C1340" s="6" t="s">
        <v>1074</v>
      </c>
      <c r="D1340" s="3" t="s">
        <v>1075</v>
      </c>
      <c r="E1340" s="3">
        <v>23.3</v>
      </c>
      <c r="F1340" s="3">
        <v>6.55</v>
      </c>
      <c r="G1340" s="3">
        <v>152.62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30" hidden="1" x14ac:dyDescent="0.25">
      <c r="A1341" s="8">
        <v>59</v>
      </c>
      <c r="B1341" s="2" t="s">
        <v>2297</v>
      </c>
      <c r="C1341" s="6" t="s">
        <v>1076</v>
      </c>
      <c r="D1341" s="3" t="s">
        <v>28</v>
      </c>
      <c r="E1341" s="3">
        <v>4</v>
      </c>
      <c r="F1341" s="3">
        <v>1107.25</v>
      </c>
      <c r="G1341" s="3">
        <v>4429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idden="1" x14ac:dyDescent="0.25">
      <c r="A1342" s="8">
        <v>60</v>
      </c>
      <c r="B1342" s="1" t="s">
        <v>1077</v>
      </c>
      <c r="C1342" s="6" t="s">
        <v>1078</v>
      </c>
      <c r="D1342" s="3" t="s">
        <v>65</v>
      </c>
      <c r="E1342" s="3">
        <v>635</v>
      </c>
      <c r="F1342" s="3">
        <v>28.93</v>
      </c>
      <c r="G1342" s="3">
        <v>18370.55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60" hidden="1" x14ac:dyDescent="0.25">
      <c r="A1343" s="8">
        <v>61</v>
      </c>
      <c r="B1343" s="1" t="s">
        <v>1079</v>
      </c>
      <c r="C1343" s="10" t="s">
        <v>1080</v>
      </c>
      <c r="D1343" s="3" t="s">
        <v>65</v>
      </c>
      <c r="E1343" s="3">
        <v>635</v>
      </c>
      <c r="F1343" s="3">
        <v>95.32</v>
      </c>
      <c r="G1343" s="3">
        <v>60528.2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30" hidden="1" x14ac:dyDescent="0.25">
      <c r="A1344" s="8">
        <v>62</v>
      </c>
      <c r="B1344" s="2" t="s">
        <v>2298</v>
      </c>
      <c r="C1344" s="6" t="s">
        <v>1081</v>
      </c>
      <c r="D1344" s="3" t="s">
        <v>20</v>
      </c>
      <c r="E1344" s="3">
        <v>290</v>
      </c>
      <c r="F1344" s="3">
        <v>250.47</v>
      </c>
      <c r="G1344" s="3">
        <v>72636.59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60" hidden="1" x14ac:dyDescent="0.25">
      <c r="A1345" s="8">
        <v>63</v>
      </c>
      <c r="B1345" s="2" t="s">
        <v>2299</v>
      </c>
      <c r="C1345" s="10" t="s">
        <v>1082</v>
      </c>
      <c r="D1345" s="3" t="s">
        <v>89</v>
      </c>
      <c r="E1345" s="3">
        <v>6.35</v>
      </c>
      <c r="F1345" s="3">
        <v>2492.4699999999998</v>
      </c>
      <c r="G1345" s="3">
        <v>15827.18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30" hidden="1" x14ac:dyDescent="0.25">
      <c r="A1346" s="8">
        <v>64</v>
      </c>
      <c r="B1346" s="2" t="s">
        <v>2300</v>
      </c>
      <c r="C1346" s="6" t="s">
        <v>1083</v>
      </c>
      <c r="D1346" s="3" t="s">
        <v>20</v>
      </c>
      <c r="E1346" s="3">
        <v>190.5</v>
      </c>
      <c r="F1346" s="3">
        <v>4.9400000000000004</v>
      </c>
      <c r="G1346" s="3">
        <v>940.92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30" hidden="1" x14ac:dyDescent="0.25">
      <c r="A1347" s="8">
        <v>65</v>
      </c>
      <c r="B1347" s="2" t="s">
        <v>2301</v>
      </c>
      <c r="C1347" s="6" t="s">
        <v>1084</v>
      </c>
      <c r="D1347" s="3" t="s">
        <v>338</v>
      </c>
      <c r="E1347" s="3">
        <v>190.5</v>
      </c>
      <c r="F1347" s="3">
        <v>324.74</v>
      </c>
      <c r="G1347" s="3">
        <v>61863.12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30" hidden="1" x14ac:dyDescent="0.25">
      <c r="A1348" s="8">
        <v>66</v>
      </c>
      <c r="B1348" s="1" t="s">
        <v>1026</v>
      </c>
      <c r="C1348" s="10" t="s">
        <v>1085</v>
      </c>
      <c r="D1348" s="3" t="s">
        <v>8</v>
      </c>
      <c r="E1348" s="3">
        <v>6.35</v>
      </c>
      <c r="F1348" s="3">
        <v>5497.71</v>
      </c>
      <c r="G1348" s="3">
        <v>34910.46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30" hidden="1" x14ac:dyDescent="0.25">
      <c r="A1349" s="8">
        <v>67</v>
      </c>
      <c r="B1349" s="1" t="s">
        <v>1086</v>
      </c>
      <c r="C1349" s="10" t="s">
        <v>1087</v>
      </c>
      <c r="D1349" s="3" t="s">
        <v>8</v>
      </c>
      <c r="E1349" s="3">
        <v>6.35</v>
      </c>
      <c r="F1349" s="3">
        <v>15458.99</v>
      </c>
      <c r="G1349" s="3">
        <v>98164.59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30" hidden="1" x14ac:dyDescent="0.25">
      <c r="A1350" s="8">
        <v>68</v>
      </c>
      <c r="B1350" s="2" t="s">
        <v>2302</v>
      </c>
      <c r="C1350" s="6" t="s">
        <v>1088</v>
      </c>
      <c r="D1350" s="3" t="s">
        <v>20</v>
      </c>
      <c r="E1350" s="3">
        <v>34925</v>
      </c>
      <c r="F1350" s="3">
        <v>0.45</v>
      </c>
      <c r="G1350" s="3">
        <v>15635.22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30" hidden="1" x14ac:dyDescent="0.25">
      <c r="A1351" s="8">
        <v>69</v>
      </c>
      <c r="B1351" s="2" t="s">
        <v>2300</v>
      </c>
      <c r="C1351" s="6" t="s">
        <v>1083</v>
      </c>
      <c r="D1351" s="3" t="s">
        <v>20</v>
      </c>
      <c r="E1351" s="3">
        <v>6985</v>
      </c>
      <c r="F1351" s="3">
        <v>4.9400000000000004</v>
      </c>
      <c r="G1351" s="3">
        <v>34500.31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30" hidden="1" x14ac:dyDescent="0.25">
      <c r="A1352" s="8">
        <v>70</v>
      </c>
      <c r="B1352" s="2" t="s">
        <v>2301</v>
      </c>
      <c r="C1352" s="6" t="s">
        <v>1084</v>
      </c>
      <c r="D1352" s="3" t="s">
        <v>338</v>
      </c>
      <c r="E1352" s="3">
        <v>1234.5</v>
      </c>
      <c r="F1352" s="3">
        <v>324.74</v>
      </c>
      <c r="G1352" s="3">
        <v>400892.52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idden="1" x14ac:dyDescent="0.25">
      <c r="A1353" s="8">
        <v>71</v>
      </c>
      <c r="B1353" s="1" t="s">
        <v>1089</v>
      </c>
      <c r="C1353" s="6" t="s">
        <v>1090</v>
      </c>
      <c r="D1353" s="3" t="s">
        <v>8</v>
      </c>
      <c r="E1353" s="3">
        <v>2.02</v>
      </c>
      <c r="F1353" s="3">
        <v>3451.75</v>
      </c>
      <c r="G1353" s="3">
        <v>6972.54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idden="1" x14ac:dyDescent="0.25">
      <c r="A1354" s="8">
        <v>72</v>
      </c>
      <c r="B1354" s="1" t="s">
        <v>1089</v>
      </c>
      <c r="C1354" s="6" t="s">
        <v>1090</v>
      </c>
      <c r="D1354" s="3" t="s">
        <v>8</v>
      </c>
      <c r="E1354" s="3">
        <v>16.655000000000001</v>
      </c>
      <c r="F1354" s="3">
        <v>3451.75</v>
      </c>
      <c r="G1354" s="3">
        <v>57488.9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idden="1" x14ac:dyDescent="0.25">
      <c r="A1355" s="8">
        <v>73</v>
      </c>
      <c r="B1355" s="1" t="s">
        <v>1089</v>
      </c>
      <c r="C1355" s="6" t="s">
        <v>1090</v>
      </c>
      <c r="D1355" s="3" t="s">
        <v>8</v>
      </c>
      <c r="E1355" s="3">
        <v>2.7050000000000001</v>
      </c>
      <c r="F1355" s="3">
        <v>3451.75</v>
      </c>
      <c r="G1355" s="3">
        <v>9336.98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45" hidden="1" x14ac:dyDescent="0.25">
      <c r="A1356" s="8">
        <v>1</v>
      </c>
      <c r="B1356" s="1" t="s">
        <v>229</v>
      </c>
      <c r="C1356" s="10" t="s">
        <v>230</v>
      </c>
      <c r="D1356" s="3" t="s">
        <v>8</v>
      </c>
      <c r="E1356" s="3">
        <v>0.50504899999999997</v>
      </c>
      <c r="F1356" s="3">
        <v>6790.19</v>
      </c>
      <c r="G1356" s="3">
        <v>3429.38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45" hidden="1" x14ac:dyDescent="0.25">
      <c r="A1357" s="8">
        <v>2</v>
      </c>
      <c r="B1357" s="1" t="s">
        <v>231</v>
      </c>
      <c r="C1357" s="10" t="s">
        <v>232</v>
      </c>
      <c r="D1357" s="3" t="s">
        <v>8</v>
      </c>
      <c r="E1357" s="3">
        <v>0.182972</v>
      </c>
      <c r="F1357" s="3">
        <v>4144.29</v>
      </c>
      <c r="G1357" s="3">
        <v>758.29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30" hidden="1" x14ac:dyDescent="0.25">
      <c r="A1358" s="8">
        <v>3</v>
      </c>
      <c r="B1358" s="2" t="s">
        <v>2266</v>
      </c>
      <c r="C1358" s="6" t="s">
        <v>1021</v>
      </c>
      <c r="D1358" s="3" t="s">
        <v>65</v>
      </c>
      <c r="E1358" s="3">
        <v>68.802099999999996</v>
      </c>
      <c r="F1358" s="3">
        <v>13367.8</v>
      </c>
      <c r="G1358" s="3">
        <v>919732.71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30" hidden="1" x14ac:dyDescent="0.25">
      <c r="A1359" s="8">
        <v>4</v>
      </c>
      <c r="B1359" s="2" t="s">
        <v>1906</v>
      </c>
      <c r="C1359" s="6" t="s">
        <v>222</v>
      </c>
      <c r="D1359" s="3" t="s">
        <v>223</v>
      </c>
      <c r="E1359" s="3">
        <v>16</v>
      </c>
      <c r="F1359" s="3">
        <v>244.07</v>
      </c>
      <c r="G1359" s="3">
        <v>3905.12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30" hidden="1" x14ac:dyDescent="0.25">
      <c r="A1360" s="8">
        <v>5</v>
      </c>
      <c r="B1360" s="2" t="s">
        <v>1908</v>
      </c>
      <c r="C1360" s="6" t="s">
        <v>226</v>
      </c>
      <c r="D1360" s="3" t="s">
        <v>28</v>
      </c>
      <c r="E1360" s="3">
        <v>278</v>
      </c>
      <c r="F1360" s="3">
        <v>1.9500000000000002</v>
      </c>
      <c r="G1360" s="3">
        <v>542.1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75" hidden="1" x14ac:dyDescent="0.25">
      <c r="A1361" s="8">
        <v>6</v>
      </c>
      <c r="B1361" s="1" t="s">
        <v>840</v>
      </c>
      <c r="C1361" s="10" t="s">
        <v>841</v>
      </c>
      <c r="D1361" s="3" t="s">
        <v>8</v>
      </c>
      <c r="E1361" s="3">
        <v>10</v>
      </c>
      <c r="F1361" s="3">
        <v>23149.15</v>
      </c>
      <c r="G1361" s="3">
        <v>231491.5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30" hidden="1" x14ac:dyDescent="0.25">
      <c r="A1362" s="8">
        <v>7</v>
      </c>
      <c r="B1362" s="1" t="s">
        <v>384</v>
      </c>
      <c r="C1362" s="10" t="s">
        <v>385</v>
      </c>
      <c r="D1362" s="3" t="s">
        <v>8</v>
      </c>
      <c r="E1362" s="3">
        <v>4.4000000000000004</v>
      </c>
      <c r="F1362" s="3">
        <v>3997.18</v>
      </c>
      <c r="G1362" s="3">
        <v>17587.59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45" hidden="1" x14ac:dyDescent="0.25">
      <c r="A1363" s="8">
        <v>8</v>
      </c>
      <c r="B1363" s="2" t="s">
        <v>2004</v>
      </c>
      <c r="C1363" s="10" t="s">
        <v>386</v>
      </c>
      <c r="D1363" s="3" t="s">
        <v>8</v>
      </c>
      <c r="E1363" s="3">
        <v>4.4000000000000004</v>
      </c>
      <c r="F1363" s="3">
        <v>1332.81</v>
      </c>
      <c r="G1363" s="3">
        <v>5864.36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30" hidden="1" x14ac:dyDescent="0.25">
      <c r="A1364" s="8">
        <v>9</v>
      </c>
      <c r="B1364" s="2" t="s">
        <v>2005</v>
      </c>
      <c r="C1364" s="10" t="s">
        <v>387</v>
      </c>
      <c r="D1364" s="3" t="s">
        <v>20</v>
      </c>
      <c r="E1364" s="3">
        <v>3322</v>
      </c>
      <c r="F1364" s="3">
        <v>23.6</v>
      </c>
      <c r="G1364" s="3">
        <v>78399.199999999997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30" hidden="1" x14ac:dyDescent="0.25">
      <c r="A1365" s="8">
        <v>10</v>
      </c>
      <c r="B1365" s="2" t="s">
        <v>2006</v>
      </c>
      <c r="C1365" s="10" t="s">
        <v>388</v>
      </c>
      <c r="D1365" s="3" t="s">
        <v>20</v>
      </c>
      <c r="E1365" s="3">
        <v>3864.96</v>
      </c>
      <c r="F1365" s="3">
        <v>42.84</v>
      </c>
      <c r="G1365" s="3">
        <v>165574.89000000001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30" hidden="1" x14ac:dyDescent="0.25">
      <c r="A1366" s="8">
        <v>11</v>
      </c>
      <c r="B1366" s="2" t="s">
        <v>2007</v>
      </c>
      <c r="C1366" s="6" t="s">
        <v>389</v>
      </c>
      <c r="D1366" s="3" t="s">
        <v>20</v>
      </c>
      <c r="E1366" s="3">
        <v>86.68</v>
      </c>
      <c r="F1366" s="3">
        <v>113</v>
      </c>
      <c r="G1366" s="3">
        <v>9794.84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45" hidden="1" x14ac:dyDescent="0.25">
      <c r="A1367" s="8">
        <v>12</v>
      </c>
      <c r="B1367" s="1" t="s">
        <v>891</v>
      </c>
      <c r="C1367" s="10" t="s">
        <v>892</v>
      </c>
      <c r="D1367" s="3" t="s">
        <v>8</v>
      </c>
      <c r="E1367" s="3">
        <v>4.4000000000000004</v>
      </c>
      <c r="F1367" s="3">
        <v>6295.73</v>
      </c>
      <c r="G1367" s="3">
        <v>27701.21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30" hidden="1" x14ac:dyDescent="0.25">
      <c r="A1368" s="8">
        <v>13</v>
      </c>
      <c r="B1368" s="2" t="s">
        <v>2007</v>
      </c>
      <c r="C1368" s="6" t="s">
        <v>389</v>
      </c>
      <c r="D1368" s="3" t="s">
        <v>20</v>
      </c>
      <c r="E1368" s="3">
        <v>89.76</v>
      </c>
      <c r="F1368" s="3">
        <v>113</v>
      </c>
      <c r="G1368" s="3">
        <v>10142.879999999999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30" x14ac:dyDescent="0.25">
      <c r="A1369" s="8">
        <v>14</v>
      </c>
      <c r="B1369" s="2" t="s">
        <v>2221</v>
      </c>
      <c r="C1369" s="10" t="s">
        <v>893</v>
      </c>
      <c r="D1369" s="3" t="s">
        <v>20</v>
      </c>
      <c r="E1369" s="3">
        <v>134.63999999999999</v>
      </c>
      <c r="F1369" s="3">
        <v>364.43</v>
      </c>
      <c r="G1369" s="3">
        <v>49066.86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30" hidden="1" x14ac:dyDescent="0.25">
      <c r="A1370" s="8">
        <v>15</v>
      </c>
      <c r="B1370" s="2" t="s">
        <v>2222</v>
      </c>
      <c r="C1370" s="6" t="s">
        <v>894</v>
      </c>
      <c r="D1370" s="3" t="s">
        <v>65</v>
      </c>
      <c r="E1370" s="3">
        <v>448.8</v>
      </c>
      <c r="F1370" s="3">
        <v>835.06</v>
      </c>
      <c r="G1370" s="3">
        <v>374774.93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30" hidden="1" x14ac:dyDescent="0.25">
      <c r="A1371" s="8">
        <v>16</v>
      </c>
      <c r="B1371" s="1" t="s">
        <v>96</v>
      </c>
      <c r="C1371" s="10" t="s">
        <v>1787</v>
      </c>
      <c r="D1371" s="3" t="s">
        <v>89</v>
      </c>
      <c r="E1371" s="3">
        <v>4.8321000000000005</v>
      </c>
      <c r="F1371" s="3">
        <v>16592.830000000002</v>
      </c>
      <c r="G1371" s="3">
        <v>80178.210000000006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30" hidden="1" x14ac:dyDescent="0.25">
      <c r="A1372" s="8">
        <v>17</v>
      </c>
      <c r="B1372" s="1" t="s">
        <v>212</v>
      </c>
      <c r="C1372" s="10" t="s">
        <v>213</v>
      </c>
      <c r="D1372" s="3" t="s">
        <v>23</v>
      </c>
      <c r="E1372" s="3">
        <v>11.88</v>
      </c>
      <c r="F1372" s="3">
        <v>2657.38</v>
      </c>
      <c r="G1372" s="3">
        <v>31569.67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45" hidden="1" x14ac:dyDescent="0.25">
      <c r="A1373" s="8">
        <v>18</v>
      </c>
      <c r="B1373" s="1" t="s">
        <v>1091</v>
      </c>
      <c r="C1373" s="10" t="s">
        <v>1092</v>
      </c>
      <c r="D1373" s="3" t="s">
        <v>89</v>
      </c>
      <c r="E1373" s="3">
        <v>1.05</v>
      </c>
      <c r="F1373" s="3">
        <v>10955.03</v>
      </c>
      <c r="G1373" s="3">
        <v>11502.78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30" hidden="1" x14ac:dyDescent="0.25">
      <c r="A1374" s="8">
        <v>19</v>
      </c>
      <c r="B1374" s="2" t="s">
        <v>2303</v>
      </c>
      <c r="C1374" s="6" t="s">
        <v>1093</v>
      </c>
      <c r="D1374" s="3" t="s">
        <v>65</v>
      </c>
      <c r="E1374" s="3">
        <v>510</v>
      </c>
      <c r="F1374" s="3">
        <v>898.97</v>
      </c>
      <c r="G1374" s="3">
        <v>458474.7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30" hidden="1" x14ac:dyDescent="0.25">
      <c r="A1375" s="8">
        <v>20</v>
      </c>
      <c r="B1375" s="2" t="s">
        <v>2304</v>
      </c>
      <c r="C1375" s="6" t="s">
        <v>1094</v>
      </c>
      <c r="D1375" s="3" t="s">
        <v>28</v>
      </c>
      <c r="E1375" s="3">
        <v>276</v>
      </c>
      <c r="F1375" s="3">
        <v>840.57</v>
      </c>
      <c r="G1375" s="3">
        <v>231995.94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30" hidden="1" x14ac:dyDescent="0.25">
      <c r="A1376" s="8">
        <v>21</v>
      </c>
      <c r="B1376" s="2" t="s">
        <v>2305</v>
      </c>
      <c r="C1376" s="6" t="s">
        <v>215</v>
      </c>
      <c r="D1376" s="3" t="s">
        <v>28</v>
      </c>
      <c r="E1376" s="3">
        <v>289</v>
      </c>
      <c r="F1376" s="3">
        <v>233.65</v>
      </c>
      <c r="G1376" s="3">
        <v>67524.850000000006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30" hidden="1" x14ac:dyDescent="0.25">
      <c r="A1377" s="8">
        <v>22</v>
      </c>
      <c r="B1377" s="2" t="s">
        <v>2306</v>
      </c>
      <c r="C1377" s="6" t="s">
        <v>216</v>
      </c>
      <c r="D1377" s="3" t="s">
        <v>28</v>
      </c>
      <c r="E1377" s="3">
        <v>82</v>
      </c>
      <c r="F1377" s="3">
        <v>233.65</v>
      </c>
      <c r="G1377" s="3">
        <v>19159.3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30" hidden="1" x14ac:dyDescent="0.25">
      <c r="A1378" s="8">
        <v>23</v>
      </c>
      <c r="B1378" s="2" t="s">
        <v>2307</v>
      </c>
      <c r="C1378" s="6" t="s">
        <v>1095</v>
      </c>
      <c r="D1378" s="3" t="s">
        <v>65</v>
      </c>
      <c r="E1378" s="3">
        <v>105</v>
      </c>
      <c r="F1378" s="3">
        <v>926.13</v>
      </c>
      <c r="G1378" s="3">
        <v>97243.65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45" hidden="1" x14ac:dyDescent="0.25">
      <c r="A1379" s="8">
        <v>24</v>
      </c>
      <c r="B1379" s="1" t="s">
        <v>918</v>
      </c>
      <c r="C1379" s="10" t="s">
        <v>919</v>
      </c>
      <c r="D1379" s="3" t="s">
        <v>151</v>
      </c>
      <c r="E1379" s="3">
        <v>0.75</v>
      </c>
      <c r="F1379" s="3">
        <v>46880.12</v>
      </c>
      <c r="G1379" s="3">
        <v>35160.089999999997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45" hidden="1" x14ac:dyDescent="0.25">
      <c r="A1380" s="8">
        <v>25</v>
      </c>
      <c r="B1380" s="2" t="s">
        <v>2229</v>
      </c>
      <c r="C1380" s="10" t="s">
        <v>920</v>
      </c>
      <c r="D1380" s="3" t="s">
        <v>13</v>
      </c>
      <c r="E1380" s="3">
        <v>76.125</v>
      </c>
      <c r="F1380" s="3">
        <v>3672</v>
      </c>
      <c r="G1380" s="3">
        <v>279531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30" hidden="1" x14ac:dyDescent="0.25">
      <c r="A1381" s="8">
        <v>26</v>
      </c>
      <c r="B1381" s="2" t="s">
        <v>2230</v>
      </c>
      <c r="C1381" s="10" t="s">
        <v>1096</v>
      </c>
      <c r="D1381" s="3" t="s">
        <v>65</v>
      </c>
      <c r="E1381" s="3">
        <v>375</v>
      </c>
      <c r="F1381" s="3">
        <v>159.65</v>
      </c>
      <c r="G1381" s="3">
        <v>59866.98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45" hidden="1" x14ac:dyDescent="0.25">
      <c r="A1382" s="8">
        <v>1</v>
      </c>
      <c r="B1382" s="1" t="s">
        <v>229</v>
      </c>
      <c r="C1382" s="10" t="s">
        <v>230</v>
      </c>
      <c r="D1382" s="3" t="s">
        <v>8</v>
      </c>
      <c r="E1382" s="3">
        <v>0.50504899999999997</v>
      </c>
      <c r="F1382" s="3">
        <v>6790.19</v>
      </c>
      <c r="G1382" s="3">
        <v>3429.38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45" hidden="1" x14ac:dyDescent="0.25">
      <c r="A1383" s="8">
        <v>2</v>
      </c>
      <c r="B1383" s="1" t="s">
        <v>231</v>
      </c>
      <c r="C1383" s="10" t="s">
        <v>232</v>
      </c>
      <c r="D1383" s="3" t="s">
        <v>8</v>
      </c>
      <c r="E1383" s="3">
        <v>0.182972</v>
      </c>
      <c r="F1383" s="3">
        <v>4144.29</v>
      </c>
      <c r="G1383" s="3">
        <v>758.29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30" hidden="1" x14ac:dyDescent="0.25">
      <c r="A1384" s="8">
        <v>3</v>
      </c>
      <c r="B1384" s="2" t="s">
        <v>2266</v>
      </c>
      <c r="C1384" s="6" t="s">
        <v>1021</v>
      </c>
      <c r="D1384" s="3" t="s">
        <v>65</v>
      </c>
      <c r="E1384" s="3">
        <v>68.802099999999996</v>
      </c>
      <c r="F1384" s="3">
        <v>13367.8</v>
      </c>
      <c r="G1384" s="3">
        <v>919732.71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30" hidden="1" x14ac:dyDescent="0.25">
      <c r="A1385" s="8">
        <v>4</v>
      </c>
      <c r="B1385" s="2" t="s">
        <v>1906</v>
      </c>
      <c r="C1385" s="6" t="s">
        <v>222</v>
      </c>
      <c r="D1385" s="3" t="s">
        <v>223</v>
      </c>
      <c r="E1385" s="3">
        <v>16</v>
      </c>
      <c r="F1385" s="3">
        <v>244.07</v>
      </c>
      <c r="G1385" s="3">
        <v>3905.12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30" hidden="1" x14ac:dyDescent="0.25">
      <c r="A1386" s="8">
        <v>5</v>
      </c>
      <c r="B1386" s="2" t="s">
        <v>1908</v>
      </c>
      <c r="C1386" s="6" t="s">
        <v>226</v>
      </c>
      <c r="D1386" s="3" t="s">
        <v>28</v>
      </c>
      <c r="E1386" s="3">
        <v>278</v>
      </c>
      <c r="F1386" s="3">
        <v>1.9500000000000002</v>
      </c>
      <c r="G1386" s="3">
        <v>542.1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75" hidden="1" x14ac:dyDescent="0.25">
      <c r="A1387" s="8">
        <v>6</v>
      </c>
      <c r="B1387" s="1" t="s">
        <v>840</v>
      </c>
      <c r="C1387" s="10" t="s">
        <v>841</v>
      </c>
      <c r="D1387" s="3" t="s">
        <v>8</v>
      </c>
      <c r="E1387" s="3">
        <v>10</v>
      </c>
      <c r="F1387" s="3">
        <v>23149.15</v>
      </c>
      <c r="G1387" s="3">
        <v>231491.5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30" hidden="1" x14ac:dyDescent="0.25">
      <c r="A1388" s="8">
        <v>7</v>
      </c>
      <c r="B1388" s="1" t="s">
        <v>384</v>
      </c>
      <c r="C1388" s="10" t="s">
        <v>385</v>
      </c>
      <c r="D1388" s="3" t="s">
        <v>8</v>
      </c>
      <c r="E1388" s="3">
        <v>4.4000000000000004</v>
      </c>
      <c r="F1388" s="3">
        <v>3997.18</v>
      </c>
      <c r="G1388" s="3">
        <v>17587.59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45" hidden="1" x14ac:dyDescent="0.25">
      <c r="A1389" s="8">
        <v>8</v>
      </c>
      <c r="B1389" s="2" t="s">
        <v>2004</v>
      </c>
      <c r="C1389" s="10" t="s">
        <v>386</v>
      </c>
      <c r="D1389" s="3" t="s">
        <v>8</v>
      </c>
      <c r="E1389" s="3">
        <v>4.4000000000000004</v>
      </c>
      <c r="F1389" s="3">
        <v>1332.81</v>
      </c>
      <c r="G1389" s="3">
        <v>5864.36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30" hidden="1" x14ac:dyDescent="0.25">
      <c r="A1390" s="8">
        <v>9</v>
      </c>
      <c r="B1390" s="2" t="s">
        <v>2005</v>
      </c>
      <c r="C1390" s="10" t="s">
        <v>387</v>
      </c>
      <c r="D1390" s="3" t="s">
        <v>20</v>
      </c>
      <c r="E1390" s="3">
        <v>3322</v>
      </c>
      <c r="F1390" s="3">
        <v>23.6</v>
      </c>
      <c r="G1390" s="3">
        <v>78399.199999999997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30" hidden="1" x14ac:dyDescent="0.25">
      <c r="A1391" s="8">
        <v>10</v>
      </c>
      <c r="B1391" s="2" t="s">
        <v>2006</v>
      </c>
      <c r="C1391" s="10" t="s">
        <v>388</v>
      </c>
      <c r="D1391" s="3" t="s">
        <v>20</v>
      </c>
      <c r="E1391" s="3">
        <v>3864.96</v>
      </c>
      <c r="F1391" s="3">
        <v>42.84</v>
      </c>
      <c r="G1391" s="3">
        <v>165574.89000000001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30" hidden="1" x14ac:dyDescent="0.25">
      <c r="A1392" s="8">
        <v>11</v>
      </c>
      <c r="B1392" s="2" t="s">
        <v>2007</v>
      </c>
      <c r="C1392" s="6" t="s">
        <v>389</v>
      </c>
      <c r="D1392" s="3" t="s">
        <v>20</v>
      </c>
      <c r="E1392" s="3">
        <v>86.68</v>
      </c>
      <c r="F1392" s="3">
        <v>113</v>
      </c>
      <c r="G1392" s="3">
        <v>9794.84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45" hidden="1" x14ac:dyDescent="0.25">
      <c r="A1393" s="8">
        <v>12</v>
      </c>
      <c r="B1393" s="1" t="s">
        <v>891</v>
      </c>
      <c r="C1393" s="10" t="s">
        <v>892</v>
      </c>
      <c r="D1393" s="3" t="s">
        <v>8</v>
      </c>
      <c r="E1393" s="3">
        <v>4.4000000000000004</v>
      </c>
      <c r="F1393" s="3">
        <v>6295.73</v>
      </c>
      <c r="G1393" s="3">
        <v>27701.21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30" hidden="1" x14ac:dyDescent="0.25">
      <c r="A1394" s="8">
        <v>13</v>
      </c>
      <c r="B1394" s="2" t="s">
        <v>2007</v>
      </c>
      <c r="C1394" s="6" t="s">
        <v>389</v>
      </c>
      <c r="D1394" s="3" t="s">
        <v>20</v>
      </c>
      <c r="E1394" s="3">
        <v>89.76</v>
      </c>
      <c r="F1394" s="3">
        <v>113</v>
      </c>
      <c r="G1394" s="3">
        <v>10142.879999999999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30" x14ac:dyDescent="0.25">
      <c r="A1395" s="8">
        <v>14</v>
      </c>
      <c r="B1395" s="2" t="s">
        <v>2221</v>
      </c>
      <c r="C1395" s="10" t="s">
        <v>893</v>
      </c>
      <c r="D1395" s="3" t="s">
        <v>20</v>
      </c>
      <c r="E1395" s="3">
        <v>134.63999999999999</v>
      </c>
      <c r="F1395" s="3">
        <v>364.43</v>
      </c>
      <c r="G1395" s="3">
        <v>49066.86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30" hidden="1" x14ac:dyDescent="0.25">
      <c r="A1396" s="8">
        <v>15</v>
      </c>
      <c r="B1396" s="2" t="s">
        <v>2222</v>
      </c>
      <c r="C1396" s="6" t="s">
        <v>894</v>
      </c>
      <c r="D1396" s="3" t="s">
        <v>65</v>
      </c>
      <c r="E1396" s="3">
        <v>448.8</v>
      </c>
      <c r="F1396" s="3">
        <v>835.06</v>
      </c>
      <c r="G1396" s="3">
        <v>374774.93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30" hidden="1" x14ac:dyDescent="0.25">
      <c r="A1397" s="8">
        <v>16</v>
      </c>
      <c r="B1397" s="1" t="s">
        <v>96</v>
      </c>
      <c r="C1397" s="10" t="s">
        <v>1787</v>
      </c>
      <c r="D1397" s="3" t="s">
        <v>89</v>
      </c>
      <c r="E1397" s="3">
        <v>4.8321000000000005</v>
      </c>
      <c r="F1397" s="3">
        <v>16592.830000000002</v>
      </c>
      <c r="G1397" s="3">
        <v>80178.210000000006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30" hidden="1" x14ac:dyDescent="0.25">
      <c r="A1398" s="8">
        <v>17</v>
      </c>
      <c r="B1398" s="1" t="s">
        <v>212</v>
      </c>
      <c r="C1398" s="10" t="s">
        <v>213</v>
      </c>
      <c r="D1398" s="3" t="s">
        <v>23</v>
      </c>
      <c r="E1398" s="3">
        <v>11.88</v>
      </c>
      <c r="F1398" s="3">
        <v>2657.38</v>
      </c>
      <c r="G1398" s="3">
        <v>31569.67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45" hidden="1" x14ac:dyDescent="0.25">
      <c r="A1399" s="8">
        <v>18</v>
      </c>
      <c r="B1399" s="1" t="s">
        <v>1091</v>
      </c>
      <c r="C1399" s="10" t="s">
        <v>1092</v>
      </c>
      <c r="D1399" s="3" t="s">
        <v>89</v>
      </c>
      <c r="E1399" s="3">
        <v>1.05</v>
      </c>
      <c r="F1399" s="3">
        <v>10955.03</v>
      </c>
      <c r="G1399" s="3">
        <v>11502.78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30" hidden="1" x14ac:dyDescent="0.25">
      <c r="A1400" s="8">
        <v>19</v>
      </c>
      <c r="B1400" s="2" t="s">
        <v>2303</v>
      </c>
      <c r="C1400" s="6" t="s">
        <v>1093</v>
      </c>
      <c r="D1400" s="3" t="s">
        <v>65</v>
      </c>
      <c r="E1400" s="3">
        <v>510</v>
      </c>
      <c r="F1400" s="3">
        <v>898.97</v>
      </c>
      <c r="G1400" s="3">
        <v>458474.7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30" hidden="1" x14ac:dyDescent="0.25">
      <c r="A1401" s="8">
        <v>20</v>
      </c>
      <c r="B1401" s="2" t="s">
        <v>2304</v>
      </c>
      <c r="C1401" s="6" t="s">
        <v>1094</v>
      </c>
      <c r="D1401" s="3" t="s">
        <v>28</v>
      </c>
      <c r="E1401" s="3">
        <v>276</v>
      </c>
      <c r="F1401" s="3">
        <v>840.57</v>
      </c>
      <c r="G1401" s="3">
        <v>231995.94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30" hidden="1" x14ac:dyDescent="0.25">
      <c r="A1402" s="8">
        <v>21</v>
      </c>
      <c r="B1402" s="2" t="s">
        <v>2305</v>
      </c>
      <c r="C1402" s="6" t="s">
        <v>215</v>
      </c>
      <c r="D1402" s="3" t="s">
        <v>28</v>
      </c>
      <c r="E1402" s="3">
        <v>289</v>
      </c>
      <c r="F1402" s="3">
        <v>233.65</v>
      </c>
      <c r="G1402" s="3">
        <v>67524.850000000006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30" hidden="1" x14ac:dyDescent="0.25">
      <c r="A1403" s="8">
        <v>22</v>
      </c>
      <c r="B1403" s="2" t="s">
        <v>2306</v>
      </c>
      <c r="C1403" s="6" t="s">
        <v>216</v>
      </c>
      <c r="D1403" s="3" t="s">
        <v>28</v>
      </c>
      <c r="E1403" s="3">
        <v>82</v>
      </c>
      <c r="F1403" s="3">
        <v>233.65</v>
      </c>
      <c r="G1403" s="3">
        <v>19159.3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30" hidden="1" x14ac:dyDescent="0.25">
      <c r="A1404" s="8">
        <v>23</v>
      </c>
      <c r="B1404" s="2" t="s">
        <v>2307</v>
      </c>
      <c r="C1404" s="6" t="s">
        <v>1095</v>
      </c>
      <c r="D1404" s="3" t="s">
        <v>65</v>
      </c>
      <c r="E1404" s="3">
        <v>105</v>
      </c>
      <c r="F1404" s="3">
        <v>926.13</v>
      </c>
      <c r="G1404" s="3">
        <v>97243.65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45" hidden="1" x14ac:dyDescent="0.25">
      <c r="A1405" s="8">
        <v>24</v>
      </c>
      <c r="B1405" s="1" t="s">
        <v>918</v>
      </c>
      <c r="C1405" s="10" t="s">
        <v>919</v>
      </c>
      <c r="D1405" s="3" t="s">
        <v>151</v>
      </c>
      <c r="E1405" s="3">
        <v>0.75</v>
      </c>
      <c r="F1405" s="3">
        <v>46880.12</v>
      </c>
      <c r="G1405" s="3">
        <v>35160.089999999997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45" hidden="1" x14ac:dyDescent="0.25">
      <c r="A1406" s="8">
        <v>25</v>
      </c>
      <c r="B1406" s="2" t="s">
        <v>2229</v>
      </c>
      <c r="C1406" s="10" t="s">
        <v>920</v>
      </c>
      <c r="D1406" s="3" t="s">
        <v>13</v>
      </c>
      <c r="E1406" s="3">
        <v>76.125</v>
      </c>
      <c r="F1406" s="3">
        <v>3672</v>
      </c>
      <c r="G1406" s="3">
        <v>279531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30" hidden="1" x14ac:dyDescent="0.25">
      <c r="A1407" s="8">
        <v>26</v>
      </c>
      <c r="B1407" s="2" t="s">
        <v>2230</v>
      </c>
      <c r="C1407" s="10" t="s">
        <v>1096</v>
      </c>
      <c r="D1407" s="3" t="s">
        <v>65</v>
      </c>
      <c r="E1407" s="3">
        <v>375</v>
      </c>
      <c r="F1407" s="3">
        <v>159.65</v>
      </c>
      <c r="G1407" s="3">
        <v>59866.98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30" hidden="1" x14ac:dyDescent="0.25">
      <c r="A1408" s="8">
        <v>1</v>
      </c>
      <c r="B1408" s="1" t="s">
        <v>1097</v>
      </c>
      <c r="C1408" s="10" t="s">
        <v>1098</v>
      </c>
      <c r="D1408" s="3" t="s">
        <v>31</v>
      </c>
      <c r="E1408" s="3">
        <v>3.5</v>
      </c>
      <c r="F1408" s="3">
        <v>4726.0200000000004</v>
      </c>
      <c r="G1408" s="3">
        <v>16541.07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idden="1" x14ac:dyDescent="0.25">
      <c r="A1409" s="8">
        <v>2</v>
      </c>
      <c r="B1409" s="1" t="s">
        <v>842</v>
      </c>
      <c r="C1409" s="6" t="s">
        <v>1099</v>
      </c>
      <c r="D1409" s="3" t="s">
        <v>13</v>
      </c>
      <c r="E1409" s="3">
        <v>36.4</v>
      </c>
      <c r="F1409" s="3">
        <v>4735.6099999999997</v>
      </c>
      <c r="G1409" s="3">
        <v>172376.2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30" hidden="1" x14ac:dyDescent="0.25">
      <c r="A1410" s="8">
        <v>3</v>
      </c>
      <c r="B1410" s="1" t="s">
        <v>1100</v>
      </c>
      <c r="C1410" s="10" t="s">
        <v>1101</v>
      </c>
      <c r="D1410" s="3" t="s">
        <v>917</v>
      </c>
      <c r="E1410" s="3">
        <v>1.875</v>
      </c>
      <c r="F1410" s="3">
        <v>28489.8</v>
      </c>
      <c r="G1410" s="3">
        <v>53418.38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30" hidden="1" x14ac:dyDescent="0.25">
      <c r="A1411" s="8">
        <v>4</v>
      </c>
      <c r="B1411" s="1" t="s">
        <v>1102</v>
      </c>
      <c r="C1411" s="10" t="s">
        <v>1103</v>
      </c>
      <c r="D1411" s="3" t="s">
        <v>89</v>
      </c>
      <c r="E1411" s="3">
        <v>6</v>
      </c>
      <c r="F1411" s="3">
        <v>2797.57</v>
      </c>
      <c r="G1411" s="3">
        <v>16785.419999999998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30" hidden="1" x14ac:dyDescent="0.25">
      <c r="A1412" s="8">
        <v>1</v>
      </c>
      <c r="B1412" s="1" t="s">
        <v>1097</v>
      </c>
      <c r="C1412" s="10" t="s">
        <v>1098</v>
      </c>
      <c r="D1412" s="3" t="s">
        <v>31</v>
      </c>
      <c r="E1412" s="3">
        <v>3.5</v>
      </c>
      <c r="F1412" s="3">
        <v>4726.0200000000004</v>
      </c>
      <c r="G1412" s="3">
        <v>16541.07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idden="1" x14ac:dyDescent="0.25">
      <c r="A1413" s="8">
        <v>2</v>
      </c>
      <c r="B1413" s="1" t="s">
        <v>842</v>
      </c>
      <c r="C1413" s="6" t="s">
        <v>1099</v>
      </c>
      <c r="D1413" s="3" t="s">
        <v>13</v>
      </c>
      <c r="E1413" s="3">
        <v>36.4</v>
      </c>
      <c r="F1413" s="3">
        <v>4735.6099999999997</v>
      </c>
      <c r="G1413" s="3">
        <v>172376.2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30" hidden="1" x14ac:dyDescent="0.25">
      <c r="A1414" s="8">
        <v>3</v>
      </c>
      <c r="B1414" s="1" t="s">
        <v>1100</v>
      </c>
      <c r="C1414" s="10" t="s">
        <v>1101</v>
      </c>
      <c r="D1414" s="3" t="s">
        <v>917</v>
      </c>
      <c r="E1414" s="3">
        <v>1.875</v>
      </c>
      <c r="F1414" s="3">
        <v>28489.8</v>
      </c>
      <c r="G1414" s="3">
        <v>53418.38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30" hidden="1" x14ac:dyDescent="0.25">
      <c r="A1415" s="8">
        <v>4</v>
      </c>
      <c r="B1415" s="1" t="s">
        <v>1102</v>
      </c>
      <c r="C1415" s="10" t="s">
        <v>1103</v>
      </c>
      <c r="D1415" s="3" t="s">
        <v>89</v>
      </c>
      <c r="E1415" s="3">
        <v>6</v>
      </c>
      <c r="F1415" s="3">
        <v>2797.57</v>
      </c>
      <c r="G1415" s="3">
        <v>16785.419999999998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30" hidden="1" x14ac:dyDescent="0.25">
      <c r="A1416" s="8">
        <v>1</v>
      </c>
      <c r="B1416" s="1" t="s">
        <v>1097</v>
      </c>
      <c r="C1416" s="10" t="s">
        <v>1098</v>
      </c>
      <c r="D1416" s="3" t="s">
        <v>31</v>
      </c>
      <c r="E1416" s="3">
        <v>3.5</v>
      </c>
      <c r="F1416" s="3">
        <v>4726.0200000000004</v>
      </c>
      <c r="G1416" s="3">
        <v>16541.07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idden="1" x14ac:dyDescent="0.25">
      <c r="A1417" s="8">
        <v>2</v>
      </c>
      <c r="B1417" s="1" t="s">
        <v>842</v>
      </c>
      <c r="C1417" s="6" t="s">
        <v>1099</v>
      </c>
      <c r="D1417" s="3" t="s">
        <v>13</v>
      </c>
      <c r="E1417" s="3">
        <v>36.4</v>
      </c>
      <c r="F1417" s="3">
        <v>4735.6099999999997</v>
      </c>
      <c r="G1417" s="3">
        <v>172376.2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30" hidden="1" x14ac:dyDescent="0.25">
      <c r="A1418" s="8">
        <v>3</v>
      </c>
      <c r="B1418" s="1" t="s">
        <v>1100</v>
      </c>
      <c r="C1418" s="10" t="s">
        <v>1101</v>
      </c>
      <c r="D1418" s="3" t="s">
        <v>917</v>
      </c>
      <c r="E1418" s="3">
        <v>1.875</v>
      </c>
      <c r="F1418" s="3">
        <v>28489.8</v>
      </c>
      <c r="G1418" s="3">
        <v>53418.38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30" hidden="1" x14ac:dyDescent="0.25">
      <c r="A1419" s="8">
        <v>4</v>
      </c>
      <c r="B1419" s="1" t="s">
        <v>1102</v>
      </c>
      <c r="C1419" s="10" t="s">
        <v>1103</v>
      </c>
      <c r="D1419" s="3" t="s">
        <v>89</v>
      </c>
      <c r="E1419" s="3">
        <v>6</v>
      </c>
      <c r="F1419" s="3">
        <v>2797.57</v>
      </c>
      <c r="G1419" s="3">
        <v>16785.419999999998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30" hidden="1" x14ac:dyDescent="0.25">
      <c r="A1420" s="8">
        <v>1</v>
      </c>
      <c r="B1420" s="1" t="s">
        <v>1097</v>
      </c>
      <c r="C1420" s="10" t="s">
        <v>1098</v>
      </c>
      <c r="D1420" s="3" t="s">
        <v>31</v>
      </c>
      <c r="E1420" s="3">
        <v>3.5</v>
      </c>
      <c r="F1420" s="3">
        <v>4726.0200000000004</v>
      </c>
      <c r="G1420" s="3">
        <v>16541.07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idden="1" x14ac:dyDescent="0.25">
      <c r="A1421" s="8">
        <v>2</v>
      </c>
      <c r="B1421" s="1" t="s">
        <v>842</v>
      </c>
      <c r="C1421" s="6" t="s">
        <v>1099</v>
      </c>
      <c r="D1421" s="3" t="s">
        <v>13</v>
      </c>
      <c r="E1421" s="3">
        <v>36.4</v>
      </c>
      <c r="F1421" s="3">
        <v>4735.6099999999997</v>
      </c>
      <c r="G1421" s="3">
        <v>172376.2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30" hidden="1" x14ac:dyDescent="0.25">
      <c r="A1422" s="8">
        <v>3</v>
      </c>
      <c r="B1422" s="1" t="s">
        <v>1100</v>
      </c>
      <c r="C1422" s="10" t="s">
        <v>1101</v>
      </c>
      <c r="D1422" s="3" t="s">
        <v>917</v>
      </c>
      <c r="E1422" s="3">
        <v>1.875</v>
      </c>
      <c r="F1422" s="3">
        <v>28489.8</v>
      </c>
      <c r="G1422" s="3">
        <v>53418.38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30" hidden="1" x14ac:dyDescent="0.25">
      <c r="A1423" s="8">
        <v>4</v>
      </c>
      <c r="B1423" s="1" t="s">
        <v>1102</v>
      </c>
      <c r="C1423" s="10" t="s">
        <v>1103</v>
      </c>
      <c r="D1423" s="3" t="s">
        <v>89</v>
      </c>
      <c r="E1423" s="3">
        <v>6</v>
      </c>
      <c r="F1423" s="3">
        <v>2797.57</v>
      </c>
      <c r="G1423" s="3">
        <v>16785.419999999998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45" hidden="1" x14ac:dyDescent="0.25">
      <c r="A1424" s="8">
        <v>1</v>
      </c>
      <c r="B1424" s="1" t="s">
        <v>1104</v>
      </c>
      <c r="C1424" s="10" t="s">
        <v>1105</v>
      </c>
      <c r="D1424" s="3" t="s">
        <v>28</v>
      </c>
      <c r="E1424" s="3">
        <v>1</v>
      </c>
      <c r="F1424" s="3">
        <v>32.86</v>
      </c>
      <c r="G1424" s="3">
        <v>32.86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30" hidden="1" x14ac:dyDescent="0.25">
      <c r="A1425" s="8">
        <v>2</v>
      </c>
      <c r="B1425" s="1" t="s">
        <v>580</v>
      </c>
      <c r="C1425" s="10" t="s">
        <v>581</v>
      </c>
      <c r="D1425" s="3" t="s">
        <v>28</v>
      </c>
      <c r="E1425" s="3">
        <v>1</v>
      </c>
      <c r="F1425" s="3">
        <v>58.42</v>
      </c>
      <c r="G1425" s="3">
        <v>58.42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30" hidden="1" x14ac:dyDescent="0.25">
      <c r="A1426" s="8">
        <v>3</v>
      </c>
      <c r="B1426" s="2" t="s">
        <v>2308</v>
      </c>
      <c r="C1426" s="10" t="s">
        <v>1106</v>
      </c>
      <c r="D1426" s="3" t="s">
        <v>28</v>
      </c>
      <c r="E1426" s="3">
        <v>1</v>
      </c>
      <c r="F1426" s="3">
        <v>7789.95</v>
      </c>
      <c r="G1426" s="3">
        <v>7789.95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30" hidden="1" x14ac:dyDescent="0.25">
      <c r="A1427" s="8">
        <v>4</v>
      </c>
      <c r="B1427" s="2" t="s">
        <v>2309</v>
      </c>
      <c r="C1427" s="6" t="s">
        <v>1107</v>
      </c>
      <c r="D1427" s="3" t="s">
        <v>28</v>
      </c>
      <c r="E1427" s="3">
        <v>1</v>
      </c>
      <c r="F1427" s="3">
        <v>3730.67</v>
      </c>
      <c r="G1427" s="3">
        <v>3730.67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30" hidden="1" x14ac:dyDescent="0.25">
      <c r="A1428" s="8">
        <v>5</v>
      </c>
      <c r="B1428" s="1" t="s">
        <v>1108</v>
      </c>
      <c r="C1428" s="10" t="s">
        <v>1109</v>
      </c>
      <c r="D1428" s="3" t="s">
        <v>28</v>
      </c>
      <c r="E1428" s="3">
        <v>10</v>
      </c>
      <c r="F1428" s="3">
        <v>113.36</v>
      </c>
      <c r="G1428" s="3">
        <v>1133.5999999999999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30" hidden="1" x14ac:dyDescent="0.25">
      <c r="A1429" s="8">
        <v>6</v>
      </c>
      <c r="B1429" s="2" t="s">
        <v>2310</v>
      </c>
      <c r="C1429" s="6" t="s">
        <v>1110</v>
      </c>
      <c r="D1429" s="3" t="s">
        <v>28</v>
      </c>
      <c r="E1429" s="3">
        <v>8</v>
      </c>
      <c r="F1429" s="3">
        <v>7467.6</v>
      </c>
      <c r="G1429" s="3">
        <v>59740.800000000003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30" hidden="1" x14ac:dyDescent="0.25">
      <c r="A1430" s="8">
        <v>7</v>
      </c>
      <c r="B1430" s="2" t="s">
        <v>2311</v>
      </c>
      <c r="C1430" s="6" t="s">
        <v>1111</v>
      </c>
      <c r="D1430" s="3" t="s">
        <v>28</v>
      </c>
      <c r="E1430" s="3">
        <v>1</v>
      </c>
      <c r="F1430" s="3">
        <v>30499.5</v>
      </c>
      <c r="G1430" s="3">
        <v>30499.5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30" hidden="1" x14ac:dyDescent="0.25">
      <c r="A1431" s="8">
        <v>8</v>
      </c>
      <c r="B1431" s="2" t="s">
        <v>2311</v>
      </c>
      <c r="C1431" s="6" t="s">
        <v>1111</v>
      </c>
      <c r="D1431" s="3" t="s">
        <v>28</v>
      </c>
      <c r="E1431" s="3">
        <v>1</v>
      </c>
      <c r="F1431" s="3">
        <v>30499.5</v>
      </c>
      <c r="G1431" s="3">
        <v>30499.5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45" hidden="1" x14ac:dyDescent="0.25">
      <c r="A1432" s="8">
        <v>9</v>
      </c>
      <c r="B1432" s="1" t="s">
        <v>1104</v>
      </c>
      <c r="C1432" s="10" t="s">
        <v>1105</v>
      </c>
      <c r="D1432" s="3" t="s">
        <v>28</v>
      </c>
      <c r="E1432" s="3">
        <v>3</v>
      </c>
      <c r="F1432" s="3">
        <v>32.86</v>
      </c>
      <c r="G1432" s="3">
        <v>98.58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30" hidden="1" x14ac:dyDescent="0.25">
      <c r="A1433" s="8">
        <v>10</v>
      </c>
      <c r="B1433" s="2" t="s">
        <v>2312</v>
      </c>
      <c r="C1433" s="6" t="s">
        <v>1112</v>
      </c>
      <c r="D1433" s="3" t="s">
        <v>28</v>
      </c>
      <c r="E1433" s="3">
        <v>3</v>
      </c>
      <c r="F1433" s="3">
        <v>1048.3399999999999</v>
      </c>
      <c r="G1433" s="3">
        <v>3145.02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30" hidden="1" x14ac:dyDescent="0.25">
      <c r="A1434" s="8">
        <v>11</v>
      </c>
      <c r="B1434" s="1" t="s">
        <v>580</v>
      </c>
      <c r="C1434" s="10" t="s">
        <v>581</v>
      </c>
      <c r="D1434" s="3" t="s">
        <v>28</v>
      </c>
      <c r="E1434" s="3">
        <v>1</v>
      </c>
      <c r="F1434" s="3">
        <v>58.42</v>
      </c>
      <c r="G1434" s="3">
        <v>58.42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30" hidden="1" x14ac:dyDescent="0.25">
      <c r="A1435" s="8">
        <v>12</v>
      </c>
      <c r="B1435" s="2" t="s">
        <v>2312</v>
      </c>
      <c r="C1435" s="6" t="s">
        <v>1112</v>
      </c>
      <c r="D1435" s="3" t="s">
        <v>28</v>
      </c>
      <c r="E1435" s="3">
        <v>1</v>
      </c>
      <c r="F1435" s="3">
        <v>1048.3399999999999</v>
      </c>
      <c r="G1435" s="3">
        <v>1048.3399999999999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30" hidden="1" x14ac:dyDescent="0.25">
      <c r="A1436" s="8">
        <v>13</v>
      </c>
      <c r="B1436" s="1" t="s">
        <v>1113</v>
      </c>
      <c r="C1436" s="10" t="s">
        <v>1114</v>
      </c>
      <c r="D1436" s="3" t="s">
        <v>28</v>
      </c>
      <c r="E1436" s="3">
        <v>2</v>
      </c>
      <c r="F1436" s="3">
        <v>30.91</v>
      </c>
      <c r="G1436" s="3">
        <v>61.82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30" hidden="1" x14ac:dyDescent="0.25">
      <c r="A1437" s="8">
        <v>14</v>
      </c>
      <c r="B1437" s="2" t="s">
        <v>2313</v>
      </c>
      <c r="C1437" s="6" t="s">
        <v>1115</v>
      </c>
      <c r="D1437" s="3" t="s">
        <v>28</v>
      </c>
      <c r="E1437" s="3">
        <v>2</v>
      </c>
      <c r="F1437" s="3">
        <v>14876.4</v>
      </c>
      <c r="G1437" s="3">
        <v>29752.799999999999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45" hidden="1" x14ac:dyDescent="0.25">
      <c r="A1438" s="8">
        <v>15</v>
      </c>
      <c r="B1438" s="1" t="s">
        <v>1116</v>
      </c>
      <c r="C1438" s="10" t="s">
        <v>1117</v>
      </c>
      <c r="D1438" s="3" t="s">
        <v>28</v>
      </c>
      <c r="E1438" s="3">
        <v>2</v>
      </c>
      <c r="F1438" s="3">
        <v>354.04</v>
      </c>
      <c r="G1438" s="3">
        <v>708.08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45" hidden="1" x14ac:dyDescent="0.25">
      <c r="A1439" s="8">
        <v>16</v>
      </c>
      <c r="B1439" s="2" t="s">
        <v>2314</v>
      </c>
      <c r="C1439" s="6" t="s">
        <v>1118</v>
      </c>
      <c r="D1439" s="3" t="s">
        <v>28</v>
      </c>
      <c r="E1439" s="3">
        <v>1</v>
      </c>
      <c r="F1439" s="3">
        <v>20272.84</v>
      </c>
      <c r="G1439" s="3">
        <v>20272.84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30" hidden="1" x14ac:dyDescent="0.25">
      <c r="A1440" s="8">
        <v>17</v>
      </c>
      <c r="B1440" s="2" t="s">
        <v>2315</v>
      </c>
      <c r="C1440" s="6" t="s">
        <v>1119</v>
      </c>
      <c r="D1440" s="3" t="s">
        <v>28</v>
      </c>
      <c r="E1440" s="3">
        <v>1</v>
      </c>
      <c r="F1440" s="3">
        <v>356.61</v>
      </c>
      <c r="G1440" s="3">
        <v>356.61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idden="1" x14ac:dyDescent="0.25">
      <c r="A1441" s="8">
        <v>18</v>
      </c>
      <c r="B1441" s="2" t="s">
        <v>2316</v>
      </c>
      <c r="C1441" s="6" t="s">
        <v>1120</v>
      </c>
      <c r="D1441" s="3" t="s">
        <v>28</v>
      </c>
      <c r="E1441" s="3">
        <v>1</v>
      </c>
      <c r="F1441" s="3">
        <v>356.61</v>
      </c>
      <c r="G1441" s="3">
        <v>356.61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30" hidden="1" x14ac:dyDescent="0.25">
      <c r="A1442" s="8">
        <v>19</v>
      </c>
      <c r="B1442" s="2" t="s">
        <v>2317</v>
      </c>
      <c r="C1442" s="6" t="s">
        <v>1121</v>
      </c>
      <c r="D1442" s="3" t="s">
        <v>28</v>
      </c>
      <c r="E1442" s="3">
        <v>1</v>
      </c>
      <c r="F1442" s="3">
        <v>646.27</v>
      </c>
      <c r="G1442" s="3">
        <v>646.27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idden="1" x14ac:dyDescent="0.25">
      <c r="A1443" s="8">
        <v>20</v>
      </c>
      <c r="B1443" s="2" t="s">
        <v>2318</v>
      </c>
      <c r="C1443" s="6" t="s">
        <v>1122</v>
      </c>
      <c r="D1443" s="3" t="s">
        <v>28</v>
      </c>
      <c r="E1443" s="3">
        <v>1</v>
      </c>
      <c r="F1443" s="3">
        <v>102.87</v>
      </c>
      <c r="G1443" s="3">
        <v>102.87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30" hidden="1" x14ac:dyDescent="0.25">
      <c r="A1444" s="8">
        <v>21</v>
      </c>
      <c r="B1444" s="2" t="s">
        <v>2319</v>
      </c>
      <c r="C1444" s="6" t="s">
        <v>1123</v>
      </c>
      <c r="D1444" s="3" t="s">
        <v>28</v>
      </c>
      <c r="E1444" s="3">
        <v>30</v>
      </c>
      <c r="F1444" s="3">
        <v>89.35</v>
      </c>
      <c r="G1444" s="3">
        <v>2680.5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idden="1" x14ac:dyDescent="0.25">
      <c r="A1445" s="8">
        <v>22</v>
      </c>
      <c r="B1445" s="2" t="s">
        <v>2320</v>
      </c>
      <c r="C1445" s="6" t="s">
        <v>1124</v>
      </c>
      <c r="D1445" s="3" t="s">
        <v>28</v>
      </c>
      <c r="E1445" s="3">
        <v>15</v>
      </c>
      <c r="F1445" s="3">
        <v>73.3</v>
      </c>
      <c r="G1445" s="3">
        <v>1099.5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idden="1" x14ac:dyDescent="0.25">
      <c r="A1446" s="8">
        <v>23</v>
      </c>
      <c r="B1446" s="2" t="s">
        <v>2321</v>
      </c>
      <c r="C1446" s="6" t="s">
        <v>1125</v>
      </c>
      <c r="D1446" s="3" t="s">
        <v>28</v>
      </c>
      <c r="E1446" s="3">
        <v>20</v>
      </c>
      <c r="F1446" s="3">
        <v>275.52</v>
      </c>
      <c r="G1446" s="3">
        <v>5510.4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30" hidden="1" x14ac:dyDescent="0.25">
      <c r="A1447" s="8">
        <v>24</v>
      </c>
      <c r="B1447" s="2" t="s">
        <v>2322</v>
      </c>
      <c r="C1447" s="6" t="s">
        <v>1126</v>
      </c>
      <c r="D1447" s="3" t="s">
        <v>28</v>
      </c>
      <c r="E1447" s="3">
        <v>20</v>
      </c>
      <c r="F1447" s="3">
        <v>68.459999999999994</v>
      </c>
      <c r="G1447" s="3">
        <v>1369.2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30" hidden="1" x14ac:dyDescent="0.25">
      <c r="A1448" s="8">
        <v>25</v>
      </c>
      <c r="B1448" s="2" t="s">
        <v>2323</v>
      </c>
      <c r="C1448" s="6" t="s">
        <v>1127</v>
      </c>
      <c r="D1448" s="3" t="s">
        <v>28</v>
      </c>
      <c r="E1448" s="3">
        <v>50</v>
      </c>
      <c r="F1448" s="3">
        <v>68.459999999999994</v>
      </c>
      <c r="G1448" s="3">
        <v>3423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idden="1" x14ac:dyDescent="0.25">
      <c r="A1449" s="8">
        <v>26</v>
      </c>
      <c r="B1449" s="1" t="s">
        <v>1128</v>
      </c>
      <c r="C1449" s="6" t="s">
        <v>1129</v>
      </c>
      <c r="D1449" s="3" t="s">
        <v>28</v>
      </c>
      <c r="E1449" s="3">
        <v>10</v>
      </c>
      <c r="F1449" s="3">
        <v>25.7</v>
      </c>
      <c r="G1449" s="3">
        <v>257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idden="1" x14ac:dyDescent="0.25">
      <c r="A1450" s="8">
        <v>27</v>
      </c>
      <c r="B1450" s="2" t="s">
        <v>2324</v>
      </c>
      <c r="C1450" s="6" t="s">
        <v>1130</v>
      </c>
      <c r="D1450" s="3" t="s">
        <v>28</v>
      </c>
      <c r="E1450" s="3">
        <v>2</v>
      </c>
      <c r="F1450" s="3">
        <v>356.72</v>
      </c>
      <c r="G1450" s="3">
        <v>713.44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idden="1" x14ac:dyDescent="0.25">
      <c r="A1451" s="8">
        <v>28</v>
      </c>
      <c r="B1451" s="2" t="s">
        <v>2325</v>
      </c>
      <c r="C1451" s="6" t="s">
        <v>1131</v>
      </c>
      <c r="D1451" s="3" t="s">
        <v>28</v>
      </c>
      <c r="E1451" s="3">
        <v>3</v>
      </c>
      <c r="F1451" s="3">
        <v>1412.57</v>
      </c>
      <c r="G1451" s="3">
        <v>4237.71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45" hidden="1" x14ac:dyDescent="0.25">
      <c r="A1452" s="8">
        <v>29</v>
      </c>
      <c r="B1452" s="2" t="s">
        <v>2326</v>
      </c>
      <c r="C1452" s="10" t="s">
        <v>1132</v>
      </c>
      <c r="D1452" s="3" t="s">
        <v>28</v>
      </c>
      <c r="E1452" s="3">
        <v>1</v>
      </c>
      <c r="F1452" s="3">
        <v>11128.88</v>
      </c>
      <c r="G1452" s="3">
        <v>11128.88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30" hidden="1" x14ac:dyDescent="0.25">
      <c r="A1453" s="8">
        <v>30</v>
      </c>
      <c r="B1453" s="2" t="s">
        <v>2327</v>
      </c>
      <c r="C1453" s="6" t="s">
        <v>1133</v>
      </c>
      <c r="D1453" s="3" t="s">
        <v>28</v>
      </c>
      <c r="E1453" s="3">
        <v>1</v>
      </c>
      <c r="F1453" s="3">
        <v>258.24</v>
      </c>
      <c r="G1453" s="3">
        <v>258.24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30" hidden="1" x14ac:dyDescent="0.25">
      <c r="A1454" s="8">
        <v>31</v>
      </c>
      <c r="B1454" s="2" t="s">
        <v>2328</v>
      </c>
      <c r="C1454" s="6" t="s">
        <v>1134</v>
      </c>
      <c r="D1454" s="3" t="s">
        <v>28</v>
      </c>
      <c r="E1454" s="3">
        <v>1</v>
      </c>
      <c r="F1454" s="3">
        <v>258.24</v>
      </c>
      <c r="G1454" s="3">
        <v>258.24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idden="1" x14ac:dyDescent="0.25">
      <c r="A1455" s="8">
        <v>32</v>
      </c>
      <c r="B1455" s="2" t="s">
        <v>2318</v>
      </c>
      <c r="C1455" s="6" t="s">
        <v>1122</v>
      </c>
      <c r="D1455" s="3" t="s">
        <v>28</v>
      </c>
      <c r="E1455" s="3">
        <v>1</v>
      </c>
      <c r="F1455" s="3">
        <v>102.87</v>
      </c>
      <c r="G1455" s="3">
        <v>102.87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30" hidden="1" x14ac:dyDescent="0.25">
      <c r="A1456" s="8">
        <v>33</v>
      </c>
      <c r="B1456" s="2" t="s">
        <v>2319</v>
      </c>
      <c r="C1456" s="6" t="s">
        <v>1123</v>
      </c>
      <c r="D1456" s="3" t="s">
        <v>28</v>
      </c>
      <c r="E1456" s="3">
        <v>5</v>
      </c>
      <c r="F1456" s="3">
        <v>89.35</v>
      </c>
      <c r="G1456" s="3">
        <v>446.75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idden="1" x14ac:dyDescent="0.25">
      <c r="A1457" s="8">
        <v>34</v>
      </c>
      <c r="B1457" s="2" t="s">
        <v>2320</v>
      </c>
      <c r="C1457" s="6" t="s">
        <v>1124</v>
      </c>
      <c r="D1457" s="3" t="s">
        <v>28</v>
      </c>
      <c r="E1457" s="3">
        <v>15</v>
      </c>
      <c r="F1457" s="3">
        <v>73.3</v>
      </c>
      <c r="G1457" s="3">
        <v>1099.5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idden="1" x14ac:dyDescent="0.25">
      <c r="A1458" s="8">
        <v>35</v>
      </c>
      <c r="B1458" s="2" t="s">
        <v>2321</v>
      </c>
      <c r="C1458" s="6" t="s">
        <v>1125</v>
      </c>
      <c r="D1458" s="3" t="s">
        <v>28</v>
      </c>
      <c r="E1458" s="3">
        <v>20</v>
      </c>
      <c r="F1458" s="3">
        <v>275.52</v>
      </c>
      <c r="G1458" s="3">
        <v>5510.4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30" hidden="1" x14ac:dyDescent="0.25">
      <c r="A1459" s="8">
        <v>36</v>
      </c>
      <c r="B1459" s="2" t="s">
        <v>2322</v>
      </c>
      <c r="C1459" s="6" t="s">
        <v>1126</v>
      </c>
      <c r="D1459" s="3" t="s">
        <v>28</v>
      </c>
      <c r="E1459" s="3">
        <v>20</v>
      </c>
      <c r="F1459" s="3">
        <v>68.459999999999994</v>
      </c>
      <c r="G1459" s="3">
        <v>1369.2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30" hidden="1" x14ac:dyDescent="0.25">
      <c r="A1460" s="8">
        <v>37</v>
      </c>
      <c r="B1460" s="2" t="s">
        <v>2323</v>
      </c>
      <c r="C1460" s="6" t="s">
        <v>1127</v>
      </c>
      <c r="D1460" s="3" t="s">
        <v>28</v>
      </c>
      <c r="E1460" s="3">
        <v>50</v>
      </c>
      <c r="F1460" s="3">
        <v>68.459999999999994</v>
      </c>
      <c r="G1460" s="3">
        <v>3423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idden="1" x14ac:dyDescent="0.25">
      <c r="A1461" s="8">
        <v>38</v>
      </c>
      <c r="B1461" s="1" t="s">
        <v>1128</v>
      </c>
      <c r="C1461" s="6" t="s">
        <v>1129</v>
      </c>
      <c r="D1461" s="3" t="s">
        <v>28</v>
      </c>
      <c r="E1461" s="3">
        <v>10</v>
      </c>
      <c r="F1461" s="3">
        <v>25.7</v>
      </c>
      <c r="G1461" s="3">
        <v>257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idden="1" x14ac:dyDescent="0.25">
      <c r="A1462" s="8">
        <v>39</v>
      </c>
      <c r="B1462" s="2" t="s">
        <v>2324</v>
      </c>
      <c r="C1462" s="6" t="s">
        <v>1130</v>
      </c>
      <c r="D1462" s="3" t="s">
        <v>28</v>
      </c>
      <c r="E1462" s="3">
        <v>2</v>
      </c>
      <c r="F1462" s="3">
        <v>356.72</v>
      </c>
      <c r="G1462" s="3">
        <v>713.44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idden="1" x14ac:dyDescent="0.25">
      <c r="A1463" s="8">
        <v>40</v>
      </c>
      <c r="B1463" s="2" t="s">
        <v>2325</v>
      </c>
      <c r="C1463" s="6" t="s">
        <v>1131</v>
      </c>
      <c r="D1463" s="3" t="s">
        <v>28</v>
      </c>
      <c r="E1463" s="3">
        <v>3</v>
      </c>
      <c r="F1463" s="3">
        <v>1412.57</v>
      </c>
      <c r="G1463" s="3">
        <v>4237.71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30" hidden="1" x14ac:dyDescent="0.25">
      <c r="A1464" s="8">
        <v>41</v>
      </c>
      <c r="B1464" s="1" t="s">
        <v>1135</v>
      </c>
      <c r="C1464" s="10" t="s">
        <v>1136</v>
      </c>
      <c r="D1464" s="3" t="s">
        <v>28</v>
      </c>
      <c r="E1464" s="3">
        <v>10</v>
      </c>
      <c r="F1464" s="3">
        <v>116.83</v>
      </c>
      <c r="G1464" s="3">
        <v>1168.3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30" hidden="1" x14ac:dyDescent="0.25">
      <c r="A1465" s="8">
        <v>42</v>
      </c>
      <c r="B1465" s="2" t="s">
        <v>2329</v>
      </c>
      <c r="C1465" s="6" t="s">
        <v>1137</v>
      </c>
      <c r="D1465" s="3" t="s">
        <v>28</v>
      </c>
      <c r="E1465" s="3">
        <v>2</v>
      </c>
      <c r="F1465" s="3">
        <v>1887.58</v>
      </c>
      <c r="G1465" s="3">
        <v>3775.16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30" hidden="1" x14ac:dyDescent="0.25">
      <c r="A1466" s="8">
        <v>43</v>
      </c>
      <c r="B1466" s="2" t="s">
        <v>2330</v>
      </c>
      <c r="C1466" s="6" t="s">
        <v>1138</v>
      </c>
      <c r="D1466" s="3" t="s">
        <v>28</v>
      </c>
      <c r="E1466" s="3">
        <v>3</v>
      </c>
      <c r="F1466" s="3">
        <v>855.05</v>
      </c>
      <c r="G1466" s="3">
        <v>2565.15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30" hidden="1" x14ac:dyDescent="0.25">
      <c r="A1467" s="8">
        <v>44</v>
      </c>
      <c r="B1467" s="2" t="s">
        <v>2330</v>
      </c>
      <c r="C1467" s="6" t="s">
        <v>1138</v>
      </c>
      <c r="D1467" s="3" t="s">
        <v>28</v>
      </c>
      <c r="E1467" s="3">
        <v>3</v>
      </c>
      <c r="F1467" s="3">
        <v>855.05</v>
      </c>
      <c r="G1467" s="3">
        <v>2565.15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30" hidden="1" x14ac:dyDescent="0.25">
      <c r="A1468" s="8">
        <v>45</v>
      </c>
      <c r="B1468" s="2" t="s">
        <v>2330</v>
      </c>
      <c r="C1468" s="6" t="s">
        <v>1138</v>
      </c>
      <c r="D1468" s="3" t="s">
        <v>28</v>
      </c>
      <c r="E1468" s="3">
        <v>1</v>
      </c>
      <c r="F1468" s="3">
        <v>855.05</v>
      </c>
      <c r="G1468" s="3">
        <v>855.05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30" hidden="1" x14ac:dyDescent="0.25">
      <c r="A1469" s="8">
        <v>46</v>
      </c>
      <c r="B1469" s="2" t="s">
        <v>2330</v>
      </c>
      <c r="C1469" s="6" t="s">
        <v>1138</v>
      </c>
      <c r="D1469" s="3" t="s">
        <v>28</v>
      </c>
      <c r="E1469" s="3">
        <v>1</v>
      </c>
      <c r="F1469" s="3">
        <v>855.05</v>
      </c>
      <c r="G1469" s="3">
        <v>855.05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30" hidden="1" x14ac:dyDescent="0.25">
      <c r="A1470" s="8">
        <v>47</v>
      </c>
      <c r="B1470" s="2" t="s">
        <v>2330</v>
      </c>
      <c r="C1470" s="6" t="s">
        <v>1138</v>
      </c>
      <c r="D1470" s="3" t="s">
        <v>28</v>
      </c>
      <c r="E1470" s="3">
        <v>1</v>
      </c>
      <c r="F1470" s="3">
        <v>855.05</v>
      </c>
      <c r="G1470" s="3">
        <v>855.05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30" hidden="1" x14ac:dyDescent="0.25">
      <c r="A1471" s="8">
        <v>48</v>
      </c>
      <c r="B1471" s="2" t="s">
        <v>2330</v>
      </c>
      <c r="C1471" s="6" t="s">
        <v>1138</v>
      </c>
      <c r="D1471" s="3" t="s">
        <v>28</v>
      </c>
      <c r="E1471" s="3">
        <v>1</v>
      </c>
      <c r="F1471" s="3">
        <v>855.05</v>
      </c>
      <c r="G1471" s="3">
        <v>855.05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30" hidden="1" x14ac:dyDescent="0.25">
      <c r="A1472" s="8">
        <v>49</v>
      </c>
      <c r="B1472" s="1" t="s">
        <v>1135</v>
      </c>
      <c r="C1472" s="10" t="s">
        <v>1136</v>
      </c>
      <c r="D1472" s="3" t="s">
        <v>28</v>
      </c>
      <c r="E1472" s="3">
        <v>7</v>
      </c>
      <c r="F1472" s="3">
        <v>116.83</v>
      </c>
      <c r="G1472" s="3">
        <v>817.81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30" hidden="1" x14ac:dyDescent="0.25">
      <c r="A1473" s="8">
        <v>50</v>
      </c>
      <c r="B1473" s="2" t="s">
        <v>2331</v>
      </c>
      <c r="C1473" s="6" t="s">
        <v>1139</v>
      </c>
      <c r="D1473" s="3" t="s">
        <v>28</v>
      </c>
      <c r="E1473" s="3">
        <v>1</v>
      </c>
      <c r="F1473" s="3">
        <v>1234.6600000000001</v>
      </c>
      <c r="G1473" s="3">
        <v>1234.6600000000001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30" hidden="1" x14ac:dyDescent="0.25">
      <c r="A1474" s="8">
        <v>51</v>
      </c>
      <c r="B1474" s="2" t="s">
        <v>2331</v>
      </c>
      <c r="C1474" s="6" t="s">
        <v>1139</v>
      </c>
      <c r="D1474" s="3" t="s">
        <v>28</v>
      </c>
      <c r="E1474" s="3">
        <v>6</v>
      </c>
      <c r="F1474" s="3">
        <v>1234.6600000000001</v>
      </c>
      <c r="G1474" s="3">
        <v>7407.96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30" hidden="1" x14ac:dyDescent="0.25">
      <c r="A1475" s="8">
        <v>52</v>
      </c>
      <c r="B1475" s="1" t="s">
        <v>1135</v>
      </c>
      <c r="C1475" s="10" t="s">
        <v>1136</v>
      </c>
      <c r="D1475" s="3" t="s">
        <v>28</v>
      </c>
      <c r="E1475" s="3">
        <v>6</v>
      </c>
      <c r="F1475" s="3">
        <v>116.83</v>
      </c>
      <c r="G1475" s="3">
        <v>700.98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30" hidden="1" x14ac:dyDescent="0.25">
      <c r="A1476" s="8">
        <v>53</v>
      </c>
      <c r="B1476" s="2" t="s">
        <v>2332</v>
      </c>
      <c r="C1476" s="6" t="s">
        <v>1140</v>
      </c>
      <c r="D1476" s="3" t="s">
        <v>28</v>
      </c>
      <c r="E1476" s="3">
        <v>6</v>
      </c>
      <c r="F1476" s="3">
        <v>477.53</v>
      </c>
      <c r="G1476" s="3">
        <v>2865.18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30" hidden="1" x14ac:dyDescent="0.25">
      <c r="A1477" s="8">
        <v>54</v>
      </c>
      <c r="B1477" s="1" t="s">
        <v>1141</v>
      </c>
      <c r="C1477" s="10" t="s">
        <v>1142</v>
      </c>
      <c r="D1477" s="3" t="s">
        <v>28</v>
      </c>
      <c r="E1477" s="3">
        <v>16</v>
      </c>
      <c r="F1477" s="3">
        <v>113.36</v>
      </c>
      <c r="G1477" s="3">
        <v>1813.76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30" hidden="1" x14ac:dyDescent="0.25">
      <c r="A1478" s="8">
        <v>55</v>
      </c>
      <c r="B1478" s="2" t="s">
        <v>2333</v>
      </c>
      <c r="C1478" s="6" t="s">
        <v>1143</v>
      </c>
      <c r="D1478" s="3" t="s">
        <v>28</v>
      </c>
      <c r="E1478" s="3">
        <v>1</v>
      </c>
      <c r="F1478" s="3">
        <v>2604.35</v>
      </c>
      <c r="G1478" s="3">
        <v>2604.35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idden="1" x14ac:dyDescent="0.25">
      <c r="A1479" s="8">
        <v>56</v>
      </c>
      <c r="B1479" s="2" t="s">
        <v>2334</v>
      </c>
      <c r="C1479" s="6" t="s">
        <v>1144</v>
      </c>
      <c r="D1479" s="3" t="s">
        <v>28</v>
      </c>
      <c r="E1479" s="3">
        <v>10</v>
      </c>
      <c r="F1479" s="3">
        <v>255</v>
      </c>
      <c r="G1479" s="3">
        <v>2550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30" hidden="1" x14ac:dyDescent="0.25">
      <c r="A1480" s="8">
        <v>57</v>
      </c>
      <c r="B1480" s="2" t="s">
        <v>2335</v>
      </c>
      <c r="C1480" s="6" t="s">
        <v>1145</v>
      </c>
      <c r="D1480" s="3" t="s">
        <v>28</v>
      </c>
      <c r="E1480" s="3">
        <v>5</v>
      </c>
      <c r="F1480" s="3">
        <v>90.58</v>
      </c>
      <c r="G1480" s="3">
        <v>452.9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30" hidden="1" x14ac:dyDescent="0.25">
      <c r="A1481" s="8">
        <v>58</v>
      </c>
      <c r="B1481" s="2" t="s">
        <v>2335</v>
      </c>
      <c r="C1481" s="6" t="s">
        <v>1145</v>
      </c>
      <c r="D1481" s="3" t="s">
        <v>28</v>
      </c>
      <c r="E1481" s="3">
        <v>15</v>
      </c>
      <c r="F1481" s="3">
        <v>90.58</v>
      </c>
      <c r="G1481" s="3">
        <v>1358.7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30" hidden="1" x14ac:dyDescent="0.25">
      <c r="A1482" s="8">
        <v>59</v>
      </c>
      <c r="B1482" s="2" t="s">
        <v>2335</v>
      </c>
      <c r="C1482" s="6" t="s">
        <v>1145</v>
      </c>
      <c r="D1482" s="3" t="s">
        <v>28</v>
      </c>
      <c r="E1482" s="3">
        <v>15</v>
      </c>
      <c r="F1482" s="3">
        <v>90.58</v>
      </c>
      <c r="G1482" s="3">
        <v>1358.7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30" hidden="1" x14ac:dyDescent="0.25">
      <c r="A1483" s="8">
        <v>60</v>
      </c>
      <c r="B1483" s="2" t="s">
        <v>2335</v>
      </c>
      <c r="C1483" s="6" t="s">
        <v>1145</v>
      </c>
      <c r="D1483" s="3" t="s">
        <v>28</v>
      </c>
      <c r="E1483" s="3">
        <v>15</v>
      </c>
      <c r="F1483" s="3">
        <v>90.58</v>
      </c>
      <c r="G1483" s="3">
        <v>1358.7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30" hidden="1" x14ac:dyDescent="0.25">
      <c r="A1484" s="8">
        <v>61</v>
      </c>
      <c r="B1484" s="1" t="s">
        <v>1135</v>
      </c>
      <c r="C1484" s="10" t="s">
        <v>1136</v>
      </c>
      <c r="D1484" s="3" t="s">
        <v>28</v>
      </c>
      <c r="E1484" s="3">
        <v>2</v>
      </c>
      <c r="F1484" s="3">
        <v>116.83</v>
      </c>
      <c r="G1484" s="3">
        <v>233.66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30" hidden="1" x14ac:dyDescent="0.25">
      <c r="A1485" s="8">
        <v>62</v>
      </c>
      <c r="B1485" s="2" t="s">
        <v>2336</v>
      </c>
      <c r="C1485" s="6" t="s">
        <v>1146</v>
      </c>
      <c r="D1485" s="3" t="s">
        <v>28</v>
      </c>
      <c r="E1485" s="3">
        <v>1</v>
      </c>
      <c r="F1485" s="3">
        <v>691.15</v>
      </c>
      <c r="G1485" s="3">
        <v>691.15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30" hidden="1" x14ac:dyDescent="0.25">
      <c r="A1486" s="8">
        <v>63</v>
      </c>
      <c r="B1486" s="2" t="s">
        <v>2336</v>
      </c>
      <c r="C1486" s="6" t="s">
        <v>1146</v>
      </c>
      <c r="D1486" s="3" t="s">
        <v>28</v>
      </c>
      <c r="E1486" s="3">
        <v>1</v>
      </c>
      <c r="F1486" s="3">
        <v>691.15</v>
      </c>
      <c r="G1486" s="3">
        <v>691.15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30" hidden="1" x14ac:dyDescent="0.25">
      <c r="A1487" s="8">
        <v>64</v>
      </c>
      <c r="B1487" s="2" t="s">
        <v>2336</v>
      </c>
      <c r="C1487" s="6" t="s">
        <v>1146</v>
      </c>
      <c r="D1487" s="3" t="s">
        <v>28</v>
      </c>
      <c r="E1487" s="3">
        <v>1</v>
      </c>
      <c r="F1487" s="3">
        <v>691.15</v>
      </c>
      <c r="G1487" s="3">
        <v>691.15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30" hidden="1" x14ac:dyDescent="0.25">
      <c r="A1488" s="8">
        <v>65</v>
      </c>
      <c r="B1488" s="1" t="s">
        <v>1108</v>
      </c>
      <c r="C1488" s="10" t="s">
        <v>1109</v>
      </c>
      <c r="D1488" s="3" t="s">
        <v>28</v>
      </c>
      <c r="E1488" s="3">
        <v>13</v>
      </c>
      <c r="F1488" s="3">
        <v>113.36</v>
      </c>
      <c r="G1488" s="3">
        <v>1473.68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30" hidden="1" x14ac:dyDescent="0.25">
      <c r="A1489" s="8">
        <v>66</v>
      </c>
      <c r="B1489" s="2" t="s">
        <v>2337</v>
      </c>
      <c r="C1489" s="6" t="s">
        <v>1147</v>
      </c>
      <c r="D1489" s="3" t="s">
        <v>28</v>
      </c>
      <c r="E1489" s="3">
        <v>5</v>
      </c>
      <c r="F1489" s="3">
        <v>303.16000000000003</v>
      </c>
      <c r="G1489" s="3">
        <v>1515.8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30" hidden="1" x14ac:dyDescent="0.25">
      <c r="A1490" s="8">
        <v>67</v>
      </c>
      <c r="B1490" s="2" t="s">
        <v>2337</v>
      </c>
      <c r="C1490" s="6" t="s">
        <v>1147</v>
      </c>
      <c r="D1490" s="3" t="s">
        <v>28</v>
      </c>
      <c r="E1490" s="3">
        <v>6</v>
      </c>
      <c r="F1490" s="3">
        <v>303.16000000000003</v>
      </c>
      <c r="G1490" s="3">
        <v>1818.96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30" hidden="1" x14ac:dyDescent="0.25">
      <c r="A1491" s="8">
        <v>68</v>
      </c>
      <c r="B1491" s="2" t="s">
        <v>2338</v>
      </c>
      <c r="C1491" s="6" t="s">
        <v>1148</v>
      </c>
      <c r="D1491" s="3" t="s">
        <v>28</v>
      </c>
      <c r="E1491" s="3">
        <v>1</v>
      </c>
      <c r="F1491" s="3">
        <v>1976.25</v>
      </c>
      <c r="G1491" s="3">
        <v>1976.25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30" hidden="1" x14ac:dyDescent="0.25">
      <c r="A1492" s="8">
        <v>69</v>
      </c>
      <c r="B1492" s="2" t="s">
        <v>2338</v>
      </c>
      <c r="C1492" s="6" t="s">
        <v>1148</v>
      </c>
      <c r="D1492" s="3" t="s">
        <v>28</v>
      </c>
      <c r="E1492" s="3">
        <v>1</v>
      </c>
      <c r="F1492" s="3">
        <v>1976.25</v>
      </c>
      <c r="G1492" s="3">
        <v>1976.25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30" hidden="1" x14ac:dyDescent="0.25">
      <c r="A1493" s="8">
        <v>70</v>
      </c>
      <c r="B1493" s="2" t="s">
        <v>2339</v>
      </c>
      <c r="C1493" s="6" t="s">
        <v>1149</v>
      </c>
      <c r="D1493" s="3" t="s">
        <v>28</v>
      </c>
      <c r="E1493" s="3">
        <v>7</v>
      </c>
      <c r="F1493" s="3">
        <v>491.69</v>
      </c>
      <c r="G1493" s="3">
        <v>3441.83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30" hidden="1" x14ac:dyDescent="0.25">
      <c r="A1494" s="8">
        <v>71</v>
      </c>
      <c r="B1494" s="2" t="s">
        <v>2339</v>
      </c>
      <c r="C1494" s="6" t="s">
        <v>1149</v>
      </c>
      <c r="D1494" s="3" t="s">
        <v>28</v>
      </c>
      <c r="E1494" s="3">
        <v>6</v>
      </c>
      <c r="F1494" s="3">
        <v>491.69</v>
      </c>
      <c r="G1494" s="3">
        <v>2950.14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30" hidden="1" x14ac:dyDescent="0.25">
      <c r="A1495" s="8">
        <v>72</v>
      </c>
      <c r="B1495" s="1" t="s">
        <v>1135</v>
      </c>
      <c r="C1495" s="10" t="s">
        <v>1136</v>
      </c>
      <c r="D1495" s="3" t="s">
        <v>28</v>
      </c>
      <c r="E1495" s="3">
        <v>3</v>
      </c>
      <c r="F1495" s="3">
        <v>116.83</v>
      </c>
      <c r="G1495" s="3">
        <v>350.49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30" hidden="1" x14ac:dyDescent="0.25">
      <c r="A1496" s="8">
        <v>73</v>
      </c>
      <c r="B1496" s="2" t="s">
        <v>2330</v>
      </c>
      <c r="C1496" s="6" t="s">
        <v>1138</v>
      </c>
      <c r="D1496" s="3" t="s">
        <v>28</v>
      </c>
      <c r="E1496" s="3">
        <v>1</v>
      </c>
      <c r="F1496" s="3">
        <v>855.05</v>
      </c>
      <c r="G1496" s="3">
        <v>855.05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30" hidden="1" x14ac:dyDescent="0.25">
      <c r="A1497" s="8">
        <v>74</v>
      </c>
      <c r="B1497" s="2" t="s">
        <v>2340</v>
      </c>
      <c r="C1497" s="6" t="s">
        <v>1137</v>
      </c>
      <c r="D1497" s="3" t="s">
        <v>28</v>
      </c>
      <c r="E1497" s="3">
        <v>1</v>
      </c>
      <c r="F1497" s="3" t="s">
        <v>1805</v>
      </c>
      <c r="G1497" s="3" t="s">
        <v>1805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30" hidden="1" x14ac:dyDescent="0.25">
      <c r="A1498" s="8">
        <v>75</v>
      </c>
      <c r="B1498" s="2" t="s">
        <v>2330</v>
      </c>
      <c r="C1498" s="6" t="s">
        <v>1138</v>
      </c>
      <c r="D1498" s="3" t="s">
        <v>28</v>
      </c>
      <c r="E1498" s="3">
        <v>1</v>
      </c>
      <c r="F1498" s="3">
        <v>855.05</v>
      </c>
      <c r="G1498" s="3">
        <v>855.05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30" hidden="1" x14ac:dyDescent="0.25">
      <c r="A1499" s="8">
        <v>76</v>
      </c>
      <c r="B1499" s="2" t="s">
        <v>2330</v>
      </c>
      <c r="C1499" s="6" t="s">
        <v>1138</v>
      </c>
      <c r="D1499" s="3" t="s">
        <v>28</v>
      </c>
      <c r="E1499" s="3">
        <v>1</v>
      </c>
      <c r="F1499" s="3">
        <v>855.05</v>
      </c>
      <c r="G1499" s="3">
        <v>855.05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30" hidden="1" x14ac:dyDescent="0.25">
      <c r="A1500" s="8">
        <v>77</v>
      </c>
      <c r="B1500" s="2" t="s">
        <v>2341</v>
      </c>
      <c r="C1500" s="6" t="s">
        <v>1137</v>
      </c>
      <c r="D1500" s="3" t="s">
        <v>28</v>
      </c>
      <c r="E1500" s="3">
        <v>1</v>
      </c>
      <c r="F1500" s="3" t="s">
        <v>1805</v>
      </c>
      <c r="G1500" s="3" t="s">
        <v>1805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30" hidden="1" x14ac:dyDescent="0.25">
      <c r="A1501" s="8">
        <v>78</v>
      </c>
      <c r="B1501" s="1" t="s">
        <v>1135</v>
      </c>
      <c r="C1501" s="10" t="s">
        <v>1136</v>
      </c>
      <c r="D1501" s="3" t="s">
        <v>28</v>
      </c>
      <c r="E1501" s="3">
        <v>1</v>
      </c>
      <c r="F1501" s="3">
        <v>116.83</v>
      </c>
      <c r="G1501" s="3">
        <v>116.83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30" hidden="1" x14ac:dyDescent="0.25">
      <c r="A1502" s="8">
        <v>79</v>
      </c>
      <c r="B1502" s="2" t="s">
        <v>2331</v>
      </c>
      <c r="C1502" s="6" t="s">
        <v>1150</v>
      </c>
      <c r="D1502" s="3" t="s">
        <v>28</v>
      </c>
      <c r="E1502" s="3">
        <v>1</v>
      </c>
      <c r="F1502" s="3">
        <v>3215.94</v>
      </c>
      <c r="G1502" s="3">
        <v>3215.94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30" hidden="1" x14ac:dyDescent="0.25">
      <c r="A1503" s="8">
        <v>80</v>
      </c>
      <c r="B1503" s="1" t="s">
        <v>1135</v>
      </c>
      <c r="C1503" s="10" t="s">
        <v>1136</v>
      </c>
      <c r="D1503" s="3" t="s">
        <v>28</v>
      </c>
      <c r="E1503" s="3">
        <v>1</v>
      </c>
      <c r="F1503" s="3">
        <v>116.83</v>
      </c>
      <c r="G1503" s="3">
        <v>116.83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30" hidden="1" x14ac:dyDescent="0.25">
      <c r="A1504" s="8">
        <v>81</v>
      </c>
      <c r="B1504" s="2" t="s">
        <v>2332</v>
      </c>
      <c r="C1504" s="6" t="s">
        <v>1140</v>
      </c>
      <c r="D1504" s="3" t="s">
        <v>28</v>
      </c>
      <c r="E1504" s="3">
        <v>1</v>
      </c>
      <c r="F1504" s="3">
        <v>477.53</v>
      </c>
      <c r="G1504" s="3">
        <v>477.53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30" hidden="1" x14ac:dyDescent="0.25">
      <c r="A1505" s="8">
        <v>82</v>
      </c>
      <c r="B1505" s="1" t="s">
        <v>1141</v>
      </c>
      <c r="C1505" s="10" t="s">
        <v>1142</v>
      </c>
      <c r="D1505" s="3" t="s">
        <v>28</v>
      </c>
      <c r="E1505" s="3">
        <v>2</v>
      </c>
      <c r="F1505" s="3">
        <v>113.36</v>
      </c>
      <c r="G1505" s="3">
        <v>226.72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idden="1" x14ac:dyDescent="0.25">
      <c r="A1506" s="8">
        <v>83</v>
      </c>
      <c r="B1506" s="2" t="s">
        <v>2334</v>
      </c>
      <c r="C1506" s="6" t="s">
        <v>1144</v>
      </c>
      <c r="D1506" s="3" t="s">
        <v>28</v>
      </c>
      <c r="E1506" s="3">
        <v>2</v>
      </c>
      <c r="F1506" s="3">
        <v>255</v>
      </c>
      <c r="G1506" s="3">
        <v>510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30" hidden="1" x14ac:dyDescent="0.25">
      <c r="A1507" s="8">
        <v>84</v>
      </c>
      <c r="B1507" s="2" t="s">
        <v>2342</v>
      </c>
      <c r="C1507" s="6" t="s">
        <v>1144</v>
      </c>
      <c r="D1507" s="3" t="s">
        <v>28</v>
      </c>
      <c r="E1507" s="3">
        <v>2</v>
      </c>
      <c r="F1507" s="3" t="s">
        <v>1805</v>
      </c>
      <c r="G1507" s="3" t="s">
        <v>1805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30" hidden="1" x14ac:dyDescent="0.25">
      <c r="A1508" s="8">
        <v>85</v>
      </c>
      <c r="B1508" s="2" t="s">
        <v>2343</v>
      </c>
      <c r="C1508" s="6" t="s">
        <v>1144</v>
      </c>
      <c r="D1508" s="3" t="s">
        <v>28</v>
      </c>
      <c r="E1508" s="3">
        <v>2</v>
      </c>
      <c r="F1508" s="3" t="s">
        <v>1805</v>
      </c>
      <c r="G1508" s="3" t="s">
        <v>1805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30" hidden="1" x14ac:dyDescent="0.25">
      <c r="A1509" s="8">
        <v>86</v>
      </c>
      <c r="B1509" s="2" t="s">
        <v>2335</v>
      </c>
      <c r="C1509" s="6" t="s">
        <v>1151</v>
      </c>
      <c r="D1509" s="3" t="s">
        <v>28</v>
      </c>
      <c r="E1509" s="3">
        <v>2</v>
      </c>
      <c r="F1509" s="3">
        <v>159.69999999999999</v>
      </c>
      <c r="G1509" s="3">
        <v>319.39999999999998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30" hidden="1" x14ac:dyDescent="0.25">
      <c r="A1510" s="8">
        <v>87</v>
      </c>
      <c r="B1510" s="1" t="s">
        <v>1108</v>
      </c>
      <c r="C1510" s="10" t="s">
        <v>1109</v>
      </c>
      <c r="D1510" s="3" t="s">
        <v>28</v>
      </c>
      <c r="E1510" s="3">
        <v>2</v>
      </c>
      <c r="F1510" s="3">
        <v>113.36</v>
      </c>
      <c r="G1510" s="3">
        <v>226.72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30" hidden="1" x14ac:dyDescent="0.25">
      <c r="A1511" s="8">
        <v>88</v>
      </c>
      <c r="B1511" s="2" t="s">
        <v>2337</v>
      </c>
      <c r="C1511" s="6" t="s">
        <v>1152</v>
      </c>
      <c r="D1511" s="3" t="s">
        <v>28</v>
      </c>
      <c r="E1511" s="3">
        <v>1</v>
      </c>
      <c r="F1511" s="3">
        <v>523.84</v>
      </c>
      <c r="G1511" s="3">
        <v>523.84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30" hidden="1" x14ac:dyDescent="0.25">
      <c r="A1512" s="8">
        <v>89</v>
      </c>
      <c r="B1512" s="2" t="s">
        <v>2337</v>
      </c>
      <c r="C1512" s="6" t="s">
        <v>1152</v>
      </c>
      <c r="D1512" s="3" t="s">
        <v>28</v>
      </c>
      <c r="E1512" s="3">
        <v>1</v>
      </c>
      <c r="F1512" s="3">
        <v>523.84</v>
      </c>
      <c r="G1512" s="3">
        <v>523.84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30" hidden="1" x14ac:dyDescent="0.25">
      <c r="A1513" s="8">
        <v>90</v>
      </c>
      <c r="B1513" s="2" t="s">
        <v>2344</v>
      </c>
      <c r="C1513" s="6" t="s">
        <v>1153</v>
      </c>
      <c r="D1513" s="3" t="s">
        <v>28</v>
      </c>
      <c r="E1513" s="3">
        <v>2</v>
      </c>
      <c r="F1513" s="3" t="s">
        <v>1805</v>
      </c>
      <c r="G1513" s="3" t="s">
        <v>1805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30" hidden="1" x14ac:dyDescent="0.25">
      <c r="A1514" s="8">
        <v>91</v>
      </c>
      <c r="B1514" s="2" t="s">
        <v>2345</v>
      </c>
      <c r="C1514" s="6" t="s">
        <v>1153</v>
      </c>
      <c r="D1514" s="3" t="s">
        <v>28</v>
      </c>
      <c r="E1514" s="3">
        <v>1</v>
      </c>
      <c r="F1514" s="3" t="s">
        <v>1805</v>
      </c>
      <c r="G1514" s="3" t="s">
        <v>1805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30" hidden="1" x14ac:dyDescent="0.25">
      <c r="A1515" s="8">
        <v>92</v>
      </c>
      <c r="B1515" s="2" t="s">
        <v>2339</v>
      </c>
      <c r="C1515" s="6" t="s">
        <v>1149</v>
      </c>
      <c r="D1515" s="3" t="s">
        <v>28</v>
      </c>
      <c r="E1515" s="3">
        <v>1</v>
      </c>
      <c r="F1515" s="3">
        <v>491.69</v>
      </c>
      <c r="G1515" s="3">
        <v>491.69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60" hidden="1" x14ac:dyDescent="0.25">
      <c r="A1516" s="8">
        <v>93</v>
      </c>
      <c r="B1516" s="1" t="s">
        <v>1154</v>
      </c>
      <c r="C1516" s="10" t="s">
        <v>1155</v>
      </c>
      <c r="D1516" s="3" t="s">
        <v>31</v>
      </c>
      <c r="E1516" s="3">
        <v>2</v>
      </c>
      <c r="F1516" s="3">
        <v>553.67999999999995</v>
      </c>
      <c r="G1516" s="3">
        <v>1107.3599999999999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30" hidden="1" x14ac:dyDescent="0.25">
      <c r="A1517" s="8">
        <v>94</v>
      </c>
      <c r="B1517" s="2" t="s">
        <v>2346</v>
      </c>
      <c r="C1517" s="6" t="s">
        <v>1156</v>
      </c>
      <c r="D1517" s="3" t="s">
        <v>86</v>
      </c>
      <c r="E1517" s="3">
        <v>5.9000000000000004E-2</v>
      </c>
      <c r="F1517" s="3">
        <v>48761.59</v>
      </c>
      <c r="G1517" s="3">
        <v>2876.93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spans="1:26" ht="30" hidden="1" x14ac:dyDescent="0.25">
      <c r="A1518" s="8">
        <v>95</v>
      </c>
      <c r="B1518" s="2" t="s">
        <v>2347</v>
      </c>
      <c r="C1518" s="6" t="s">
        <v>1157</v>
      </c>
      <c r="D1518" s="3" t="s">
        <v>86</v>
      </c>
      <c r="E1518" s="3">
        <v>0.14100000000000001</v>
      </c>
      <c r="F1518" s="3">
        <v>66232.72</v>
      </c>
      <c r="G1518" s="3">
        <v>9338.81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spans="1:26" ht="60" hidden="1" x14ac:dyDescent="0.25">
      <c r="A1519" s="8">
        <v>96</v>
      </c>
      <c r="B1519" s="1" t="s">
        <v>29</v>
      </c>
      <c r="C1519" s="10" t="s">
        <v>30</v>
      </c>
      <c r="D1519" s="3" t="s">
        <v>31</v>
      </c>
      <c r="E1519" s="3">
        <v>2.87</v>
      </c>
      <c r="F1519" s="3">
        <v>664.42</v>
      </c>
      <c r="G1519" s="3">
        <v>1906.89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spans="1:26" ht="30" hidden="1" x14ac:dyDescent="0.25">
      <c r="A1520" s="8">
        <v>97</v>
      </c>
      <c r="B1520" s="2" t="s">
        <v>2348</v>
      </c>
      <c r="C1520" s="6" t="s">
        <v>1158</v>
      </c>
      <c r="D1520" s="3" t="s">
        <v>86</v>
      </c>
      <c r="E1520" s="3">
        <v>0.11800000000000001</v>
      </c>
      <c r="F1520" s="3">
        <v>75282.080000000002</v>
      </c>
      <c r="G1520" s="3">
        <v>8883.2900000000009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spans="1:26" ht="30" hidden="1" x14ac:dyDescent="0.25">
      <c r="A1521" s="8">
        <v>98</v>
      </c>
      <c r="B1521" s="2" t="s">
        <v>2349</v>
      </c>
      <c r="C1521" s="6" t="s">
        <v>1159</v>
      </c>
      <c r="D1521" s="3" t="s">
        <v>86</v>
      </c>
      <c r="E1521" s="3">
        <v>9.4E-2</v>
      </c>
      <c r="F1521" s="3">
        <v>104557.87</v>
      </c>
      <c r="G1521" s="3">
        <v>9828.44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spans="1:26" ht="30" hidden="1" x14ac:dyDescent="0.25">
      <c r="A1522" s="8">
        <v>99</v>
      </c>
      <c r="B1522" s="2" t="s">
        <v>2350</v>
      </c>
      <c r="C1522" s="6" t="s">
        <v>1160</v>
      </c>
      <c r="D1522" s="3" t="s">
        <v>86</v>
      </c>
      <c r="E1522" s="3">
        <v>7.4999999999999997E-2</v>
      </c>
      <c r="F1522" s="3">
        <v>71596</v>
      </c>
      <c r="G1522" s="3">
        <v>5369.7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spans="1:26" ht="60" hidden="1" x14ac:dyDescent="0.25">
      <c r="A1523" s="8">
        <v>100</v>
      </c>
      <c r="B1523" s="1" t="s">
        <v>34</v>
      </c>
      <c r="C1523" s="10" t="s">
        <v>35</v>
      </c>
      <c r="D1523" s="3" t="s">
        <v>31</v>
      </c>
      <c r="E1523" s="3">
        <v>0.03</v>
      </c>
      <c r="F1523" s="3">
        <v>1107.3599999999999</v>
      </c>
      <c r="G1523" s="3">
        <v>33.22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spans="1:26" ht="30" hidden="1" x14ac:dyDescent="0.25">
      <c r="A1524" s="8">
        <v>101</v>
      </c>
      <c r="B1524" s="2" t="s">
        <v>2351</v>
      </c>
      <c r="C1524" s="6" t="s">
        <v>1161</v>
      </c>
      <c r="D1524" s="3" t="s">
        <v>86</v>
      </c>
      <c r="E1524" s="3">
        <v>3.0000000000000001E-3</v>
      </c>
      <c r="F1524" s="3">
        <v>437285.33</v>
      </c>
      <c r="G1524" s="3">
        <v>1311.86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spans="1:26" ht="45" hidden="1" x14ac:dyDescent="0.25">
      <c r="A1525" s="8">
        <v>102</v>
      </c>
      <c r="B1525" s="1" t="s">
        <v>38</v>
      </c>
      <c r="C1525" s="10" t="s">
        <v>39</v>
      </c>
      <c r="D1525" s="3" t="s">
        <v>31</v>
      </c>
      <c r="E1525" s="3">
        <v>0.5</v>
      </c>
      <c r="F1525" s="3">
        <v>4914.45</v>
      </c>
      <c r="G1525" s="3">
        <v>2457.23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spans="1:26" ht="45" hidden="1" x14ac:dyDescent="0.25">
      <c r="A1526" s="8">
        <v>103</v>
      </c>
      <c r="B1526" s="2" t="s">
        <v>2352</v>
      </c>
      <c r="C1526" s="10" t="s">
        <v>1162</v>
      </c>
      <c r="D1526" s="3" t="s">
        <v>86</v>
      </c>
      <c r="E1526" s="3">
        <v>0.05</v>
      </c>
      <c r="F1526" s="3">
        <v>47264.84</v>
      </c>
      <c r="G1526" s="3">
        <v>2363.2399999999998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spans="1:26" ht="30" hidden="1" x14ac:dyDescent="0.25">
      <c r="A1527" s="8">
        <v>104</v>
      </c>
      <c r="B1527" s="1" t="s">
        <v>1163</v>
      </c>
      <c r="C1527" s="10" t="s">
        <v>1164</v>
      </c>
      <c r="D1527" s="3" t="s">
        <v>31</v>
      </c>
      <c r="E1527" s="3">
        <v>0.5</v>
      </c>
      <c r="F1527" s="3">
        <v>3654.29</v>
      </c>
      <c r="G1527" s="3">
        <v>1827.15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spans="1:26" ht="45" hidden="1" x14ac:dyDescent="0.25">
      <c r="A1528" s="8">
        <v>105</v>
      </c>
      <c r="B1528" s="2" t="s">
        <v>2353</v>
      </c>
      <c r="C1528" s="10" t="s">
        <v>1165</v>
      </c>
      <c r="D1528" s="3" t="s">
        <v>86</v>
      </c>
      <c r="E1528" s="3">
        <v>0.05</v>
      </c>
      <c r="F1528" s="3">
        <v>8740.41</v>
      </c>
      <c r="G1528" s="3">
        <v>437.02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spans="1:26" ht="30" hidden="1" x14ac:dyDescent="0.25">
      <c r="A1529" s="8">
        <v>106</v>
      </c>
      <c r="B1529" s="1" t="s">
        <v>1166</v>
      </c>
      <c r="C1529" s="10" t="s">
        <v>1167</v>
      </c>
      <c r="D1529" s="3" t="s">
        <v>31</v>
      </c>
      <c r="E1529" s="3">
        <v>0.81</v>
      </c>
      <c r="F1529" s="3">
        <v>2723.37</v>
      </c>
      <c r="G1529" s="3">
        <v>2205.9299999999998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spans="1:26" ht="30" hidden="1" x14ac:dyDescent="0.25">
      <c r="A1530" s="8">
        <v>107</v>
      </c>
      <c r="B1530" s="2" t="s">
        <v>2354</v>
      </c>
      <c r="C1530" s="6" t="s">
        <v>1168</v>
      </c>
      <c r="D1530" s="3" t="s">
        <v>26</v>
      </c>
      <c r="E1530" s="3">
        <v>65</v>
      </c>
      <c r="F1530" s="3">
        <v>43.82</v>
      </c>
      <c r="G1530" s="3">
        <v>2848.3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spans="1:26" ht="30" hidden="1" x14ac:dyDescent="0.25">
      <c r="A1531" s="8">
        <v>108</v>
      </c>
      <c r="B1531" s="2" t="s">
        <v>2355</v>
      </c>
      <c r="C1531" s="6" t="s">
        <v>1169</v>
      </c>
      <c r="D1531" s="3" t="s">
        <v>26</v>
      </c>
      <c r="E1531" s="3">
        <v>16</v>
      </c>
      <c r="F1531" s="3">
        <v>59.67</v>
      </c>
      <c r="G1531" s="3">
        <v>954.72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spans="1:26" ht="30" hidden="1" x14ac:dyDescent="0.25">
      <c r="A1532" s="8">
        <v>109</v>
      </c>
      <c r="B1532" s="1" t="s">
        <v>1170</v>
      </c>
      <c r="C1532" s="10" t="s">
        <v>1171</v>
      </c>
      <c r="D1532" s="3" t="s">
        <v>31</v>
      </c>
      <c r="E1532" s="3">
        <v>0.08</v>
      </c>
      <c r="F1532" s="3">
        <v>4017.17</v>
      </c>
      <c r="G1532" s="3">
        <v>321.37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spans="1:26" ht="30" hidden="1" x14ac:dyDescent="0.25">
      <c r="A1533" s="8">
        <v>110</v>
      </c>
      <c r="B1533" s="1" t="s">
        <v>1172</v>
      </c>
      <c r="C1533" s="10" t="s">
        <v>1173</v>
      </c>
      <c r="D1533" s="3" t="s">
        <v>31</v>
      </c>
      <c r="E1533" s="3">
        <v>0.16</v>
      </c>
      <c r="F1533" s="3">
        <v>2685.35</v>
      </c>
      <c r="G1533" s="3">
        <v>429.66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spans="1:26" ht="30" hidden="1" x14ac:dyDescent="0.25">
      <c r="A1534" s="8">
        <v>111</v>
      </c>
      <c r="B1534" s="2" t="s">
        <v>2356</v>
      </c>
      <c r="C1534" s="6" t="s">
        <v>1174</v>
      </c>
      <c r="D1534" s="3" t="s">
        <v>28</v>
      </c>
      <c r="E1534" s="3">
        <v>8</v>
      </c>
      <c r="F1534" s="3">
        <v>443.63</v>
      </c>
      <c r="G1534" s="3">
        <v>3549.04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spans="1:26" ht="30" hidden="1" x14ac:dyDescent="0.25">
      <c r="A1535" s="8">
        <v>112</v>
      </c>
      <c r="B1535" s="2" t="s">
        <v>2357</v>
      </c>
      <c r="C1535" s="10" t="s">
        <v>1175</v>
      </c>
      <c r="D1535" s="3" t="s">
        <v>28</v>
      </c>
      <c r="E1535" s="3">
        <v>8</v>
      </c>
      <c r="F1535" s="3">
        <v>177.88</v>
      </c>
      <c r="G1535" s="3">
        <v>1423.04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spans="1:26" ht="30" hidden="1" x14ac:dyDescent="0.25">
      <c r="A1536" s="8">
        <v>113</v>
      </c>
      <c r="B1536" s="2" t="s">
        <v>2358</v>
      </c>
      <c r="C1536" s="6" t="s">
        <v>1176</v>
      </c>
      <c r="D1536" s="3" t="s">
        <v>28</v>
      </c>
      <c r="E1536" s="3">
        <v>2</v>
      </c>
      <c r="F1536" s="3">
        <v>424.73</v>
      </c>
      <c r="G1536" s="3">
        <v>849.46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spans="1:26" ht="30" hidden="1" x14ac:dyDescent="0.25">
      <c r="A1537" s="8">
        <v>114</v>
      </c>
      <c r="B1537" s="2" t="s">
        <v>2359</v>
      </c>
      <c r="C1537" s="6" t="s">
        <v>1177</v>
      </c>
      <c r="D1537" s="3" t="s">
        <v>28</v>
      </c>
      <c r="E1537" s="3">
        <v>2</v>
      </c>
      <c r="F1537" s="3">
        <v>199.11</v>
      </c>
      <c r="G1537" s="3">
        <v>398.22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spans="1:26" ht="30" hidden="1" x14ac:dyDescent="0.25">
      <c r="A1538" s="8">
        <v>115</v>
      </c>
      <c r="B1538" s="2" t="s">
        <v>2360</v>
      </c>
      <c r="C1538" s="6" t="s">
        <v>1178</v>
      </c>
      <c r="D1538" s="3" t="s">
        <v>28</v>
      </c>
      <c r="E1538" s="3">
        <v>6</v>
      </c>
      <c r="F1538" s="3">
        <v>93.3</v>
      </c>
      <c r="G1538" s="3">
        <v>559.79999999999995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spans="1:26" ht="30" hidden="1" x14ac:dyDescent="0.25">
      <c r="A1539" s="8">
        <v>116</v>
      </c>
      <c r="B1539" s="2" t="s">
        <v>2361</v>
      </c>
      <c r="C1539" s="6" t="s">
        <v>1179</v>
      </c>
      <c r="D1539" s="3" t="s">
        <v>28</v>
      </c>
      <c r="E1539" s="3">
        <v>100</v>
      </c>
      <c r="F1539" s="3">
        <v>16.39</v>
      </c>
      <c r="G1539" s="3">
        <v>1639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spans="1:26" ht="60" hidden="1" x14ac:dyDescent="0.25">
      <c r="A1540" s="8">
        <v>117</v>
      </c>
      <c r="B1540" s="1" t="s">
        <v>1180</v>
      </c>
      <c r="C1540" s="10" t="s">
        <v>1181</v>
      </c>
      <c r="D1540" s="3" t="s">
        <v>1182</v>
      </c>
      <c r="E1540" s="3">
        <v>2</v>
      </c>
      <c r="F1540" s="3">
        <v>9317.84</v>
      </c>
      <c r="G1540" s="3">
        <v>18635.68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spans="1:26" ht="45" hidden="1" x14ac:dyDescent="0.25">
      <c r="A1541" s="8">
        <v>1</v>
      </c>
      <c r="B1541" s="1" t="s">
        <v>1104</v>
      </c>
      <c r="C1541" s="10" t="s">
        <v>1105</v>
      </c>
      <c r="D1541" s="3" t="s">
        <v>28</v>
      </c>
      <c r="E1541" s="3">
        <v>1</v>
      </c>
      <c r="F1541" s="3">
        <v>32.86</v>
      </c>
      <c r="G1541" s="3">
        <v>32.86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spans="1:26" ht="30" hidden="1" x14ac:dyDescent="0.25">
      <c r="A1542" s="8">
        <v>2</v>
      </c>
      <c r="B1542" s="1" t="s">
        <v>580</v>
      </c>
      <c r="C1542" s="10" t="s">
        <v>581</v>
      </c>
      <c r="D1542" s="3" t="s">
        <v>28</v>
      </c>
      <c r="E1542" s="3">
        <v>1</v>
      </c>
      <c r="F1542" s="3">
        <v>58.42</v>
      </c>
      <c r="G1542" s="3">
        <v>58.42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spans="1:26" ht="30" hidden="1" x14ac:dyDescent="0.25">
      <c r="A1543" s="8">
        <v>3</v>
      </c>
      <c r="B1543" s="2" t="s">
        <v>2308</v>
      </c>
      <c r="C1543" s="10" t="s">
        <v>1106</v>
      </c>
      <c r="D1543" s="3" t="s">
        <v>28</v>
      </c>
      <c r="E1543" s="3">
        <v>1</v>
      </c>
      <c r="F1543" s="3">
        <v>7789.95</v>
      </c>
      <c r="G1543" s="3">
        <v>7789.95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spans="1:26" ht="30" hidden="1" x14ac:dyDescent="0.25">
      <c r="A1544" s="8">
        <v>4</v>
      </c>
      <c r="B1544" s="2" t="s">
        <v>2309</v>
      </c>
      <c r="C1544" s="6" t="s">
        <v>1107</v>
      </c>
      <c r="D1544" s="3" t="s">
        <v>28</v>
      </c>
      <c r="E1544" s="3">
        <v>1</v>
      </c>
      <c r="F1544" s="3">
        <v>3730.67</v>
      </c>
      <c r="G1544" s="3">
        <v>3730.67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spans="1:26" ht="30" hidden="1" x14ac:dyDescent="0.25">
      <c r="A1545" s="8">
        <v>5</v>
      </c>
      <c r="B1545" s="1" t="s">
        <v>1108</v>
      </c>
      <c r="C1545" s="10" t="s">
        <v>1109</v>
      </c>
      <c r="D1545" s="3" t="s">
        <v>28</v>
      </c>
      <c r="E1545" s="3">
        <v>10</v>
      </c>
      <c r="F1545" s="3">
        <v>113.36</v>
      </c>
      <c r="G1545" s="3">
        <v>1133.5999999999999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spans="1:26" ht="30" hidden="1" x14ac:dyDescent="0.25">
      <c r="A1546" s="8">
        <v>6</v>
      </c>
      <c r="B1546" s="2" t="s">
        <v>2310</v>
      </c>
      <c r="C1546" s="6" t="s">
        <v>1110</v>
      </c>
      <c r="D1546" s="3" t="s">
        <v>28</v>
      </c>
      <c r="E1546" s="3">
        <v>8</v>
      </c>
      <c r="F1546" s="3">
        <v>7467.6</v>
      </c>
      <c r="G1546" s="3">
        <v>59740.800000000003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spans="1:26" ht="30" hidden="1" x14ac:dyDescent="0.25">
      <c r="A1547" s="8">
        <v>7</v>
      </c>
      <c r="B1547" s="2" t="s">
        <v>2311</v>
      </c>
      <c r="C1547" s="6" t="s">
        <v>1111</v>
      </c>
      <c r="D1547" s="3" t="s">
        <v>28</v>
      </c>
      <c r="E1547" s="3">
        <v>1</v>
      </c>
      <c r="F1547" s="3">
        <v>30499.5</v>
      </c>
      <c r="G1547" s="3">
        <v>30499.5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spans="1:26" ht="30" hidden="1" x14ac:dyDescent="0.25">
      <c r="A1548" s="8">
        <v>8</v>
      </c>
      <c r="B1548" s="2" t="s">
        <v>2311</v>
      </c>
      <c r="C1548" s="6" t="s">
        <v>1111</v>
      </c>
      <c r="D1548" s="3" t="s">
        <v>28</v>
      </c>
      <c r="E1548" s="3">
        <v>1</v>
      </c>
      <c r="F1548" s="3">
        <v>30499.5</v>
      </c>
      <c r="G1548" s="3">
        <v>30499.5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spans="1:26" ht="45" hidden="1" x14ac:dyDescent="0.25">
      <c r="A1549" s="8">
        <v>9</v>
      </c>
      <c r="B1549" s="1" t="s">
        <v>1104</v>
      </c>
      <c r="C1549" s="10" t="s">
        <v>1105</v>
      </c>
      <c r="D1549" s="3" t="s">
        <v>28</v>
      </c>
      <c r="E1549" s="3">
        <v>3</v>
      </c>
      <c r="F1549" s="3">
        <v>32.86</v>
      </c>
      <c r="G1549" s="3">
        <v>98.58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spans="1:26" ht="30" hidden="1" x14ac:dyDescent="0.25">
      <c r="A1550" s="8">
        <v>10</v>
      </c>
      <c r="B1550" s="2" t="s">
        <v>2312</v>
      </c>
      <c r="C1550" s="6" t="s">
        <v>1112</v>
      </c>
      <c r="D1550" s="3" t="s">
        <v>28</v>
      </c>
      <c r="E1550" s="3">
        <v>3</v>
      </c>
      <c r="F1550" s="3">
        <v>1048.3399999999999</v>
      </c>
      <c r="G1550" s="3">
        <v>3145.02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spans="1:26" ht="30" hidden="1" x14ac:dyDescent="0.25">
      <c r="A1551" s="8">
        <v>11</v>
      </c>
      <c r="B1551" s="1" t="s">
        <v>580</v>
      </c>
      <c r="C1551" s="10" t="s">
        <v>581</v>
      </c>
      <c r="D1551" s="3" t="s">
        <v>28</v>
      </c>
      <c r="E1551" s="3">
        <v>1</v>
      </c>
      <c r="F1551" s="3">
        <v>58.42</v>
      </c>
      <c r="G1551" s="3">
        <v>58.42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spans="1:26" ht="30" hidden="1" x14ac:dyDescent="0.25">
      <c r="A1552" s="8">
        <v>12</v>
      </c>
      <c r="B1552" s="2" t="s">
        <v>2312</v>
      </c>
      <c r="C1552" s="6" t="s">
        <v>1112</v>
      </c>
      <c r="D1552" s="3" t="s">
        <v>28</v>
      </c>
      <c r="E1552" s="3">
        <v>1</v>
      </c>
      <c r="F1552" s="3">
        <v>1048.3399999999999</v>
      </c>
      <c r="G1552" s="3">
        <v>1048.3399999999999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spans="1:26" ht="30" hidden="1" x14ac:dyDescent="0.25">
      <c r="A1553" s="8">
        <v>13</v>
      </c>
      <c r="B1553" s="1" t="s">
        <v>1113</v>
      </c>
      <c r="C1553" s="10" t="s">
        <v>1114</v>
      </c>
      <c r="D1553" s="3" t="s">
        <v>28</v>
      </c>
      <c r="E1553" s="3">
        <v>2</v>
      </c>
      <c r="F1553" s="3">
        <v>30.91</v>
      </c>
      <c r="G1553" s="3">
        <v>61.82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spans="1:26" ht="30" hidden="1" x14ac:dyDescent="0.25">
      <c r="A1554" s="8">
        <v>14</v>
      </c>
      <c r="B1554" s="2" t="s">
        <v>2313</v>
      </c>
      <c r="C1554" s="6" t="s">
        <v>1115</v>
      </c>
      <c r="D1554" s="3" t="s">
        <v>28</v>
      </c>
      <c r="E1554" s="3">
        <v>2</v>
      </c>
      <c r="F1554" s="3">
        <v>14876.4</v>
      </c>
      <c r="G1554" s="3">
        <v>29752.799999999999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spans="1:26" ht="45" hidden="1" x14ac:dyDescent="0.25">
      <c r="A1555" s="8">
        <v>15</v>
      </c>
      <c r="B1555" s="1" t="s">
        <v>1116</v>
      </c>
      <c r="C1555" s="10" t="s">
        <v>1117</v>
      </c>
      <c r="D1555" s="3" t="s">
        <v>28</v>
      </c>
      <c r="E1555" s="3">
        <v>2</v>
      </c>
      <c r="F1555" s="3">
        <v>354.04</v>
      </c>
      <c r="G1555" s="3">
        <v>708.08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spans="1:26" ht="45" hidden="1" x14ac:dyDescent="0.25">
      <c r="A1556" s="8">
        <v>16</v>
      </c>
      <c r="B1556" s="2" t="s">
        <v>2314</v>
      </c>
      <c r="C1556" s="6" t="s">
        <v>1118</v>
      </c>
      <c r="D1556" s="3" t="s">
        <v>28</v>
      </c>
      <c r="E1556" s="3">
        <v>1</v>
      </c>
      <c r="F1556" s="3">
        <v>20272.84</v>
      </c>
      <c r="G1556" s="3">
        <v>20272.84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spans="1:26" ht="30" hidden="1" x14ac:dyDescent="0.25">
      <c r="A1557" s="8">
        <v>17</v>
      </c>
      <c r="B1557" s="2" t="s">
        <v>2315</v>
      </c>
      <c r="C1557" s="6" t="s">
        <v>1119</v>
      </c>
      <c r="D1557" s="3" t="s">
        <v>28</v>
      </c>
      <c r="E1557" s="3">
        <v>1</v>
      </c>
      <c r="F1557" s="3">
        <v>356.61</v>
      </c>
      <c r="G1557" s="3">
        <v>356.61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spans="1:26" hidden="1" x14ac:dyDescent="0.25">
      <c r="A1558" s="8">
        <v>18</v>
      </c>
      <c r="B1558" s="2" t="s">
        <v>2316</v>
      </c>
      <c r="C1558" s="6" t="s">
        <v>1120</v>
      </c>
      <c r="D1558" s="3" t="s">
        <v>28</v>
      </c>
      <c r="E1558" s="3">
        <v>1</v>
      </c>
      <c r="F1558" s="3">
        <v>356.61</v>
      </c>
      <c r="G1558" s="3">
        <v>356.61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30" hidden="1" x14ac:dyDescent="0.25">
      <c r="A1559" s="8">
        <v>19</v>
      </c>
      <c r="B1559" s="2" t="s">
        <v>2317</v>
      </c>
      <c r="C1559" s="6" t="s">
        <v>1121</v>
      </c>
      <c r="D1559" s="3" t="s">
        <v>28</v>
      </c>
      <c r="E1559" s="3">
        <v>1</v>
      </c>
      <c r="F1559" s="3">
        <v>646.27</v>
      </c>
      <c r="G1559" s="3">
        <v>646.27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spans="1:26" hidden="1" x14ac:dyDescent="0.25">
      <c r="A1560" s="8">
        <v>20</v>
      </c>
      <c r="B1560" s="2" t="s">
        <v>2318</v>
      </c>
      <c r="C1560" s="6" t="s">
        <v>1122</v>
      </c>
      <c r="D1560" s="3" t="s">
        <v>28</v>
      </c>
      <c r="E1560" s="3">
        <v>1</v>
      </c>
      <c r="F1560" s="3">
        <v>102.87</v>
      </c>
      <c r="G1560" s="3">
        <v>102.87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spans="1:26" ht="30" hidden="1" x14ac:dyDescent="0.25">
      <c r="A1561" s="8">
        <v>21</v>
      </c>
      <c r="B1561" s="2" t="s">
        <v>2319</v>
      </c>
      <c r="C1561" s="6" t="s">
        <v>1123</v>
      </c>
      <c r="D1561" s="3" t="s">
        <v>28</v>
      </c>
      <c r="E1561" s="3">
        <v>30</v>
      </c>
      <c r="F1561" s="3">
        <v>89.35</v>
      </c>
      <c r="G1561" s="3">
        <v>2680.5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spans="1:26" hidden="1" x14ac:dyDescent="0.25">
      <c r="A1562" s="8">
        <v>22</v>
      </c>
      <c r="B1562" s="2" t="s">
        <v>2320</v>
      </c>
      <c r="C1562" s="6" t="s">
        <v>1124</v>
      </c>
      <c r="D1562" s="3" t="s">
        <v>28</v>
      </c>
      <c r="E1562" s="3">
        <v>15</v>
      </c>
      <c r="F1562" s="3">
        <v>73.3</v>
      </c>
      <c r="G1562" s="3">
        <v>1099.5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spans="1:26" hidden="1" x14ac:dyDescent="0.25">
      <c r="A1563" s="8">
        <v>23</v>
      </c>
      <c r="B1563" s="2" t="s">
        <v>2321</v>
      </c>
      <c r="C1563" s="6" t="s">
        <v>1125</v>
      </c>
      <c r="D1563" s="3" t="s">
        <v>28</v>
      </c>
      <c r="E1563" s="3">
        <v>20</v>
      </c>
      <c r="F1563" s="3">
        <v>275.52</v>
      </c>
      <c r="G1563" s="3">
        <v>5510.4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spans="1:26" ht="30" hidden="1" x14ac:dyDescent="0.25">
      <c r="A1564" s="8">
        <v>24</v>
      </c>
      <c r="B1564" s="2" t="s">
        <v>2322</v>
      </c>
      <c r="C1564" s="6" t="s">
        <v>1126</v>
      </c>
      <c r="D1564" s="3" t="s">
        <v>28</v>
      </c>
      <c r="E1564" s="3">
        <v>20</v>
      </c>
      <c r="F1564" s="3">
        <v>68.459999999999994</v>
      </c>
      <c r="G1564" s="3">
        <v>1369.2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spans="1:26" ht="30" hidden="1" x14ac:dyDescent="0.25">
      <c r="A1565" s="8">
        <v>25</v>
      </c>
      <c r="B1565" s="2" t="s">
        <v>2323</v>
      </c>
      <c r="C1565" s="6" t="s">
        <v>1127</v>
      </c>
      <c r="D1565" s="3" t="s">
        <v>28</v>
      </c>
      <c r="E1565" s="3">
        <v>50</v>
      </c>
      <c r="F1565" s="3">
        <v>68.459999999999994</v>
      </c>
      <c r="G1565" s="3">
        <v>3423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spans="1:26" hidden="1" x14ac:dyDescent="0.25">
      <c r="A1566" s="8">
        <v>26</v>
      </c>
      <c r="B1566" s="1" t="s">
        <v>1128</v>
      </c>
      <c r="C1566" s="6" t="s">
        <v>1129</v>
      </c>
      <c r="D1566" s="3" t="s">
        <v>28</v>
      </c>
      <c r="E1566" s="3">
        <v>10</v>
      </c>
      <c r="F1566" s="3">
        <v>25.7</v>
      </c>
      <c r="G1566" s="3">
        <v>257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spans="1:26" hidden="1" x14ac:dyDescent="0.25">
      <c r="A1567" s="8">
        <v>27</v>
      </c>
      <c r="B1567" s="2" t="s">
        <v>2324</v>
      </c>
      <c r="C1567" s="6" t="s">
        <v>1130</v>
      </c>
      <c r="D1567" s="3" t="s">
        <v>28</v>
      </c>
      <c r="E1567" s="3">
        <v>2</v>
      </c>
      <c r="F1567" s="3">
        <v>356.72</v>
      </c>
      <c r="G1567" s="3">
        <v>713.44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spans="1:26" hidden="1" x14ac:dyDescent="0.25">
      <c r="A1568" s="8">
        <v>28</v>
      </c>
      <c r="B1568" s="2" t="s">
        <v>2325</v>
      </c>
      <c r="C1568" s="6" t="s">
        <v>1131</v>
      </c>
      <c r="D1568" s="3" t="s">
        <v>28</v>
      </c>
      <c r="E1568" s="3">
        <v>3</v>
      </c>
      <c r="F1568" s="3">
        <v>1412.57</v>
      </c>
      <c r="G1568" s="3">
        <v>4237.71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spans="1:26" ht="45" hidden="1" x14ac:dyDescent="0.25">
      <c r="A1569" s="8">
        <v>29</v>
      </c>
      <c r="B1569" s="2" t="s">
        <v>2326</v>
      </c>
      <c r="C1569" s="10" t="s">
        <v>1132</v>
      </c>
      <c r="D1569" s="3" t="s">
        <v>28</v>
      </c>
      <c r="E1569" s="3">
        <v>1</v>
      </c>
      <c r="F1569" s="3">
        <v>11128.88</v>
      </c>
      <c r="G1569" s="3">
        <v>11128.88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spans="1:26" ht="30" hidden="1" x14ac:dyDescent="0.25">
      <c r="A1570" s="8">
        <v>30</v>
      </c>
      <c r="B1570" s="2" t="s">
        <v>2327</v>
      </c>
      <c r="C1570" s="6" t="s">
        <v>1133</v>
      </c>
      <c r="D1570" s="3" t="s">
        <v>28</v>
      </c>
      <c r="E1570" s="3">
        <v>1</v>
      </c>
      <c r="F1570" s="3">
        <v>258.24</v>
      </c>
      <c r="G1570" s="3">
        <v>258.24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spans="1:26" ht="30" hidden="1" x14ac:dyDescent="0.25">
      <c r="A1571" s="8">
        <v>31</v>
      </c>
      <c r="B1571" s="2" t="s">
        <v>2328</v>
      </c>
      <c r="C1571" s="6" t="s">
        <v>1134</v>
      </c>
      <c r="D1571" s="3" t="s">
        <v>28</v>
      </c>
      <c r="E1571" s="3">
        <v>1</v>
      </c>
      <c r="F1571" s="3">
        <v>258.24</v>
      </c>
      <c r="G1571" s="3">
        <v>258.24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spans="1:26" hidden="1" x14ac:dyDescent="0.25">
      <c r="A1572" s="8">
        <v>32</v>
      </c>
      <c r="B1572" s="2" t="s">
        <v>2318</v>
      </c>
      <c r="C1572" s="6" t="s">
        <v>1122</v>
      </c>
      <c r="D1572" s="3" t="s">
        <v>28</v>
      </c>
      <c r="E1572" s="3">
        <v>1</v>
      </c>
      <c r="F1572" s="3">
        <v>102.87</v>
      </c>
      <c r="G1572" s="3">
        <v>102.87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spans="1:26" ht="30" hidden="1" x14ac:dyDescent="0.25">
      <c r="A1573" s="8">
        <v>33</v>
      </c>
      <c r="B1573" s="2" t="s">
        <v>2319</v>
      </c>
      <c r="C1573" s="6" t="s">
        <v>1123</v>
      </c>
      <c r="D1573" s="3" t="s">
        <v>28</v>
      </c>
      <c r="E1573" s="3">
        <v>5</v>
      </c>
      <c r="F1573" s="3">
        <v>89.35</v>
      </c>
      <c r="G1573" s="3">
        <v>446.75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spans="1:26" hidden="1" x14ac:dyDescent="0.25">
      <c r="A1574" s="8">
        <v>34</v>
      </c>
      <c r="B1574" s="2" t="s">
        <v>2320</v>
      </c>
      <c r="C1574" s="6" t="s">
        <v>1124</v>
      </c>
      <c r="D1574" s="3" t="s">
        <v>28</v>
      </c>
      <c r="E1574" s="3">
        <v>15</v>
      </c>
      <c r="F1574" s="3">
        <v>73.3</v>
      </c>
      <c r="G1574" s="3">
        <v>1099.5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spans="1:26" hidden="1" x14ac:dyDescent="0.25">
      <c r="A1575" s="8">
        <v>35</v>
      </c>
      <c r="B1575" s="2" t="s">
        <v>2321</v>
      </c>
      <c r="C1575" s="6" t="s">
        <v>1125</v>
      </c>
      <c r="D1575" s="3" t="s">
        <v>28</v>
      </c>
      <c r="E1575" s="3">
        <v>20</v>
      </c>
      <c r="F1575" s="3">
        <v>275.52</v>
      </c>
      <c r="G1575" s="3">
        <v>5510.4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spans="1:26" ht="30" hidden="1" x14ac:dyDescent="0.25">
      <c r="A1576" s="8">
        <v>36</v>
      </c>
      <c r="B1576" s="2" t="s">
        <v>2322</v>
      </c>
      <c r="C1576" s="6" t="s">
        <v>1126</v>
      </c>
      <c r="D1576" s="3" t="s">
        <v>28</v>
      </c>
      <c r="E1576" s="3">
        <v>20</v>
      </c>
      <c r="F1576" s="3">
        <v>68.459999999999994</v>
      </c>
      <c r="G1576" s="3">
        <v>1369.2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spans="1:26" ht="30" hidden="1" x14ac:dyDescent="0.25">
      <c r="A1577" s="8">
        <v>37</v>
      </c>
      <c r="B1577" s="2" t="s">
        <v>2323</v>
      </c>
      <c r="C1577" s="6" t="s">
        <v>1127</v>
      </c>
      <c r="D1577" s="3" t="s">
        <v>28</v>
      </c>
      <c r="E1577" s="3">
        <v>50</v>
      </c>
      <c r="F1577" s="3">
        <v>68.459999999999994</v>
      </c>
      <c r="G1577" s="3">
        <v>3423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spans="1:26" hidden="1" x14ac:dyDescent="0.25">
      <c r="A1578" s="8">
        <v>38</v>
      </c>
      <c r="B1578" s="1" t="s">
        <v>1128</v>
      </c>
      <c r="C1578" s="6" t="s">
        <v>1129</v>
      </c>
      <c r="D1578" s="3" t="s">
        <v>28</v>
      </c>
      <c r="E1578" s="3">
        <v>10</v>
      </c>
      <c r="F1578" s="3">
        <v>25.7</v>
      </c>
      <c r="G1578" s="3">
        <v>257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spans="1:26" hidden="1" x14ac:dyDescent="0.25">
      <c r="A1579" s="8">
        <v>39</v>
      </c>
      <c r="B1579" s="2" t="s">
        <v>2324</v>
      </c>
      <c r="C1579" s="6" t="s">
        <v>1130</v>
      </c>
      <c r="D1579" s="3" t="s">
        <v>28</v>
      </c>
      <c r="E1579" s="3">
        <v>2</v>
      </c>
      <c r="F1579" s="3">
        <v>356.72</v>
      </c>
      <c r="G1579" s="3">
        <v>713.44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spans="1:26" hidden="1" x14ac:dyDescent="0.25">
      <c r="A1580" s="8">
        <v>40</v>
      </c>
      <c r="B1580" s="2" t="s">
        <v>2325</v>
      </c>
      <c r="C1580" s="6" t="s">
        <v>1131</v>
      </c>
      <c r="D1580" s="3" t="s">
        <v>28</v>
      </c>
      <c r="E1580" s="3">
        <v>3</v>
      </c>
      <c r="F1580" s="3">
        <v>1412.57</v>
      </c>
      <c r="G1580" s="3">
        <v>4237.71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spans="1:26" ht="30" hidden="1" x14ac:dyDescent="0.25">
      <c r="A1581" s="8">
        <v>41</v>
      </c>
      <c r="B1581" s="1" t="s">
        <v>1135</v>
      </c>
      <c r="C1581" s="10" t="s">
        <v>1136</v>
      </c>
      <c r="D1581" s="3" t="s">
        <v>28</v>
      </c>
      <c r="E1581" s="3">
        <v>10</v>
      </c>
      <c r="F1581" s="3">
        <v>116.83</v>
      </c>
      <c r="G1581" s="3">
        <v>1168.3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spans="1:26" ht="30" hidden="1" x14ac:dyDescent="0.25">
      <c r="A1582" s="8">
        <v>42</v>
      </c>
      <c r="B1582" s="2" t="s">
        <v>2329</v>
      </c>
      <c r="C1582" s="6" t="s">
        <v>1137</v>
      </c>
      <c r="D1582" s="3" t="s">
        <v>28</v>
      </c>
      <c r="E1582" s="3">
        <v>2</v>
      </c>
      <c r="F1582" s="3">
        <v>1887.58</v>
      </c>
      <c r="G1582" s="3">
        <v>3775.16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spans="1:26" ht="30" hidden="1" x14ac:dyDescent="0.25">
      <c r="A1583" s="8">
        <v>43</v>
      </c>
      <c r="B1583" s="2" t="s">
        <v>2330</v>
      </c>
      <c r="C1583" s="6" t="s">
        <v>1138</v>
      </c>
      <c r="D1583" s="3" t="s">
        <v>28</v>
      </c>
      <c r="E1583" s="3">
        <v>3</v>
      </c>
      <c r="F1583" s="3">
        <v>855.05</v>
      </c>
      <c r="G1583" s="3">
        <v>2565.15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spans="1:26" ht="30" hidden="1" x14ac:dyDescent="0.25">
      <c r="A1584" s="8">
        <v>44</v>
      </c>
      <c r="B1584" s="2" t="s">
        <v>2330</v>
      </c>
      <c r="C1584" s="6" t="s">
        <v>1138</v>
      </c>
      <c r="D1584" s="3" t="s">
        <v>28</v>
      </c>
      <c r="E1584" s="3">
        <v>3</v>
      </c>
      <c r="F1584" s="3">
        <v>855.05</v>
      </c>
      <c r="G1584" s="3">
        <v>2565.15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spans="1:26" ht="30" hidden="1" x14ac:dyDescent="0.25">
      <c r="A1585" s="8">
        <v>45</v>
      </c>
      <c r="B1585" s="2" t="s">
        <v>2330</v>
      </c>
      <c r="C1585" s="6" t="s">
        <v>1138</v>
      </c>
      <c r="D1585" s="3" t="s">
        <v>28</v>
      </c>
      <c r="E1585" s="3">
        <v>1</v>
      </c>
      <c r="F1585" s="3">
        <v>855.05</v>
      </c>
      <c r="G1585" s="3">
        <v>855.05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spans="1:26" ht="30" hidden="1" x14ac:dyDescent="0.25">
      <c r="A1586" s="8">
        <v>46</v>
      </c>
      <c r="B1586" s="2" t="s">
        <v>2330</v>
      </c>
      <c r="C1586" s="6" t="s">
        <v>1138</v>
      </c>
      <c r="D1586" s="3" t="s">
        <v>28</v>
      </c>
      <c r="E1586" s="3">
        <v>1</v>
      </c>
      <c r="F1586" s="3">
        <v>855.05</v>
      </c>
      <c r="G1586" s="3">
        <v>855.05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spans="1:26" ht="30" hidden="1" x14ac:dyDescent="0.25">
      <c r="A1587" s="8">
        <v>47</v>
      </c>
      <c r="B1587" s="2" t="s">
        <v>2330</v>
      </c>
      <c r="C1587" s="6" t="s">
        <v>1138</v>
      </c>
      <c r="D1587" s="3" t="s">
        <v>28</v>
      </c>
      <c r="E1587" s="3">
        <v>1</v>
      </c>
      <c r="F1587" s="3">
        <v>855.05</v>
      </c>
      <c r="G1587" s="3">
        <v>855.05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spans="1:26" ht="30" hidden="1" x14ac:dyDescent="0.25">
      <c r="A1588" s="8">
        <v>48</v>
      </c>
      <c r="B1588" s="2" t="s">
        <v>2330</v>
      </c>
      <c r="C1588" s="6" t="s">
        <v>1138</v>
      </c>
      <c r="D1588" s="3" t="s">
        <v>28</v>
      </c>
      <c r="E1588" s="3">
        <v>1</v>
      </c>
      <c r="F1588" s="3">
        <v>855.05</v>
      </c>
      <c r="G1588" s="3">
        <v>855.05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spans="1:26" ht="30" hidden="1" x14ac:dyDescent="0.25">
      <c r="A1589" s="8">
        <v>49</v>
      </c>
      <c r="B1589" s="1" t="s">
        <v>1135</v>
      </c>
      <c r="C1589" s="10" t="s">
        <v>1136</v>
      </c>
      <c r="D1589" s="3" t="s">
        <v>28</v>
      </c>
      <c r="E1589" s="3">
        <v>7</v>
      </c>
      <c r="F1589" s="3">
        <v>116.83</v>
      </c>
      <c r="G1589" s="3">
        <v>817.81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spans="1:26" ht="30" hidden="1" x14ac:dyDescent="0.25">
      <c r="A1590" s="8">
        <v>50</v>
      </c>
      <c r="B1590" s="2" t="s">
        <v>2331</v>
      </c>
      <c r="C1590" s="6" t="s">
        <v>1139</v>
      </c>
      <c r="D1590" s="3" t="s">
        <v>28</v>
      </c>
      <c r="E1590" s="3">
        <v>1</v>
      </c>
      <c r="F1590" s="3">
        <v>1234.6600000000001</v>
      </c>
      <c r="G1590" s="3">
        <v>1234.6600000000001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spans="1:26" ht="30" hidden="1" x14ac:dyDescent="0.25">
      <c r="A1591" s="8">
        <v>51</v>
      </c>
      <c r="B1591" s="2" t="s">
        <v>2331</v>
      </c>
      <c r="C1591" s="6" t="s">
        <v>1139</v>
      </c>
      <c r="D1591" s="3" t="s">
        <v>28</v>
      </c>
      <c r="E1591" s="3">
        <v>6</v>
      </c>
      <c r="F1591" s="3">
        <v>1234.6600000000001</v>
      </c>
      <c r="G1591" s="3">
        <v>7407.96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spans="1:26" ht="30" hidden="1" x14ac:dyDescent="0.25">
      <c r="A1592" s="8">
        <v>52</v>
      </c>
      <c r="B1592" s="1" t="s">
        <v>1135</v>
      </c>
      <c r="C1592" s="10" t="s">
        <v>1136</v>
      </c>
      <c r="D1592" s="3" t="s">
        <v>28</v>
      </c>
      <c r="E1592" s="3">
        <v>6</v>
      </c>
      <c r="F1592" s="3">
        <v>116.83</v>
      </c>
      <c r="G1592" s="3">
        <v>700.98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spans="1:26" ht="30" hidden="1" x14ac:dyDescent="0.25">
      <c r="A1593" s="8">
        <v>53</v>
      </c>
      <c r="B1593" s="2" t="s">
        <v>2332</v>
      </c>
      <c r="C1593" s="6" t="s">
        <v>1140</v>
      </c>
      <c r="D1593" s="3" t="s">
        <v>28</v>
      </c>
      <c r="E1593" s="3">
        <v>6</v>
      </c>
      <c r="F1593" s="3">
        <v>477.53</v>
      </c>
      <c r="G1593" s="3">
        <v>2865.18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spans="1:26" ht="30" hidden="1" x14ac:dyDescent="0.25">
      <c r="A1594" s="8">
        <v>54</v>
      </c>
      <c r="B1594" s="1" t="s">
        <v>1141</v>
      </c>
      <c r="C1594" s="10" t="s">
        <v>1142</v>
      </c>
      <c r="D1594" s="3" t="s">
        <v>28</v>
      </c>
      <c r="E1594" s="3">
        <v>16</v>
      </c>
      <c r="F1594" s="3">
        <v>113.36</v>
      </c>
      <c r="G1594" s="3">
        <v>1813.76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spans="1:26" ht="30" hidden="1" x14ac:dyDescent="0.25">
      <c r="A1595" s="8">
        <v>55</v>
      </c>
      <c r="B1595" s="2" t="s">
        <v>2333</v>
      </c>
      <c r="C1595" s="6" t="s">
        <v>1143</v>
      </c>
      <c r="D1595" s="3" t="s">
        <v>28</v>
      </c>
      <c r="E1595" s="3">
        <v>1</v>
      </c>
      <c r="F1595" s="3">
        <v>2604.35</v>
      </c>
      <c r="G1595" s="3">
        <v>2604.35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spans="1:26" hidden="1" x14ac:dyDescent="0.25">
      <c r="A1596" s="8">
        <v>56</v>
      </c>
      <c r="B1596" s="2" t="s">
        <v>2334</v>
      </c>
      <c r="C1596" s="6" t="s">
        <v>1144</v>
      </c>
      <c r="D1596" s="3" t="s">
        <v>28</v>
      </c>
      <c r="E1596" s="3">
        <v>10</v>
      </c>
      <c r="F1596" s="3">
        <v>255</v>
      </c>
      <c r="G1596" s="3">
        <v>2550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spans="1:26" ht="30" hidden="1" x14ac:dyDescent="0.25">
      <c r="A1597" s="8">
        <v>57</v>
      </c>
      <c r="B1597" s="2" t="s">
        <v>2335</v>
      </c>
      <c r="C1597" s="6" t="s">
        <v>1145</v>
      </c>
      <c r="D1597" s="3" t="s">
        <v>28</v>
      </c>
      <c r="E1597" s="3">
        <v>5</v>
      </c>
      <c r="F1597" s="3">
        <v>90.58</v>
      </c>
      <c r="G1597" s="3">
        <v>452.9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spans="1:26" ht="30" hidden="1" x14ac:dyDescent="0.25">
      <c r="A1598" s="8">
        <v>58</v>
      </c>
      <c r="B1598" s="2" t="s">
        <v>2335</v>
      </c>
      <c r="C1598" s="6" t="s">
        <v>1145</v>
      </c>
      <c r="D1598" s="3" t="s">
        <v>28</v>
      </c>
      <c r="E1598" s="3">
        <v>15</v>
      </c>
      <c r="F1598" s="3">
        <v>90.58</v>
      </c>
      <c r="G1598" s="3">
        <v>1358.7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spans="1:26" ht="30" hidden="1" x14ac:dyDescent="0.25">
      <c r="A1599" s="8">
        <v>59</v>
      </c>
      <c r="B1599" s="2" t="s">
        <v>2335</v>
      </c>
      <c r="C1599" s="6" t="s">
        <v>1145</v>
      </c>
      <c r="D1599" s="3" t="s">
        <v>28</v>
      </c>
      <c r="E1599" s="3">
        <v>15</v>
      </c>
      <c r="F1599" s="3">
        <v>90.58</v>
      </c>
      <c r="G1599" s="3">
        <v>1358.7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spans="1:26" ht="30" hidden="1" x14ac:dyDescent="0.25">
      <c r="A1600" s="8">
        <v>60</v>
      </c>
      <c r="B1600" s="2" t="s">
        <v>2335</v>
      </c>
      <c r="C1600" s="6" t="s">
        <v>1145</v>
      </c>
      <c r="D1600" s="3" t="s">
        <v>28</v>
      </c>
      <c r="E1600" s="3">
        <v>15</v>
      </c>
      <c r="F1600" s="3">
        <v>90.58</v>
      </c>
      <c r="G1600" s="3">
        <v>1358.7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spans="1:26" ht="30" hidden="1" x14ac:dyDescent="0.25">
      <c r="A1601" s="8">
        <v>61</v>
      </c>
      <c r="B1601" s="1" t="s">
        <v>1135</v>
      </c>
      <c r="C1601" s="10" t="s">
        <v>1136</v>
      </c>
      <c r="D1601" s="3" t="s">
        <v>28</v>
      </c>
      <c r="E1601" s="3">
        <v>2</v>
      </c>
      <c r="F1601" s="3">
        <v>116.83</v>
      </c>
      <c r="G1601" s="3">
        <v>233.66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spans="1:26" ht="30" hidden="1" x14ac:dyDescent="0.25">
      <c r="A1602" s="8">
        <v>62</v>
      </c>
      <c r="B1602" s="2" t="s">
        <v>2336</v>
      </c>
      <c r="C1602" s="6" t="s">
        <v>1146</v>
      </c>
      <c r="D1602" s="3" t="s">
        <v>28</v>
      </c>
      <c r="E1602" s="3">
        <v>1</v>
      </c>
      <c r="F1602" s="3">
        <v>691.15</v>
      </c>
      <c r="G1602" s="3">
        <v>691.15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spans="1:26" ht="30" hidden="1" x14ac:dyDescent="0.25">
      <c r="A1603" s="8">
        <v>63</v>
      </c>
      <c r="B1603" s="2" t="s">
        <v>2336</v>
      </c>
      <c r="C1603" s="6" t="s">
        <v>1146</v>
      </c>
      <c r="D1603" s="3" t="s">
        <v>28</v>
      </c>
      <c r="E1603" s="3">
        <v>1</v>
      </c>
      <c r="F1603" s="3">
        <v>691.15</v>
      </c>
      <c r="G1603" s="3">
        <v>691.15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spans="1:26" ht="30" hidden="1" x14ac:dyDescent="0.25">
      <c r="A1604" s="8">
        <v>64</v>
      </c>
      <c r="B1604" s="2" t="s">
        <v>2336</v>
      </c>
      <c r="C1604" s="6" t="s">
        <v>1146</v>
      </c>
      <c r="D1604" s="3" t="s">
        <v>28</v>
      </c>
      <c r="E1604" s="3">
        <v>1</v>
      </c>
      <c r="F1604" s="3">
        <v>691.15</v>
      </c>
      <c r="G1604" s="3">
        <v>691.15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spans="1:26" ht="30" hidden="1" x14ac:dyDescent="0.25">
      <c r="A1605" s="8">
        <v>65</v>
      </c>
      <c r="B1605" s="1" t="s">
        <v>1108</v>
      </c>
      <c r="C1605" s="10" t="s">
        <v>1109</v>
      </c>
      <c r="D1605" s="3" t="s">
        <v>28</v>
      </c>
      <c r="E1605" s="3">
        <v>13</v>
      </c>
      <c r="F1605" s="3">
        <v>113.36</v>
      </c>
      <c r="G1605" s="3">
        <v>1473.68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spans="1:26" ht="30" hidden="1" x14ac:dyDescent="0.25">
      <c r="A1606" s="8">
        <v>66</v>
      </c>
      <c r="B1606" s="2" t="s">
        <v>2337</v>
      </c>
      <c r="C1606" s="6" t="s">
        <v>1147</v>
      </c>
      <c r="D1606" s="3" t="s">
        <v>28</v>
      </c>
      <c r="E1606" s="3">
        <v>5</v>
      </c>
      <c r="F1606" s="3">
        <v>303.16000000000003</v>
      </c>
      <c r="G1606" s="3">
        <v>1515.8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spans="1:26" ht="30" hidden="1" x14ac:dyDescent="0.25">
      <c r="A1607" s="8">
        <v>67</v>
      </c>
      <c r="B1607" s="2" t="s">
        <v>2337</v>
      </c>
      <c r="C1607" s="6" t="s">
        <v>1147</v>
      </c>
      <c r="D1607" s="3" t="s">
        <v>28</v>
      </c>
      <c r="E1607" s="3">
        <v>6</v>
      </c>
      <c r="F1607" s="3">
        <v>303.16000000000003</v>
      </c>
      <c r="G1607" s="3">
        <v>1818.96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spans="1:26" ht="30" hidden="1" x14ac:dyDescent="0.25">
      <c r="A1608" s="8">
        <v>68</v>
      </c>
      <c r="B1608" s="2" t="s">
        <v>2338</v>
      </c>
      <c r="C1608" s="6" t="s">
        <v>1148</v>
      </c>
      <c r="D1608" s="3" t="s">
        <v>28</v>
      </c>
      <c r="E1608" s="3">
        <v>1</v>
      </c>
      <c r="F1608" s="3">
        <v>1976.25</v>
      </c>
      <c r="G1608" s="3">
        <v>1976.25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spans="1:26" ht="30" hidden="1" x14ac:dyDescent="0.25">
      <c r="A1609" s="8">
        <v>69</v>
      </c>
      <c r="B1609" s="2" t="s">
        <v>2338</v>
      </c>
      <c r="C1609" s="6" t="s">
        <v>1148</v>
      </c>
      <c r="D1609" s="3" t="s">
        <v>28</v>
      </c>
      <c r="E1609" s="3">
        <v>1</v>
      </c>
      <c r="F1609" s="3">
        <v>1976.25</v>
      </c>
      <c r="G1609" s="3">
        <v>1976.25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spans="1:26" ht="30" hidden="1" x14ac:dyDescent="0.25">
      <c r="A1610" s="8">
        <v>70</v>
      </c>
      <c r="B1610" s="2" t="s">
        <v>2339</v>
      </c>
      <c r="C1610" s="6" t="s">
        <v>1149</v>
      </c>
      <c r="D1610" s="3" t="s">
        <v>28</v>
      </c>
      <c r="E1610" s="3">
        <v>7</v>
      </c>
      <c r="F1610" s="3">
        <v>491.69</v>
      </c>
      <c r="G1610" s="3">
        <v>3441.83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spans="1:26" ht="30" hidden="1" x14ac:dyDescent="0.25">
      <c r="A1611" s="8">
        <v>71</v>
      </c>
      <c r="B1611" s="2" t="s">
        <v>2339</v>
      </c>
      <c r="C1611" s="6" t="s">
        <v>1149</v>
      </c>
      <c r="D1611" s="3" t="s">
        <v>28</v>
      </c>
      <c r="E1611" s="3">
        <v>6</v>
      </c>
      <c r="F1611" s="3">
        <v>491.69</v>
      </c>
      <c r="G1611" s="3">
        <v>2950.14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spans="1:26" ht="30" hidden="1" x14ac:dyDescent="0.25">
      <c r="A1612" s="8">
        <v>72</v>
      </c>
      <c r="B1612" s="1" t="s">
        <v>1135</v>
      </c>
      <c r="C1612" s="10" t="s">
        <v>1136</v>
      </c>
      <c r="D1612" s="3" t="s">
        <v>28</v>
      </c>
      <c r="E1612" s="3">
        <v>3</v>
      </c>
      <c r="F1612" s="3">
        <v>116.83</v>
      </c>
      <c r="G1612" s="3">
        <v>350.49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spans="1:26" ht="30" hidden="1" x14ac:dyDescent="0.25">
      <c r="A1613" s="8">
        <v>73</v>
      </c>
      <c r="B1613" s="2" t="s">
        <v>2330</v>
      </c>
      <c r="C1613" s="6" t="s">
        <v>1138</v>
      </c>
      <c r="D1613" s="3" t="s">
        <v>28</v>
      </c>
      <c r="E1613" s="3">
        <v>1</v>
      </c>
      <c r="F1613" s="3">
        <v>855.05</v>
      </c>
      <c r="G1613" s="3">
        <v>855.05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spans="1:26" ht="30" hidden="1" x14ac:dyDescent="0.25">
      <c r="A1614" s="8">
        <v>74</v>
      </c>
      <c r="B1614" s="2" t="s">
        <v>2340</v>
      </c>
      <c r="C1614" s="6" t="s">
        <v>1137</v>
      </c>
      <c r="D1614" s="3" t="s">
        <v>28</v>
      </c>
      <c r="E1614" s="3">
        <v>1</v>
      </c>
      <c r="F1614" s="3" t="s">
        <v>1805</v>
      </c>
      <c r="G1614" s="3" t="s">
        <v>1805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spans="1:26" ht="30" hidden="1" x14ac:dyDescent="0.25">
      <c r="A1615" s="8">
        <v>75</v>
      </c>
      <c r="B1615" s="2" t="s">
        <v>2330</v>
      </c>
      <c r="C1615" s="6" t="s">
        <v>1138</v>
      </c>
      <c r="D1615" s="3" t="s">
        <v>28</v>
      </c>
      <c r="E1615" s="3">
        <v>1</v>
      </c>
      <c r="F1615" s="3">
        <v>855.05</v>
      </c>
      <c r="G1615" s="3">
        <v>855.05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spans="1:26" ht="30" hidden="1" x14ac:dyDescent="0.25">
      <c r="A1616" s="8">
        <v>76</v>
      </c>
      <c r="B1616" s="2" t="s">
        <v>2330</v>
      </c>
      <c r="C1616" s="6" t="s">
        <v>1138</v>
      </c>
      <c r="D1616" s="3" t="s">
        <v>28</v>
      </c>
      <c r="E1616" s="3">
        <v>1</v>
      </c>
      <c r="F1616" s="3">
        <v>855.05</v>
      </c>
      <c r="G1616" s="3">
        <v>855.05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spans="1:26" ht="30" hidden="1" x14ac:dyDescent="0.25">
      <c r="A1617" s="8">
        <v>77</v>
      </c>
      <c r="B1617" s="2" t="s">
        <v>2341</v>
      </c>
      <c r="C1617" s="6" t="s">
        <v>1137</v>
      </c>
      <c r="D1617" s="3" t="s">
        <v>28</v>
      </c>
      <c r="E1617" s="3">
        <v>1</v>
      </c>
      <c r="F1617" s="3" t="s">
        <v>1805</v>
      </c>
      <c r="G1617" s="3" t="s">
        <v>1805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spans="1:26" ht="30" hidden="1" x14ac:dyDescent="0.25">
      <c r="A1618" s="8">
        <v>78</v>
      </c>
      <c r="B1618" s="1" t="s">
        <v>1135</v>
      </c>
      <c r="C1618" s="10" t="s">
        <v>1136</v>
      </c>
      <c r="D1618" s="3" t="s">
        <v>28</v>
      </c>
      <c r="E1618" s="3">
        <v>1</v>
      </c>
      <c r="F1618" s="3">
        <v>116.83</v>
      </c>
      <c r="G1618" s="3">
        <v>116.83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spans="1:26" ht="30" hidden="1" x14ac:dyDescent="0.25">
      <c r="A1619" s="8">
        <v>79</v>
      </c>
      <c r="B1619" s="2" t="s">
        <v>2331</v>
      </c>
      <c r="C1619" s="6" t="s">
        <v>1150</v>
      </c>
      <c r="D1619" s="3" t="s">
        <v>28</v>
      </c>
      <c r="E1619" s="3">
        <v>1</v>
      </c>
      <c r="F1619" s="3">
        <v>3215.94</v>
      </c>
      <c r="G1619" s="3">
        <v>3215.94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spans="1:26" ht="30" hidden="1" x14ac:dyDescent="0.25">
      <c r="A1620" s="8">
        <v>80</v>
      </c>
      <c r="B1620" s="1" t="s">
        <v>1135</v>
      </c>
      <c r="C1620" s="10" t="s">
        <v>1136</v>
      </c>
      <c r="D1620" s="3" t="s">
        <v>28</v>
      </c>
      <c r="E1620" s="3">
        <v>1</v>
      </c>
      <c r="F1620" s="3">
        <v>116.83</v>
      </c>
      <c r="G1620" s="3">
        <v>116.83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spans="1:26" ht="30" hidden="1" x14ac:dyDescent="0.25">
      <c r="A1621" s="8">
        <v>81</v>
      </c>
      <c r="B1621" s="2" t="s">
        <v>2332</v>
      </c>
      <c r="C1621" s="6" t="s">
        <v>1140</v>
      </c>
      <c r="D1621" s="3" t="s">
        <v>28</v>
      </c>
      <c r="E1621" s="3">
        <v>1</v>
      </c>
      <c r="F1621" s="3">
        <v>477.53</v>
      </c>
      <c r="G1621" s="3">
        <v>477.53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spans="1:26" ht="30" hidden="1" x14ac:dyDescent="0.25">
      <c r="A1622" s="8">
        <v>82</v>
      </c>
      <c r="B1622" s="1" t="s">
        <v>1141</v>
      </c>
      <c r="C1622" s="10" t="s">
        <v>1142</v>
      </c>
      <c r="D1622" s="3" t="s">
        <v>28</v>
      </c>
      <c r="E1622" s="3">
        <v>2</v>
      </c>
      <c r="F1622" s="3">
        <v>113.36</v>
      </c>
      <c r="G1622" s="3">
        <v>226.72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spans="1:26" hidden="1" x14ac:dyDescent="0.25">
      <c r="A1623" s="8">
        <v>83</v>
      </c>
      <c r="B1623" s="2" t="s">
        <v>2334</v>
      </c>
      <c r="C1623" s="6" t="s">
        <v>1144</v>
      </c>
      <c r="D1623" s="3" t="s">
        <v>28</v>
      </c>
      <c r="E1623" s="3">
        <v>2</v>
      </c>
      <c r="F1623" s="3">
        <v>255</v>
      </c>
      <c r="G1623" s="3">
        <v>510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spans="1:26" ht="30" hidden="1" x14ac:dyDescent="0.25">
      <c r="A1624" s="8">
        <v>84</v>
      </c>
      <c r="B1624" s="2" t="s">
        <v>2342</v>
      </c>
      <c r="C1624" s="6" t="s">
        <v>1144</v>
      </c>
      <c r="D1624" s="3" t="s">
        <v>28</v>
      </c>
      <c r="E1624" s="3">
        <v>2</v>
      </c>
      <c r="F1624" s="3" t="s">
        <v>1805</v>
      </c>
      <c r="G1624" s="3" t="s">
        <v>1805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spans="1:26" ht="30" hidden="1" x14ac:dyDescent="0.25">
      <c r="A1625" s="8">
        <v>85</v>
      </c>
      <c r="B1625" s="2" t="s">
        <v>2343</v>
      </c>
      <c r="C1625" s="6" t="s">
        <v>1144</v>
      </c>
      <c r="D1625" s="3" t="s">
        <v>28</v>
      </c>
      <c r="E1625" s="3">
        <v>2</v>
      </c>
      <c r="F1625" s="3" t="s">
        <v>1805</v>
      </c>
      <c r="G1625" s="3" t="s">
        <v>1805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spans="1:26" ht="30" hidden="1" x14ac:dyDescent="0.25">
      <c r="A1626" s="8">
        <v>86</v>
      </c>
      <c r="B1626" s="2" t="s">
        <v>2335</v>
      </c>
      <c r="C1626" s="6" t="s">
        <v>1151</v>
      </c>
      <c r="D1626" s="3" t="s">
        <v>28</v>
      </c>
      <c r="E1626" s="3">
        <v>2</v>
      </c>
      <c r="F1626" s="3">
        <v>159.69999999999999</v>
      </c>
      <c r="G1626" s="3">
        <v>319.39999999999998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spans="1:26" ht="30" hidden="1" x14ac:dyDescent="0.25">
      <c r="A1627" s="8">
        <v>87</v>
      </c>
      <c r="B1627" s="1" t="s">
        <v>1108</v>
      </c>
      <c r="C1627" s="10" t="s">
        <v>1109</v>
      </c>
      <c r="D1627" s="3" t="s">
        <v>28</v>
      </c>
      <c r="E1627" s="3">
        <v>2</v>
      </c>
      <c r="F1627" s="3">
        <v>113.36</v>
      </c>
      <c r="G1627" s="3">
        <v>226.72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spans="1:26" ht="30" hidden="1" x14ac:dyDescent="0.25">
      <c r="A1628" s="8">
        <v>88</v>
      </c>
      <c r="B1628" s="2" t="s">
        <v>2337</v>
      </c>
      <c r="C1628" s="6" t="s">
        <v>1152</v>
      </c>
      <c r="D1628" s="3" t="s">
        <v>28</v>
      </c>
      <c r="E1628" s="3">
        <v>1</v>
      </c>
      <c r="F1628" s="3">
        <v>523.84</v>
      </c>
      <c r="G1628" s="3">
        <v>523.84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spans="1:26" ht="30" hidden="1" x14ac:dyDescent="0.25">
      <c r="A1629" s="8">
        <v>89</v>
      </c>
      <c r="B1629" s="2" t="s">
        <v>2337</v>
      </c>
      <c r="C1629" s="6" t="s">
        <v>1152</v>
      </c>
      <c r="D1629" s="3" t="s">
        <v>28</v>
      </c>
      <c r="E1629" s="3">
        <v>1</v>
      </c>
      <c r="F1629" s="3">
        <v>523.84</v>
      </c>
      <c r="G1629" s="3">
        <v>523.84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spans="1:26" ht="30" hidden="1" x14ac:dyDescent="0.25">
      <c r="A1630" s="8">
        <v>90</v>
      </c>
      <c r="B1630" s="2" t="s">
        <v>2344</v>
      </c>
      <c r="C1630" s="6" t="s">
        <v>1153</v>
      </c>
      <c r="D1630" s="3" t="s">
        <v>28</v>
      </c>
      <c r="E1630" s="3">
        <v>2</v>
      </c>
      <c r="F1630" s="3" t="s">
        <v>1805</v>
      </c>
      <c r="G1630" s="3" t="s">
        <v>1805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spans="1:26" ht="30" hidden="1" x14ac:dyDescent="0.25">
      <c r="A1631" s="8">
        <v>91</v>
      </c>
      <c r="B1631" s="2" t="s">
        <v>2345</v>
      </c>
      <c r="C1631" s="6" t="s">
        <v>1153</v>
      </c>
      <c r="D1631" s="3" t="s">
        <v>28</v>
      </c>
      <c r="E1631" s="3">
        <v>1</v>
      </c>
      <c r="F1631" s="3" t="s">
        <v>1805</v>
      </c>
      <c r="G1631" s="3" t="s">
        <v>1805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spans="1:26" ht="30" hidden="1" x14ac:dyDescent="0.25">
      <c r="A1632" s="8">
        <v>92</v>
      </c>
      <c r="B1632" s="2" t="s">
        <v>2339</v>
      </c>
      <c r="C1632" s="6" t="s">
        <v>1149</v>
      </c>
      <c r="D1632" s="3" t="s">
        <v>28</v>
      </c>
      <c r="E1632" s="3">
        <v>1</v>
      </c>
      <c r="F1632" s="3">
        <v>491.69</v>
      </c>
      <c r="G1632" s="3">
        <v>491.69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spans="1:26" ht="60" hidden="1" x14ac:dyDescent="0.25">
      <c r="A1633" s="8">
        <v>93</v>
      </c>
      <c r="B1633" s="1" t="s">
        <v>1154</v>
      </c>
      <c r="C1633" s="10" t="s">
        <v>1155</v>
      </c>
      <c r="D1633" s="3" t="s">
        <v>31</v>
      </c>
      <c r="E1633" s="3">
        <v>2</v>
      </c>
      <c r="F1633" s="3">
        <v>553.67999999999995</v>
      </c>
      <c r="G1633" s="3">
        <v>1107.3599999999999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spans="1:26" ht="30" hidden="1" x14ac:dyDescent="0.25">
      <c r="A1634" s="8">
        <v>94</v>
      </c>
      <c r="B1634" s="2" t="s">
        <v>2346</v>
      </c>
      <c r="C1634" s="6" t="s">
        <v>1156</v>
      </c>
      <c r="D1634" s="3" t="s">
        <v>86</v>
      </c>
      <c r="E1634" s="3">
        <v>5.9000000000000004E-2</v>
      </c>
      <c r="F1634" s="3">
        <v>48761.59</v>
      </c>
      <c r="G1634" s="3">
        <v>2876.93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spans="1:26" ht="30" hidden="1" x14ac:dyDescent="0.25">
      <c r="A1635" s="8">
        <v>95</v>
      </c>
      <c r="B1635" s="2" t="s">
        <v>2347</v>
      </c>
      <c r="C1635" s="6" t="s">
        <v>1157</v>
      </c>
      <c r="D1635" s="3" t="s">
        <v>86</v>
      </c>
      <c r="E1635" s="3">
        <v>0.14100000000000001</v>
      </c>
      <c r="F1635" s="3">
        <v>66232.72</v>
      </c>
      <c r="G1635" s="3">
        <v>9338.81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spans="1:26" ht="60" hidden="1" x14ac:dyDescent="0.25">
      <c r="A1636" s="8">
        <v>96</v>
      </c>
      <c r="B1636" s="1" t="s">
        <v>29</v>
      </c>
      <c r="C1636" s="10" t="s">
        <v>30</v>
      </c>
      <c r="D1636" s="3" t="s">
        <v>31</v>
      </c>
      <c r="E1636" s="3">
        <v>2.87</v>
      </c>
      <c r="F1636" s="3">
        <v>664.42</v>
      </c>
      <c r="G1636" s="3">
        <v>1906.89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spans="1:26" ht="30" hidden="1" x14ac:dyDescent="0.25">
      <c r="A1637" s="8">
        <v>97</v>
      </c>
      <c r="B1637" s="2" t="s">
        <v>2348</v>
      </c>
      <c r="C1637" s="6" t="s">
        <v>1158</v>
      </c>
      <c r="D1637" s="3" t="s">
        <v>86</v>
      </c>
      <c r="E1637" s="3">
        <v>0.11800000000000001</v>
      </c>
      <c r="F1637" s="3">
        <v>75282.080000000002</v>
      </c>
      <c r="G1637" s="3">
        <v>8883.2900000000009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spans="1:26" ht="30" hidden="1" x14ac:dyDescent="0.25">
      <c r="A1638" s="8">
        <v>98</v>
      </c>
      <c r="B1638" s="2" t="s">
        <v>2349</v>
      </c>
      <c r="C1638" s="6" t="s">
        <v>1159</v>
      </c>
      <c r="D1638" s="3" t="s">
        <v>86</v>
      </c>
      <c r="E1638" s="3">
        <v>9.4E-2</v>
      </c>
      <c r="F1638" s="3">
        <v>104557.87</v>
      </c>
      <c r="G1638" s="3">
        <v>9828.44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spans="1:26" ht="30" hidden="1" x14ac:dyDescent="0.25">
      <c r="A1639" s="8">
        <v>99</v>
      </c>
      <c r="B1639" s="2" t="s">
        <v>2350</v>
      </c>
      <c r="C1639" s="6" t="s">
        <v>1160</v>
      </c>
      <c r="D1639" s="3" t="s">
        <v>86</v>
      </c>
      <c r="E1639" s="3">
        <v>7.4999999999999997E-2</v>
      </c>
      <c r="F1639" s="3">
        <v>71596</v>
      </c>
      <c r="G1639" s="3">
        <v>5369.7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spans="1:26" ht="60" hidden="1" x14ac:dyDescent="0.25">
      <c r="A1640" s="8">
        <v>100</v>
      </c>
      <c r="B1640" s="1" t="s">
        <v>34</v>
      </c>
      <c r="C1640" s="10" t="s">
        <v>35</v>
      </c>
      <c r="D1640" s="3" t="s">
        <v>31</v>
      </c>
      <c r="E1640" s="3">
        <v>0.03</v>
      </c>
      <c r="F1640" s="3">
        <v>1107.3599999999999</v>
      </c>
      <c r="G1640" s="3">
        <v>33.22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spans="1:26" ht="30" hidden="1" x14ac:dyDescent="0.25">
      <c r="A1641" s="8">
        <v>101</v>
      </c>
      <c r="B1641" s="2" t="s">
        <v>2351</v>
      </c>
      <c r="C1641" s="6" t="s">
        <v>1161</v>
      </c>
      <c r="D1641" s="3" t="s">
        <v>86</v>
      </c>
      <c r="E1641" s="3">
        <v>3.0000000000000001E-3</v>
      </c>
      <c r="F1641" s="3">
        <v>437285.33</v>
      </c>
      <c r="G1641" s="3">
        <v>1311.86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spans="1:26" ht="45" hidden="1" x14ac:dyDescent="0.25">
      <c r="A1642" s="8">
        <v>102</v>
      </c>
      <c r="B1642" s="1" t="s">
        <v>38</v>
      </c>
      <c r="C1642" s="10" t="s">
        <v>39</v>
      </c>
      <c r="D1642" s="3" t="s">
        <v>31</v>
      </c>
      <c r="E1642" s="3">
        <v>0.5</v>
      </c>
      <c r="F1642" s="3">
        <v>4914.45</v>
      </c>
      <c r="G1642" s="3">
        <v>2457.23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spans="1:26" ht="45" hidden="1" x14ac:dyDescent="0.25">
      <c r="A1643" s="8">
        <v>103</v>
      </c>
      <c r="B1643" s="2" t="s">
        <v>2352</v>
      </c>
      <c r="C1643" s="10" t="s">
        <v>1162</v>
      </c>
      <c r="D1643" s="3" t="s">
        <v>86</v>
      </c>
      <c r="E1643" s="3">
        <v>0.05</v>
      </c>
      <c r="F1643" s="3">
        <v>47264.84</v>
      </c>
      <c r="G1643" s="3">
        <v>2363.2399999999998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spans="1:26" ht="30" hidden="1" x14ac:dyDescent="0.25">
      <c r="A1644" s="8">
        <v>104</v>
      </c>
      <c r="B1644" s="1" t="s">
        <v>1163</v>
      </c>
      <c r="C1644" s="10" t="s">
        <v>1164</v>
      </c>
      <c r="D1644" s="3" t="s">
        <v>31</v>
      </c>
      <c r="E1644" s="3">
        <v>0.5</v>
      </c>
      <c r="F1644" s="3">
        <v>3654.29</v>
      </c>
      <c r="G1644" s="3">
        <v>1827.15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spans="1:26" ht="45" hidden="1" x14ac:dyDescent="0.25">
      <c r="A1645" s="8">
        <v>105</v>
      </c>
      <c r="B1645" s="2" t="s">
        <v>2353</v>
      </c>
      <c r="C1645" s="10" t="s">
        <v>1165</v>
      </c>
      <c r="D1645" s="3" t="s">
        <v>86</v>
      </c>
      <c r="E1645" s="3">
        <v>0.05</v>
      </c>
      <c r="F1645" s="3">
        <v>8740.41</v>
      </c>
      <c r="G1645" s="3">
        <v>437.02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spans="1:26" ht="30" hidden="1" x14ac:dyDescent="0.25">
      <c r="A1646" s="8">
        <v>106</v>
      </c>
      <c r="B1646" s="1" t="s">
        <v>1166</v>
      </c>
      <c r="C1646" s="10" t="s">
        <v>1167</v>
      </c>
      <c r="D1646" s="3" t="s">
        <v>31</v>
      </c>
      <c r="E1646" s="3">
        <v>0.81</v>
      </c>
      <c r="F1646" s="3">
        <v>2723.37</v>
      </c>
      <c r="G1646" s="3">
        <v>2205.9299999999998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spans="1:26" ht="30" hidden="1" x14ac:dyDescent="0.25">
      <c r="A1647" s="8">
        <v>107</v>
      </c>
      <c r="B1647" s="2" t="s">
        <v>2354</v>
      </c>
      <c r="C1647" s="6" t="s">
        <v>1168</v>
      </c>
      <c r="D1647" s="3" t="s">
        <v>26</v>
      </c>
      <c r="E1647" s="3">
        <v>65</v>
      </c>
      <c r="F1647" s="3">
        <v>43.82</v>
      </c>
      <c r="G1647" s="3">
        <v>2848.3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spans="1:26" ht="30" hidden="1" x14ac:dyDescent="0.25">
      <c r="A1648" s="8">
        <v>108</v>
      </c>
      <c r="B1648" s="2" t="s">
        <v>2355</v>
      </c>
      <c r="C1648" s="6" t="s">
        <v>1169</v>
      </c>
      <c r="D1648" s="3" t="s">
        <v>26</v>
      </c>
      <c r="E1648" s="3">
        <v>16</v>
      </c>
      <c r="F1648" s="3">
        <v>59.67</v>
      </c>
      <c r="G1648" s="3">
        <v>954.72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spans="1:26" ht="30" hidden="1" x14ac:dyDescent="0.25">
      <c r="A1649" s="8">
        <v>109</v>
      </c>
      <c r="B1649" s="1" t="s">
        <v>1170</v>
      </c>
      <c r="C1649" s="10" t="s">
        <v>1171</v>
      </c>
      <c r="D1649" s="3" t="s">
        <v>31</v>
      </c>
      <c r="E1649" s="3">
        <v>0.08</v>
      </c>
      <c r="F1649" s="3">
        <v>4017.17</v>
      </c>
      <c r="G1649" s="3">
        <v>321.37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spans="1:26" ht="30" hidden="1" x14ac:dyDescent="0.25">
      <c r="A1650" s="8">
        <v>110</v>
      </c>
      <c r="B1650" s="1" t="s">
        <v>1172</v>
      </c>
      <c r="C1650" s="10" t="s">
        <v>1173</v>
      </c>
      <c r="D1650" s="3" t="s">
        <v>31</v>
      </c>
      <c r="E1650" s="3">
        <v>0.16</v>
      </c>
      <c r="F1650" s="3">
        <v>2685.35</v>
      </c>
      <c r="G1650" s="3">
        <v>429.66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spans="1:26" ht="30" hidden="1" x14ac:dyDescent="0.25">
      <c r="A1651" s="8">
        <v>111</v>
      </c>
      <c r="B1651" s="2" t="s">
        <v>2356</v>
      </c>
      <c r="C1651" s="6" t="s">
        <v>1174</v>
      </c>
      <c r="D1651" s="3" t="s">
        <v>28</v>
      </c>
      <c r="E1651" s="3">
        <v>8</v>
      </c>
      <c r="F1651" s="3">
        <v>443.63</v>
      </c>
      <c r="G1651" s="3">
        <v>3549.04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spans="1:26" ht="30" hidden="1" x14ac:dyDescent="0.25">
      <c r="A1652" s="8">
        <v>112</v>
      </c>
      <c r="B1652" s="2" t="s">
        <v>2357</v>
      </c>
      <c r="C1652" s="10" t="s">
        <v>1175</v>
      </c>
      <c r="D1652" s="3" t="s">
        <v>28</v>
      </c>
      <c r="E1652" s="3">
        <v>8</v>
      </c>
      <c r="F1652" s="3">
        <v>177.88</v>
      </c>
      <c r="G1652" s="3">
        <v>1423.04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spans="1:26" ht="30" hidden="1" x14ac:dyDescent="0.25">
      <c r="A1653" s="8">
        <v>113</v>
      </c>
      <c r="B1653" s="2" t="s">
        <v>2358</v>
      </c>
      <c r="C1653" s="6" t="s">
        <v>1176</v>
      </c>
      <c r="D1653" s="3" t="s">
        <v>28</v>
      </c>
      <c r="E1653" s="3">
        <v>2</v>
      </c>
      <c r="F1653" s="3">
        <v>424.73</v>
      </c>
      <c r="G1653" s="3">
        <v>849.46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spans="1:26" ht="30" hidden="1" x14ac:dyDescent="0.25">
      <c r="A1654" s="8">
        <v>114</v>
      </c>
      <c r="B1654" s="2" t="s">
        <v>2359</v>
      </c>
      <c r="C1654" s="6" t="s">
        <v>1177</v>
      </c>
      <c r="D1654" s="3" t="s">
        <v>28</v>
      </c>
      <c r="E1654" s="3">
        <v>2</v>
      </c>
      <c r="F1654" s="3">
        <v>199.11</v>
      </c>
      <c r="G1654" s="3">
        <v>398.22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spans="1:26" ht="30" hidden="1" x14ac:dyDescent="0.25">
      <c r="A1655" s="8">
        <v>115</v>
      </c>
      <c r="B1655" s="2" t="s">
        <v>2360</v>
      </c>
      <c r="C1655" s="6" t="s">
        <v>1178</v>
      </c>
      <c r="D1655" s="3" t="s">
        <v>28</v>
      </c>
      <c r="E1655" s="3">
        <v>6</v>
      </c>
      <c r="F1655" s="3">
        <v>93.3</v>
      </c>
      <c r="G1655" s="3">
        <v>559.79999999999995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spans="1:26" ht="30" hidden="1" x14ac:dyDescent="0.25">
      <c r="A1656" s="8">
        <v>116</v>
      </c>
      <c r="B1656" s="2" t="s">
        <v>2361</v>
      </c>
      <c r="C1656" s="6" t="s">
        <v>1179</v>
      </c>
      <c r="D1656" s="3" t="s">
        <v>28</v>
      </c>
      <c r="E1656" s="3">
        <v>100</v>
      </c>
      <c r="F1656" s="3">
        <v>16.39</v>
      </c>
      <c r="G1656" s="3">
        <v>1639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spans="1:26" ht="60" hidden="1" x14ac:dyDescent="0.25">
      <c r="A1657" s="8">
        <v>117</v>
      </c>
      <c r="B1657" s="1" t="s">
        <v>1180</v>
      </c>
      <c r="C1657" s="10" t="s">
        <v>1181</v>
      </c>
      <c r="D1657" s="3" t="s">
        <v>1182</v>
      </c>
      <c r="E1657" s="3">
        <v>2</v>
      </c>
      <c r="F1657" s="3">
        <v>9317.84</v>
      </c>
      <c r="G1657" s="3">
        <v>18635.68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spans="1:26" ht="45" hidden="1" x14ac:dyDescent="0.25">
      <c r="A1658" s="8">
        <v>1</v>
      </c>
      <c r="B1658" s="1" t="s">
        <v>1104</v>
      </c>
      <c r="C1658" s="10" t="s">
        <v>1105</v>
      </c>
      <c r="D1658" s="3" t="s">
        <v>28</v>
      </c>
      <c r="E1658" s="3">
        <v>1</v>
      </c>
      <c r="F1658" s="3">
        <v>32.86</v>
      </c>
      <c r="G1658" s="3">
        <v>32.86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spans="1:26" ht="30" hidden="1" x14ac:dyDescent="0.25">
      <c r="A1659" s="8">
        <v>2</v>
      </c>
      <c r="B1659" s="1" t="s">
        <v>580</v>
      </c>
      <c r="C1659" s="10" t="s">
        <v>581</v>
      </c>
      <c r="D1659" s="3" t="s">
        <v>28</v>
      </c>
      <c r="E1659" s="3">
        <v>1</v>
      </c>
      <c r="F1659" s="3">
        <v>58.42</v>
      </c>
      <c r="G1659" s="3">
        <v>58.42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spans="1:26" ht="30" hidden="1" x14ac:dyDescent="0.25">
      <c r="A1660" s="8">
        <v>3</v>
      </c>
      <c r="B1660" s="2" t="s">
        <v>2308</v>
      </c>
      <c r="C1660" s="10" t="s">
        <v>1106</v>
      </c>
      <c r="D1660" s="3" t="s">
        <v>28</v>
      </c>
      <c r="E1660" s="3">
        <v>1</v>
      </c>
      <c r="F1660" s="3">
        <v>7789.95</v>
      </c>
      <c r="G1660" s="3">
        <v>7789.95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spans="1:26" ht="30" hidden="1" x14ac:dyDescent="0.25">
      <c r="A1661" s="8">
        <v>4</v>
      </c>
      <c r="B1661" s="2" t="s">
        <v>2309</v>
      </c>
      <c r="C1661" s="6" t="s">
        <v>1107</v>
      </c>
      <c r="D1661" s="3" t="s">
        <v>28</v>
      </c>
      <c r="E1661" s="3">
        <v>1</v>
      </c>
      <c r="F1661" s="3">
        <v>3730.67</v>
      </c>
      <c r="G1661" s="3">
        <v>3730.67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spans="1:26" ht="30" hidden="1" x14ac:dyDescent="0.25">
      <c r="A1662" s="8">
        <v>5</v>
      </c>
      <c r="B1662" s="1" t="s">
        <v>1108</v>
      </c>
      <c r="C1662" s="10" t="s">
        <v>1109</v>
      </c>
      <c r="D1662" s="3" t="s">
        <v>28</v>
      </c>
      <c r="E1662" s="3">
        <v>10</v>
      </c>
      <c r="F1662" s="3">
        <v>113.36</v>
      </c>
      <c r="G1662" s="3">
        <v>1133.5999999999999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spans="1:26" ht="30" hidden="1" x14ac:dyDescent="0.25">
      <c r="A1663" s="8">
        <v>6</v>
      </c>
      <c r="B1663" s="2" t="s">
        <v>2310</v>
      </c>
      <c r="C1663" s="6" t="s">
        <v>1110</v>
      </c>
      <c r="D1663" s="3" t="s">
        <v>28</v>
      </c>
      <c r="E1663" s="3">
        <v>8</v>
      </c>
      <c r="F1663" s="3">
        <v>7467.6</v>
      </c>
      <c r="G1663" s="3">
        <v>59740.800000000003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spans="1:26" ht="30" hidden="1" x14ac:dyDescent="0.25">
      <c r="A1664" s="8">
        <v>7</v>
      </c>
      <c r="B1664" s="2" t="s">
        <v>2311</v>
      </c>
      <c r="C1664" s="6" t="s">
        <v>1111</v>
      </c>
      <c r="D1664" s="3" t="s">
        <v>28</v>
      </c>
      <c r="E1664" s="3">
        <v>1</v>
      </c>
      <c r="F1664" s="3">
        <v>30499.5</v>
      </c>
      <c r="G1664" s="3">
        <v>30499.5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spans="1:26" ht="30" hidden="1" x14ac:dyDescent="0.25">
      <c r="A1665" s="8">
        <v>8</v>
      </c>
      <c r="B1665" s="2" t="s">
        <v>2311</v>
      </c>
      <c r="C1665" s="6" t="s">
        <v>1111</v>
      </c>
      <c r="D1665" s="3" t="s">
        <v>28</v>
      </c>
      <c r="E1665" s="3">
        <v>1</v>
      </c>
      <c r="F1665" s="3">
        <v>30499.5</v>
      </c>
      <c r="G1665" s="3">
        <v>30499.5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spans="1:26" ht="45" hidden="1" x14ac:dyDescent="0.25">
      <c r="A1666" s="8">
        <v>9</v>
      </c>
      <c r="B1666" s="1" t="s">
        <v>1104</v>
      </c>
      <c r="C1666" s="10" t="s">
        <v>1105</v>
      </c>
      <c r="D1666" s="3" t="s">
        <v>28</v>
      </c>
      <c r="E1666" s="3">
        <v>3</v>
      </c>
      <c r="F1666" s="3">
        <v>32.86</v>
      </c>
      <c r="G1666" s="3">
        <v>98.58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spans="1:26" ht="30" hidden="1" x14ac:dyDescent="0.25">
      <c r="A1667" s="8">
        <v>10</v>
      </c>
      <c r="B1667" s="2" t="s">
        <v>2312</v>
      </c>
      <c r="C1667" s="6" t="s">
        <v>1112</v>
      </c>
      <c r="D1667" s="3" t="s">
        <v>28</v>
      </c>
      <c r="E1667" s="3">
        <v>3</v>
      </c>
      <c r="F1667" s="3">
        <v>1048.3399999999999</v>
      </c>
      <c r="G1667" s="3">
        <v>3145.02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spans="1:26" ht="30" hidden="1" x14ac:dyDescent="0.25">
      <c r="A1668" s="8">
        <v>11</v>
      </c>
      <c r="B1668" s="1" t="s">
        <v>580</v>
      </c>
      <c r="C1668" s="10" t="s">
        <v>581</v>
      </c>
      <c r="D1668" s="3" t="s">
        <v>28</v>
      </c>
      <c r="E1668" s="3">
        <v>1</v>
      </c>
      <c r="F1668" s="3">
        <v>58.42</v>
      </c>
      <c r="G1668" s="3">
        <v>58.42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spans="1:26" ht="30" hidden="1" x14ac:dyDescent="0.25">
      <c r="A1669" s="8">
        <v>12</v>
      </c>
      <c r="B1669" s="2" t="s">
        <v>2312</v>
      </c>
      <c r="C1669" s="6" t="s">
        <v>1112</v>
      </c>
      <c r="D1669" s="3" t="s">
        <v>28</v>
      </c>
      <c r="E1669" s="3">
        <v>1</v>
      </c>
      <c r="F1669" s="3">
        <v>1048.3399999999999</v>
      </c>
      <c r="G1669" s="3">
        <v>1048.3399999999999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spans="1:26" ht="30" hidden="1" x14ac:dyDescent="0.25">
      <c r="A1670" s="8">
        <v>13</v>
      </c>
      <c r="B1670" s="1" t="s">
        <v>1113</v>
      </c>
      <c r="C1670" s="10" t="s">
        <v>1114</v>
      </c>
      <c r="D1670" s="3" t="s">
        <v>28</v>
      </c>
      <c r="E1670" s="3">
        <v>2</v>
      </c>
      <c r="F1670" s="3">
        <v>30.91</v>
      </c>
      <c r="G1670" s="3">
        <v>61.82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spans="1:26" ht="30" hidden="1" x14ac:dyDescent="0.25">
      <c r="A1671" s="8">
        <v>14</v>
      </c>
      <c r="B1671" s="2" t="s">
        <v>2313</v>
      </c>
      <c r="C1671" s="6" t="s">
        <v>1115</v>
      </c>
      <c r="D1671" s="3" t="s">
        <v>28</v>
      </c>
      <c r="E1671" s="3">
        <v>2</v>
      </c>
      <c r="F1671" s="3">
        <v>14876.4</v>
      </c>
      <c r="G1671" s="3">
        <v>29752.799999999999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spans="1:26" ht="45" hidden="1" x14ac:dyDescent="0.25">
      <c r="A1672" s="8">
        <v>15</v>
      </c>
      <c r="B1672" s="1" t="s">
        <v>1116</v>
      </c>
      <c r="C1672" s="10" t="s">
        <v>1117</v>
      </c>
      <c r="D1672" s="3" t="s">
        <v>28</v>
      </c>
      <c r="E1672" s="3">
        <v>2</v>
      </c>
      <c r="F1672" s="3">
        <v>354.04</v>
      </c>
      <c r="G1672" s="3">
        <v>708.08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spans="1:26" ht="45" hidden="1" x14ac:dyDescent="0.25">
      <c r="A1673" s="8">
        <v>16</v>
      </c>
      <c r="B1673" s="2" t="s">
        <v>2314</v>
      </c>
      <c r="C1673" s="6" t="s">
        <v>1118</v>
      </c>
      <c r="D1673" s="3" t="s">
        <v>28</v>
      </c>
      <c r="E1673" s="3">
        <v>1</v>
      </c>
      <c r="F1673" s="3">
        <v>20272.84</v>
      </c>
      <c r="G1673" s="3">
        <v>20272.84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spans="1:26" ht="30" hidden="1" x14ac:dyDescent="0.25">
      <c r="A1674" s="8">
        <v>17</v>
      </c>
      <c r="B1674" s="2" t="s">
        <v>2315</v>
      </c>
      <c r="C1674" s="6" t="s">
        <v>1119</v>
      </c>
      <c r="D1674" s="3" t="s">
        <v>28</v>
      </c>
      <c r="E1674" s="3">
        <v>1</v>
      </c>
      <c r="F1674" s="3">
        <v>356.61</v>
      </c>
      <c r="G1674" s="3">
        <v>356.61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spans="1:26" hidden="1" x14ac:dyDescent="0.25">
      <c r="A1675" s="8">
        <v>18</v>
      </c>
      <c r="B1675" s="2" t="s">
        <v>2316</v>
      </c>
      <c r="C1675" s="6" t="s">
        <v>1120</v>
      </c>
      <c r="D1675" s="3" t="s">
        <v>28</v>
      </c>
      <c r="E1675" s="3">
        <v>1</v>
      </c>
      <c r="F1675" s="3">
        <v>356.61</v>
      </c>
      <c r="G1675" s="3">
        <v>356.61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spans="1:26" ht="30" hidden="1" x14ac:dyDescent="0.25">
      <c r="A1676" s="8">
        <v>19</v>
      </c>
      <c r="B1676" s="2" t="s">
        <v>2317</v>
      </c>
      <c r="C1676" s="6" t="s">
        <v>1121</v>
      </c>
      <c r="D1676" s="3" t="s">
        <v>28</v>
      </c>
      <c r="E1676" s="3">
        <v>1</v>
      </c>
      <c r="F1676" s="3">
        <v>646.27</v>
      </c>
      <c r="G1676" s="3">
        <v>646.27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spans="1:26" hidden="1" x14ac:dyDescent="0.25">
      <c r="A1677" s="8">
        <v>20</v>
      </c>
      <c r="B1677" s="2" t="s">
        <v>2318</v>
      </c>
      <c r="C1677" s="6" t="s">
        <v>1122</v>
      </c>
      <c r="D1677" s="3" t="s">
        <v>28</v>
      </c>
      <c r="E1677" s="3">
        <v>1</v>
      </c>
      <c r="F1677" s="3">
        <v>102.87</v>
      </c>
      <c r="G1677" s="3">
        <v>102.87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spans="1:26" ht="30" hidden="1" x14ac:dyDescent="0.25">
      <c r="A1678" s="8">
        <v>21</v>
      </c>
      <c r="B1678" s="2" t="s">
        <v>2319</v>
      </c>
      <c r="C1678" s="6" t="s">
        <v>1123</v>
      </c>
      <c r="D1678" s="3" t="s">
        <v>28</v>
      </c>
      <c r="E1678" s="3">
        <v>30</v>
      </c>
      <c r="F1678" s="3">
        <v>89.35</v>
      </c>
      <c r="G1678" s="3">
        <v>2680.5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spans="1:26" hidden="1" x14ac:dyDescent="0.25">
      <c r="A1679" s="8">
        <v>22</v>
      </c>
      <c r="B1679" s="2" t="s">
        <v>2320</v>
      </c>
      <c r="C1679" s="6" t="s">
        <v>1124</v>
      </c>
      <c r="D1679" s="3" t="s">
        <v>28</v>
      </c>
      <c r="E1679" s="3">
        <v>15</v>
      </c>
      <c r="F1679" s="3">
        <v>73.3</v>
      </c>
      <c r="G1679" s="3">
        <v>1099.5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spans="1:26" hidden="1" x14ac:dyDescent="0.25">
      <c r="A1680" s="8">
        <v>23</v>
      </c>
      <c r="B1680" s="2" t="s">
        <v>2321</v>
      </c>
      <c r="C1680" s="6" t="s">
        <v>1125</v>
      </c>
      <c r="D1680" s="3" t="s">
        <v>28</v>
      </c>
      <c r="E1680" s="3">
        <v>20</v>
      </c>
      <c r="F1680" s="3">
        <v>275.52</v>
      </c>
      <c r="G1680" s="3">
        <v>5510.4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spans="1:26" ht="30" hidden="1" x14ac:dyDescent="0.25">
      <c r="A1681" s="8">
        <v>24</v>
      </c>
      <c r="B1681" s="2" t="s">
        <v>2322</v>
      </c>
      <c r="C1681" s="6" t="s">
        <v>1126</v>
      </c>
      <c r="D1681" s="3" t="s">
        <v>28</v>
      </c>
      <c r="E1681" s="3">
        <v>20</v>
      </c>
      <c r="F1681" s="3">
        <v>68.459999999999994</v>
      </c>
      <c r="G1681" s="3">
        <v>1369.2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spans="1:26" ht="30" hidden="1" x14ac:dyDescent="0.25">
      <c r="A1682" s="8">
        <v>25</v>
      </c>
      <c r="B1682" s="2" t="s">
        <v>2323</v>
      </c>
      <c r="C1682" s="6" t="s">
        <v>1127</v>
      </c>
      <c r="D1682" s="3" t="s">
        <v>28</v>
      </c>
      <c r="E1682" s="3">
        <v>50</v>
      </c>
      <c r="F1682" s="3">
        <v>68.459999999999994</v>
      </c>
      <c r="G1682" s="3">
        <v>3423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spans="1:26" hidden="1" x14ac:dyDescent="0.25">
      <c r="A1683" s="8">
        <v>26</v>
      </c>
      <c r="B1683" s="1" t="s">
        <v>1128</v>
      </c>
      <c r="C1683" s="6" t="s">
        <v>1129</v>
      </c>
      <c r="D1683" s="3" t="s">
        <v>28</v>
      </c>
      <c r="E1683" s="3">
        <v>10</v>
      </c>
      <c r="F1683" s="3">
        <v>25.7</v>
      </c>
      <c r="G1683" s="3">
        <v>257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spans="1:26" hidden="1" x14ac:dyDescent="0.25">
      <c r="A1684" s="8">
        <v>27</v>
      </c>
      <c r="B1684" s="2" t="s">
        <v>2324</v>
      </c>
      <c r="C1684" s="6" t="s">
        <v>1130</v>
      </c>
      <c r="D1684" s="3" t="s">
        <v>28</v>
      </c>
      <c r="E1684" s="3">
        <v>2</v>
      </c>
      <c r="F1684" s="3">
        <v>356.72</v>
      </c>
      <c r="G1684" s="3">
        <v>713.44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spans="1:26" hidden="1" x14ac:dyDescent="0.25">
      <c r="A1685" s="8">
        <v>28</v>
      </c>
      <c r="B1685" s="2" t="s">
        <v>2325</v>
      </c>
      <c r="C1685" s="6" t="s">
        <v>1131</v>
      </c>
      <c r="D1685" s="3" t="s">
        <v>28</v>
      </c>
      <c r="E1685" s="3">
        <v>3</v>
      </c>
      <c r="F1685" s="3">
        <v>1412.57</v>
      </c>
      <c r="G1685" s="3">
        <v>4237.71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spans="1:26" ht="45" hidden="1" x14ac:dyDescent="0.25">
      <c r="A1686" s="8">
        <v>29</v>
      </c>
      <c r="B1686" s="2" t="s">
        <v>2326</v>
      </c>
      <c r="C1686" s="10" t="s">
        <v>1132</v>
      </c>
      <c r="D1686" s="3" t="s">
        <v>28</v>
      </c>
      <c r="E1686" s="3">
        <v>1</v>
      </c>
      <c r="F1686" s="3">
        <v>11128.88</v>
      </c>
      <c r="G1686" s="3">
        <v>11128.88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spans="1:26" ht="30" hidden="1" x14ac:dyDescent="0.25">
      <c r="A1687" s="8">
        <v>30</v>
      </c>
      <c r="B1687" s="2" t="s">
        <v>2327</v>
      </c>
      <c r="C1687" s="6" t="s">
        <v>1133</v>
      </c>
      <c r="D1687" s="3" t="s">
        <v>28</v>
      </c>
      <c r="E1687" s="3">
        <v>1</v>
      </c>
      <c r="F1687" s="3">
        <v>258.24</v>
      </c>
      <c r="G1687" s="3">
        <v>258.24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spans="1:26" ht="30" hidden="1" x14ac:dyDescent="0.25">
      <c r="A1688" s="8">
        <v>31</v>
      </c>
      <c r="B1688" s="2" t="s">
        <v>2328</v>
      </c>
      <c r="C1688" s="6" t="s">
        <v>1134</v>
      </c>
      <c r="D1688" s="3" t="s">
        <v>28</v>
      </c>
      <c r="E1688" s="3">
        <v>1</v>
      </c>
      <c r="F1688" s="3">
        <v>258.24</v>
      </c>
      <c r="G1688" s="3">
        <v>258.24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spans="1:26" hidden="1" x14ac:dyDescent="0.25">
      <c r="A1689" s="8">
        <v>32</v>
      </c>
      <c r="B1689" s="2" t="s">
        <v>2318</v>
      </c>
      <c r="C1689" s="6" t="s">
        <v>1122</v>
      </c>
      <c r="D1689" s="3" t="s">
        <v>28</v>
      </c>
      <c r="E1689" s="3">
        <v>1</v>
      </c>
      <c r="F1689" s="3">
        <v>102.87</v>
      </c>
      <c r="G1689" s="3">
        <v>102.87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spans="1:26" ht="30" hidden="1" x14ac:dyDescent="0.25">
      <c r="A1690" s="8">
        <v>33</v>
      </c>
      <c r="B1690" s="2" t="s">
        <v>2319</v>
      </c>
      <c r="C1690" s="6" t="s">
        <v>1123</v>
      </c>
      <c r="D1690" s="3" t="s">
        <v>28</v>
      </c>
      <c r="E1690" s="3">
        <v>5</v>
      </c>
      <c r="F1690" s="3">
        <v>89.35</v>
      </c>
      <c r="G1690" s="3">
        <v>446.75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spans="1:26" hidden="1" x14ac:dyDescent="0.25">
      <c r="A1691" s="8">
        <v>34</v>
      </c>
      <c r="B1691" s="2" t="s">
        <v>2320</v>
      </c>
      <c r="C1691" s="6" t="s">
        <v>1124</v>
      </c>
      <c r="D1691" s="3" t="s">
        <v>28</v>
      </c>
      <c r="E1691" s="3">
        <v>15</v>
      </c>
      <c r="F1691" s="3">
        <v>73.3</v>
      </c>
      <c r="G1691" s="3">
        <v>1099.5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spans="1:26" hidden="1" x14ac:dyDescent="0.25">
      <c r="A1692" s="8">
        <v>35</v>
      </c>
      <c r="B1692" s="2" t="s">
        <v>2321</v>
      </c>
      <c r="C1692" s="6" t="s">
        <v>1125</v>
      </c>
      <c r="D1692" s="3" t="s">
        <v>28</v>
      </c>
      <c r="E1692" s="3">
        <v>20</v>
      </c>
      <c r="F1692" s="3">
        <v>275.52</v>
      </c>
      <c r="G1692" s="3">
        <v>5510.4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spans="1:26" ht="30" hidden="1" x14ac:dyDescent="0.25">
      <c r="A1693" s="8">
        <v>36</v>
      </c>
      <c r="B1693" s="2" t="s">
        <v>2322</v>
      </c>
      <c r="C1693" s="6" t="s">
        <v>1126</v>
      </c>
      <c r="D1693" s="3" t="s">
        <v>28</v>
      </c>
      <c r="E1693" s="3">
        <v>20</v>
      </c>
      <c r="F1693" s="3">
        <v>68.459999999999994</v>
      </c>
      <c r="G1693" s="3">
        <v>1369.2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spans="1:26" ht="30" hidden="1" x14ac:dyDescent="0.25">
      <c r="A1694" s="8">
        <v>37</v>
      </c>
      <c r="B1694" s="2" t="s">
        <v>2323</v>
      </c>
      <c r="C1694" s="6" t="s">
        <v>1127</v>
      </c>
      <c r="D1694" s="3" t="s">
        <v>28</v>
      </c>
      <c r="E1694" s="3">
        <v>50</v>
      </c>
      <c r="F1694" s="3">
        <v>68.459999999999994</v>
      </c>
      <c r="G1694" s="3">
        <v>3423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spans="1:26" hidden="1" x14ac:dyDescent="0.25">
      <c r="A1695" s="8">
        <v>38</v>
      </c>
      <c r="B1695" s="1" t="s">
        <v>1128</v>
      </c>
      <c r="C1695" s="6" t="s">
        <v>1129</v>
      </c>
      <c r="D1695" s="3" t="s">
        <v>28</v>
      </c>
      <c r="E1695" s="3">
        <v>10</v>
      </c>
      <c r="F1695" s="3">
        <v>25.7</v>
      </c>
      <c r="G1695" s="3">
        <v>257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spans="1:26" hidden="1" x14ac:dyDescent="0.25">
      <c r="A1696" s="8">
        <v>39</v>
      </c>
      <c r="B1696" s="2" t="s">
        <v>2324</v>
      </c>
      <c r="C1696" s="6" t="s">
        <v>1130</v>
      </c>
      <c r="D1696" s="3" t="s">
        <v>28</v>
      </c>
      <c r="E1696" s="3">
        <v>2</v>
      </c>
      <c r="F1696" s="3">
        <v>356.72</v>
      </c>
      <c r="G1696" s="3">
        <v>713.44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spans="1:26" hidden="1" x14ac:dyDescent="0.25">
      <c r="A1697" s="8">
        <v>40</v>
      </c>
      <c r="B1697" s="2" t="s">
        <v>2325</v>
      </c>
      <c r="C1697" s="6" t="s">
        <v>1131</v>
      </c>
      <c r="D1697" s="3" t="s">
        <v>28</v>
      </c>
      <c r="E1697" s="3">
        <v>3</v>
      </c>
      <c r="F1697" s="3">
        <v>1412.57</v>
      </c>
      <c r="G1697" s="3">
        <v>4237.71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spans="1:26" ht="30" hidden="1" x14ac:dyDescent="0.25">
      <c r="A1698" s="8">
        <v>41</v>
      </c>
      <c r="B1698" s="1" t="s">
        <v>1135</v>
      </c>
      <c r="C1698" s="10" t="s">
        <v>1136</v>
      </c>
      <c r="D1698" s="3" t="s">
        <v>28</v>
      </c>
      <c r="E1698" s="3">
        <v>10</v>
      </c>
      <c r="F1698" s="3">
        <v>116.83</v>
      </c>
      <c r="G1698" s="3">
        <v>1168.3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spans="1:26" ht="30" hidden="1" x14ac:dyDescent="0.25">
      <c r="A1699" s="8">
        <v>42</v>
      </c>
      <c r="B1699" s="2" t="s">
        <v>2329</v>
      </c>
      <c r="C1699" s="6" t="s">
        <v>1137</v>
      </c>
      <c r="D1699" s="3" t="s">
        <v>28</v>
      </c>
      <c r="E1699" s="3">
        <v>2</v>
      </c>
      <c r="F1699" s="3">
        <v>1887.58</v>
      </c>
      <c r="G1699" s="3">
        <v>3775.16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spans="1:26" ht="30" hidden="1" x14ac:dyDescent="0.25">
      <c r="A1700" s="8">
        <v>43</v>
      </c>
      <c r="B1700" s="2" t="s">
        <v>2330</v>
      </c>
      <c r="C1700" s="6" t="s">
        <v>1138</v>
      </c>
      <c r="D1700" s="3" t="s">
        <v>28</v>
      </c>
      <c r="E1700" s="3">
        <v>3</v>
      </c>
      <c r="F1700" s="3">
        <v>855.05</v>
      </c>
      <c r="G1700" s="3">
        <v>2565.15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spans="1:26" ht="30" hidden="1" x14ac:dyDescent="0.25">
      <c r="A1701" s="8">
        <v>44</v>
      </c>
      <c r="B1701" s="2" t="s">
        <v>2330</v>
      </c>
      <c r="C1701" s="6" t="s">
        <v>1138</v>
      </c>
      <c r="D1701" s="3" t="s">
        <v>28</v>
      </c>
      <c r="E1701" s="3">
        <v>3</v>
      </c>
      <c r="F1701" s="3">
        <v>855.05</v>
      </c>
      <c r="G1701" s="3">
        <v>2565.15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spans="1:26" ht="30" hidden="1" x14ac:dyDescent="0.25">
      <c r="A1702" s="8">
        <v>45</v>
      </c>
      <c r="B1702" s="2" t="s">
        <v>2330</v>
      </c>
      <c r="C1702" s="6" t="s">
        <v>1138</v>
      </c>
      <c r="D1702" s="3" t="s">
        <v>28</v>
      </c>
      <c r="E1702" s="3">
        <v>1</v>
      </c>
      <c r="F1702" s="3">
        <v>855.05</v>
      </c>
      <c r="G1702" s="3">
        <v>855.05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spans="1:26" ht="30" hidden="1" x14ac:dyDescent="0.25">
      <c r="A1703" s="8">
        <v>46</v>
      </c>
      <c r="B1703" s="2" t="s">
        <v>2330</v>
      </c>
      <c r="C1703" s="6" t="s">
        <v>1138</v>
      </c>
      <c r="D1703" s="3" t="s">
        <v>28</v>
      </c>
      <c r="E1703" s="3">
        <v>1</v>
      </c>
      <c r="F1703" s="3">
        <v>855.05</v>
      </c>
      <c r="G1703" s="3">
        <v>855.05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spans="1:26" ht="30" hidden="1" x14ac:dyDescent="0.25">
      <c r="A1704" s="8">
        <v>47</v>
      </c>
      <c r="B1704" s="2" t="s">
        <v>2330</v>
      </c>
      <c r="C1704" s="6" t="s">
        <v>1138</v>
      </c>
      <c r="D1704" s="3" t="s">
        <v>28</v>
      </c>
      <c r="E1704" s="3">
        <v>1</v>
      </c>
      <c r="F1704" s="3">
        <v>855.05</v>
      </c>
      <c r="G1704" s="3">
        <v>855.05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spans="1:26" ht="30" hidden="1" x14ac:dyDescent="0.25">
      <c r="A1705" s="8">
        <v>48</v>
      </c>
      <c r="B1705" s="2" t="s">
        <v>2330</v>
      </c>
      <c r="C1705" s="6" t="s">
        <v>1138</v>
      </c>
      <c r="D1705" s="3" t="s">
        <v>28</v>
      </c>
      <c r="E1705" s="3">
        <v>1</v>
      </c>
      <c r="F1705" s="3">
        <v>855.05</v>
      </c>
      <c r="G1705" s="3">
        <v>855.05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spans="1:26" ht="30" hidden="1" x14ac:dyDescent="0.25">
      <c r="A1706" s="8">
        <v>49</v>
      </c>
      <c r="B1706" s="1" t="s">
        <v>1135</v>
      </c>
      <c r="C1706" s="10" t="s">
        <v>1136</v>
      </c>
      <c r="D1706" s="3" t="s">
        <v>28</v>
      </c>
      <c r="E1706" s="3">
        <v>7</v>
      </c>
      <c r="F1706" s="3">
        <v>116.83</v>
      </c>
      <c r="G1706" s="3">
        <v>817.81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spans="1:26" ht="30" hidden="1" x14ac:dyDescent="0.25">
      <c r="A1707" s="8">
        <v>50</v>
      </c>
      <c r="B1707" s="2" t="s">
        <v>2331</v>
      </c>
      <c r="C1707" s="6" t="s">
        <v>1139</v>
      </c>
      <c r="D1707" s="3" t="s">
        <v>28</v>
      </c>
      <c r="E1707" s="3">
        <v>1</v>
      </c>
      <c r="F1707" s="3">
        <v>1234.6600000000001</v>
      </c>
      <c r="G1707" s="3">
        <v>1234.6600000000001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spans="1:26" ht="30" hidden="1" x14ac:dyDescent="0.25">
      <c r="A1708" s="8">
        <v>51</v>
      </c>
      <c r="B1708" s="2" t="s">
        <v>2331</v>
      </c>
      <c r="C1708" s="6" t="s">
        <v>1139</v>
      </c>
      <c r="D1708" s="3" t="s">
        <v>28</v>
      </c>
      <c r="E1708" s="3">
        <v>6</v>
      </c>
      <c r="F1708" s="3">
        <v>1234.6600000000001</v>
      </c>
      <c r="G1708" s="3">
        <v>7407.96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spans="1:26" ht="30" hidden="1" x14ac:dyDescent="0.25">
      <c r="A1709" s="8">
        <v>52</v>
      </c>
      <c r="B1709" s="1" t="s">
        <v>1135</v>
      </c>
      <c r="C1709" s="10" t="s">
        <v>1136</v>
      </c>
      <c r="D1709" s="3" t="s">
        <v>28</v>
      </c>
      <c r="E1709" s="3">
        <v>6</v>
      </c>
      <c r="F1709" s="3">
        <v>116.83</v>
      </c>
      <c r="G1709" s="3">
        <v>700.98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spans="1:26" ht="30" hidden="1" x14ac:dyDescent="0.25">
      <c r="A1710" s="8">
        <v>53</v>
      </c>
      <c r="B1710" s="2" t="s">
        <v>2332</v>
      </c>
      <c r="C1710" s="6" t="s">
        <v>1140</v>
      </c>
      <c r="D1710" s="3" t="s">
        <v>28</v>
      </c>
      <c r="E1710" s="3">
        <v>6</v>
      </c>
      <c r="F1710" s="3">
        <v>477.53</v>
      </c>
      <c r="G1710" s="3">
        <v>2865.18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spans="1:26" ht="30" hidden="1" x14ac:dyDescent="0.25">
      <c r="A1711" s="8">
        <v>54</v>
      </c>
      <c r="B1711" s="1" t="s">
        <v>1141</v>
      </c>
      <c r="C1711" s="10" t="s">
        <v>1142</v>
      </c>
      <c r="D1711" s="3" t="s">
        <v>28</v>
      </c>
      <c r="E1711" s="3">
        <v>16</v>
      </c>
      <c r="F1711" s="3">
        <v>113.36</v>
      </c>
      <c r="G1711" s="3">
        <v>1813.76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spans="1:26" ht="30" hidden="1" x14ac:dyDescent="0.25">
      <c r="A1712" s="8">
        <v>55</v>
      </c>
      <c r="B1712" s="2" t="s">
        <v>2333</v>
      </c>
      <c r="C1712" s="6" t="s">
        <v>1143</v>
      </c>
      <c r="D1712" s="3" t="s">
        <v>28</v>
      </c>
      <c r="E1712" s="3">
        <v>1</v>
      </c>
      <c r="F1712" s="3">
        <v>2604.35</v>
      </c>
      <c r="G1712" s="3">
        <v>2604.35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spans="1:26" hidden="1" x14ac:dyDescent="0.25">
      <c r="A1713" s="8">
        <v>56</v>
      </c>
      <c r="B1713" s="2" t="s">
        <v>2334</v>
      </c>
      <c r="C1713" s="6" t="s">
        <v>1144</v>
      </c>
      <c r="D1713" s="3" t="s">
        <v>28</v>
      </c>
      <c r="E1713" s="3">
        <v>10</v>
      </c>
      <c r="F1713" s="3">
        <v>255</v>
      </c>
      <c r="G1713" s="3">
        <v>2550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spans="1:26" ht="30" hidden="1" x14ac:dyDescent="0.25">
      <c r="A1714" s="8">
        <v>57</v>
      </c>
      <c r="B1714" s="2" t="s">
        <v>2335</v>
      </c>
      <c r="C1714" s="6" t="s">
        <v>1145</v>
      </c>
      <c r="D1714" s="3" t="s">
        <v>28</v>
      </c>
      <c r="E1714" s="3">
        <v>5</v>
      </c>
      <c r="F1714" s="3">
        <v>90.58</v>
      </c>
      <c r="G1714" s="3">
        <v>452.9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spans="1:26" ht="30" hidden="1" x14ac:dyDescent="0.25">
      <c r="A1715" s="8">
        <v>58</v>
      </c>
      <c r="B1715" s="2" t="s">
        <v>2335</v>
      </c>
      <c r="C1715" s="6" t="s">
        <v>1145</v>
      </c>
      <c r="D1715" s="3" t="s">
        <v>28</v>
      </c>
      <c r="E1715" s="3">
        <v>15</v>
      </c>
      <c r="F1715" s="3">
        <v>90.58</v>
      </c>
      <c r="G1715" s="3">
        <v>1358.7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spans="1:26" ht="30" hidden="1" x14ac:dyDescent="0.25">
      <c r="A1716" s="8">
        <v>59</v>
      </c>
      <c r="B1716" s="2" t="s">
        <v>2335</v>
      </c>
      <c r="C1716" s="6" t="s">
        <v>1145</v>
      </c>
      <c r="D1716" s="3" t="s">
        <v>28</v>
      </c>
      <c r="E1716" s="3">
        <v>15</v>
      </c>
      <c r="F1716" s="3">
        <v>90.58</v>
      </c>
      <c r="G1716" s="3">
        <v>1358.7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spans="1:26" ht="30" hidden="1" x14ac:dyDescent="0.25">
      <c r="A1717" s="8">
        <v>60</v>
      </c>
      <c r="B1717" s="2" t="s">
        <v>2335</v>
      </c>
      <c r="C1717" s="6" t="s">
        <v>1145</v>
      </c>
      <c r="D1717" s="3" t="s">
        <v>28</v>
      </c>
      <c r="E1717" s="3">
        <v>15</v>
      </c>
      <c r="F1717" s="3">
        <v>90.58</v>
      </c>
      <c r="G1717" s="3">
        <v>1358.7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spans="1:26" ht="30" hidden="1" x14ac:dyDescent="0.25">
      <c r="A1718" s="8">
        <v>61</v>
      </c>
      <c r="B1718" s="1" t="s">
        <v>1135</v>
      </c>
      <c r="C1718" s="10" t="s">
        <v>1136</v>
      </c>
      <c r="D1718" s="3" t="s">
        <v>28</v>
      </c>
      <c r="E1718" s="3">
        <v>2</v>
      </c>
      <c r="F1718" s="3">
        <v>116.83</v>
      </c>
      <c r="G1718" s="3">
        <v>233.66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spans="1:26" ht="30" hidden="1" x14ac:dyDescent="0.25">
      <c r="A1719" s="8">
        <v>62</v>
      </c>
      <c r="B1719" s="2" t="s">
        <v>2336</v>
      </c>
      <c r="C1719" s="6" t="s">
        <v>1146</v>
      </c>
      <c r="D1719" s="3" t="s">
        <v>28</v>
      </c>
      <c r="E1719" s="3">
        <v>1</v>
      </c>
      <c r="F1719" s="3">
        <v>691.15</v>
      </c>
      <c r="G1719" s="3">
        <v>691.15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spans="1:26" ht="30" hidden="1" x14ac:dyDescent="0.25">
      <c r="A1720" s="8">
        <v>63</v>
      </c>
      <c r="B1720" s="2" t="s">
        <v>2336</v>
      </c>
      <c r="C1720" s="6" t="s">
        <v>1146</v>
      </c>
      <c r="D1720" s="3" t="s">
        <v>28</v>
      </c>
      <c r="E1720" s="3">
        <v>1</v>
      </c>
      <c r="F1720" s="3">
        <v>691.15</v>
      </c>
      <c r="G1720" s="3">
        <v>691.15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spans="1:26" ht="30" hidden="1" x14ac:dyDescent="0.25">
      <c r="A1721" s="8">
        <v>64</v>
      </c>
      <c r="B1721" s="2" t="s">
        <v>2336</v>
      </c>
      <c r="C1721" s="6" t="s">
        <v>1146</v>
      </c>
      <c r="D1721" s="3" t="s">
        <v>28</v>
      </c>
      <c r="E1721" s="3">
        <v>1</v>
      </c>
      <c r="F1721" s="3">
        <v>691.15</v>
      </c>
      <c r="G1721" s="3">
        <v>691.15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spans="1:26" ht="30" hidden="1" x14ac:dyDescent="0.25">
      <c r="A1722" s="8">
        <v>65</v>
      </c>
      <c r="B1722" s="1" t="s">
        <v>1108</v>
      </c>
      <c r="C1722" s="10" t="s">
        <v>1109</v>
      </c>
      <c r="D1722" s="3" t="s">
        <v>28</v>
      </c>
      <c r="E1722" s="3">
        <v>13</v>
      </c>
      <c r="F1722" s="3">
        <v>113.36</v>
      </c>
      <c r="G1722" s="3">
        <v>1473.68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spans="1:26" ht="30" hidden="1" x14ac:dyDescent="0.25">
      <c r="A1723" s="8">
        <v>66</v>
      </c>
      <c r="B1723" s="2" t="s">
        <v>2337</v>
      </c>
      <c r="C1723" s="6" t="s">
        <v>1147</v>
      </c>
      <c r="D1723" s="3" t="s">
        <v>28</v>
      </c>
      <c r="E1723" s="3">
        <v>5</v>
      </c>
      <c r="F1723" s="3">
        <v>303.16000000000003</v>
      </c>
      <c r="G1723" s="3">
        <v>1515.8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spans="1:26" ht="30" hidden="1" x14ac:dyDescent="0.25">
      <c r="A1724" s="8">
        <v>67</v>
      </c>
      <c r="B1724" s="2" t="s">
        <v>2337</v>
      </c>
      <c r="C1724" s="6" t="s">
        <v>1147</v>
      </c>
      <c r="D1724" s="3" t="s">
        <v>28</v>
      </c>
      <c r="E1724" s="3">
        <v>6</v>
      </c>
      <c r="F1724" s="3">
        <v>303.16000000000003</v>
      </c>
      <c r="G1724" s="3">
        <v>1818.96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spans="1:26" ht="30" hidden="1" x14ac:dyDescent="0.25">
      <c r="A1725" s="8">
        <v>68</v>
      </c>
      <c r="B1725" s="2" t="s">
        <v>2338</v>
      </c>
      <c r="C1725" s="6" t="s">
        <v>1148</v>
      </c>
      <c r="D1725" s="3" t="s">
        <v>28</v>
      </c>
      <c r="E1725" s="3">
        <v>1</v>
      </c>
      <c r="F1725" s="3">
        <v>1976.25</v>
      </c>
      <c r="G1725" s="3">
        <v>1976.25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spans="1:26" ht="30" hidden="1" x14ac:dyDescent="0.25">
      <c r="A1726" s="8">
        <v>69</v>
      </c>
      <c r="B1726" s="2" t="s">
        <v>2338</v>
      </c>
      <c r="C1726" s="6" t="s">
        <v>1148</v>
      </c>
      <c r="D1726" s="3" t="s">
        <v>28</v>
      </c>
      <c r="E1726" s="3">
        <v>1</v>
      </c>
      <c r="F1726" s="3">
        <v>1976.25</v>
      </c>
      <c r="G1726" s="3">
        <v>1976.25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spans="1:26" ht="30" hidden="1" x14ac:dyDescent="0.25">
      <c r="A1727" s="8">
        <v>70</v>
      </c>
      <c r="B1727" s="2" t="s">
        <v>2339</v>
      </c>
      <c r="C1727" s="6" t="s">
        <v>1149</v>
      </c>
      <c r="D1727" s="3" t="s">
        <v>28</v>
      </c>
      <c r="E1727" s="3">
        <v>7</v>
      </c>
      <c r="F1727" s="3">
        <v>491.69</v>
      </c>
      <c r="G1727" s="3">
        <v>3441.83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spans="1:26" ht="30" hidden="1" x14ac:dyDescent="0.25">
      <c r="A1728" s="8">
        <v>71</v>
      </c>
      <c r="B1728" s="2" t="s">
        <v>2339</v>
      </c>
      <c r="C1728" s="6" t="s">
        <v>1149</v>
      </c>
      <c r="D1728" s="3" t="s">
        <v>28</v>
      </c>
      <c r="E1728" s="3">
        <v>6</v>
      </c>
      <c r="F1728" s="3">
        <v>491.69</v>
      </c>
      <c r="G1728" s="3">
        <v>2950.14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spans="1:26" ht="30" hidden="1" x14ac:dyDescent="0.25">
      <c r="A1729" s="8">
        <v>72</v>
      </c>
      <c r="B1729" s="1" t="s">
        <v>1135</v>
      </c>
      <c r="C1729" s="10" t="s">
        <v>1136</v>
      </c>
      <c r="D1729" s="3" t="s">
        <v>28</v>
      </c>
      <c r="E1729" s="3">
        <v>3</v>
      </c>
      <c r="F1729" s="3">
        <v>116.83</v>
      </c>
      <c r="G1729" s="3">
        <v>350.49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spans="1:26" ht="30" hidden="1" x14ac:dyDescent="0.25">
      <c r="A1730" s="8">
        <v>73</v>
      </c>
      <c r="B1730" s="2" t="s">
        <v>2330</v>
      </c>
      <c r="C1730" s="6" t="s">
        <v>1138</v>
      </c>
      <c r="D1730" s="3" t="s">
        <v>28</v>
      </c>
      <c r="E1730" s="3">
        <v>1</v>
      </c>
      <c r="F1730" s="3">
        <v>855.05</v>
      </c>
      <c r="G1730" s="3">
        <v>855.05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spans="1:26" ht="30" hidden="1" x14ac:dyDescent="0.25">
      <c r="A1731" s="8">
        <v>74</v>
      </c>
      <c r="B1731" s="2" t="s">
        <v>2340</v>
      </c>
      <c r="C1731" s="6" t="s">
        <v>1137</v>
      </c>
      <c r="D1731" s="3" t="s">
        <v>28</v>
      </c>
      <c r="E1731" s="3">
        <v>1</v>
      </c>
      <c r="F1731" s="3" t="s">
        <v>1805</v>
      </c>
      <c r="G1731" s="3" t="s">
        <v>1805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spans="1:26" ht="30" hidden="1" x14ac:dyDescent="0.25">
      <c r="A1732" s="8">
        <v>75</v>
      </c>
      <c r="B1732" s="2" t="s">
        <v>2330</v>
      </c>
      <c r="C1732" s="6" t="s">
        <v>1138</v>
      </c>
      <c r="D1732" s="3" t="s">
        <v>28</v>
      </c>
      <c r="E1732" s="3">
        <v>1</v>
      </c>
      <c r="F1732" s="3">
        <v>855.05</v>
      </c>
      <c r="G1732" s="3">
        <v>855.05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spans="1:26" ht="30" hidden="1" x14ac:dyDescent="0.25">
      <c r="A1733" s="8">
        <v>76</v>
      </c>
      <c r="B1733" s="2" t="s">
        <v>2330</v>
      </c>
      <c r="C1733" s="6" t="s">
        <v>1138</v>
      </c>
      <c r="D1733" s="3" t="s">
        <v>28</v>
      </c>
      <c r="E1733" s="3">
        <v>1</v>
      </c>
      <c r="F1733" s="3">
        <v>855.05</v>
      </c>
      <c r="G1733" s="3">
        <v>855.05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spans="1:26" ht="30" hidden="1" x14ac:dyDescent="0.25">
      <c r="A1734" s="8">
        <v>77</v>
      </c>
      <c r="B1734" s="2" t="s">
        <v>2341</v>
      </c>
      <c r="C1734" s="6" t="s">
        <v>1137</v>
      </c>
      <c r="D1734" s="3" t="s">
        <v>28</v>
      </c>
      <c r="E1734" s="3">
        <v>1</v>
      </c>
      <c r="F1734" s="3" t="s">
        <v>1805</v>
      </c>
      <c r="G1734" s="3" t="s">
        <v>1805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spans="1:26" ht="30" hidden="1" x14ac:dyDescent="0.25">
      <c r="A1735" s="8">
        <v>78</v>
      </c>
      <c r="B1735" s="1" t="s">
        <v>1135</v>
      </c>
      <c r="C1735" s="10" t="s">
        <v>1136</v>
      </c>
      <c r="D1735" s="3" t="s">
        <v>28</v>
      </c>
      <c r="E1735" s="3">
        <v>1</v>
      </c>
      <c r="F1735" s="3">
        <v>116.83</v>
      </c>
      <c r="G1735" s="3">
        <v>116.83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spans="1:26" ht="30" hidden="1" x14ac:dyDescent="0.25">
      <c r="A1736" s="8">
        <v>79</v>
      </c>
      <c r="B1736" s="2" t="s">
        <v>2331</v>
      </c>
      <c r="C1736" s="6" t="s">
        <v>1150</v>
      </c>
      <c r="D1736" s="3" t="s">
        <v>28</v>
      </c>
      <c r="E1736" s="3">
        <v>1</v>
      </c>
      <c r="F1736" s="3">
        <v>3215.94</v>
      </c>
      <c r="G1736" s="3">
        <v>3215.94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spans="1:26" ht="30" hidden="1" x14ac:dyDescent="0.25">
      <c r="A1737" s="8">
        <v>80</v>
      </c>
      <c r="B1737" s="1" t="s">
        <v>1135</v>
      </c>
      <c r="C1737" s="10" t="s">
        <v>1136</v>
      </c>
      <c r="D1737" s="3" t="s">
        <v>28</v>
      </c>
      <c r="E1737" s="3">
        <v>1</v>
      </c>
      <c r="F1737" s="3">
        <v>116.83</v>
      </c>
      <c r="G1737" s="3">
        <v>116.83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spans="1:26" ht="30" hidden="1" x14ac:dyDescent="0.25">
      <c r="A1738" s="8">
        <v>81</v>
      </c>
      <c r="B1738" s="2" t="s">
        <v>2332</v>
      </c>
      <c r="C1738" s="6" t="s">
        <v>1140</v>
      </c>
      <c r="D1738" s="3" t="s">
        <v>28</v>
      </c>
      <c r="E1738" s="3">
        <v>1</v>
      </c>
      <c r="F1738" s="3">
        <v>477.53</v>
      </c>
      <c r="G1738" s="3">
        <v>477.53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spans="1:26" ht="30" hidden="1" x14ac:dyDescent="0.25">
      <c r="A1739" s="8">
        <v>82</v>
      </c>
      <c r="B1739" s="1" t="s">
        <v>1141</v>
      </c>
      <c r="C1739" s="10" t="s">
        <v>1142</v>
      </c>
      <c r="D1739" s="3" t="s">
        <v>28</v>
      </c>
      <c r="E1739" s="3">
        <v>2</v>
      </c>
      <c r="F1739" s="3">
        <v>113.36</v>
      </c>
      <c r="G1739" s="3">
        <v>226.72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spans="1:26" hidden="1" x14ac:dyDescent="0.25">
      <c r="A1740" s="8">
        <v>83</v>
      </c>
      <c r="B1740" s="2" t="s">
        <v>2334</v>
      </c>
      <c r="C1740" s="6" t="s">
        <v>1144</v>
      </c>
      <c r="D1740" s="3" t="s">
        <v>28</v>
      </c>
      <c r="E1740" s="3">
        <v>2</v>
      </c>
      <c r="F1740" s="3">
        <v>255</v>
      </c>
      <c r="G1740" s="3">
        <v>510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spans="1:26" ht="30" hidden="1" x14ac:dyDescent="0.25">
      <c r="A1741" s="8">
        <v>84</v>
      </c>
      <c r="B1741" s="2" t="s">
        <v>2342</v>
      </c>
      <c r="C1741" s="6" t="s">
        <v>1144</v>
      </c>
      <c r="D1741" s="3" t="s">
        <v>28</v>
      </c>
      <c r="E1741" s="3">
        <v>2</v>
      </c>
      <c r="F1741" s="3" t="s">
        <v>1805</v>
      </c>
      <c r="G1741" s="3" t="s">
        <v>1805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spans="1:26" ht="30" hidden="1" x14ac:dyDescent="0.25">
      <c r="A1742" s="8">
        <v>85</v>
      </c>
      <c r="B1742" s="2" t="s">
        <v>2343</v>
      </c>
      <c r="C1742" s="6" t="s">
        <v>1144</v>
      </c>
      <c r="D1742" s="3" t="s">
        <v>28</v>
      </c>
      <c r="E1742" s="3">
        <v>2</v>
      </c>
      <c r="F1742" s="3" t="s">
        <v>1805</v>
      </c>
      <c r="G1742" s="3" t="s">
        <v>1805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spans="1:26" ht="30" hidden="1" x14ac:dyDescent="0.25">
      <c r="A1743" s="8">
        <v>86</v>
      </c>
      <c r="B1743" s="2" t="s">
        <v>2335</v>
      </c>
      <c r="C1743" s="6" t="s">
        <v>1151</v>
      </c>
      <c r="D1743" s="3" t="s">
        <v>28</v>
      </c>
      <c r="E1743" s="3">
        <v>2</v>
      </c>
      <c r="F1743" s="3">
        <v>159.69999999999999</v>
      </c>
      <c r="G1743" s="3">
        <v>319.39999999999998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spans="1:26" ht="30" hidden="1" x14ac:dyDescent="0.25">
      <c r="A1744" s="8">
        <v>87</v>
      </c>
      <c r="B1744" s="1" t="s">
        <v>1108</v>
      </c>
      <c r="C1744" s="10" t="s">
        <v>1109</v>
      </c>
      <c r="D1744" s="3" t="s">
        <v>28</v>
      </c>
      <c r="E1744" s="3">
        <v>2</v>
      </c>
      <c r="F1744" s="3">
        <v>113.36</v>
      </c>
      <c r="G1744" s="3">
        <v>226.72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spans="1:26" ht="30" hidden="1" x14ac:dyDescent="0.25">
      <c r="A1745" s="8">
        <v>88</v>
      </c>
      <c r="B1745" s="2" t="s">
        <v>2337</v>
      </c>
      <c r="C1745" s="6" t="s">
        <v>1152</v>
      </c>
      <c r="D1745" s="3" t="s">
        <v>28</v>
      </c>
      <c r="E1745" s="3">
        <v>1</v>
      </c>
      <c r="F1745" s="3">
        <v>523.84</v>
      </c>
      <c r="G1745" s="3">
        <v>523.84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spans="1:26" ht="30" hidden="1" x14ac:dyDescent="0.25">
      <c r="A1746" s="8">
        <v>89</v>
      </c>
      <c r="B1746" s="2" t="s">
        <v>2337</v>
      </c>
      <c r="C1746" s="6" t="s">
        <v>1152</v>
      </c>
      <c r="D1746" s="3" t="s">
        <v>28</v>
      </c>
      <c r="E1746" s="3">
        <v>1</v>
      </c>
      <c r="F1746" s="3">
        <v>523.84</v>
      </c>
      <c r="G1746" s="3">
        <v>523.84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spans="1:26" ht="30" hidden="1" x14ac:dyDescent="0.25">
      <c r="A1747" s="8">
        <v>90</v>
      </c>
      <c r="B1747" s="2" t="s">
        <v>2344</v>
      </c>
      <c r="C1747" s="6" t="s">
        <v>1153</v>
      </c>
      <c r="D1747" s="3" t="s">
        <v>28</v>
      </c>
      <c r="E1747" s="3">
        <v>2</v>
      </c>
      <c r="F1747" s="3" t="s">
        <v>1805</v>
      </c>
      <c r="G1747" s="3" t="s">
        <v>1805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spans="1:26" ht="30" hidden="1" x14ac:dyDescent="0.25">
      <c r="A1748" s="8">
        <v>91</v>
      </c>
      <c r="B1748" s="2" t="s">
        <v>2345</v>
      </c>
      <c r="C1748" s="6" t="s">
        <v>1153</v>
      </c>
      <c r="D1748" s="3" t="s">
        <v>28</v>
      </c>
      <c r="E1748" s="3">
        <v>1</v>
      </c>
      <c r="F1748" s="3" t="s">
        <v>1805</v>
      </c>
      <c r="G1748" s="3" t="s">
        <v>1805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spans="1:26" ht="30" hidden="1" x14ac:dyDescent="0.25">
      <c r="A1749" s="8">
        <v>92</v>
      </c>
      <c r="B1749" s="2" t="s">
        <v>2339</v>
      </c>
      <c r="C1749" s="6" t="s">
        <v>1149</v>
      </c>
      <c r="D1749" s="3" t="s">
        <v>28</v>
      </c>
      <c r="E1749" s="3">
        <v>1</v>
      </c>
      <c r="F1749" s="3">
        <v>491.69</v>
      </c>
      <c r="G1749" s="3">
        <v>491.69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spans="1:26" ht="60" hidden="1" x14ac:dyDescent="0.25">
      <c r="A1750" s="8">
        <v>93</v>
      </c>
      <c r="B1750" s="1" t="s">
        <v>1154</v>
      </c>
      <c r="C1750" s="10" t="s">
        <v>1155</v>
      </c>
      <c r="D1750" s="3" t="s">
        <v>31</v>
      </c>
      <c r="E1750" s="3">
        <v>2</v>
      </c>
      <c r="F1750" s="3">
        <v>553.67999999999995</v>
      </c>
      <c r="G1750" s="3">
        <v>1107.3599999999999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spans="1:26" ht="30" hidden="1" x14ac:dyDescent="0.25">
      <c r="A1751" s="8">
        <v>94</v>
      </c>
      <c r="B1751" s="2" t="s">
        <v>2346</v>
      </c>
      <c r="C1751" s="6" t="s">
        <v>1156</v>
      </c>
      <c r="D1751" s="3" t="s">
        <v>86</v>
      </c>
      <c r="E1751" s="3">
        <v>5.9000000000000004E-2</v>
      </c>
      <c r="F1751" s="3">
        <v>48761.59</v>
      </c>
      <c r="G1751" s="3">
        <v>2876.93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spans="1:26" ht="30" hidden="1" x14ac:dyDescent="0.25">
      <c r="A1752" s="8">
        <v>95</v>
      </c>
      <c r="B1752" s="2" t="s">
        <v>2347</v>
      </c>
      <c r="C1752" s="6" t="s">
        <v>1157</v>
      </c>
      <c r="D1752" s="3" t="s">
        <v>86</v>
      </c>
      <c r="E1752" s="3">
        <v>0.14100000000000001</v>
      </c>
      <c r="F1752" s="3">
        <v>66232.72</v>
      </c>
      <c r="G1752" s="3">
        <v>9338.81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spans="1:26" ht="60" hidden="1" x14ac:dyDescent="0.25">
      <c r="A1753" s="8">
        <v>96</v>
      </c>
      <c r="B1753" s="1" t="s">
        <v>29</v>
      </c>
      <c r="C1753" s="10" t="s">
        <v>30</v>
      </c>
      <c r="D1753" s="3" t="s">
        <v>31</v>
      </c>
      <c r="E1753" s="3">
        <v>2.87</v>
      </c>
      <c r="F1753" s="3">
        <v>664.42</v>
      </c>
      <c r="G1753" s="3">
        <v>1906.89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spans="1:26" ht="30" hidden="1" x14ac:dyDescent="0.25">
      <c r="A1754" s="8">
        <v>97</v>
      </c>
      <c r="B1754" s="2" t="s">
        <v>2348</v>
      </c>
      <c r="C1754" s="6" t="s">
        <v>1158</v>
      </c>
      <c r="D1754" s="3" t="s">
        <v>86</v>
      </c>
      <c r="E1754" s="3">
        <v>0.11800000000000001</v>
      </c>
      <c r="F1754" s="3">
        <v>75282.080000000002</v>
      </c>
      <c r="G1754" s="3">
        <v>8883.2900000000009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spans="1:26" ht="30" hidden="1" x14ac:dyDescent="0.25">
      <c r="A1755" s="8">
        <v>98</v>
      </c>
      <c r="B1755" s="2" t="s">
        <v>2349</v>
      </c>
      <c r="C1755" s="6" t="s">
        <v>1159</v>
      </c>
      <c r="D1755" s="3" t="s">
        <v>86</v>
      </c>
      <c r="E1755" s="3">
        <v>9.4E-2</v>
      </c>
      <c r="F1755" s="3">
        <v>104557.87</v>
      </c>
      <c r="G1755" s="3">
        <v>9828.44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spans="1:26" ht="30" hidden="1" x14ac:dyDescent="0.25">
      <c r="A1756" s="8">
        <v>99</v>
      </c>
      <c r="B1756" s="2" t="s">
        <v>2350</v>
      </c>
      <c r="C1756" s="6" t="s">
        <v>1160</v>
      </c>
      <c r="D1756" s="3" t="s">
        <v>86</v>
      </c>
      <c r="E1756" s="3">
        <v>7.4999999999999997E-2</v>
      </c>
      <c r="F1756" s="3">
        <v>71596</v>
      </c>
      <c r="G1756" s="3">
        <v>5369.7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spans="1:26" ht="60" hidden="1" x14ac:dyDescent="0.25">
      <c r="A1757" s="8">
        <v>100</v>
      </c>
      <c r="B1757" s="1" t="s">
        <v>34</v>
      </c>
      <c r="C1757" s="10" t="s">
        <v>35</v>
      </c>
      <c r="D1757" s="3" t="s">
        <v>31</v>
      </c>
      <c r="E1757" s="3">
        <v>0.03</v>
      </c>
      <c r="F1757" s="3">
        <v>1107.3599999999999</v>
      </c>
      <c r="G1757" s="3">
        <v>33.22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spans="1:26" ht="30" hidden="1" x14ac:dyDescent="0.25">
      <c r="A1758" s="8">
        <v>101</v>
      </c>
      <c r="B1758" s="2" t="s">
        <v>2351</v>
      </c>
      <c r="C1758" s="6" t="s">
        <v>1161</v>
      </c>
      <c r="D1758" s="3" t="s">
        <v>86</v>
      </c>
      <c r="E1758" s="3">
        <v>3.0000000000000001E-3</v>
      </c>
      <c r="F1758" s="3">
        <v>437285.33</v>
      </c>
      <c r="G1758" s="3">
        <v>1311.86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spans="1:26" ht="45" hidden="1" x14ac:dyDescent="0.25">
      <c r="A1759" s="8">
        <v>102</v>
      </c>
      <c r="B1759" s="1" t="s">
        <v>38</v>
      </c>
      <c r="C1759" s="10" t="s">
        <v>39</v>
      </c>
      <c r="D1759" s="3" t="s">
        <v>31</v>
      </c>
      <c r="E1759" s="3">
        <v>0.5</v>
      </c>
      <c r="F1759" s="3">
        <v>4914.45</v>
      </c>
      <c r="G1759" s="3">
        <v>2457.23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spans="1:26" ht="45" hidden="1" x14ac:dyDescent="0.25">
      <c r="A1760" s="8">
        <v>103</v>
      </c>
      <c r="B1760" s="2" t="s">
        <v>2352</v>
      </c>
      <c r="C1760" s="10" t="s">
        <v>1162</v>
      </c>
      <c r="D1760" s="3" t="s">
        <v>86</v>
      </c>
      <c r="E1760" s="3">
        <v>0.05</v>
      </c>
      <c r="F1760" s="3">
        <v>47264.84</v>
      </c>
      <c r="G1760" s="3">
        <v>2363.2399999999998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spans="1:26" ht="30" hidden="1" x14ac:dyDescent="0.25">
      <c r="A1761" s="8">
        <v>104</v>
      </c>
      <c r="B1761" s="1" t="s">
        <v>1163</v>
      </c>
      <c r="C1761" s="10" t="s">
        <v>1164</v>
      </c>
      <c r="D1761" s="3" t="s">
        <v>31</v>
      </c>
      <c r="E1761" s="3">
        <v>0.5</v>
      </c>
      <c r="F1761" s="3">
        <v>3654.29</v>
      </c>
      <c r="G1761" s="3">
        <v>1827.15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spans="1:26" ht="45" hidden="1" x14ac:dyDescent="0.25">
      <c r="A1762" s="8">
        <v>105</v>
      </c>
      <c r="B1762" s="2" t="s">
        <v>2353</v>
      </c>
      <c r="C1762" s="10" t="s">
        <v>1165</v>
      </c>
      <c r="D1762" s="3" t="s">
        <v>86</v>
      </c>
      <c r="E1762" s="3">
        <v>0.05</v>
      </c>
      <c r="F1762" s="3">
        <v>8740.41</v>
      </c>
      <c r="G1762" s="3">
        <v>437.02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spans="1:26" ht="30" hidden="1" x14ac:dyDescent="0.25">
      <c r="A1763" s="8">
        <v>106</v>
      </c>
      <c r="B1763" s="1" t="s">
        <v>1166</v>
      </c>
      <c r="C1763" s="10" t="s">
        <v>1167</v>
      </c>
      <c r="D1763" s="3" t="s">
        <v>31</v>
      </c>
      <c r="E1763" s="3">
        <v>0.81</v>
      </c>
      <c r="F1763" s="3">
        <v>2723.37</v>
      </c>
      <c r="G1763" s="3">
        <v>2205.9299999999998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spans="1:26" ht="30" hidden="1" x14ac:dyDescent="0.25">
      <c r="A1764" s="8">
        <v>107</v>
      </c>
      <c r="B1764" s="2" t="s">
        <v>2354</v>
      </c>
      <c r="C1764" s="6" t="s">
        <v>1168</v>
      </c>
      <c r="D1764" s="3" t="s">
        <v>26</v>
      </c>
      <c r="E1764" s="3">
        <v>65</v>
      </c>
      <c r="F1764" s="3">
        <v>43.82</v>
      </c>
      <c r="G1764" s="3">
        <v>2848.3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spans="1:26" ht="30" hidden="1" x14ac:dyDescent="0.25">
      <c r="A1765" s="8">
        <v>108</v>
      </c>
      <c r="B1765" s="2" t="s">
        <v>2355</v>
      </c>
      <c r="C1765" s="6" t="s">
        <v>1169</v>
      </c>
      <c r="D1765" s="3" t="s">
        <v>26</v>
      </c>
      <c r="E1765" s="3">
        <v>16</v>
      </c>
      <c r="F1765" s="3">
        <v>59.67</v>
      </c>
      <c r="G1765" s="3">
        <v>954.72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spans="1:26" ht="30" hidden="1" x14ac:dyDescent="0.25">
      <c r="A1766" s="8">
        <v>109</v>
      </c>
      <c r="B1766" s="1" t="s">
        <v>1170</v>
      </c>
      <c r="C1766" s="10" t="s">
        <v>1171</v>
      </c>
      <c r="D1766" s="3" t="s">
        <v>31</v>
      </c>
      <c r="E1766" s="3">
        <v>0.08</v>
      </c>
      <c r="F1766" s="3">
        <v>4017.17</v>
      </c>
      <c r="G1766" s="3">
        <v>321.37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spans="1:26" ht="30" hidden="1" x14ac:dyDescent="0.25">
      <c r="A1767" s="8">
        <v>110</v>
      </c>
      <c r="B1767" s="1" t="s">
        <v>1172</v>
      </c>
      <c r="C1767" s="10" t="s">
        <v>1173</v>
      </c>
      <c r="D1767" s="3" t="s">
        <v>31</v>
      </c>
      <c r="E1767" s="3">
        <v>0.16</v>
      </c>
      <c r="F1767" s="3">
        <v>2685.35</v>
      </c>
      <c r="G1767" s="3">
        <v>429.66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spans="1:26" ht="30" hidden="1" x14ac:dyDescent="0.25">
      <c r="A1768" s="8">
        <v>111</v>
      </c>
      <c r="B1768" s="2" t="s">
        <v>2356</v>
      </c>
      <c r="C1768" s="6" t="s">
        <v>1174</v>
      </c>
      <c r="D1768" s="3" t="s">
        <v>28</v>
      </c>
      <c r="E1768" s="3">
        <v>8</v>
      </c>
      <c r="F1768" s="3">
        <v>443.63</v>
      </c>
      <c r="G1768" s="3">
        <v>3549.04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spans="1:26" ht="30" hidden="1" x14ac:dyDescent="0.25">
      <c r="A1769" s="8">
        <v>112</v>
      </c>
      <c r="B1769" s="2" t="s">
        <v>2357</v>
      </c>
      <c r="C1769" s="10" t="s">
        <v>1175</v>
      </c>
      <c r="D1769" s="3" t="s">
        <v>28</v>
      </c>
      <c r="E1769" s="3">
        <v>8</v>
      </c>
      <c r="F1769" s="3">
        <v>177.88</v>
      </c>
      <c r="G1769" s="3">
        <v>1423.04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spans="1:26" ht="30" hidden="1" x14ac:dyDescent="0.25">
      <c r="A1770" s="8">
        <v>113</v>
      </c>
      <c r="B1770" s="2" t="s">
        <v>2358</v>
      </c>
      <c r="C1770" s="6" t="s">
        <v>1176</v>
      </c>
      <c r="D1770" s="3" t="s">
        <v>28</v>
      </c>
      <c r="E1770" s="3">
        <v>2</v>
      </c>
      <c r="F1770" s="3">
        <v>424.73</v>
      </c>
      <c r="G1770" s="3">
        <v>849.46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spans="1:26" ht="30" hidden="1" x14ac:dyDescent="0.25">
      <c r="A1771" s="8">
        <v>114</v>
      </c>
      <c r="B1771" s="2" t="s">
        <v>2359</v>
      </c>
      <c r="C1771" s="6" t="s">
        <v>1177</v>
      </c>
      <c r="D1771" s="3" t="s">
        <v>28</v>
      </c>
      <c r="E1771" s="3">
        <v>2</v>
      </c>
      <c r="F1771" s="3">
        <v>199.11</v>
      </c>
      <c r="G1771" s="3">
        <v>398.22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spans="1:26" ht="30" hidden="1" x14ac:dyDescent="0.25">
      <c r="A1772" s="8">
        <v>115</v>
      </c>
      <c r="B1772" s="2" t="s">
        <v>2360</v>
      </c>
      <c r="C1772" s="6" t="s">
        <v>1178</v>
      </c>
      <c r="D1772" s="3" t="s">
        <v>28</v>
      </c>
      <c r="E1772" s="3">
        <v>6</v>
      </c>
      <c r="F1772" s="3">
        <v>93.3</v>
      </c>
      <c r="G1772" s="3">
        <v>559.79999999999995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spans="1:26" ht="30" hidden="1" x14ac:dyDescent="0.25">
      <c r="A1773" s="8">
        <v>116</v>
      </c>
      <c r="B1773" s="2" t="s">
        <v>2361</v>
      </c>
      <c r="C1773" s="6" t="s">
        <v>1179</v>
      </c>
      <c r="D1773" s="3" t="s">
        <v>28</v>
      </c>
      <c r="E1773" s="3">
        <v>100</v>
      </c>
      <c r="F1773" s="3">
        <v>16.39</v>
      </c>
      <c r="G1773" s="3">
        <v>1639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spans="1:26" ht="60" hidden="1" x14ac:dyDescent="0.25">
      <c r="A1774" s="8">
        <v>117</v>
      </c>
      <c r="B1774" s="1" t="s">
        <v>1180</v>
      </c>
      <c r="C1774" s="10" t="s">
        <v>1181</v>
      </c>
      <c r="D1774" s="3" t="s">
        <v>1182</v>
      </c>
      <c r="E1774" s="3">
        <v>2</v>
      </c>
      <c r="F1774" s="3">
        <v>9317.84</v>
      </c>
      <c r="G1774" s="3">
        <v>18635.68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spans="1:26" ht="45" hidden="1" x14ac:dyDescent="0.25">
      <c r="A1775" s="8">
        <v>1</v>
      </c>
      <c r="B1775" s="1" t="s">
        <v>1104</v>
      </c>
      <c r="C1775" s="10" t="s">
        <v>1105</v>
      </c>
      <c r="D1775" s="3" t="s">
        <v>28</v>
      </c>
      <c r="E1775" s="3">
        <v>1</v>
      </c>
      <c r="F1775" s="3">
        <v>32.86</v>
      </c>
      <c r="G1775" s="3">
        <v>32.86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spans="1:26" ht="30" hidden="1" x14ac:dyDescent="0.25">
      <c r="A1776" s="8">
        <v>2</v>
      </c>
      <c r="B1776" s="1" t="s">
        <v>580</v>
      </c>
      <c r="C1776" s="10" t="s">
        <v>581</v>
      </c>
      <c r="D1776" s="3" t="s">
        <v>28</v>
      </c>
      <c r="E1776" s="3">
        <v>1</v>
      </c>
      <c r="F1776" s="3">
        <v>58.42</v>
      </c>
      <c r="G1776" s="3">
        <v>58.42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spans="1:26" ht="30" hidden="1" x14ac:dyDescent="0.25">
      <c r="A1777" s="8">
        <v>3</v>
      </c>
      <c r="B1777" s="2" t="s">
        <v>2308</v>
      </c>
      <c r="C1777" s="10" t="s">
        <v>1106</v>
      </c>
      <c r="D1777" s="3" t="s">
        <v>28</v>
      </c>
      <c r="E1777" s="3">
        <v>1</v>
      </c>
      <c r="F1777" s="3">
        <v>7789.95</v>
      </c>
      <c r="G1777" s="3">
        <v>7789.95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spans="1:26" ht="30" hidden="1" x14ac:dyDescent="0.25">
      <c r="A1778" s="8">
        <v>4</v>
      </c>
      <c r="B1778" s="2" t="s">
        <v>2309</v>
      </c>
      <c r="C1778" s="6" t="s">
        <v>1107</v>
      </c>
      <c r="D1778" s="3" t="s">
        <v>28</v>
      </c>
      <c r="E1778" s="3">
        <v>1</v>
      </c>
      <c r="F1778" s="3">
        <v>3730.67</v>
      </c>
      <c r="G1778" s="3">
        <v>3730.67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spans="1:26" ht="30" hidden="1" x14ac:dyDescent="0.25">
      <c r="A1779" s="8">
        <v>5</v>
      </c>
      <c r="B1779" s="1" t="s">
        <v>1108</v>
      </c>
      <c r="C1779" s="10" t="s">
        <v>1109</v>
      </c>
      <c r="D1779" s="3" t="s">
        <v>28</v>
      </c>
      <c r="E1779" s="3">
        <v>10</v>
      </c>
      <c r="F1779" s="3">
        <v>113.36</v>
      </c>
      <c r="G1779" s="3">
        <v>1133.5999999999999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spans="1:26" ht="30" hidden="1" x14ac:dyDescent="0.25">
      <c r="A1780" s="8">
        <v>6</v>
      </c>
      <c r="B1780" s="2" t="s">
        <v>2310</v>
      </c>
      <c r="C1780" s="6" t="s">
        <v>1110</v>
      </c>
      <c r="D1780" s="3" t="s">
        <v>28</v>
      </c>
      <c r="E1780" s="3">
        <v>8</v>
      </c>
      <c r="F1780" s="3">
        <v>7467.6</v>
      </c>
      <c r="G1780" s="3">
        <v>59740.800000000003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spans="1:26" ht="30" hidden="1" x14ac:dyDescent="0.25">
      <c r="A1781" s="8">
        <v>7</v>
      </c>
      <c r="B1781" s="2" t="s">
        <v>2311</v>
      </c>
      <c r="C1781" s="6" t="s">
        <v>1111</v>
      </c>
      <c r="D1781" s="3" t="s">
        <v>28</v>
      </c>
      <c r="E1781" s="3">
        <v>1</v>
      </c>
      <c r="F1781" s="3">
        <v>30499.5</v>
      </c>
      <c r="G1781" s="3">
        <v>30499.5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spans="1:26" ht="30" hidden="1" x14ac:dyDescent="0.25">
      <c r="A1782" s="8">
        <v>8</v>
      </c>
      <c r="B1782" s="2" t="s">
        <v>2311</v>
      </c>
      <c r="C1782" s="6" t="s">
        <v>1111</v>
      </c>
      <c r="D1782" s="3" t="s">
        <v>28</v>
      </c>
      <c r="E1782" s="3">
        <v>1</v>
      </c>
      <c r="F1782" s="3">
        <v>30499.5</v>
      </c>
      <c r="G1782" s="3">
        <v>30499.5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spans="1:26" ht="45" hidden="1" x14ac:dyDescent="0.25">
      <c r="A1783" s="8">
        <v>9</v>
      </c>
      <c r="B1783" s="1" t="s">
        <v>1104</v>
      </c>
      <c r="C1783" s="10" t="s">
        <v>1105</v>
      </c>
      <c r="D1783" s="3" t="s">
        <v>28</v>
      </c>
      <c r="E1783" s="3">
        <v>3</v>
      </c>
      <c r="F1783" s="3">
        <v>32.86</v>
      </c>
      <c r="G1783" s="3">
        <v>98.58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spans="1:26" ht="30" hidden="1" x14ac:dyDescent="0.25">
      <c r="A1784" s="8">
        <v>10</v>
      </c>
      <c r="B1784" s="2" t="s">
        <v>2312</v>
      </c>
      <c r="C1784" s="6" t="s">
        <v>1112</v>
      </c>
      <c r="D1784" s="3" t="s">
        <v>28</v>
      </c>
      <c r="E1784" s="3">
        <v>3</v>
      </c>
      <c r="F1784" s="3">
        <v>1048.3399999999999</v>
      </c>
      <c r="G1784" s="3">
        <v>3145.02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spans="1:26" ht="30" hidden="1" x14ac:dyDescent="0.25">
      <c r="A1785" s="8">
        <v>11</v>
      </c>
      <c r="B1785" s="1" t="s">
        <v>580</v>
      </c>
      <c r="C1785" s="10" t="s">
        <v>581</v>
      </c>
      <c r="D1785" s="3" t="s">
        <v>28</v>
      </c>
      <c r="E1785" s="3">
        <v>1</v>
      </c>
      <c r="F1785" s="3">
        <v>58.42</v>
      </c>
      <c r="G1785" s="3">
        <v>58.42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spans="1:26" ht="30" hidden="1" x14ac:dyDescent="0.25">
      <c r="A1786" s="8">
        <v>12</v>
      </c>
      <c r="B1786" s="2" t="s">
        <v>2312</v>
      </c>
      <c r="C1786" s="6" t="s">
        <v>1112</v>
      </c>
      <c r="D1786" s="3" t="s">
        <v>28</v>
      </c>
      <c r="E1786" s="3">
        <v>1</v>
      </c>
      <c r="F1786" s="3">
        <v>1048.3399999999999</v>
      </c>
      <c r="G1786" s="3">
        <v>1048.3399999999999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spans="1:26" ht="30" hidden="1" x14ac:dyDescent="0.25">
      <c r="A1787" s="8">
        <v>13</v>
      </c>
      <c r="B1787" s="1" t="s">
        <v>1113</v>
      </c>
      <c r="C1787" s="10" t="s">
        <v>1114</v>
      </c>
      <c r="D1787" s="3" t="s">
        <v>28</v>
      </c>
      <c r="E1787" s="3">
        <v>2</v>
      </c>
      <c r="F1787" s="3">
        <v>30.91</v>
      </c>
      <c r="G1787" s="3">
        <v>61.82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spans="1:26" ht="30" hidden="1" x14ac:dyDescent="0.25">
      <c r="A1788" s="8">
        <v>14</v>
      </c>
      <c r="B1788" s="2" t="s">
        <v>2313</v>
      </c>
      <c r="C1788" s="6" t="s">
        <v>1115</v>
      </c>
      <c r="D1788" s="3" t="s">
        <v>28</v>
      </c>
      <c r="E1788" s="3">
        <v>2</v>
      </c>
      <c r="F1788" s="3">
        <v>14876.4</v>
      </c>
      <c r="G1788" s="3">
        <v>29752.799999999999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spans="1:26" ht="45" hidden="1" x14ac:dyDescent="0.25">
      <c r="A1789" s="8">
        <v>15</v>
      </c>
      <c r="B1789" s="1" t="s">
        <v>1116</v>
      </c>
      <c r="C1789" s="10" t="s">
        <v>1117</v>
      </c>
      <c r="D1789" s="3" t="s">
        <v>28</v>
      </c>
      <c r="E1789" s="3">
        <v>2</v>
      </c>
      <c r="F1789" s="3">
        <v>354.04</v>
      </c>
      <c r="G1789" s="3">
        <v>708.08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spans="1:26" ht="45" hidden="1" x14ac:dyDescent="0.25">
      <c r="A1790" s="8">
        <v>16</v>
      </c>
      <c r="B1790" s="2" t="s">
        <v>2314</v>
      </c>
      <c r="C1790" s="6" t="s">
        <v>1118</v>
      </c>
      <c r="D1790" s="3" t="s">
        <v>28</v>
      </c>
      <c r="E1790" s="3">
        <v>1</v>
      </c>
      <c r="F1790" s="3">
        <v>20272.84</v>
      </c>
      <c r="G1790" s="3">
        <v>20272.84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spans="1:26" ht="30" hidden="1" x14ac:dyDescent="0.25">
      <c r="A1791" s="8">
        <v>17</v>
      </c>
      <c r="B1791" s="2" t="s">
        <v>2315</v>
      </c>
      <c r="C1791" s="6" t="s">
        <v>1119</v>
      </c>
      <c r="D1791" s="3" t="s">
        <v>28</v>
      </c>
      <c r="E1791" s="3">
        <v>1</v>
      </c>
      <c r="F1791" s="3">
        <v>356.61</v>
      </c>
      <c r="G1791" s="3">
        <v>356.61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spans="1:26" hidden="1" x14ac:dyDescent="0.25">
      <c r="A1792" s="8">
        <v>18</v>
      </c>
      <c r="B1792" s="2" t="s">
        <v>2316</v>
      </c>
      <c r="C1792" s="6" t="s">
        <v>1120</v>
      </c>
      <c r="D1792" s="3" t="s">
        <v>28</v>
      </c>
      <c r="E1792" s="3">
        <v>1</v>
      </c>
      <c r="F1792" s="3">
        <v>356.61</v>
      </c>
      <c r="G1792" s="3">
        <v>356.61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spans="1:26" ht="30" hidden="1" x14ac:dyDescent="0.25">
      <c r="A1793" s="8">
        <v>19</v>
      </c>
      <c r="B1793" s="2" t="s">
        <v>2317</v>
      </c>
      <c r="C1793" s="6" t="s">
        <v>1121</v>
      </c>
      <c r="D1793" s="3" t="s">
        <v>28</v>
      </c>
      <c r="E1793" s="3">
        <v>1</v>
      </c>
      <c r="F1793" s="3">
        <v>646.27</v>
      </c>
      <c r="G1793" s="3">
        <v>646.27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spans="1:26" hidden="1" x14ac:dyDescent="0.25">
      <c r="A1794" s="8">
        <v>20</v>
      </c>
      <c r="B1794" s="2" t="s">
        <v>2318</v>
      </c>
      <c r="C1794" s="6" t="s">
        <v>1122</v>
      </c>
      <c r="D1794" s="3" t="s">
        <v>28</v>
      </c>
      <c r="E1794" s="3">
        <v>1</v>
      </c>
      <c r="F1794" s="3">
        <v>102.87</v>
      </c>
      <c r="G1794" s="3">
        <v>102.87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spans="1:26" ht="30" hidden="1" x14ac:dyDescent="0.25">
      <c r="A1795" s="8">
        <v>21</v>
      </c>
      <c r="B1795" s="2" t="s">
        <v>2319</v>
      </c>
      <c r="C1795" s="6" t="s">
        <v>1123</v>
      </c>
      <c r="D1795" s="3" t="s">
        <v>28</v>
      </c>
      <c r="E1795" s="3">
        <v>30</v>
      </c>
      <c r="F1795" s="3">
        <v>89.35</v>
      </c>
      <c r="G1795" s="3">
        <v>2680.5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spans="1:26" hidden="1" x14ac:dyDescent="0.25">
      <c r="A1796" s="8">
        <v>22</v>
      </c>
      <c r="B1796" s="2" t="s">
        <v>2320</v>
      </c>
      <c r="C1796" s="6" t="s">
        <v>1124</v>
      </c>
      <c r="D1796" s="3" t="s">
        <v>28</v>
      </c>
      <c r="E1796" s="3">
        <v>15</v>
      </c>
      <c r="F1796" s="3">
        <v>73.3</v>
      </c>
      <c r="G1796" s="3">
        <v>1099.5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spans="1:26" hidden="1" x14ac:dyDescent="0.25">
      <c r="A1797" s="8">
        <v>23</v>
      </c>
      <c r="B1797" s="2" t="s">
        <v>2321</v>
      </c>
      <c r="C1797" s="6" t="s">
        <v>1125</v>
      </c>
      <c r="D1797" s="3" t="s">
        <v>28</v>
      </c>
      <c r="E1797" s="3">
        <v>20</v>
      </c>
      <c r="F1797" s="3">
        <v>275.52</v>
      </c>
      <c r="G1797" s="3">
        <v>5510.4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spans="1:26" ht="30" hidden="1" x14ac:dyDescent="0.25">
      <c r="A1798" s="8">
        <v>24</v>
      </c>
      <c r="B1798" s="2" t="s">
        <v>2322</v>
      </c>
      <c r="C1798" s="6" t="s">
        <v>1126</v>
      </c>
      <c r="D1798" s="3" t="s">
        <v>28</v>
      </c>
      <c r="E1798" s="3">
        <v>20</v>
      </c>
      <c r="F1798" s="3">
        <v>68.459999999999994</v>
      </c>
      <c r="G1798" s="3">
        <v>1369.2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spans="1:26" ht="30" hidden="1" x14ac:dyDescent="0.25">
      <c r="A1799" s="8">
        <v>25</v>
      </c>
      <c r="B1799" s="2" t="s">
        <v>2323</v>
      </c>
      <c r="C1799" s="6" t="s">
        <v>1127</v>
      </c>
      <c r="D1799" s="3" t="s">
        <v>28</v>
      </c>
      <c r="E1799" s="3">
        <v>50</v>
      </c>
      <c r="F1799" s="3">
        <v>68.459999999999994</v>
      </c>
      <c r="G1799" s="3">
        <v>3423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spans="1:26" hidden="1" x14ac:dyDescent="0.25">
      <c r="A1800" s="8">
        <v>26</v>
      </c>
      <c r="B1800" s="1" t="s">
        <v>1128</v>
      </c>
      <c r="C1800" s="6" t="s">
        <v>1129</v>
      </c>
      <c r="D1800" s="3" t="s">
        <v>28</v>
      </c>
      <c r="E1800" s="3">
        <v>10</v>
      </c>
      <c r="F1800" s="3">
        <v>25.7</v>
      </c>
      <c r="G1800" s="3">
        <v>257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spans="1:26" hidden="1" x14ac:dyDescent="0.25">
      <c r="A1801" s="8">
        <v>27</v>
      </c>
      <c r="B1801" s="2" t="s">
        <v>2324</v>
      </c>
      <c r="C1801" s="6" t="s">
        <v>1130</v>
      </c>
      <c r="D1801" s="3" t="s">
        <v>28</v>
      </c>
      <c r="E1801" s="3">
        <v>2</v>
      </c>
      <c r="F1801" s="3">
        <v>356.72</v>
      </c>
      <c r="G1801" s="3">
        <v>713.44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spans="1:26" hidden="1" x14ac:dyDescent="0.25">
      <c r="A1802" s="8">
        <v>28</v>
      </c>
      <c r="B1802" s="2" t="s">
        <v>2325</v>
      </c>
      <c r="C1802" s="6" t="s">
        <v>1131</v>
      </c>
      <c r="D1802" s="3" t="s">
        <v>28</v>
      </c>
      <c r="E1802" s="3">
        <v>3</v>
      </c>
      <c r="F1802" s="3">
        <v>1412.57</v>
      </c>
      <c r="G1802" s="3">
        <v>4237.71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spans="1:26" ht="45" hidden="1" x14ac:dyDescent="0.25">
      <c r="A1803" s="8">
        <v>29</v>
      </c>
      <c r="B1803" s="2" t="s">
        <v>2326</v>
      </c>
      <c r="C1803" s="10" t="s">
        <v>1132</v>
      </c>
      <c r="D1803" s="3" t="s">
        <v>28</v>
      </c>
      <c r="E1803" s="3">
        <v>1</v>
      </c>
      <c r="F1803" s="3">
        <v>11128.88</v>
      </c>
      <c r="G1803" s="3">
        <v>11128.88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spans="1:26" ht="30" hidden="1" x14ac:dyDescent="0.25">
      <c r="A1804" s="8">
        <v>30</v>
      </c>
      <c r="B1804" s="2" t="s">
        <v>2327</v>
      </c>
      <c r="C1804" s="6" t="s">
        <v>1133</v>
      </c>
      <c r="D1804" s="3" t="s">
        <v>28</v>
      </c>
      <c r="E1804" s="3">
        <v>1</v>
      </c>
      <c r="F1804" s="3">
        <v>258.24</v>
      </c>
      <c r="G1804" s="3">
        <v>258.24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spans="1:26" ht="30" hidden="1" x14ac:dyDescent="0.25">
      <c r="A1805" s="8">
        <v>31</v>
      </c>
      <c r="B1805" s="2" t="s">
        <v>2328</v>
      </c>
      <c r="C1805" s="6" t="s">
        <v>1134</v>
      </c>
      <c r="D1805" s="3" t="s">
        <v>28</v>
      </c>
      <c r="E1805" s="3">
        <v>1</v>
      </c>
      <c r="F1805" s="3">
        <v>258.24</v>
      </c>
      <c r="G1805" s="3">
        <v>258.24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spans="1:26" hidden="1" x14ac:dyDescent="0.25">
      <c r="A1806" s="8">
        <v>32</v>
      </c>
      <c r="B1806" s="2" t="s">
        <v>2318</v>
      </c>
      <c r="C1806" s="6" t="s">
        <v>1122</v>
      </c>
      <c r="D1806" s="3" t="s">
        <v>28</v>
      </c>
      <c r="E1806" s="3">
        <v>1</v>
      </c>
      <c r="F1806" s="3">
        <v>102.87</v>
      </c>
      <c r="G1806" s="3">
        <v>102.87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spans="1:26" ht="30" hidden="1" x14ac:dyDescent="0.25">
      <c r="A1807" s="8">
        <v>33</v>
      </c>
      <c r="B1807" s="2" t="s">
        <v>2319</v>
      </c>
      <c r="C1807" s="6" t="s">
        <v>1123</v>
      </c>
      <c r="D1807" s="3" t="s">
        <v>28</v>
      </c>
      <c r="E1807" s="3">
        <v>5</v>
      </c>
      <c r="F1807" s="3">
        <v>89.35</v>
      </c>
      <c r="G1807" s="3">
        <v>446.75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spans="1:26" hidden="1" x14ac:dyDescent="0.25">
      <c r="A1808" s="8">
        <v>34</v>
      </c>
      <c r="B1808" s="2" t="s">
        <v>2320</v>
      </c>
      <c r="C1808" s="6" t="s">
        <v>1124</v>
      </c>
      <c r="D1808" s="3" t="s">
        <v>28</v>
      </c>
      <c r="E1808" s="3">
        <v>15</v>
      </c>
      <c r="F1808" s="3">
        <v>73.3</v>
      </c>
      <c r="G1808" s="3">
        <v>1099.5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spans="1:26" hidden="1" x14ac:dyDescent="0.25">
      <c r="A1809" s="8">
        <v>35</v>
      </c>
      <c r="B1809" s="2" t="s">
        <v>2321</v>
      </c>
      <c r="C1809" s="6" t="s">
        <v>1125</v>
      </c>
      <c r="D1809" s="3" t="s">
        <v>28</v>
      </c>
      <c r="E1809" s="3">
        <v>20</v>
      </c>
      <c r="F1809" s="3">
        <v>275.52</v>
      </c>
      <c r="G1809" s="3">
        <v>5510.4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spans="1:26" ht="30" hidden="1" x14ac:dyDescent="0.25">
      <c r="A1810" s="8">
        <v>36</v>
      </c>
      <c r="B1810" s="2" t="s">
        <v>2322</v>
      </c>
      <c r="C1810" s="6" t="s">
        <v>1126</v>
      </c>
      <c r="D1810" s="3" t="s">
        <v>28</v>
      </c>
      <c r="E1810" s="3">
        <v>20</v>
      </c>
      <c r="F1810" s="3">
        <v>68.459999999999994</v>
      </c>
      <c r="G1810" s="3">
        <v>1369.2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spans="1:26" ht="30" hidden="1" x14ac:dyDescent="0.25">
      <c r="A1811" s="8">
        <v>37</v>
      </c>
      <c r="B1811" s="2" t="s">
        <v>2323</v>
      </c>
      <c r="C1811" s="6" t="s">
        <v>1127</v>
      </c>
      <c r="D1811" s="3" t="s">
        <v>28</v>
      </c>
      <c r="E1811" s="3">
        <v>50</v>
      </c>
      <c r="F1811" s="3">
        <v>68.459999999999994</v>
      </c>
      <c r="G1811" s="3">
        <v>3423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spans="1:26" hidden="1" x14ac:dyDescent="0.25">
      <c r="A1812" s="8">
        <v>38</v>
      </c>
      <c r="B1812" s="1" t="s">
        <v>1128</v>
      </c>
      <c r="C1812" s="6" t="s">
        <v>1129</v>
      </c>
      <c r="D1812" s="3" t="s">
        <v>28</v>
      </c>
      <c r="E1812" s="3">
        <v>10</v>
      </c>
      <c r="F1812" s="3">
        <v>25.7</v>
      </c>
      <c r="G1812" s="3">
        <v>257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spans="1:26" hidden="1" x14ac:dyDescent="0.25">
      <c r="A1813" s="8">
        <v>39</v>
      </c>
      <c r="B1813" s="2" t="s">
        <v>2324</v>
      </c>
      <c r="C1813" s="6" t="s">
        <v>1130</v>
      </c>
      <c r="D1813" s="3" t="s">
        <v>28</v>
      </c>
      <c r="E1813" s="3">
        <v>2</v>
      </c>
      <c r="F1813" s="3">
        <v>356.72</v>
      </c>
      <c r="G1813" s="3">
        <v>713.44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spans="1:26" hidden="1" x14ac:dyDescent="0.25">
      <c r="A1814" s="8">
        <v>40</v>
      </c>
      <c r="B1814" s="2" t="s">
        <v>2325</v>
      </c>
      <c r="C1814" s="6" t="s">
        <v>1131</v>
      </c>
      <c r="D1814" s="3" t="s">
        <v>28</v>
      </c>
      <c r="E1814" s="3">
        <v>3</v>
      </c>
      <c r="F1814" s="3">
        <v>1412.57</v>
      </c>
      <c r="G1814" s="3">
        <v>4237.71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spans="1:26" ht="30" hidden="1" x14ac:dyDescent="0.25">
      <c r="A1815" s="8">
        <v>41</v>
      </c>
      <c r="B1815" s="1" t="s">
        <v>1135</v>
      </c>
      <c r="C1815" s="10" t="s">
        <v>1136</v>
      </c>
      <c r="D1815" s="3" t="s">
        <v>28</v>
      </c>
      <c r="E1815" s="3">
        <v>10</v>
      </c>
      <c r="F1815" s="3">
        <v>116.83</v>
      </c>
      <c r="G1815" s="3">
        <v>1168.3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spans="1:26" ht="30" hidden="1" x14ac:dyDescent="0.25">
      <c r="A1816" s="8">
        <v>42</v>
      </c>
      <c r="B1816" s="2" t="s">
        <v>2329</v>
      </c>
      <c r="C1816" s="6" t="s">
        <v>1137</v>
      </c>
      <c r="D1816" s="3" t="s">
        <v>28</v>
      </c>
      <c r="E1816" s="3">
        <v>2</v>
      </c>
      <c r="F1816" s="3">
        <v>1887.58</v>
      </c>
      <c r="G1816" s="3">
        <v>3775.16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spans="1:26" ht="30" hidden="1" x14ac:dyDescent="0.25">
      <c r="A1817" s="8">
        <v>43</v>
      </c>
      <c r="B1817" s="2" t="s">
        <v>2330</v>
      </c>
      <c r="C1817" s="6" t="s">
        <v>1138</v>
      </c>
      <c r="D1817" s="3" t="s">
        <v>28</v>
      </c>
      <c r="E1817" s="3">
        <v>3</v>
      </c>
      <c r="F1817" s="3">
        <v>855.05</v>
      </c>
      <c r="G1817" s="3">
        <v>2565.15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spans="1:26" ht="30" hidden="1" x14ac:dyDescent="0.25">
      <c r="A1818" s="8">
        <v>44</v>
      </c>
      <c r="B1818" s="2" t="s">
        <v>2330</v>
      </c>
      <c r="C1818" s="6" t="s">
        <v>1138</v>
      </c>
      <c r="D1818" s="3" t="s">
        <v>28</v>
      </c>
      <c r="E1818" s="3">
        <v>3</v>
      </c>
      <c r="F1818" s="3">
        <v>855.05</v>
      </c>
      <c r="G1818" s="3">
        <v>2565.15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spans="1:26" ht="30" hidden="1" x14ac:dyDescent="0.25">
      <c r="A1819" s="8">
        <v>45</v>
      </c>
      <c r="B1819" s="2" t="s">
        <v>2330</v>
      </c>
      <c r="C1819" s="6" t="s">
        <v>1138</v>
      </c>
      <c r="D1819" s="3" t="s">
        <v>28</v>
      </c>
      <c r="E1819" s="3">
        <v>1</v>
      </c>
      <c r="F1819" s="3">
        <v>855.05</v>
      </c>
      <c r="G1819" s="3">
        <v>855.05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spans="1:26" ht="30" hidden="1" x14ac:dyDescent="0.25">
      <c r="A1820" s="8">
        <v>46</v>
      </c>
      <c r="B1820" s="2" t="s">
        <v>2330</v>
      </c>
      <c r="C1820" s="6" t="s">
        <v>1138</v>
      </c>
      <c r="D1820" s="3" t="s">
        <v>28</v>
      </c>
      <c r="E1820" s="3">
        <v>1</v>
      </c>
      <c r="F1820" s="3">
        <v>855.05</v>
      </c>
      <c r="G1820" s="3">
        <v>855.05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spans="1:26" ht="30" hidden="1" x14ac:dyDescent="0.25">
      <c r="A1821" s="8">
        <v>47</v>
      </c>
      <c r="B1821" s="2" t="s">
        <v>2330</v>
      </c>
      <c r="C1821" s="6" t="s">
        <v>1138</v>
      </c>
      <c r="D1821" s="3" t="s">
        <v>28</v>
      </c>
      <c r="E1821" s="3">
        <v>1</v>
      </c>
      <c r="F1821" s="3">
        <v>855.05</v>
      </c>
      <c r="G1821" s="3">
        <v>855.05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spans="1:26" ht="30" hidden="1" x14ac:dyDescent="0.25">
      <c r="A1822" s="8">
        <v>48</v>
      </c>
      <c r="B1822" s="2" t="s">
        <v>2330</v>
      </c>
      <c r="C1822" s="6" t="s">
        <v>1138</v>
      </c>
      <c r="D1822" s="3" t="s">
        <v>28</v>
      </c>
      <c r="E1822" s="3">
        <v>1</v>
      </c>
      <c r="F1822" s="3">
        <v>855.05</v>
      </c>
      <c r="G1822" s="3">
        <v>855.05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spans="1:26" ht="30" hidden="1" x14ac:dyDescent="0.25">
      <c r="A1823" s="8">
        <v>49</v>
      </c>
      <c r="B1823" s="1" t="s">
        <v>1135</v>
      </c>
      <c r="C1823" s="10" t="s">
        <v>1136</v>
      </c>
      <c r="D1823" s="3" t="s">
        <v>28</v>
      </c>
      <c r="E1823" s="3">
        <v>7</v>
      </c>
      <c r="F1823" s="3">
        <v>116.83</v>
      </c>
      <c r="G1823" s="3">
        <v>817.81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spans="1:26" ht="30" hidden="1" x14ac:dyDescent="0.25">
      <c r="A1824" s="8">
        <v>50</v>
      </c>
      <c r="B1824" s="2" t="s">
        <v>2331</v>
      </c>
      <c r="C1824" s="6" t="s">
        <v>1139</v>
      </c>
      <c r="D1824" s="3" t="s">
        <v>28</v>
      </c>
      <c r="E1824" s="3">
        <v>1</v>
      </c>
      <c r="F1824" s="3">
        <v>1234.6600000000001</v>
      </c>
      <c r="G1824" s="3">
        <v>1234.6600000000001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spans="1:26" ht="30" hidden="1" x14ac:dyDescent="0.25">
      <c r="A1825" s="8">
        <v>51</v>
      </c>
      <c r="B1825" s="2" t="s">
        <v>2331</v>
      </c>
      <c r="C1825" s="6" t="s">
        <v>1139</v>
      </c>
      <c r="D1825" s="3" t="s">
        <v>28</v>
      </c>
      <c r="E1825" s="3">
        <v>6</v>
      </c>
      <c r="F1825" s="3">
        <v>1234.6600000000001</v>
      </c>
      <c r="G1825" s="3">
        <v>7407.96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spans="1:26" ht="30" hidden="1" x14ac:dyDescent="0.25">
      <c r="A1826" s="8">
        <v>52</v>
      </c>
      <c r="B1826" s="1" t="s">
        <v>1135</v>
      </c>
      <c r="C1826" s="10" t="s">
        <v>1136</v>
      </c>
      <c r="D1826" s="3" t="s">
        <v>28</v>
      </c>
      <c r="E1826" s="3">
        <v>6</v>
      </c>
      <c r="F1826" s="3">
        <v>116.83</v>
      </c>
      <c r="G1826" s="3">
        <v>700.98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spans="1:26" ht="30" hidden="1" x14ac:dyDescent="0.25">
      <c r="A1827" s="8">
        <v>53</v>
      </c>
      <c r="B1827" s="2" t="s">
        <v>2332</v>
      </c>
      <c r="C1827" s="6" t="s">
        <v>1140</v>
      </c>
      <c r="D1827" s="3" t="s">
        <v>28</v>
      </c>
      <c r="E1827" s="3">
        <v>6</v>
      </c>
      <c r="F1827" s="3">
        <v>477.53</v>
      </c>
      <c r="G1827" s="3">
        <v>2865.18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spans="1:26" ht="30" hidden="1" x14ac:dyDescent="0.25">
      <c r="A1828" s="8">
        <v>54</v>
      </c>
      <c r="B1828" s="1" t="s">
        <v>1141</v>
      </c>
      <c r="C1828" s="10" t="s">
        <v>1142</v>
      </c>
      <c r="D1828" s="3" t="s">
        <v>28</v>
      </c>
      <c r="E1828" s="3">
        <v>16</v>
      </c>
      <c r="F1828" s="3">
        <v>113.36</v>
      </c>
      <c r="G1828" s="3">
        <v>1813.76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spans="1:26" ht="30" hidden="1" x14ac:dyDescent="0.25">
      <c r="A1829" s="8">
        <v>55</v>
      </c>
      <c r="B1829" s="2" t="s">
        <v>2333</v>
      </c>
      <c r="C1829" s="6" t="s">
        <v>1143</v>
      </c>
      <c r="D1829" s="3" t="s">
        <v>28</v>
      </c>
      <c r="E1829" s="3">
        <v>1</v>
      </c>
      <c r="F1829" s="3">
        <v>2604.35</v>
      </c>
      <c r="G1829" s="3">
        <v>2604.35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spans="1:26" hidden="1" x14ac:dyDescent="0.25">
      <c r="A1830" s="8">
        <v>56</v>
      </c>
      <c r="B1830" s="2" t="s">
        <v>2334</v>
      </c>
      <c r="C1830" s="6" t="s">
        <v>1144</v>
      </c>
      <c r="D1830" s="3" t="s">
        <v>28</v>
      </c>
      <c r="E1830" s="3">
        <v>10</v>
      </c>
      <c r="F1830" s="3">
        <v>255</v>
      </c>
      <c r="G1830" s="3">
        <v>2550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spans="1:26" ht="30" hidden="1" x14ac:dyDescent="0.25">
      <c r="A1831" s="8">
        <v>57</v>
      </c>
      <c r="B1831" s="2" t="s">
        <v>2335</v>
      </c>
      <c r="C1831" s="6" t="s">
        <v>1145</v>
      </c>
      <c r="D1831" s="3" t="s">
        <v>28</v>
      </c>
      <c r="E1831" s="3">
        <v>5</v>
      </c>
      <c r="F1831" s="3">
        <v>90.58</v>
      </c>
      <c r="G1831" s="3">
        <v>452.9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spans="1:26" ht="30" hidden="1" x14ac:dyDescent="0.25">
      <c r="A1832" s="8">
        <v>58</v>
      </c>
      <c r="B1832" s="2" t="s">
        <v>2335</v>
      </c>
      <c r="C1832" s="6" t="s">
        <v>1145</v>
      </c>
      <c r="D1832" s="3" t="s">
        <v>28</v>
      </c>
      <c r="E1832" s="3">
        <v>15</v>
      </c>
      <c r="F1832" s="3">
        <v>90.58</v>
      </c>
      <c r="G1832" s="3">
        <v>1358.7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spans="1:26" ht="30" hidden="1" x14ac:dyDescent="0.25">
      <c r="A1833" s="8">
        <v>59</v>
      </c>
      <c r="B1833" s="2" t="s">
        <v>2335</v>
      </c>
      <c r="C1833" s="6" t="s">
        <v>1145</v>
      </c>
      <c r="D1833" s="3" t="s">
        <v>28</v>
      </c>
      <c r="E1833" s="3">
        <v>15</v>
      </c>
      <c r="F1833" s="3">
        <v>90.58</v>
      </c>
      <c r="G1833" s="3">
        <v>1358.7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spans="1:26" ht="30" hidden="1" x14ac:dyDescent="0.25">
      <c r="A1834" s="8">
        <v>60</v>
      </c>
      <c r="B1834" s="2" t="s">
        <v>2335</v>
      </c>
      <c r="C1834" s="6" t="s">
        <v>1145</v>
      </c>
      <c r="D1834" s="3" t="s">
        <v>28</v>
      </c>
      <c r="E1834" s="3">
        <v>15</v>
      </c>
      <c r="F1834" s="3">
        <v>90.58</v>
      </c>
      <c r="G1834" s="3">
        <v>1358.7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spans="1:26" ht="30" hidden="1" x14ac:dyDescent="0.25">
      <c r="A1835" s="8">
        <v>61</v>
      </c>
      <c r="B1835" s="1" t="s">
        <v>1135</v>
      </c>
      <c r="C1835" s="10" t="s">
        <v>1136</v>
      </c>
      <c r="D1835" s="3" t="s">
        <v>28</v>
      </c>
      <c r="E1835" s="3">
        <v>2</v>
      </c>
      <c r="F1835" s="3">
        <v>116.83</v>
      </c>
      <c r="G1835" s="3">
        <v>233.66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spans="1:26" ht="30" hidden="1" x14ac:dyDescent="0.25">
      <c r="A1836" s="8">
        <v>62</v>
      </c>
      <c r="B1836" s="2" t="s">
        <v>2336</v>
      </c>
      <c r="C1836" s="6" t="s">
        <v>1146</v>
      </c>
      <c r="D1836" s="3" t="s">
        <v>28</v>
      </c>
      <c r="E1836" s="3">
        <v>1</v>
      </c>
      <c r="F1836" s="3">
        <v>691.15</v>
      </c>
      <c r="G1836" s="3">
        <v>691.15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spans="1:26" ht="30" hidden="1" x14ac:dyDescent="0.25">
      <c r="A1837" s="8">
        <v>63</v>
      </c>
      <c r="B1837" s="2" t="s">
        <v>2336</v>
      </c>
      <c r="C1837" s="6" t="s">
        <v>1146</v>
      </c>
      <c r="D1837" s="3" t="s">
        <v>28</v>
      </c>
      <c r="E1837" s="3">
        <v>1</v>
      </c>
      <c r="F1837" s="3">
        <v>691.15</v>
      </c>
      <c r="G1837" s="3">
        <v>691.15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spans="1:26" ht="30" hidden="1" x14ac:dyDescent="0.25">
      <c r="A1838" s="8">
        <v>64</v>
      </c>
      <c r="B1838" s="2" t="s">
        <v>2336</v>
      </c>
      <c r="C1838" s="6" t="s">
        <v>1146</v>
      </c>
      <c r="D1838" s="3" t="s">
        <v>28</v>
      </c>
      <c r="E1838" s="3">
        <v>1</v>
      </c>
      <c r="F1838" s="3">
        <v>691.15</v>
      </c>
      <c r="G1838" s="3">
        <v>691.15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spans="1:26" ht="30" hidden="1" x14ac:dyDescent="0.25">
      <c r="A1839" s="8">
        <v>65</v>
      </c>
      <c r="B1839" s="1" t="s">
        <v>1108</v>
      </c>
      <c r="C1839" s="10" t="s">
        <v>1109</v>
      </c>
      <c r="D1839" s="3" t="s">
        <v>28</v>
      </c>
      <c r="E1839" s="3">
        <v>13</v>
      </c>
      <c r="F1839" s="3">
        <v>113.36</v>
      </c>
      <c r="G1839" s="3">
        <v>1473.68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spans="1:26" ht="30" hidden="1" x14ac:dyDescent="0.25">
      <c r="A1840" s="8">
        <v>66</v>
      </c>
      <c r="B1840" s="2" t="s">
        <v>2337</v>
      </c>
      <c r="C1840" s="6" t="s">
        <v>1147</v>
      </c>
      <c r="D1840" s="3" t="s">
        <v>28</v>
      </c>
      <c r="E1840" s="3">
        <v>5</v>
      </c>
      <c r="F1840" s="3">
        <v>303.16000000000003</v>
      </c>
      <c r="G1840" s="3">
        <v>1515.8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spans="1:26" ht="30" hidden="1" x14ac:dyDescent="0.25">
      <c r="A1841" s="8">
        <v>67</v>
      </c>
      <c r="B1841" s="2" t="s">
        <v>2337</v>
      </c>
      <c r="C1841" s="6" t="s">
        <v>1147</v>
      </c>
      <c r="D1841" s="3" t="s">
        <v>28</v>
      </c>
      <c r="E1841" s="3">
        <v>6</v>
      </c>
      <c r="F1841" s="3">
        <v>303.16000000000003</v>
      </c>
      <c r="G1841" s="3">
        <v>1818.96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spans="1:26" ht="30" hidden="1" x14ac:dyDescent="0.25">
      <c r="A1842" s="8">
        <v>68</v>
      </c>
      <c r="B1842" s="2" t="s">
        <v>2338</v>
      </c>
      <c r="C1842" s="6" t="s">
        <v>1148</v>
      </c>
      <c r="D1842" s="3" t="s">
        <v>28</v>
      </c>
      <c r="E1842" s="3">
        <v>1</v>
      </c>
      <c r="F1842" s="3">
        <v>1976.25</v>
      </c>
      <c r="G1842" s="3">
        <v>1976.25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spans="1:26" ht="30" hidden="1" x14ac:dyDescent="0.25">
      <c r="A1843" s="8">
        <v>69</v>
      </c>
      <c r="B1843" s="2" t="s">
        <v>2338</v>
      </c>
      <c r="C1843" s="6" t="s">
        <v>1148</v>
      </c>
      <c r="D1843" s="3" t="s">
        <v>28</v>
      </c>
      <c r="E1843" s="3">
        <v>1</v>
      </c>
      <c r="F1843" s="3">
        <v>1976.25</v>
      </c>
      <c r="G1843" s="3">
        <v>1976.25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spans="1:26" ht="30" hidden="1" x14ac:dyDescent="0.25">
      <c r="A1844" s="8">
        <v>70</v>
      </c>
      <c r="B1844" s="2" t="s">
        <v>2339</v>
      </c>
      <c r="C1844" s="6" t="s">
        <v>1149</v>
      </c>
      <c r="D1844" s="3" t="s">
        <v>28</v>
      </c>
      <c r="E1844" s="3">
        <v>7</v>
      </c>
      <c r="F1844" s="3">
        <v>491.69</v>
      </c>
      <c r="G1844" s="3">
        <v>3441.83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spans="1:26" ht="30" hidden="1" x14ac:dyDescent="0.25">
      <c r="A1845" s="8">
        <v>71</v>
      </c>
      <c r="B1845" s="2" t="s">
        <v>2339</v>
      </c>
      <c r="C1845" s="6" t="s">
        <v>1149</v>
      </c>
      <c r="D1845" s="3" t="s">
        <v>28</v>
      </c>
      <c r="E1845" s="3">
        <v>6</v>
      </c>
      <c r="F1845" s="3">
        <v>491.69</v>
      </c>
      <c r="G1845" s="3">
        <v>2950.14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spans="1:26" ht="30" hidden="1" x14ac:dyDescent="0.25">
      <c r="A1846" s="8">
        <v>72</v>
      </c>
      <c r="B1846" s="1" t="s">
        <v>1135</v>
      </c>
      <c r="C1846" s="10" t="s">
        <v>1136</v>
      </c>
      <c r="D1846" s="3" t="s">
        <v>28</v>
      </c>
      <c r="E1846" s="3">
        <v>3</v>
      </c>
      <c r="F1846" s="3">
        <v>116.83</v>
      </c>
      <c r="G1846" s="3">
        <v>350.49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spans="1:26" ht="30" hidden="1" x14ac:dyDescent="0.25">
      <c r="A1847" s="8">
        <v>73</v>
      </c>
      <c r="B1847" s="2" t="s">
        <v>2330</v>
      </c>
      <c r="C1847" s="6" t="s">
        <v>1138</v>
      </c>
      <c r="D1847" s="3" t="s">
        <v>28</v>
      </c>
      <c r="E1847" s="3">
        <v>1</v>
      </c>
      <c r="F1847" s="3">
        <v>855.05</v>
      </c>
      <c r="G1847" s="3">
        <v>855.05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spans="1:26" ht="30" hidden="1" x14ac:dyDescent="0.25">
      <c r="A1848" s="8">
        <v>74</v>
      </c>
      <c r="B1848" s="2" t="s">
        <v>2340</v>
      </c>
      <c r="C1848" s="6" t="s">
        <v>1137</v>
      </c>
      <c r="D1848" s="3" t="s">
        <v>28</v>
      </c>
      <c r="E1848" s="3">
        <v>1</v>
      </c>
      <c r="F1848" s="3" t="s">
        <v>1805</v>
      </c>
      <c r="G1848" s="3" t="s">
        <v>1805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spans="1:26" ht="30" hidden="1" x14ac:dyDescent="0.25">
      <c r="A1849" s="8">
        <v>75</v>
      </c>
      <c r="B1849" s="2" t="s">
        <v>2330</v>
      </c>
      <c r="C1849" s="6" t="s">
        <v>1138</v>
      </c>
      <c r="D1849" s="3" t="s">
        <v>28</v>
      </c>
      <c r="E1849" s="3">
        <v>1</v>
      </c>
      <c r="F1849" s="3">
        <v>855.05</v>
      </c>
      <c r="G1849" s="3">
        <v>855.05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spans="1:26" ht="30" hidden="1" x14ac:dyDescent="0.25">
      <c r="A1850" s="8">
        <v>76</v>
      </c>
      <c r="B1850" s="2" t="s">
        <v>2330</v>
      </c>
      <c r="C1850" s="6" t="s">
        <v>1138</v>
      </c>
      <c r="D1850" s="3" t="s">
        <v>28</v>
      </c>
      <c r="E1850" s="3">
        <v>1</v>
      </c>
      <c r="F1850" s="3">
        <v>855.05</v>
      </c>
      <c r="G1850" s="3">
        <v>855.05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spans="1:26" ht="30" hidden="1" x14ac:dyDescent="0.25">
      <c r="A1851" s="8">
        <v>77</v>
      </c>
      <c r="B1851" s="2" t="s">
        <v>2341</v>
      </c>
      <c r="C1851" s="6" t="s">
        <v>1137</v>
      </c>
      <c r="D1851" s="3" t="s">
        <v>28</v>
      </c>
      <c r="E1851" s="3">
        <v>1</v>
      </c>
      <c r="F1851" s="3" t="s">
        <v>1805</v>
      </c>
      <c r="G1851" s="3" t="s">
        <v>1805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spans="1:26" ht="30" hidden="1" x14ac:dyDescent="0.25">
      <c r="A1852" s="8">
        <v>78</v>
      </c>
      <c r="B1852" s="1" t="s">
        <v>1135</v>
      </c>
      <c r="C1852" s="10" t="s">
        <v>1136</v>
      </c>
      <c r="D1852" s="3" t="s">
        <v>28</v>
      </c>
      <c r="E1852" s="3">
        <v>1</v>
      </c>
      <c r="F1852" s="3">
        <v>116.83</v>
      </c>
      <c r="G1852" s="3">
        <v>116.83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spans="1:26" ht="30" hidden="1" x14ac:dyDescent="0.25">
      <c r="A1853" s="8">
        <v>79</v>
      </c>
      <c r="B1853" s="2" t="s">
        <v>2331</v>
      </c>
      <c r="C1853" s="6" t="s">
        <v>1150</v>
      </c>
      <c r="D1853" s="3" t="s">
        <v>28</v>
      </c>
      <c r="E1853" s="3">
        <v>1</v>
      </c>
      <c r="F1853" s="3">
        <v>3215.94</v>
      </c>
      <c r="G1853" s="3">
        <v>3215.94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spans="1:26" ht="30" hidden="1" x14ac:dyDescent="0.25">
      <c r="A1854" s="8">
        <v>80</v>
      </c>
      <c r="B1854" s="1" t="s">
        <v>1135</v>
      </c>
      <c r="C1854" s="10" t="s">
        <v>1136</v>
      </c>
      <c r="D1854" s="3" t="s">
        <v>28</v>
      </c>
      <c r="E1854" s="3">
        <v>1</v>
      </c>
      <c r="F1854" s="3">
        <v>116.83</v>
      </c>
      <c r="G1854" s="3">
        <v>116.83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spans="1:26" ht="30" hidden="1" x14ac:dyDescent="0.25">
      <c r="A1855" s="8">
        <v>81</v>
      </c>
      <c r="B1855" s="2" t="s">
        <v>2332</v>
      </c>
      <c r="C1855" s="6" t="s">
        <v>1140</v>
      </c>
      <c r="D1855" s="3" t="s">
        <v>28</v>
      </c>
      <c r="E1855" s="3">
        <v>1</v>
      </c>
      <c r="F1855" s="3">
        <v>477.53</v>
      </c>
      <c r="G1855" s="3">
        <v>477.53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spans="1:26" ht="30" hidden="1" x14ac:dyDescent="0.25">
      <c r="A1856" s="8">
        <v>82</v>
      </c>
      <c r="B1856" s="1" t="s">
        <v>1141</v>
      </c>
      <c r="C1856" s="10" t="s">
        <v>1142</v>
      </c>
      <c r="D1856" s="3" t="s">
        <v>28</v>
      </c>
      <c r="E1856" s="3">
        <v>2</v>
      </c>
      <c r="F1856" s="3">
        <v>113.36</v>
      </c>
      <c r="G1856" s="3">
        <v>226.72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spans="1:26" hidden="1" x14ac:dyDescent="0.25">
      <c r="A1857" s="8">
        <v>83</v>
      </c>
      <c r="B1857" s="2" t="s">
        <v>2334</v>
      </c>
      <c r="C1857" s="6" t="s">
        <v>1144</v>
      </c>
      <c r="D1857" s="3" t="s">
        <v>28</v>
      </c>
      <c r="E1857" s="3">
        <v>2</v>
      </c>
      <c r="F1857" s="3">
        <v>255</v>
      </c>
      <c r="G1857" s="3">
        <v>510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spans="1:26" ht="30" hidden="1" x14ac:dyDescent="0.25">
      <c r="A1858" s="8">
        <v>84</v>
      </c>
      <c r="B1858" s="2" t="s">
        <v>2342</v>
      </c>
      <c r="C1858" s="6" t="s">
        <v>1144</v>
      </c>
      <c r="D1858" s="3" t="s">
        <v>28</v>
      </c>
      <c r="E1858" s="3">
        <v>2</v>
      </c>
      <c r="F1858" s="3" t="s">
        <v>1805</v>
      </c>
      <c r="G1858" s="3" t="s">
        <v>1805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spans="1:26" ht="30" hidden="1" x14ac:dyDescent="0.25">
      <c r="A1859" s="8">
        <v>85</v>
      </c>
      <c r="B1859" s="2" t="s">
        <v>2343</v>
      </c>
      <c r="C1859" s="6" t="s">
        <v>1144</v>
      </c>
      <c r="D1859" s="3" t="s">
        <v>28</v>
      </c>
      <c r="E1859" s="3">
        <v>2</v>
      </c>
      <c r="F1859" s="3" t="s">
        <v>1805</v>
      </c>
      <c r="G1859" s="3" t="s">
        <v>1805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spans="1:26" ht="30" hidden="1" x14ac:dyDescent="0.25">
      <c r="A1860" s="8">
        <v>86</v>
      </c>
      <c r="B1860" s="2" t="s">
        <v>2335</v>
      </c>
      <c r="C1860" s="6" t="s">
        <v>1151</v>
      </c>
      <c r="D1860" s="3" t="s">
        <v>28</v>
      </c>
      <c r="E1860" s="3">
        <v>2</v>
      </c>
      <c r="F1860" s="3">
        <v>159.69999999999999</v>
      </c>
      <c r="G1860" s="3">
        <v>319.39999999999998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spans="1:26" ht="30" hidden="1" x14ac:dyDescent="0.25">
      <c r="A1861" s="8">
        <v>87</v>
      </c>
      <c r="B1861" s="1" t="s">
        <v>1108</v>
      </c>
      <c r="C1861" s="10" t="s">
        <v>1109</v>
      </c>
      <c r="D1861" s="3" t="s">
        <v>28</v>
      </c>
      <c r="E1861" s="3">
        <v>2</v>
      </c>
      <c r="F1861" s="3">
        <v>113.36</v>
      </c>
      <c r="G1861" s="3">
        <v>226.72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spans="1:26" ht="30" hidden="1" x14ac:dyDescent="0.25">
      <c r="A1862" s="8">
        <v>88</v>
      </c>
      <c r="B1862" s="2" t="s">
        <v>2337</v>
      </c>
      <c r="C1862" s="6" t="s">
        <v>1152</v>
      </c>
      <c r="D1862" s="3" t="s">
        <v>28</v>
      </c>
      <c r="E1862" s="3">
        <v>1</v>
      </c>
      <c r="F1862" s="3">
        <v>523.84</v>
      </c>
      <c r="G1862" s="3">
        <v>523.84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spans="1:26" ht="30" hidden="1" x14ac:dyDescent="0.25">
      <c r="A1863" s="8">
        <v>89</v>
      </c>
      <c r="B1863" s="2" t="s">
        <v>2337</v>
      </c>
      <c r="C1863" s="6" t="s">
        <v>1152</v>
      </c>
      <c r="D1863" s="3" t="s">
        <v>28</v>
      </c>
      <c r="E1863" s="3">
        <v>1</v>
      </c>
      <c r="F1863" s="3">
        <v>523.84</v>
      </c>
      <c r="G1863" s="3">
        <v>523.84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spans="1:26" ht="30" hidden="1" x14ac:dyDescent="0.25">
      <c r="A1864" s="8">
        <v>90</v>
      </c>
      <c r="B1864" s="2" t="s">
        <v>2344</v>
      </c>
      <c r="C1864" s="6" t="s">
        <v>1153</v>
      </c>
      <c r="D1864" s="3" t="s">
        <v>28</v>
      </c>
      <c r="E1864" s="3">
        <v>2</v>
      </c>
      <c r="F1864" s="3" t="s">
        <v>1805</v>
      </c>
      <c r="G1864" s="3" t="s">
        <v>1805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spans="1:26" ht="30" hidden="1" x14ac:dyDescent="0.25">
      <c r="A1865" s="8">
        <v>91</v>
      </c>
      <c r="B1865" s="2" t="s">
        <v>2345</v>
      </c>
      <c r="C1865" s="6" t="s">
        <v>1153</v>
      </c>
      <c r="D1865" s="3" t="s">
        <v>28</v>
      </c>
      <c r="E1865" s="3">
        <v>1</v>
      </c>
      <c r="F1865" s="3" t="s">
        <v>1805</v>
      </c>
      <c r="G1865" s="3" t="s">
        <v>1805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spans="1:26" ht="30" hidden="1" x14ac:dyDescent="0.25">
      <c r="A1866" s="8">
        <v>92</v>
      </c>
      <c r="B1866" s="2" t="s">
        <v>2339</v>
      </c>
      <c r="C1866" s="6" t="s">
        <v>1149</v>
      </c>
      <c r="D1866" s="3" t="s">
        <v>28</v>
      </c>
      <c r="E1866" s="3">
        <v>1</v>
      </c>
      <c r="F1866" s="3">
        <v>491.69</v>
      </c>
      <c r="G1866" s="3">
        <v>491.69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spans="1:26" ht="60" hidden="1" x14ac:dyDescent="0.25">
      <c r="A1867" s="8">
        <v>93</v>
      </c>
      <c r="B1867" s="1" t="s">
        <v>1154</v>
      </c>
      <c r="C1867" s="10" t="s">
        <v>1155</v>
      </c>
      <c r="D1867" s="3" t="s">
        <v>31</v>
      </c>
      <c r="E1867" s="3">
        <v>2</v>
      </c>
      <c r="F1867" s="3">
        <v>553.67999999999995</v>
      </c>
      <c r="G1867" s="3">
        <v>1107.3599999999999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spans="1:26" ht="30" hidden="1" x14ac:dyDescent="0.25">
      <c r="A1868" s="8">
        <v>94</v>
      </c>
      <c r="B1868" s="2" t="s">
        <v>2346</v>
      </c>
      <c r="C1868" s="6" t="s">
        <v>1156</v>
      </c>
      <c r="D1868" s="3" t="s">
        <v>86</v>
      </c>
      <c r="E1868" s="3">
        <v>5.9000000000000004E-2</v>
      </c>
      <c r="F1868" s="3">
        <v>48761.59</v>
      </c>
      <c r="G1868" s="3">
        <v>2876.93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spans="1:26" ht="30" hidden="1" x14ac:dyDescent="0.25">
      <c r="A1869" s="8">
        <v>95</v>
      </c>
      <c r="B1869" s="2" t="s">
        <v>2347</v>
      </c>
      <c r="C1869" s="6" t="s">
        <v>1157</v>
      </c>
      <c r="D1869" s="3" t="s">
        <v>86</v>
      </c>
      <c r="E1869" s="3">
        <v>0.14100000000000001</v>
      </c>
      <c r="F1869" s="3">
        <v>66232.72</v>
      </c>
      <c r="G1869" s="3">
        <v>9338.81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spans="1:26" ht="60" hidden="1" x14ac:dyDescent="0.25">
      <c r="A1870" s="8">
        <v>96</v>
      </c>
      <c r="B1870" s="1" t="s">
        <v>29</v>
      </c>
      <c r="C1870" s="10" t="s">
        <v>30</v>
      </c>
      <c r="D1870" s="3" t="s">
        <v>31</v>
      </c>
      <c r="E1870" s="3">
        <v>2.87</v>
      </c>
      <c r="F1870" s="3">
        <v>664.42</v>
      </c>
      <c r="G1870" s="3">
        <v>1906.89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spans="1:26" ht="30" hidden="1" x14ac:dyDescent="0.25">
      <c r="A1871" s="8">
        <v>97</v>
      </c>
      <c r="B1871" s="2" t="s">
        <v>2348</v>
      </c>
      <c r="C1871" s="6" t="s">
        <v>1158</v>
      </c>
      <c r="D1871" s="3" t="s">
        <v>86</v>
      </c>
      <c r="E1871" s="3">
        <v>0.11800000000000001</v>
      </c>
      <c r="F1871" s="3">
        <v>75282.080000000002</v>
      </c>
      <c r="G1871" s="3">
        <v>8883.2900000000009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spans="1:26" ht="30" hidden="1" x14ac:dyDescent="0.25">
      <c r="A1872" s="8">
        <v>98</v>
      </c>
      <c r="B1872" s="2" t="s">
        <v>2349</v>
      </c>
      <c r="C1872" s="6" t="s">
        <v>1159</v>
      </c>
      <c r="D1872" s="3" t="s">
        <v>86</v>
      </c>
      <c r="E1872" s="3">
        <v>9.4E-2</v>
      </c>
      <c r="F1872" s="3">
        <v>104557.87</v>
      </c>
      <c r="G1872" s="3">
        <v>9828.44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spans="1:26" ht="30" hidden="1" x14ac:dyDescent="0.25">
      <c r="A1873" s="8">
        <v>99</v>
      </c>
      <c r="B1873" s="2" t="s">
        <v>2350</v>
      </c>
      <c r="C1873" s="6" t="s">
        <v>1160</v>
      </c>
      <c r="D1873" s="3" t="s">
        <v>86</v>
      </c>
      <c r="E1873" s="3">
        <v>7.4999999999999997E-2</v>
      </c>
      <c r="F1873" s="3">
        <v>71596</v>
      </c>
      <c r="G1873" s="3">
        <v>5369.7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spans="1:26" ht="60" hidden="1" x14ac:dyDescent="0.25">
      <c r="A1874" s="8">
        <v>100</v>
      </c>
      <c r="B1874" s="1" t="s">
        <v>34</v>
      </c>
      <c r="C1874" s="10" t="s">
        <v>35</v>
      </c>
      <c r="D1874" s="3" t="s">
        <v>31</v>
      </c>
      <c r="E1874" s="3">
        <v>0.03</v>
      </c>
      <c r="F1874" s="3">
        <v>1107.3599999999999</v>
      </c>
      <c r="G1874" s="3">
        <v>33.22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spans="1:26" ht="30" hidden="1" x14ac:dyDescent="0.25">
      <c r="A1875" s="8">
        <v>101</v>
      </c>
      <c r="B1875" s="2" t="s">
        <v>2351</v>
      </c>
      <c r="C1875" s="6" t="s">
        <v>1161</v>
      </c>
      <c r="D1875" s="3" t="s">
        <v>86</v>
      </c>
      <c r="E1875" s="3">
        <v>3.0000000000000001E-3</v>
      </c>
      <c r="F1875" s="3">
        <v>437285.33</v>
      </c>
      <c r="G1875" s="3">
        <v>1311.86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spans="1:26" ht="45" hidden="1" x14ac:dyDescent="0.25">
      <c r="A1876" s="8">
        <v>102</v>
      </c>
      <c r="B1876" s="1" t="s">
        <v>38</v>
      </c>
      <c r="C1876" s="10" t="s">
        <v>39</v>
      </c>
      <c r="D1876" s="3" t="s">
        <v>31</v>
      </c>
      <c r="E1876" s="3">
        <v>0.5</v>
      </c>
      <c r="F1876" s="3">
        <v>4914.45</v>
      </c>
      <c r="G1876" s="3">
        <v>2457.23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spans="1:26" ht="45" hidden="1" x14ac:dyDescent="0.25">
      <c r="A1877" s="8">
        <v>103</v>
      </c>
      <c r="B1877" s="2" t="s">
        <v>2352</v>
      </c>
      <c r="C1877" s="10" t="s">
        <v>1162</v>
      </c>
      <c r="D1877" s="3" t="s">
        <v>86</v>
      </c>
      <c r="E1877" s="3">
        <v>0.05</v>
      </c>
      <c r="F1877" s="3">
        <v>47264.84</v>
      </c>
      <c r="G1877" s="3">
        <v>2363.2399999999998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spans="1:26" ht="30" hidden="1" x14ac:dyDescent="0.25">
      <c r="A1878" s="8">
        <v>104</v>
      </c>
      <c r="B1878" s="1" t="s">
        <v>1163</v>
      </c>
      <c r="C1878" s="10" t="s">
        <v>1164</v>
      </c>
      <c r="D1878" s="3" t="s">
        <v>31</v>
      </c>
      <c r="E1878" s="3">
        <v>0.5</v>
      </c>
      <c r="F1878" s="3">
        <v>3654.29</v>
      </c>
      <c r="G1878" s="3">
        <v>1827.15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spans="1:26" ht="45" hidden="1" x14ac:dyDescent="0.25">
      <c r="A1879" s="8">
        <v>105</v>
      </c>
      <c r="B1879" s="2" t="s">
        <v>2353</v>
      </c>
      <c r="C1879" s="10" t="s">
        <v>1165</v>
      </c>
      <c r="D1879" s="3" t="s">
        <v>86</v>
      </c>
      <c r="E1879" s="3">
        <v>0.05</v>
      </c>
      <c r="F1879" s="3">
        <v>8740.41</v>
      </c>
      <c r="G1879" s="3">
        <v>437.02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spans="1:26" ht="30" hidden="1" x14ac:dyDescent="0.25">
      <c r="A1880" s="8">
        <v>106</v>
      </c>
      <c r="B1880" s="1" t="s">
        <v>1166</v>
      </c>
      <c r="C1880" s="10" t="s">
        <v>1167</v>
      </c>
      <c r="D1880" s="3" t="s">
        <v>31</v>
      </c>
      <c r="E1880" s="3">
        <v>0.81</v>
      </c>
      <c r="F1880" s="3">
        <v>2723.37</v>
      </c>
      <c r="G1880" s="3">
        <v>2205.9299999999998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spans="1:26" ht="30" hidden="1" x14ac:dyDescent="0.25">
      <c r="A1881" s="8">
        <v>107</v>
      </c>
      <c r="B1881" s="2" t="s">
        <v>2354</v>
      </c>
      <c r="C1881" s="6" t="s">
        <v>1168</v>
      </c>
      <c r="D1881" s="3" t="s">
        <v>26</v>
      </c>
      <c r="E1881" s="3">
        <v>65</v>
      </c>
      <c r="F1881" s="3">
        <v>43.82</v>
      </c>
      <c r="G1881" s="3">
        <v>2848.3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spans="1:26" ht="30" hidden="1" x14ac:dyDescent="0.25">
      <c r="A1882" s="8">
        <v>108</v>
      </c>
      <c r="B1882" s="2" t="s">
        <v>2355</v>
      </c>
      <c r="C1882" s="6" t="s">
        <v>1169</v>
      </c>
      <c r="D1882" s="3" t="s">
        <v>26</v>
      </c>
      <c r="E1882" s="3">
        <v>16</v>
      </c>
      <c r="F1882" s="3">
        <v>59.67</v>
      </c>
      <c r="G1882" s="3">
        <v>954.72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spans="1:26" ht="30" hidden="1" x14ac:dyDescent="0.25">
      <c r="A1883" s="8">
        <v>109</v>
      </c>
      <c r="B1883" s="1" t="s">
        <v>1170</v>
      </c>
      <c r="C1883" s="10" t="s">
        <v>1171</v>
      </c>
      <c r="D1883" s="3" t="s">
        <v>31</v>
      </c>
      <c r="E1883" s="3">
        <v>0.08</v>
      </c>
      <c r="F1883" s="3">
        <v>4017.17</v>
      </c>
      <c r="G1883" s="3">
        <v>321.37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spans="1:26" ht="30" hidden="1" x14ac:dyDescent="0.25">
      <c r="A1884" s="8">
        <v>110</v>
      </c>
      <c r="B1884" s="1" t="s">
        <v>1172</v>
      </c>
      <c r="C1884" s="10" t="s">
        <v>1173</v>
      </c>
      <c r="D1884" s="3" t="s">
        <v>31</v>
      </c>
      <c r="E1884" s="3">
        <v>0.16</v>
      </c>
      <c r="F1884" s="3">
        <v>2685.35</v>
      </c>
      <c r="G1884" s="3">
        <v>429.66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spans="1:26" ht="30" hidden="1" x14ac:dyDescent="0.25">
      <c r="A1885" s="8">
        <v>111</v>
      </c>
      <c r="B1885" s="2" t="s">
        <v>2356</v>
      </c>
      <c r="C1885" s="6" t="s">
        <v>1174</v>
      </c>
      <c r="D1885" s="3" t="s">
        <v>28</v>
      </c>
      <c r="E1885" s="3">
        <v>8</v>
      </c>
      <c r="F1885" s="3">
        <v>443.63</v>
      </c>
      <c r="G1885" s="3">
        <v>3549.04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spans="1:26" ht="30" hidden="1" x14ac:dyDescent="0.25">
      <c r="A1886" s="8">
        <v>112</v>
      </c>
      <c r="B1886" s="2" t="s">
        <v>2357</v>
      </c>
      <c r="C1886" s="10" t="s">
        <v>1175</v>
      </c>
      <c r="D1886" s="3" t="s">
        <v>28</v>
      </c>
      <c r="E1886" s="3">
        <v>8</v>
      </c>
      <c r="F1886" s="3">
        <v>177.88</v>
      </c>
      <c r="G1886" s="3">
        <v>1423.04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spans="1:26" ht="30" hidden="1" x14ac:dyDescent="0.25">
      <c r="A1887" s="8">
        <v>113</v>
      </c>
      <c r="B1887" s="2" t="s">
        <v>2358</v>
      </c>
      <c r="C1887" s="6" t="s">
        <v>1176</v>
      </c>
      <c r="D1887" s="3" t="s">
        <v>28</v>
      </c>
      <c r="E1887" s="3">
        <v>2</v>
      </c>
      <c r="F1887" s="3">
        <v>424.73</v>
      </c>
      <c r="G1887" s="3">
        <v>849.46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spans="1:26" ht="30" hidden="1" x14ac:dyDescent="0.25">
      <c r="A1888" s="8">
        <v>114</v>
      </c>
      <c r="B1888" s="2" t="s">
        <v>2359</v>
      </c>
      <c r="C1888" s="6" t="s">
        <v>1177</v>
      </c>
      <c r="D1888" s="3" t="s">
        <v>28</v>
      </c>
      <c r="E1888" s="3">
        <v>2</v>
      </c>
      <c r="F1888" s="3">
        <v>199.11</v>
      </c>
      <c r="G1888" s="3">
        <v>398.22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spans="1:26" ht="30" hidden="1" x14ac:dyDescent="0.25">
      <c r="A1889" s="8">
        <v>115</v>
      </c>
      <c r="B1889" s="2" t="s">
        <v>2360</v>
      </c>
      <c r="C1889" s="6" t="s">
        <v>1178</v>
      </c>
      <c r="D1889" s="3" t="s">
        <v>28</v>
      </c>
      <c r="E1889" s="3">
        <v>6</v>
      </c>
      <c r="F1889" s="3">
        <v>93.3</v>
      </c>
      <c r="G1889" s="3">
        <v>559.79999999999995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spans="1:26" ht="30" hidden="1" x14ac:dyDescent="0.25">
      <c r="A1890" s="8">
        <v>116</v>
      </c>
      <c r="B1890" s="2" t="s">
        <v>2361</v>
      </c>
      <c r="C1890" s="6" t="s">
        <v>1179</v>
      </c>
      <c r="D1890" s="3" t="s">
        <v>28</v>
      </c>
      <c r="E1890" s="3">
        <v>100</v>
      </c>
      <c r="F1890" s="3">
        <v>16.39</v>
      </c>
      <c r="G1890" s="3">
        <v>1639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spans="1:26" ht="60" hidden="1" x14ac:dyDescent="0.25">
      <c r="A1891" s="8">
        <v>117</v>
      </c>
      <c r="B1891" s="1" t="s">
        <v>1180</v>
      </c>
      <c r="C1891" s="10" t="s">
        <v>1181</v>
      </c>
      <c r="D1891" s="3" t="s">
        <v>1182</v>
      </c>
      <c r="E1891" s="3">
        <v>2</v>
      </c>
      <c r="F1891" s="3">
        <v>9317.84</v>
      </c>
      <c r="G1891" s="3">
        <v>18635.68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spans="1:26" ht="45" hidden="1" x14ac:dyDescent="0.25">
      <c r="A1892" s="8">
        <v>1</v>
      </c>
      <c r="B1892" s="1" t="s">
        <v>1104</v>
      </c>
      <c r="C1892" s="10" t="s">
        <v>1105</v>
      </c>
      <c r="D1892" s="3" t="s">
        <v>28</v>
      </c>
      <c r="E1892" s="3">
        <v>1</v>
      </c>
      <c r="F1892" s="3">
        <v>32.86</v>
      </c>
      <c r="G1892" s="3">
        <v>32.86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spans="1:26" ht="30" hidden="1" x14ac:dyDescent="0.25">
      <c r="A1893" s="8">
        <v>2</v>
      </c>
      <c r="B1893" s="1" t="s">
        <v>580</v>
      </c>
      <c r="C1893" s="10" t="s">
        <v>581</v>
      </c>
      <c r="D1893" s="3" t="s">
        <v>28</v>
      </c>
      <c r="E1893" s="3">
        <v>1</v>
      </c>
      <c r="F1893" s="3">
        <v>58.42</v>
      </c>
      <c r="G1893" s="3">
        <v>58.42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spans="1:26" ht="30" hidden="1" x14ac:dyDescent="0.25">
      <c r="A1894" s="8">
        <v>3</v>
      </c>
      <c r="B1894" s="2" t="s">
        <v>2308</v>
      </c>
      <c r="C1894" s="10" t="s">
        <v>1106</v>
      </c>
      <c r="D1894" s="3" t="s">
        <v>28</v>
      </c>
      <c r="E1894" s="3">
        <v>1</v>
      </c>
      <c r="F1894" s="3">
        <v>7789.95</v>
      </c>
      <c r="G1894" s="3">
        <v>7789.95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spans="1:26" ht="30" hidden="1" x14ac:dyDescent="0.25">
      <c r="A1895" s="8">
        <v>4</v>
      </c>
      <c r="B1895" s="2" t="s">
        <v>2309</v>
      </c>
      <c r="C1895" s="6" t="s">
        <v>1107</v>
      </c>
      <c r="D1895" s="3" t="s">
        <v>28</v>
      </c>
      <c r="E1895" s="3">
        <v>1</v>
      </c>
      <c r="F1895" s="3">
        <v>3730.67</v>
      </c>
      <c r="G1895" s="3">
        <v>3730.67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spans="1:26" ht="30" hidden="1" x14ac:dyDescent="0.25">
      <c r="A1896" s="8">
        <v>5</v>
      </c>
      <c r="B1896" s="1" t="s">
        <v>1108</v>
      </c>
      <c r="C1896" s="10" t="s">
        <v>1109</v>
      </c>
      <c r="D1896" s="3" t="s">
        <v>28</v>
      </c>
      <c r="E1896" s="3">
        <v>10</v>
      </c>
      <c r="F1896" s="3">
        <v>113.36</v>
      </c>
      <c r="G1896" s="3">
        <v>1133.5999999999999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spans="1:26" ht="30" hidden="1" x14ac:dyDescent="0.25">
      <c r="A1897" s="8">
        <v>6</v>
      </c>
      <c r="B1897" s="2" t="s">
        <v>2310</v>
      </c>
      <c r="C1897" s="6" t="s">
        <v>1110</v>
      </c>
      <c r="D1897" s="3" t="s">
        <v>28</v>
      </c>
      <c r="E1897" s="3">
        <v>8</v>
      </c>
      <c r="F1897" s="3">
        <v>7467.6</v>
      </c>
      <c r="G1897" s="3">
        <v>59740.800000000003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spans="1:26" ht="30" hidden="1" x14ac:dyDescent="0.25">
      <c r="A1898" s="8">
        <v>7</v>
      </c>
      <c r="B1898" s="2" t="s">
        <v>2311</v>
      </c>
      <c r="C1898" s="6" t="s">
        <v>1111</v>
      </c>
      <c r="D1898" s="3" t="s">
        <v>28</v>
      </c>
      <c r="E1898" s="3">
        <v>1</v>
      </c>
      <c r="F1898" s="3">
        <v>30499.5</v>
      </c>
      <c r="G1898" s="3">
        <v>30499.5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spans="1:26" ht="30" hidden="1" x14ac:dyDescent="0.25">
      <c r="A1899" s="8">
        <v>8</v>
      </c>
      <c r="B1899" s="2" t="s">
        <v>2311</v>
      </c>
      <c r="C1899" s="6" t="s">
        <v>1111</v>
      </c>
      <c r="D1899" s="3" t="s">
        <v>28</v>
      </c>
      <c r="E1899" s="3">
        <v>1</v>
      </c>
      <c r="F1899" s="3">
        <v>30499.5</v>
      </c>
      <c r="G1899" s="3">
        <v>30499.5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spans="1:26" ht="45" hidden="1" x14ac:dyDescent="0.25">
      <c r="A1900" s="8">
        <v>9</v>
      </c>
      <c r="B1900" s="1" t="s">
        <v>1104</v>
      </c>
      <c r="C1900" s="10" t="s">
        <v>1105</v>
      </c>
      <c r="D1900" s="3" t="s">
        <v>28</v>
      </c>
      <c r="E1900" s="3">
        <v>3</v>
      </c>
      <c r="F1900" s="3">
        <v>32.86</v>
      </c>
      <c r="G1900" s="3">
        <v>98.58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spans="1:26" ht="30" hidden="1" x14ac:dyDescent="0.25">
      <c r="A1901" s="8">
        <v>10</v>
      </c>
      <c r="B1901" s="2" t="s">
        <v>2312</v>
      </c>
      <c r="C1901" s="6" t="s">
        <v>1112</v>
      </c>
      <c r="D1901" s="3" t="s">
        <v>28</v>
      </c>
      <c r="E1901" s="3">
        <v>3</v>
      </c>
      <c r="F1901" s="3">
        <v>1048.3399999999999</v>
      </c>
      <c r="G1901" s="3">
        <v>3145.02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spans="1:26" ht="30" hidden="1" x14ac:dyDescent="0.25">
      <c r="A1902" s="8">
        <v>11</v>
      </c>
      <c r="B1902" s="1" t="s">
        <v>580</v>
      </c>
      <c r="C1902" s="10" t="s">
        <v>581</v>
      </c>
      <c r="D1902" s="3" t="s">
        <v>28</v>
      </c>
      <c r="E1902" s="3">
        <v>1</v>
      </c>
      <c r="F1902" s="3">
        <v>58.42</v>
      </c>
      <c r="G1902" s="3">
        <v>58.42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spans="1:26" ht="30" hidden="1" x14ac:dyDescent="0.25">
      <c r="A1903" s="8">
        <v>12</v>
      </c>
      <c r="B1903" s="2" t="s">
        <v>2312</v>
      </c>
      <c r="C1903" s="6" t="s">
        <v>1112</v>
      </c>
      <c r="D1903" s="3" t="s">
        <v>28</v>
      </c>
      <c r="E1903" s="3">
        <v>1</v>
      </c>
      <c r="F1903" s="3">
        <v>1048.3399999999999</v>
      </c>
      <c r="G1903" s="3">
        <v>1048.3399999999999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spans="1:26" ht="30" hidden="1" x14ac:dyDescent="0.25">
      <c r="A1904" s="8">
        <v>13</v>
      </c>
      <c r="B1904" s="1" t="s">
        <v>1113</v>
      </c>
      <c r="C1904" s="10" t="s">
        <v>1114</v>
      </c>
      <c r="D1904" s="3" t="s">
        <v>28</v>
      </c>
      <c r="E1904" s="3">
        <v>2</v>
      </c>
      <c r="F1904" s="3">
        <v>30.91</v>
      </c>
      <c r="G1904" s="3">
        <v>61.82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spans="1:26" ht="30" hidden="1" x14ac:dyDescent="0.25">
      <c r="A1905" s="8">
        <v>14</v>
      </c>
      <c r="B1905" s="2" t="s">
        <v>2313</v>
      </c>
      <c r="C1905" s="6" t="s">
        <v>1115</v>
      </c>
      <c r="D1905" s="3" t="s">
        <v>28</v>
      </c>
      <c r="E1905" s="3">
        <v>2</v>
      </c>
      <c r="F1905" s="3">
        <v>14876.4</v>
      </c>
      <c r="G1905" s="3">
        <v>29752.799999999999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spans="1:26" ht="45" hidden="1" x14ac:dyDescent="0.25">
      <c r="A1906" s="8">
        <v>15</v>
      </c>
      <c r="B1906" s="1" t="s">
        <v>1116</v>
      </c>
      <c r="C1906" s="10" t="s">
        <v>1117</v>
      </c>
      <c r="D1906" s="3" t="s">
        <v>28</v>
      </c>
      <c r="E1906" s="3">
        <v>2</v>
      </c>
      <c r="F1906" s="3">
        <v>354.04</v>
      </c>
      <c r="G1906" s="3">
        <v>708.08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spans="1:26" ht="45" hidden="1" x14ac:dyDescent="0.25">
      <c r="A1907" s="8">
        <v>16</v>
      </c>
      <c r="B1907" s="2" t="s">
        <v>2314</v>
      </c>
      <c r="C1907" s="6" t="s">
        <v>1118</v>
      </c>
      <c r="D1907" s="3" t="s">
        <v>28</v>
      </c>
      <c r="E1907" s="3">
        <v>1</v>
      </c>
      <c r="F1907" s="3">
        <v>20272.84</v>
      </c>
      <c r="G1907" s="3">
        <v>20272.84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spans="1:26" ht="30" hidden="1" x14ac:dyDescent="0.25">
      <c r="A1908" s="8">
        <v>17</v>
      </c>
      <c r="B1908" s="2" t="s">
        <v>2315</v>
      </c>
      <c r="C1908" s="6" t="s">
        <v>1119</v>
      </c>
      <c r="D1908" s="3" t="s">
        <v>28</v>
      </c>
      <c r="E1908" s="3">
        <v>1</v>
      </c>
      <c r="F1908" s="3">
        <v>356.61</v>
      </c>
      <c r="G1908" s="3">
        <v>356.61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spans="1:26" hidden="1" x14ac:dyDescent="0.25">
      <c r="A1909" s="8">
        <v>18</v>
      </c>
      <c r="B1909" s="2" t="s">
        <v>2316</v>
      </c>
      <c r="C1909" s="6" t="s">
        <v>1120</v>
      </c>
      <c r="D1909" s="3" t="s">
        <v>28</v>
      </c>
      <c r="E1909" s="3">
        <v>1</v>
      </c>
      <c r="F1909" s="3">
        <v>356.61</v>
      </c>
      <c r="G1909" s="3">
        <v>356.61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spans="1:26" ht="30" hidden="1" x14ac:dyDescent="0.25">
      <c r="A1910" s="8">
        <v>19</v>
      </c>
      <c r="B1910" s="2" t="s">
        <v>2317</v>
      </c>
      <c r="C1910" s="6" t="s">
        <v>1121</v>
      </c>
      <c r="D1910" s="3" t="s">
        <v>28</v>
      </c>
      <c r="E1910" s="3">
        <v>1</v>
      </c>
      <c r="F1910" s="3">
        <v>646.27</v>
      </c>
      <c r="G1910" s="3">
        <v>646.27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spans="1:26" hidden="1" x14ac:dyDescent="0.25">
      <c r="A1911" s="8">
        <v>20</v>
      </c>
      <c r="B1911" s="2" t="s">
        <v>2318</v>
      </c>
      <c r="C1911" s="6" t="s">
        <v>1122</v>
      </c>
      <c r="D1911" s="3" t="s">
        <v>28</v>
      </c>
      <c r="E1911" s="3">
        <v>1</v>
      </c>
      <c r="F1911" s="3">
        <v>102.87</v>
      </c>
      <c r="G1911" s="3">
        <v>102.87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spans="1:26" ht="30" hidden="1" x14ac:dyDescent="0.25">
      <c r="A1912" s="8">
        <v>21</v>
      </c>
      <c r="B1912" s="2" t="s">
        <v>2319</v>
      </c>
      <c r="C1912" s="6" t="s">
        <v>1123</v>
      </c>
      <c r="D1912" s="3" t="s">
        <v>28</v>
      </c>
      <c r="E1912" s="3">
        <v>30</v>
      </c>
      <c r="F1912" s="3">
        <v>89.35</v>
      </c>
      <c r="G1912" s="3">
        <v>2680.5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spans="1:26" hidden="1" x14ac:dyDescent="0.25">
      <c r="A1913" s="8">
        <v>22</v>
      </c>
      <c r="B1913" s="2" t="s">
        <v>2320</v>
      </c>
      <c r="C1913" s="6" t="s">
        <v>1124</v>
      </c>
      <c r="D1913" s="3" t="s">
        <v>28</v>
      </c>
      <c r="E1913" s="3">
        <v>15</v>
      </c>
      <c r="F1913" s="3">
        <v>73.3</v>
      </c>
      <c r="G1913" s="3">
        <v>1099.5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spans="1:26" hidden="1" x14ac:dyDescent="0.25">
      <c r="A1914" s="8">
        <v>23</v>
      </c>
      <c r="B1914" s="2" t="s">
        <v>2321</v>
      </c>
      <c r="C1914" s="6" t="s">
        <v>1125</v>
      </c>
      <c r="D1914" s="3" t="s">
        <v>28</v>
      </c>
      <c r="E1914" s="3">
        <v>20</v>
      </c>
      <c r="F1914" s="3">
        <v>275.52</v>
      </c>
      <c r="G1914" s="3">
        <v>5510.4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spans="1:26" ht="30" hidden="1" x14ac:dyDescent="0.25">
      <c r="A1915" s="8">
        <v>24</v>
      </c>
      <c r="B1915" s="2" t="s">
        <v>2322</v>
      </c>
      <c r="C1915" s="6" t="s">
        <v>1126</v>
      </c>
      <c r="D1915" s="3" t="s">
        <v>28</v>
      </c>
      <c r="E1915" s="3">
        <v>20</v>
      </c>
      <c r="F1915" s="3">
        <v>68.459999999999994</v>
      </c>
      <c r="G1915" s="3">
        <v>1369.2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spans="1:26" ht="30" hidden="1" x14ac:dyDescent="0.25">
      <c r="A1916" s="8">
        <v>25</v>
      </c>
      <c r="B1916" s="2" t="s">
        <v>2323</v>
      </c>
      <c r="C1916" s="6" t="s">
        <v>1127</v>
      </c>
      <c r="D1916" s="3" t="s">
        <v>28</v>
      </c>
      <c r="E1916" s="3">
        <v>50</v>
      </c>
      <c r="F1916" s="3">
        <v>68.459999999999994</v>
      </c>
      <c r="G1916" s="3">
        <v>3423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spans="1:26" hidden="1" x14ac:dyDescent="0.25">
      <c r="A1917" s="8">
        <v>26</v>
      </c>
      <c r="B1917" s="1" t="s">
        <v>1128</v>
      </c>
      <c r="C1917" s="6" t="s">
        <v>1129</v>
      </c>
      <c r="D1917" s="3" t="s">
        <v>28</v>
      </c>
      <c r="E1917" s="3">
        <v>10</v>
      </c>
      <c r="F1917" s="3">
        <v>25.7</v>
      </c>
      <c r="G1917" s="3">
        <v>257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spans="1:26" hidden="1" x14ac:dyDescent="0.25">
      <c r="A1918" s="8">
        <v>27</v>
      </c>
      <c r="B1918" s="2" t="s">
        <v>2324</v>
      </c>
      <c r="C1918" s="6" t="s">
        <v>1130</v>
      </c>
      <c r="D1918" s="3" t="s">
        <v>28</v>
      </c>
      <c r="E1918" s="3">
        <v>2</v>
      </c>
      <c r="F1918" s="3">
        <v>356.72</v>
      </c>
      <c r="G1918" s="3">
        <v>713.44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spans="1:26" hidden="1" x14ac:dyDescent="0.25">
      <c r="A1919" s="8">
        <v>28</v>
      </c>
      <c r="B1919" s="2" t="s">
        <v>2325</v>
      </c>
      <c r="C1919" s="6" t="s">
        <v>1131</v>
      </c>
      <c r="D1919" s="3" t="s">
        <v>28</v>
      </c>
      <c r="E1919" s="3">
        <v>3</v>
      </c>
      <c r="F1919" s="3">
        <v>1412.57</v>
      </c>
      <c r="G1919" s="3">
        <v>4237.71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spans="1:26" ht="45" hidden="1" x14ac:dyDescent="0.25">
      <c r="A1920" s="8">
        <v>29</v>
      </c>
      <c r="B1920" s="2" t="s">
        <v>2326</v>
      </c>
      <c r="C1920" s="10" t="s">
        <v>1132</v>
      </c>
      <c r="D1920" s="3" t="s">
        <v>28</v>
      </c>
      <c r="E1920" s="3">
        <v>1</v>
      </c>
      <c r="F1920" s="3">
        <v>11128.88</v>
      </c>
      <c r="G1920" s="3">
        <v>11128.88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spans="1:26" ht="30" hidden="1" x14ac:dyDescent="0.25">
      <c r="A1921" s="8">
        <v>30</v>
      </c>
      <c r="B1921" s="2" t="s">
        <v>2327</v>
      </c>
      <c r="C1921" s="6" t="s">
        <v>1133</v>
      </c>
      <c r="D1921" s="3" t="s">
        <v>28</v>
      </c>
      <c r="E1921" s="3">
        <v>1</v>
      </c>
      <c r="F1921" s="3">
        <v>258.24</v>
      </c>
      <c r="G1921" s="3">
        <v>258.24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spans="1:26" ht="30" hidden="1" x14ac:dyDescent="0.25">
      <c r="A1922" s="8">
        <v>31</v>
      </c>
      <c r="B1922" s="2" t="s">
        <v>2328</v>
      </c>
      <c r="C1922" s="6" t="s">
        <v>1134</v>
      </c>
      <c r="D1922" s="3" t="s">
        <v>28</v>
      </c>
      <c r="E1922" s="3">
        <v>1</v>
      </c>
      <c r="F1922" s="3">
        <v>258.24</v>
      </c>
      <c r="G1922" s="3">
        <v>258.24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spans="1:26" hidden="1" x14ac:dyDescent="0.25">
      <c r="A1923" s="8">
        <v>32</v>
      </c>
      <c r="B1923" s="2" t="s">
        <v>2318</v>
      </c>
      <c r="C1923" s="6" t="s">
        <v>1122</v>
      </c>
      <c r="D1923" s="3" t="s">
        <v>28</v>
      </c>
      <c r="E1923" s="3">
        <v>1</v>
      </c>
      <c r="F1923" s="3">
        <v>102.87</v>
      </c>
      <c r="G1923" s="3">
        <v>102.87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spans="1:26" ht="30" hidden="1" x14ac:dyDescent="0.25">
      <c r="A1924" s="8">
        <v>33</v>
      </c>
      <c r="B1924" s="2" t="s">
        <v>2319</v>
      </c>
      <c r="C1924" s="6" t="s">
        <v>1123</v>
      </c>
      <c r="D1924" s="3" t="s">
        <v>28</v>
      </c>
      <c r="E1924" s="3">
        <v>5</v>
      </c>
      <c r="F1924" s="3">
        <v>89.35</v>
      </c>
      <c r="G1924" s="3">
        <v>446.75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spans="1:26" hidden="1" x14ac:dyDescent="0.25">
      <c r="A1925" s="8">
        <v>34</v>
      </c>
      <c r="B1925" s="2" t="s">
        <v>2320</v>
      </c>
      <c r="C1925" s="6" t="s">
        <v>1124</v>
      </c>
      <c r="D1925" s="3" t="s">
        <v>28</v>
      </c>
      <c r="E1925" s="3">
        <v>15</v>
      </c>
      <c r="F1925" s="3">
        <v>73.3</v>
      </c>
      <c r="G1925" s="3">
        <v>1099.5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spans="1:26" hidden="1" x14ac:dyDescent="0.25">
      <c r="A1926" s="8">
        <v>35</v>
      </c>
      <c r="B1926" s="2" t="s">
        <v>2321</v>
      </c>
      <c r="C1926" s="6" t="s">
        <v>1125</v>
      </c>
      <c r="D1926" s="3" t="s">
        <v>28</v>
      </c>
      <c r="E1926" s="3">
        <v>20</v>
      </c>
      <c r="F1926" s="3">
        <v>275.52</v>
      </c>
      <c r="G1926" s="3">
        <v>5510.4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spans="1:26" ht="30" hidden="1" x14ac:dyDescent="0.25">
      <c r="A1927" s="8">
        <v>36</v>
      </c>
      <c r="B1927" s="2" t="s">
        <v>2322</v>
      </c>
      <c r="C1927" s="6" t="s">
        <v>1126</v>
      </c>
      <c r="D1927" s="3" t="s">
        <v>28</v>
      </c>
      <c r="E1927" s="3">
        <v>20</v>
      </c>
      <c r="F1927" s="3">
        <v>68.459999999999994</v>
      </c>
      <c r="G1927" s="3">
        <v>1369.2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spans="1:26" ht="30" hidden="1" x14ac:dyDescent="0.25">
      <c r="A1928" s="8">
        <v>37</v>
      </c>
      <c r="B1928" s="2" t="s">
        <v>2323</v>
      </c>
      <c r="C1928" s="6" t="s">
        <v>1127</v>
      </c>
      <c r="D1928" s="3" t="s">
        <v>28</v>
      </c>
      <c r="E1928" s="3">
        <v>50</v>
      </c>
      <c r="F1928" s="3">
        <v>68.459999999999994</v>
      </c>
      <c r="G1928" s="3">
        <v>3423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spans="1:26" hidden="1" x14ac:dyDescent="0.25">
      <c r="A1929" s="8">
        <v>38</v>
      </c>
      <c r="B1929" s="1" t="s">
        <v>1128</v>
      </c>
      <c r="C1929" s="6" t="s">
        <v>1129</v>
      </c>
      <c r="D1929" s="3" t="s">
        <v>28</v>
      </c>
      <c r="E1929" s="3">
        <v>10</v>
      </c>
      <c r="F1929" s="3">
        <v>25.7</v>
      </c>
      <c r="G1929" s="3">
        <v>257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spans="1:26" hidden="1" x14ac:dyDescent="0.25">
      <c r="A1930" s="8">
        <v>39</v>
      </c>
      <c r="B1930" s="2" t="s">
        <v>2324</v>
      </c>
      <c r="C1930" s="6" t="s">
        <v>1130</v>
      </c>
      <c r="D1930" s="3" t="s">
        <v>28</v>
      </c>
      <c r="E1930" s="3">
        <v>2</v>
      </c>
      <c r="F1930" s="3">
        <v>356.72</v>
      </c>
      <c r="G1930" s="3">
        <v>713.44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spans="1:26" hidden="1" x14ac:dyDescent="0.25">
      <c r="A1931" s="8">
        <v>40</v>
      </c>
      <c r="B1931" s="2" t="s">
        <v>2325</v>
      </c>
      <c r="C1931" s="6" t="s">
        <v>1131</v>
      </c>
      <c r="D1931" s="3" t="s">
        <v>28</v>
      </c>
      <c r="E1931" s="3">
        <v>3</v>
      </c>
      <c r="F1931" s="3">
        <v>1412.57</v>
      </c>
      <c r="G1931" s="3">
        <v>4237.71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spans="1:26" ht="30" hidden="1" x14ac:dyDescent="0.25">
      <c r="A1932" s="8">
        <v>41</v>
      </c>
      <c r="B1932" s="1" t="s">
        <v>1135</v>
      </c>
      <c r="C1932" s="10" t="s">
        <v>1136</v>
      </c>
      <c r="D1932" s="3" t="s">
        <v>28</v>
      </c>
      <c r="E1932" s="3">
        <v>10</v>
      </c>
      <c r="F1932" s="3">
        <v>116.83</v>
      </c>
      <c r="G1932" s="3">
        <v>1168.3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spans="1:26" ht="30" hidden="1" x14ac:dyDescent="0.25">
      <c r="A1933" s="8">
        <v>42</v>
      </c>
      <c r="B1933" s="2" t="s">
        <v>2329</v>
      </c>
      <c r="C1933" s="6" t="s">
        <v>1137</v>
      </c>
      <c r="D1933" s="3" t="s">
        <v>28</v>
      </c>
      <c r="E1933" s="3">
        <v>2</v>
      </c>
      <c r="F1933" s="3">
        <v>1887.58</v>
      </c>
      <c r="G1933" s="3">
        <v>3775.16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spans="1:26" ht="30" hidden="1" x14ac:dyDescent="0.25">
      <c r="A1934" s="8">
        <v>43</v>
      </c>
      <c r="B1934" s="2" t="s">
        <v>2330</v>
      </c>
      <c r="C1934" s="6" t="s">
        <v>1138</v>
      </c>
      <c r="D1934" s="3" t="s">
        <v>28</v>
      </c>
      <c r="E1934" s="3">
        <v>3</v>
      </c>
      <c r="F1934" s="3">
        <v>855.05</v>
      </c>
      <c r="G1934" s="3">
        <v>2565.15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spans="1:26" ht="30" hidden="1" x14ac:dyDescent="0.25">
      <c r="A1935" s="8">
        <v>44</v>
      </c>
      <c r="B1935" s="2" t="s">
        <v>2330</v>
      </c>
      <c r="C1935" s="6" t="s">
        <v>1138</v>
      </c>
      <c r="D1935" s="3" t="s">
        <v>28</v>
      </c>
      <c r="E1935" s="3">
        <v>3</v>
      </c>
      <c r="F1935" s="3">
        <v>855.05</v>
      </c>
      <c r="G1935" s="3">
        <v>2565.15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spans="1:26" ht="30" hidden="1" x14ac:dyDescent="0.25">
      <c r="A1936" s="8">
        <v>45</v>
      </c>
      <c r="B1936" s="2" t="s">
        <v>2330</v>
      </c>
      <c r="C1936" s="6" t="s">
        <v>1138</v>
      </c>
      <c r="D1936" s="3" t="s">
        <v>28</v>
      </c>
      <c r="E1936" s="3">
        <v>1</v>
      </c>
      <c r="F1936" s="3">
        <v>855.05</v>
      </c>
      <c r="G1936" s="3">
        <v>855.05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spans="1:26" ht="30" hidden="1" x14ac:dyDescent="0.25">
      <c r="A1937" s="8">
        <v>46</v>
      </c>
      <c r="B1937" s="2" t="s">
        <v>2330</v>
      </c>
      <c r="C1937" s="6" t="s">
        <v>1138</v>
      </c>
      <c r="D1937" s="3" t="s">
        <v>28</v>
      </c>
      <c r="E1937" s="3">
        <v>1</v>
      </c>
      <c r="F1937" s="3">
        <v>855.05</v>
      </c>
      <c r="G1937" s="3">
        <v>855.05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spans="1:26" ht="30" hidden="1" x14ac:dyDescent="0.25">
      <c r="A1938" s="8">
        <v>47</v>
      </c>
      <c r="B1938" s="2" t="s">
        <v>2330</v>
      </c>
      <c r="C1938" s="6" t="s">
        <v>1138</v>
      </c>
      <c r="D1938" s="3" t="s">
        <v>28</v>
      </c>
      <c r="E1938" s="3">
        <v>1</v>
      </c>
      <c r="F1938" s="3">
        <v>855.05</v>
      </c>
      <c r="G1938" s="3">
        <v>855.05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spans="1:26" ht="30" hidden="1" x14ac:dyDescent="0.25">
      <c r="A1939" s="8">
        <v>48</v>
      </c>
      <c r="B1939" s="2" t="s">
        <v>2330</v>
      </c>
      <c r="C1939" s="6" t="s">
        <v>1138</v>
      </c>
      <c r="D1939" s="3" t="s">
        <v>28</v>
      </c>
      <c r="E1939" s="3">
        <v>1</v>
      </c>
      <c r="F1939" s="3">
        <v>855.05</v>
      </c>
      <c r="G1939" s="3">
        <v>855.05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spans="1:26" ht="30" hidden="1" x14ac:dyDescent="0.25">
      <c r="A1940" s="8">
        <v>49</v>
      </c>
      <c r="B1940" s="1" t="s">
        <v>1135</v>
      </c>
      <c r="C1940" s="10" t="s">
        <v>1136</v>
      </c>
      <c r="D1940" s="3" t="s">
        <v>28</v>
      </c>
      <c r="E1940" s="3">
        <v>7</v>
      </c>
      <c r="F1940" s="3">
        <v>116.83</v>
      </c>
      <c r="G1940" s="3">
        <v>817.81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spans="1:26" ht="30" hidden="1" x14ac:dyDescent="0.25">
      <c r="A1941" s="8">
        <v>50</v>
      </c>
      <c r="B1941" s="2" t="s">
        <v>2331</v>
      </c>
      <c r="C1941" s="6" t="s">
        <v>1139</v>
      </c>
      <c r="D1941" s="3" t="s">
        <v>28</v>
      </c>
      <c r="E1941" s="3">
        <v>1</v>
      </c>
      <c r="F1941" s="3">
        <v>1234.6600000000001</v>
      </c>
      <c r="G1941" s="3">
        <v>1234.6600000000001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spans="1:26" ht="30" hidden="1" x14ac:dyDescent="0.25">
      <c r="A1942" s="8">
        <v>51</v>
      </c>
      <c r="B1942" s="2" t="s">
        <v>2331</v>
      </c>
      <c r="C1942" s="6" t="s">
        <v>1139</v>
      </c>
      <c r="D1942" s="3" t="s">
        <v>28</v>
      </c>
      <c r="E1942" s="3">
        <v>6</v>
      </c>
      <c r="F1942" s="3">
        <v>1234.6600000000001</v>
      </c>
      <c r="G1942" s="3">
        <v>7407.96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spans="1:26" ht="30" hidden="1" x14ac:dyDescent="0.25">
      <c r="A1943" s="8">
        <v>52</v>
      </c>
      <c r="B1943" s="1" t="s">
        <v>1135</v>
      </c>
      <c r="C1943" s="10" t="s">
        <v>1136</v>
      </c>
      <c r="D1943" s="3" t="s">
        <v>28</v>
      </c>
      <c r="E1943" s="3">
        <v>6</v>
      </c>
      <c r="F1943" s="3">
        <v>116.83</v>
      </c>
      <c r="G1943" s="3">
        <v>700.98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spans="1:26" ht="30" hidden="1" x14ac:dyDescent="0.25">
      <c r="A1944" s="8">
        <v>53</v>
      </c>
      <c r="B1944" s="2" t="s">
        <v>2332</v>
      </c>
      <c r="C1944" s="6" t="s">
        <v>1140</v>
      </c>
      <c r="D1944" s="3" t="s">
        <v>28</v>
      </c>
      <c r="E1944" s="3">
        <v>6</v>
      </c>
      <c r="F1944" s="3">
        <v>477.53</v>
      </c>
      <c r="G1944" s="3">
        <v>2865.18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spans="1:26" ht="30" hidden="1" x14ac:dyDescent="0.25">
      <c r="A1945" s="8">
        <v>54</v>
      </c>
      <c r="B1945" s="1" t="s">
        <v>1141</v>
      </c>
      <c r="C1945" s="10" t="s">
        <v>1142</v>
      </c>
      <c r="D1945" s="3" t="s">
        <v>28</v>
      </c>
      <c r="E1945" s="3">
        <v>16</v>
      </c>
      <c r="F1945" s="3">
        <v>113.36</v>
      </c>
      <c r="G1945" s="3">
        <v>1813.76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spans="1:26" ht="30" hidden="1" x14ac:dyDescent="0.25">
      <c r="A1946" s="8">
        <v>55</v>
      </c>
      <c r="B1946" s="2" t="s">
        <v>2333</v>
      </c>
      <c r="C1946" s="6" t="s">
        <v>1143</v>
      </c>
      <c r="D1946" s="3" t="s">
        <v>28</v>
      </c>
      <c r="E1946" s="3">
        <v>1</v>
      </c>
      <c r="F1946" s="3">
        <v>2604.35</v>
      </c>
      <c r="G1946" s="3">
        <v>2604.35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spans="1:26" hidden="1" x14ac:dyDescent="0.25">
      <c r="A1947" s="8">
        <v>56</v>
      </c>
      <c r="B1947" s="2" t="s">
        <v>2334</v>
      </c>
      <c r="C1947" s="6" t="s">
        <v>1144</v>
      </c>
      <c r="D1947" s="3" t="s">
        <v>28</v>
      </c>
      <c r="E1947" s="3">
        <v>10</v>
      </c>
      <c r="F1947" s="3">
        <v>255</v>
      </c>
      <c r="G1947" s="3">
        <v>2550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spans="1:26" ht="30" hidden="1" x14ac:dyDescent="0.25">
      <c r="A1948" s="8">
        <v>57</v>
      </c>
      <c r="B1948" s="2" t="s">
        <v>2335</v>
      </c>
      <c r="C1948" s="6" t="s">
        <v>1145</v>
      </c>
      <c r="D1948" s="3" t="s">
        <v>28</v>
      </c>
      <c r="E1948" s="3">
        <v>5</v>
      </c>
      <c r="F1948" s="3">
        <v>90.58</v>
      </c>
      <c r="G1948" s="3">
        <v>452.9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spans="1:26" ht="30" hidden="1" x14ac:dyDescent="0.25">
      <c r="A1949" s="8">
        <v>58</v>
      </c>
      <c r="B1949" s="2" t="s">
        <v>2335</v>
      </c>
      <c r="C1949" s="6" t="s">
        <v>1145</v>
      </c>
      <c r="D1949" s="3" t="s">
        <v>28</v>
      </c>
      <c r="E1949" s="3">
        <v>15</v>
      </c>
      <c r="F1949" s="3">
        <v>90.58</v>
      </c>
      <c r="G1949" s="3">
        <v>1358.7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spans="1:26" ht="30" hidden="1" x14ac:dyDescent="0.25">
      <c r="A1950" s="8">
        <v>59</v>
      </c>
      <c r="B1950" s="2" t="s">
        <v>2335</v>
      </c>
      <c r="C1950" s="6" t="s">
        <v>1145</v>
      </c>
      <c r="D1950" s="3" t="s">
        <v>28</v>
      </c>
      <c r="E1950" s="3">
        <v>15</v>
      </c>
      <c r="F1950" s="3">
        <v>90.58</v>
      </c>
      <c r="G1950" s="3">
        <v>1358.7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spans="1:26" ht="30" hidden="1" x14ac:dyDescent="0.25">
      <c r="A1951" s="8">
        <v>60</v>
      </c>
      <c r="B1951" s="2" t="s">
        <v>2335</v>
      </c>
      <c r="C1951" s="6" t="s">
        <v>1145</v>
      </c>
      <c r="D1951" s="3" t="s">
        <v>28</v>
      </c>
      <c r="E1951" s="3">
        <v>15</v>
      </c>
      <c r="F1951" s="3">
        <v>90.58</v>
      </c>
      <c r="G1951" s="3">
        <v>1358.7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spans="1:26" ht="30" hidden="1" x14ac:dyDescent="0.25">
      <c r="A1952" s="8">
        <v>61</v>
      </c>
      <c r="B1952" s="1" t="s">
        <v>1135</v>
      </c>
      <c r="C1952" s="10" t="s">
        <v>1136</v>
      </c>
      <c r="D1952" s="3" t="s">
        <v>28</v>
      </c>
      <c r="E1952" s="3">
        <v>2</v>
      </c>
      <c r="F1952" s="3">
        <v>116.83</v>
      </c>
      <c r="G1952" s="3">
        <v>233.66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spans="1:26" ht="30" hidden="1" x14ac:dyDescent="0.25">
      <c r="A1953" s="8">
        <v>62</v>
      </c>
      <c r="B1953" s="2" t="s">
        <v>2336</v>
      </c>
      <c r="C1953" s="6" t="s">
        <v>1146</v>
      </c>
      <c r="D1953" s="3" t="s">
        <v>28</v>
      </c>
      <c r="E1953" s="3">
        <v>1</v>
      </c>
      <c r="F1953" s="3">
        <v>691.15</v>
      </c>
      <c r="G1953" s="3">
        <v>691.15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spans="1:26" ht="30" hidden="1" x14ac:dyDescent="0.25">
      <c r="A1954" s="8">
        <v>63</v>
      </c>
      <c r="B1954" s="2" t="s">
        <v>2336</v>
      </c>
      <c r="C1954" s="6" t="s">
        <v>1146</v>
      </c>
      <c r="D1954" s="3" t="s">
        <v>28</v>
      </c>
      <c r="E1954" s="3">
        <v>1</v>
      </c>
      <c r="F1954" s="3">
        <v>691.15</v>
      </c>
      <c r="G1954" s="3">
        <v>691.15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spans="1:26" ht="30" hidden="1" x14ac:dyDescent="0.25">
      <c r="A1955" s="8">
        <v>64</v>
      </c>
      <c r="B1955" s="2" t="s">
        <v>2336</v>
      </c>
      <c r="C1955" s="6" t="s">
        <v>1146</v>
      </c>
      <c r="D1955" s="3" t="s">
        <v>28</v>
      </c>
      <c r="E1955" s="3">
        <v>1</v>
      </c>
      <c r="F1955" s="3">
        <v>691.15</v>
      </c>
      <c r="G1955" s="3">
        <v>691.15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spans="1:26" ht="30" hidden="1" x14ac:dyDescent="0.25">
      <c r="A1956" s="8">
        <v>65</v>
      </c>
      <c r="B1956" s="1" t="s">
        <v>1108</v>
      </c>
      <c r="C1956" s="10" t="s">
        <v>1109</v>
      </c>
      <c r="D1956" s="3" t="s">
        <v>28</v>
      </c>
      <c r="E1956" s="3">
        <v>13</v>
      </c>
      <c r="F1956" s="3">
        <v>113.36</v>
      </c>
      <c r="G1956" s="3">
        <v>1473.68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spans="1:26" ht="30" hidden="1" x14ac:dyDescent="0.25">
      <c r="A1957" s="8">
        <v>66</v>
      </c>
      <c r="B1957" s="2" t="s">
        <v>2337</v>
      </c>
      <c r="C1957" s="6" t="s">
        <v>1147</v>
      </c>
      <c r="D1957" s="3" t="s">
        <v>28</v>
      </c>
      <c r="E1957" s="3">
        <v>5</v>
      </c>
      <c r="F1957" s="3">
        <v>303.16000000000003</v>
      </c>
      <c r="G1957" s="3">
        <v>1515.8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spans="1:26" ht="30" hidden="1" x14ac:dyDescent="0.25">
      <c r="A1958" s="8">
        <v>67</v>
      </c>
      <c r="B1958" s="2" t="s">
        <v>2337</v>
      </c>
      <c r="C1958" s="6" t="s">
        <v>1147</v>
      </c>
      <c r="D1958" s="3" t="s">
        <v>28</v>
      </c>
      <c r="E1958" s="3">
        <v>6</v>
      </c>
      <c r="F1958" s="3">
        <v>303.16000000000003</v>
      </c>
      <c r="G1958" s="3">
        <v>1818.96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spans="1:26" ht="30" hidden="1" x14ac:dyDescent="0.25">
      <c r="A1959" s="8">
        <v>68</v>
      </c>
      <c r="B1959" s="2" t="s">
        <v>2338</v>
      </c>
      <c r="C1959" s="6" t="s">
        <v>1148</v>
      </c>
      <c r="D1959" s="3" t="s">
        <v>28</v>
      </c>
      <c r="E1959" s="3">
        <v>1</v>
      </c>
      <c r="F1959" s="3">
        <v>1976.25</v>
      </c>
      <c r="G1959" s="3">
        <v>1976.25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spans="1:26" ht="30" hidden="1" x14ac:dyDescent="0.25">
      <c r="A1960" s="8">
        <v>69</v>
      </c>
      <c r="B1960" s="2" t="s">
        <v>2338</v>
      </c>
      <c r="C1960" s="6" t="s">
        <v>1148</v>
      </c>
      <c r="D1960" s="3" t="s">
        <v>28</v>
      </c>
      <c r="E1960" s="3">
        <v>1</v>
      </c>
      <c r="F1960" s="3">
        <v>1976.25</v>
      </c>
      <c r="G1960" s="3">
        <v>1976.25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spans="1:26" ht="30" hidden="1" x14ac:dyDescent="0.25">
      <c r="A1961" s="8">
        <v>70</v>
      </c>
      <c r="B1961" s="2" t="s">
        <v>2339</v>
      </c>
      <c r="C1961" s="6" t="s">
        <v>1149</v>
      </c>
      <c r="D1961" s="3" t="s">
        <v>28</v>
      </c>
      <c r="E1961" s="3">
        <v>7</v>
      </c>
      <c r="F1961" s="3">
        <v>491.69</v>
      </c>
      <c r="G1961" s="3">
        <v>3441.83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spans="1:26" ht="30" hidden="1" x14ac:dyDescent="0.25">
      <c r="A1962" s="8">
        <v>71</v>
      </c>
      <c r="B1962" s="2" t="s">
        <v>2339</v>
      </c>
      <c r="C1962" s="6" t="s">
        <v>1149</v>
      </c>
      <c r="D1962" s="3" t="s">
        <v>28</v>
      </c>
      <c r="E1962" s="3">
        <v>6</v>
      </c>
      <c r="F1962" s="3">
        <v>491.69</v>
      </c>
      <c r="G1962" s="3">
        <v>2950.14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spans="1:26" ht="30" hidden="1" x14ac:dyDescent="0.25">
      <c r="A1963" s="8">
        <v>72</v>
      </c>
      <c r="B1963" s="1" t="s">
        <v>1135</v>
      </c>
      <c r="C1963" s="10" t="s">
        <v>1136</v>
      </c>
      <c r="D1963" s="3" t="s">
        <v>28</v>
      </c>
      <c r="E1963" s="3">
        <v>3</v>
      </c>
      <c r="F1963" s="3">
        <v>116.83</v>
      </c>
      <c r="G1963" s="3">
        <v>350.49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spans="1:26" ht="30" hidden="1" x14ac:dyDescent="0.25">
      <c r="A1964" s="8">
        <v>73</v>
      </c>
      <c r="B1964" s="2" t="s">
        <v>2330</v>
      </c>
      <c r="C1964" s="6" t="s">
        <v>1138</v>
      </c>
      <c r="D1964" s="3" t="s">
        <v>28</v>
      </c>
      <c r="E1964" s="3">
        <v>1</v>
      </c>
      <c r="F1964" s="3">
        <v>855.05</v>
      </c>
      <c r="G1964" s="3">
        <v>855.05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spans="1:26" ht="30" hidden="1" x14ac:dyDescent="0.25">
      <c r="A1965" s="8">
        <v>74</v>
      </c>
      <c r="B1965" s="2" t="s">
        <v>2340</v>
      </c>
      <c r="C1965" s="6" t="s">
        <v>1137</v>
      </c>
      <c r="D1965" s="3" t="s">
        <v>28</v>
      </c>
      <c r="E1965" s="3">
        <v>1</v>
      </c>
      <c r="F1965" s="3" t="s">
        <v>1805</v>
      </c>
      <c r="G1965" s="3" t="s">
        <v>1805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spans="1:26" ht="30" hidden="1" x14ac:dyDescent="0.25">
      <c r="A1966" s="8">
        <v>75</v>
      </c>
      <c r="B1966" s="2" t="s">
        <v>2330</v>
      </c>
      <c r="C1966" s="6" t="s">
        <v>1138</v>
      </c>
      <c r="D1966" s="3" t="s">
        <v>28</v>
      </c>
      <c r="E1966" s="3">
        <v>1</v>
      </c>
      <c r="F1966" s="3">
        <v>855.05</v>
      </c>
      <c r="G1966" s="3">
        <v>855.05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spans="1:26" ht="30" hidden="1" x14ac:dyDescent="0.25">
      <c r="A1967" s="8">
        <v>76</v>
      </c>
      <c r="B1967" s="2" t="s">
        <v>2330</v>
      </c>
      <c r="C1967" s="6" t="s">
        <v>1138</v>
      </c>
      <c r="D1967" s="3" t="s">
        <v>28</v>
      </c>
      <c r="E1967" s="3">
        <v>1</v>
      </c>
      <c r="F1967" s="3">
        <v>855.05</v>
      </c>
      <c r="G1967" s="3">
        <v>855.05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spans="1:26" ht="30" hidden="1" x14ac:dyDescent="0.25">
      <c r="A1968" s="8">
        <v>77</v>
      </c>
      <c r="B1968" s="2" t="s">
        <v>2341</v>
      </c>
      <c r="C1968" s="6" t="s">
        <v>1137</v>
      </c>
      <c r="D1968" s="3" t="s">
        <v>28</v>
      </c>
      <c r="E1968" s="3">
        <v>1</v>
      </c>
      <c r="F1968" s="3" t="s">
        <v>1805</v>
      </c>
      <c r="G1968" s="3" t="s">
        <v>1805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spans="1:26" ht="30" hidden="1" x14ac:dyDescent="0.25">
      <c r="A1969" s="8">
        <v>78</v>
      </c>
      <c r="B1969" s="1" t="s">
        <v>1135</v>
      </c>
      <c r="C1969" s="10" t="s">
        <v>1136</v>
      </c>
      <c r="D1969" s="3" t="s">
        <v>28</v>
      </c>
      <c r="E1969" s="3">
        <v>1</v>
      </c>
      <c r="F1969" s="3">
        <v>116.83</v>
      </c>
      <c r="G1969" s="3">
        <v>116.83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spans="1:26" ht="30" hidden="1" x14ac:dyDescent="0.25">
      <c r="A1970" s="8">
        <v>79</v>
      </c>
      <c r="B1970" s="2" t="s">
        <v>2331</v>
      </c>
      <c r="C1970" s="6" t="s">
        <v>1150</v>
      </c>
      <c r="D1970" s="3" t="s">
        <v>28</v>
      </c>
      <c r="E1970" s="3">
        <v>1</v>
      </c>
      <c r="F1970" s="3">
        <v>3215.94</v>
      </c>
      <c r="G1970" s="3">
        <v>3215.94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spans="1:26" ht="30" hidden="1" x14ac:dyDescent="0.25">
      <c r="A1971" s="8">
        <v>80</v>
      </c>
      <c r="B1971" s="1" t="s">
        <v>1135</v>
      </c>
      <c r="C1971" s="10" t="s">
        <v>1136</v>
      </c>
      <c r="D1971" s="3" t="s">
        <v>28</v>
      </c>
      <c r="E1971" s="3">
        <v>1</v>
      </c>
      <c r="F1971" s="3">
        <v>116.83</v>
      </c>
      <c r="G1971" s="3">
        <v>116.83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spans="1:26" ht="30" hidden="1" x14ac:dyDescent="0.25">
      <c r="A1972" s="8">
        <v>81</v>
      </c>
      <c r="B1972" s="2" t="s">
        <v>2332</v>
      </c>
      <c r="C1972" s="6" t="s">
        <v>1140</v>
      </c>
      <c r="D1972" s="3" t="s">
        <v>28</v>
      </c>
      <c r="E1972" s="3">
        <v>1</v>
      </c>
      <c r="F1972" s="3">
        <v>477.53</v>
      </c>
      <c r="G1972" s="3">
        <v>477.53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spans="1:26" ht="30" hidden="1" x14ac:dyDescent="0.25">
      <c r="A1973" s="8">
        <v>82</v>
      </c>
      <c r="B1973" s="1" t="s">
        <v>1141</v>
      </c>
      <c r="C1973" s="10" t="s">
        <v>1142</v>
      </c>
      <c r="D1973" s="3" t="s">
        <v>28</v>
      </c>
      <c r="E1973" s="3">
        <v>2</v>
      </c>
      <c r="F1973" s="3">
        <v>113.36</v>
      </c>
      <c r="G1973" s="3">
        <v>226.72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spans="1:26" hidden="1" x14ac:dyDescent="0.25">
      <c r="A1974" s="8">
        <v>83</v>
      </c>
      <c r="B1974" s="2" t="s">
        <v>2334</v>
      </c>
      <c r="C1974" s="6" t="s">
        <v>1144</v>
      </c>
      <c r="D1974" s="3" t="s">
        <v>28</v>
      </c>
      <c r="E1974" s="3">
        <v>2</v>
      </c>
      <c r="F1974" s="3">
        <v>255</v>
      </c>
      <c r="G1974" s="3">
        <v>510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spans="1:26" ht="30" hidden="1" x14ac:dyDescent="0.25">
      <c r="A1975" s="8">
        <v>84</v>
      </c>
      <c r="B1975" s="2" t="s">
        <v>2342</v>
      </c>
      <c r="C1975" s="6" t="s">
        <v>1144</v>
      </c>
      <c r="D1975" s="3" t="s">
        <v>28</v>
      </c>
      <c r="E1975" s="3">
        <v>2</v>
      </c>
      <c r="F1975" s="3" t="s">
        <v>1805</v>
      </c>
      <c r="G1975" s="3" t="s">
        <v>1805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spans="1:26" ht="30" hidden="1" x14ac:dyDescent="0.25">
      <c r="A1976" s="8">
        <v>85</v>
      </c>
      <c r="B1976" s="2" t="s">
        <v>2343</v>
      </c>
      <c r="C1976" s="6" t="s">
        <v>1144</v>
      </c>
      <c r="D1976" s="3" t="s">
        <v>28</v>
      </c>
      <c r="E1976" s="3">
        <v>2</v>
      </c>
      <c r="F1976" s="3" t="s">
        <v>1805</v>
      </c>
      <c r="G1976" s="3" t="s">
        <v>1805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spans="1:26" ht="30" hidden="1" x14ac:dyDescent="0.25">
      <c r="A1977" s="8">
        <v>86</v>
      </c>
      <c r="B1977" s="2" t="s">
        <v>2335</v>
      </c>
      <c r="C1977" s="6" t="s">
        <v>1151</v>
      </c>
      <c r="D1977" s="3" t="s">
        <v>28</v>
      </c>
      <c r="E1977" s="3">
        <v>2</v>
      </c>
      <c r="F1977" s="3">
        <v>159.69999999999999</v>
      </c>
      <c r="G1977" s="3">
        <v>319.39999999999998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spans="1:26" ht="30" hidden="1" x14ac:dyDescent="0.25">
      <c r="A1978" s="8">
        <v>87</v>
      </c>
      <c r="B1978" s="1" t="s">
        <v>1108</v>
      </c>
      <c r="C1978" s="10" t="s">
        <v>1109</v>
      </c>
      <c r="D1978" s="3" t="s">
        <v>28</v>
      </c>
      <c r="E1978" s="3">
        <v>2</v>
      </c>
      <c r="F1978" s="3">
        <v>113.36</v>
      </c>
      <c r="G1978" s="3">
        <v>226.72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spans="1:26" ht="30" hidden="1" x14ac:dyDescent="0.25">
      <c r="A1979" s="8">
        <v>88</v>
      </c>
      <c r="B1979" s="2" t="s">
        <v>2337</v>
      </c>
      <c r="C1979" s="6" t="s">
        <v>1152</v>
      </c>
      <c r="D1979" s="3" t="s">
        <v>28</v>
      </c>
      <c r="E1979" s="3">
        <v>1</v>
      </c>
      <c r="F1979" s="3">
        <v>523.84</v>
      </c>
      <c r="G1979" s="3">
        <v>523.84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spans="1:26" ht="30" hidden="1" x14ac:dyDescent="0.25">
      <c r="A1980" s="8">
        <v>89</v>
      </c>
      <c r="B1980" s="2" t="s">
        <v>2337</v>
      </c>
      <c r="C1980" s="6" t="s">
        <v>1152</v>
      </c>
      <c r="D1980" s="3" t="s">
        <v>28</v>
      </c>
      <c r="E1980" s="3">
        <v>1</v>
      </c>
      <c r="F1980" s="3">
        <v>523.84</v>
      </c>
      <c r="G1980" s="3">
        <v>523.84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spans="1:26" ht="30" hidden="1" x14ac:dyDescent="0.25">
      <c r="A1981" s="8">
        <v>90</v>
      </c>
      <c r="B1981" s="2" t="s">
        <v>2344</v>
      </c>
      <c r="C1981" s="6" t="s">
        <v>1153</v>
      </c>
      <c r="D1981" s="3" t="s">
        <v>28</v>
      </c>
      <c r="E1981" s="3">
        <v>2</v>
      </c>
      <c r="F1981" s="3" t="s">
        <v>1805</v>
      </c>
      <c r="G1981" s="3" t="s">
        <v>1805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spans="1:26" ht="30" hidden="1" x14ac:dyDescent="0.25">
      <c r="A1982" s="8">
        <v>91</v>
      </c>
      <c r="B1982" s="2" t="s">
        <v>2345</v>
      </c>
      <c r="C1982" s="6" t="s">
        <v>1153</v>
      </c>
      <c r="D1982" s="3" t="s">
        <v>28</v>
      </c>
      <c r="E1982" s="3">
        <v>1</v>
      </c>
      <c r="F1982" s="3" t="s">
        <v>1805</v>
      </c>
      <c r="G1982" s="3" t="s">
        <v>1805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spans="1:26" ht="30" hidden="1" x14ac:dyDescent="0.25">
      <c r="A1983" s="8">
        <v>92</v>
      </c>
      <c r="B1983" s="2" t="s">
        <v>2339</v>
      </c>
      <c r="C1983" s="6" t="s">
        <v>1149</v>
      </c>
      <c r="D1983" s="3" t="s">
        <v>28</v>
      </c>
      <c r="E1983" s="3">
        <v>1</v>
      </c>
      <c r="F1983" s="3">
        <v>491.69</v>
      </c>
      <c r="G1983" s="3">
        <v>491.69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spans="1:26" ht="60" hidden="1" x14ac:dyDescent="0.25">
      <c r="A1984" s="8">
        <v>93</v>
      </c>
      <c r="B1984" s="1" t="s">
        <v>1154</v>
      </c>
      <c r="C1984" s="10" t="s">
        <v>1155</v>
      </c>
      <c r="D1984" s="3" t="s">
        <v>31</v>
      </c>
      <c r="E1984" s="3">
        <v>2</v>
      </c>
      <c r="F1984" s="3">
        <v>553.67999999999995</v>
      </c>
      <c r="G1984" s="3">
        <v>1107.3599999999999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spans="1:26" ht="30" hidden="1" x14ac:dyDescent="0.25">
      <c r="A1985" s="8">
        <v>94</v>
      </c>
      <c r="B1985" s="2" t="s">
        <v>2346</v>
      </c>
      <c r="C1985" s="6" t="s">
        <v>1156</v>
      </c>
      <c r="D1985" s="3" t="s">
        <v>86</v>
      </c>
      <c r="E1985" s="3">
        <v>5.9000000000000004E-2</v>
      </c>
      <c r="F1985" s="3">
        <v>48761.59</v>
      </c>
      <c r="G1985" s="3">
        <v>2876.93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spans="1:26" ht="30" hidden="1" x14ac:dyDescent="0.25">
      <c r="A1986" s="8">
        <v>95</v>
      </c>
      <c r="B1986" s="2" t="s">
        <v>2347</v>
      </c>
      <c r="C1986" s="6" t="s">
        <v>1157</v>
      </c>
      <c r="D1986" s="3" t="s">
        <v>86</v>
      </c>
      <c r="E1986" s="3">
        <v>0.14100000000000001</v>
      </c>
      <c r="F1986" s="3">
        <v>66232.72</v>
      </c>
      <c r="G1986" s="3">
        <v>9338.81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spans="1:26" ht="60" hidden="1" x14ac:dyDescent="0.25">
      <c r="A1987" s="8">
        <v>96</v>
      </c>
      <c r="B1987" s="1" t="s">
        <v>29</v>
      </c>
      <c r="C1987" s="10" t="s">
        <v>30</v>
      </c>
      <c r="D1987" s="3" t="s">
        <v>31</v>
      </c>
      <c r="E1987" s="3">
        <v>2.87</v>
      </c>
      <c r="F1987" s="3">
        <v>664.42</v>
      </c>
      <c r="G1987" s="3">
        <v>1906.89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spans="1:26" ht="30" hidden="1" x14ac:dyDescent="0.25">
      <c r="A1988" s="8">
        <v>97</v>
      </c>
      <c r="B1988" s="2" t="s">
        <v>2348</v>
      </c>
      <c r="C1988" s="6" t="s">
        <v>1158</v>
      </c>
      <c r="D1988" s="3" t="s">
        <v>86</v>
      </c>
      <c r="E1988" s="3">
        <v>0.11800000000000001</v>
      </c>
      <c r="F1988" s="3">
        <v>75282.080000000002</v>
      </c>
      <c r="G1988" s="3">
        <v>8883.2900000000009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spans="1:26" ht="30" hidden="1" x14ac:dyDescent="0.25">
      <c r="A1989" s="8">
        <v>98</v>
      </c>
      <c r="B1989" s="2" t="s">
        <v>2349</v>
      </c>
      <c r="C1989" s="6" t="s">
        <v>1159</v>
      </c>
      <c r="D1989" s="3" t="s">
        <v>86</v>
      </c>
      <c r="E1989" s="3">
        <v>9.4E-2</v>
      </c>
      <c r="F1989" s="3">
        <v>104557.87</v>
      </c>
      <c r="G1989" s="3">
        <v>9828.44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spans="1:26" ht="30" hidden="1" x14ac:dyDescent="0.25">
      <c r="A1990" s="8">
        <v>99</v>
      </c>
      <c r="B1990" s="2" t="s">
        <v>2350</v>
      </c>
      <c r="C1990" s="6" t="s">
        <v>1160</v>
      </c>
      <c r="D1990" s="3" t="s">
        <v>86</v>
      </c>
      <c r="E1990" s="3">
        <v>7.4999999999999997E-2</v>
      </c>
      <c r="F1990" s="3">
        <v>71596</v>
      </c>
      <c r="G1990" s="3">
        <v>5369.7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spans="1:26" ht="60" hidden="1" x14ac:dyDescent="0.25">
      <c r="A1991" s="8">
        <v>100</v>
      </c>
      <c r="B1991" s="1" t="s">
        <v>34</v>
      </c>
      <c r="C1991" s="10" t="s">
        <v>35</v>
      </c>
      <c r="D1991" s="3" t="s">
        <v>31</v>
      </c>
      <c r="E1991" s="3">
        <v>0.03</v>
      </c>
      <c r="F1991" s="3">
        <v>1107.3599999999999</v>
      </c>
      <c r="G1991" s="3">
        <v>33.22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spans="1:26" ht="30" hidden="1" x14ac:dyDescent="0.25">
      <c r="A1992" s="8">
        <v>101</v>
      </c>
      <c r="B1992" s="2" t="s">
        <v>2351</v>
      </c>
      <c r="C1992" s="6" t="s">
        <v>1161</v>
      </c>
      <c r="D1992" s="3" t="s">
        <v>86</v>
      </c>
      <c r="E1992" s="3">
        <v>3.0000000000000001E-3</v>
      </c>
      <c r="F1992" s="3">
        <v>437285.33</v>
      </c>
      <c r="G1992" s="3">
        <v>1311.86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spans="1:26" ht="45" hidden="1" x14ac:dyDescent="0.25">
      <c r="A1993" s="8">
        <v>102</v>
      </c>
      <c r="B1993" s="1" t="s">
        <v>38</v>
      </c>
      <c r="C1993" s="10" t="s">
        <v>39</v>
      </c>
      <c r="D1993" s="3" t="s">
        <v>31</v>
      </c>
      <c r="E1993" s="3">
        <v>0.5</v>
      </c>
      <c r="F1993" s="3">
        <v>4914.45</v>
      </c>
      <c r="G1993" s="3">
        <v>2457.23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spans="1:26" ht="45" hidden="1" x14ac:dyDescent="0.25">
      <c r="A1994" s="8">
        <v>103</v>
      </c>
      <c r="B1994" s="2" t="s">
        <v>2352</v>
      </c>
      <c r="C1994" s="10" t="s">
        <v>1162</v>
      </c>
      <c r="D1994" s="3" t="s">
        <v>86</v>
      </c>
      <c r="E1994" s="3">
        <v>0.05</v>
      </c>
      <c r="F1994" s="3">
        <v>47264.84</v>
      </c>
      <c r="G1994" s="3">
        <v>2363.2399999999998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spans="1:26" ht="30" hidden="1" x14ac:dyDescent="0.25">
      <c r="A1995" s="8">
        <v>104</v>
      </c>
      <c r="B1995" s="1" t="s">
        <v>1163</v>
      </c>
      <c r="C1995" s="10" t="s">
        <v>1164</v>
      </c>
      <c r="D1995" s="3" t="s">
        <v>31</v>
      </c>
      <c r="E1995" s="3">
        <v>0.5</v>
      </c>
      <c r="F1995" s="3">
        <v>3654.29</v>
      </c>
      <c r="G1995" s="3">
        <v>1827.15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spans="1:26" ht="45" hidden="1" x14ac:dyDescent="0.25">
      <c r="A1996" s="8">
        <v>105</v>
      </c>
      <c r="B1996" s="2" t="s">
        <v>2353</v>
      </c>
      <c r="C1996" s="10" t="s">
        <v>1165</v>
      </c>
      <c r="D1996" s="3" t="s">
        <v>86</v>
      </c>
      <c r="E1996" s="3">
        <v>0.05</v>
      </c>
      <c r="F1996" s="3">
        <v>8740.41</v>
      </c>
      <c r="G1996" s="3">
        <v>437.02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spans="1:26" ht="30" hidden="1" x14ac:dyDescent="0.25">
      <c r="A1997" s="8">
        <v>106</v>
      </c>
      <c r="B1997" s="1" t="s">
        <v>1166</v>
      </c>
      <c r="C1997" s="10" t="s">
        <v>1167</v>
      </c>
      <c r="D1997" s="3" t="s">
        <v>31</v>
      </c>
      <c r="E1997" s="3">
        <v>0.81</v>
      </c>
      <c r="F1997" s="3">
        <v>2723.37</v>
      </c>
      <c r="G1997" s="3">
        <v>2205.9299999999998</v>
      </c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spans="1:26" ht="30" hidden="1" x14ac:dyDescent="0.25">
      <c r="A1998" s="8">
        <v>107</v>
      </c>
      <c r="B1998" s="2" t="s">
        <v>2354</v>
      </c>
      <c r="C1998" s="6" t="s">
        <v>1168</v>
      </c>
      <c r="D1998" s="3" t="s">
        <v>26</v>
      </c>
      <c r="E1998" s="3">
        <v>65</v>
      </c>
      <c r="F1998" s="3">
        <v>43.82</v>
      </c>
      <c r="G1998" s="3">
        <v>2848.3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spans="1:26" ht="30" hidden="1" x14ac:dyDescent="0.25">
      <c r="A1999" s="8">
        <v>108</v>
      </c>
      <c r="B1999" s="2" t="s">
        <v>2355</v>
      </c>
      <c r="C1999" s="6" t="s">
        <v>1169</v>
      </c>
      <c r="D1999" s="3" t="s">
        <v>26</v>
      </c>
      <c r="E1999" s="3">
        <v>16</v>
      </c>
      <c r="F1999" s="3">
        <v>59.67</v>
      </c>
      <c r="G1999" s="3">
        <v>954.72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spans="1:26" ht="30" hidden="1" x14ac:dyDescent="0.25">
      <c r="A2000" s="8">
        <v>109</v>
      </c>
      <c r="B2000" s="1" t="s">
        <v>1170</v>
      </c>
      <c r="C2000" s="10" t="s">
        <v>1171</v>
      </c>
      <c r="D2000" s="3" t="s">
        <v>31</v>
      </c>
      <c r="E2000" s="3">
        <v>0.08</v>
      </c>
      <c r="F2000" s="3">
        <v>4017.17</v>
      </c>
      <c r="G2000" s="3">
        <v>321.37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  <row r="2001" spans="1:26" ht="30" hidden="1" x14ac:dyDescent="0.25">
      <c r="A2001" s="8">
        <v>110</v>
      </c>
      <c r="B2001" s="1" t="s">
        <v>1172</v>
      </c>
      <c r="C2001" s="10" t="s">
        <v>1173</v>
      </c>
      <c r="D2001" s="3" t="s">
        <v>31</v>
      </c>
      <c r="E2001" s="3">
        <v>0.16</v>
      </c>
      <c r="F2001" s="3">
        <v>2685.35</v>
      </c>
      <c r="G2001" s="3">
        <v>429.66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</row>
    <row r="2002" spans="1:26" ht="30" hidden="1" x14ac:dyDescent="0.25">
      <c r="A2002" s="8">
        <v>111</v>
      </c>
      <c r="B2002" s="2" t="s">
        <v>2356</v>
      </c>
      <c r="C2002" s="6" t="s">
        <v>1174</v>
      </c>
      <c r="D2002" s="3" t="s">
        <v>28</v>
      </c>
      <c r="E2002" s="3">
        <v>8</v>
      </c>
      <c r="F2002" s="3">
        <v>443.63</v>
      </c>
      <c r="G2002" s="3">
        <v>3549.04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</row>
    <row r="2003" spans="1:26" ht="30" hidden="1" x14ac:dyDescent="0.25">
      <c r="A2003" s="8">
        <v>112</v>
      </c>
      <c r="B2003" s="2" t="s">
        <v>2357</v>
      </c>
      <c r="C2003" s="10" t="s">
        <v>1175</v>
      </c>
      <c r="D2003" s="3" t="s">
        <v>28</v>
      </c>
      <c r="E2003" s="3">
        <v>8</v>
      </c>
      <c r="F2003" s="3">
        <v>177.88</v>
      </c>
      <c r="G2003" s="3">
        <v>1423.04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</row>
    <row r="2004" spans="1:26" ht="30" hidden="1" x14ac:dyDescent="0.25">
      <c r="A2004" s="8">
        <v>113</v>
      </c>
      <c r="B2004" s="2" t="s">
        <v>2358</v>
      </c>
      <c r="C2004" s="6" t="s">
        <v>1176</v>
      </c>
      <c r="D2004" s="3" t="s">
        <v>28</v>
      </c>
      <c r="E2004" s="3">
        <v>2</v>
      </c>
      <c r="F2004" s="3">
        <v>424.73</v>
      </c>
      <c r="G2004" s="3">
        <v>849.46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</row>
    <row r="2005" spans="1:26" ht="30" hidden="1" x14ac:dyDescent="0.25">
      <c r="A2005" s="8">
        <v>114</v>
      </c>
      <c r="B2005" s="2" t="s">
        <v>2359</v>
      </c>
      <c r="C2005" s="6" t="s">
        <v>1177</v>
      </c>
      <c r="D2005" s="3" t="s">
        <v>28</v>
      </c>
      <c r="E2005" s="3">
        <v>2</v>
      </c>
      <c r="F2005" s="3">
        <v>199.11</v>
      </c>
      <c r="G2005" s="3">
        <v>398.22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</row>
    <row r="2006" spans="1:26" ht="30" hidden="1" x14ac:dyDescent="0.25">
      <c r="A2006" s="8">
        <v>115</v>
      </c>
      <c r="B2006" s="2" t="s">
        <v>2360</v>
      </c>
      <c r="C2006" s="6" t="s">
        <v>1178</v>
      </c>
      <c r="D2006" s="3" t="s">
        <v>28</v>
      </c>
      <c r="E2006" s="3">
        <v>6</v>
      </c>
      <c r="F2006" s="3">
        <v>93.3</v>
      </c>
      <c r="G2006" s="3">
        <v>559.79999999999995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</row>
    <row r="2007" spans="1:26" ht="30" hidden="1" x14ac:dyDescent="0.25">
      <c r="A2007" s="8">
        <v>116</v>
      </c>
      <c r="B2007" s="2" t="s">
        <v>2361</v>
      </c>
      <c r="C2007" s="6" t="s">
        <v>1179</v>
      </c>
      <c r="D2007" s="3" t="s">
        <v>28</v>
      </c>
      <c r="E2007" s="3">
        <v>100</v>
      </c>
      <c r="F2007" s="3">
        <v>16.39</v>
      </c>
      <c r="G2007" s="3">
        <v>1639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</row>
    <row r="2008" spans="1:26" ht="60" hidden="1" x14ac:dyDescent="0.25">
      <c r="A2008" s="8">
        <v>117</v>
      </c>
      <c r="B2008" s="1" t="s">
        <v>1180</v>
      </c>
      <c r="C2008" s="10" t="s">
        <v>1181</v>
      </c>
      <c r="D2008" s="3" t="s">
        <v>1182</v>
      </c>
      <c r="E2008" s="3">
        <v>2</v>
      </c>
      <c r="F2008" s="3">
        <v>9317.84</v>
      </c>
      <c r="G2008" s="3">
        <v>18635.68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</row>
    <row r="2009" spans="1:26" ht="45" hidden="1" x14ac:dyDescent="0.25">
      <c r="A2009" s="8">
        <v>1</v>
      </c>
      <c r="B2009" s="1" t="s">
        <v>1104</v>
      </c>
      <c r="C2009" s="10" t="s">
        <v>1105</v>
      </c>
      <c r="D2009" s="3" t="s">
        <v>28</v>
      </c>
      <c r="E2009" s="3">
        <v>1</v>
      </c>
      <c r="F2009" s="3">
        <v>32.86</v>
      </c>
      <c r="G2009" s="3">
        <v>32.86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</row>
    <row r="2010" spans="1:26" ht="30" hidden="1" x14ac:dyDescent="0.25">
      <c r="A2010" s="8">
        <v>2</v>
      </c>
      <c r="B2010" s="1" t="s">
        <v>580</v>
      </c>
      <c r="C2010" s="10" t="s">
        <v>581</v>
      </c>
      <c r="D2010" s="3" t="s">
        <v>28</v>
      </c>
      <c r="E2010" s="3">
        <v>1</v>
      </c>
      <c r="F2010" s="3">
        <v>58.42</v>
      </c>
      <c r="G2010" s="3">
        <v>58.42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</row>
    <row r="2011" spans="1:26" ht="30" hidden="1" x14ac:dyDescent="0.25">
      <c r="A2011" s="8">
        <v>3</v>
      </c>
      <c r="B2011" s="2" t="s">
        <v>2308</v>
      </c>
      <c r="C2011" s="10" t="s">
        <v>1106</v>
      </c>
      <c r="D2011" s="3" t="s">
        <v>28</v>
      </c>
      <c r="E2011" s="3">
        <v>1</v>
      </c>
      <c r="F2011" s="3">
        <v>7789.95</v>
      </c>
      <c r="G2011" s="3">
        <v>7789.95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</row>
    <row r="2012" spans="1:26" ht="30" hidden="1" x14ac:dyDescent="0.25">
      <c r="A2012" s="8">
        <v>4</v>
      </c>
      <c r="B2012" s="2" t="s">
        <v>2309</v>
      </c>
      <c r="C2012" s="6" t="s">
        <v>1107</v>
      </c>
      <c r="D2012" s="3" t="s">
        <v>28</v>
      </c>
      <c r="E2012" s="3">
        <v>1</v>
      </c>
      <c r="F2012" s="3">
        <v>3730.67</v>
      </c>
      <c r="G2012" s="3">
        <v>3730.67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</row>
    <row r="2013" spans="1:26" ht="30" hidden="1" x14ac:dyDescent="0.25">
      <c r="A2013" s="8">
        <v>5</v>
      </c>
      <c r="B2013" s="1" t="s">
        <v>1108</v>
      </c>
      <c r="C2013" s="10" t="s">
        <v>1109</v>
      </c>
      <c r="D2013" s="3" t="s">
        <v>28</v>
      </c>
      <c r="E2013" s="3">
        <v>10</v>
      </c>
      <c r="F2013" s="3">
        <v>113.36</v>
      </c>
      <c r="G2013" s="3">
        <v>1133.5999999999999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</row>
    <row r="2014" spans="1:26" ht="30" hidden="1" x14ac:dyDescent="0.25">
      <c r="A2014" s="8">
        <v>6</v>
      </c>
      <c r="B2014" s="2" t="s">
        <v>2310</v>
      </c>
      <c r="C2014" s="6" t="s">
        <v>1110</v>
      </c>
      <c r="D2014" s="3" t="s">
        <v>28</v>
      </c>
      <c r="E2014" s="3">
        <v>8</v>
      </c>
      <c r="F2014" s="3">
        <v>7467.6</v>
      </c>
      <c r="G2014" s="3">
        <v>59740.800000000003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</row>
    <row r="2015" spans="1:26" ht="30" hidden="1" x14ac:dyDescent="0.25">
      <c r="A2015" s="8">
        <v>7</v>
      </c>
      <c r="B2015" s="2" t="s">
        <v>2311</v>
      </c>
      <c r="C2015" s="6" t="s">
        <v>1111</v>
      </c>
      <c r="D2015" s="3" t="s">
        <v>28</v>
      </c>
      <c r="E2015" s="3">
        <v>1</v>
      </c>
      <c r="F2015" s="3">
        <v>30499.5</v>
      </c>
      <c r="G2015" s="3">
        <v>30499.5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</row>
    <row r="2016" spans="1:26" ht="30" hidden="1" x14ac:dyDescent="0.25">
      <c r="A2016" s="8">
        <v>8</v>
      </c>
      <c r="B2016" s="2" t="s">
        <v>2311</v>
      </c>
      <c r="C2016" s="6" t="s">
        <v>1111</v>
      </c>
      <c r="D2016" s="3" t="s">
        <v>28</v>
      </c>
      <c r="E2016" s="3">
        <v>1</v>
      </c>
      <c r="F2016" s="3">
        <v>30499.5</v>
      </c>
      <c r="G2016" s="3">
        <v>30499.5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</row>
    <row r="2017" spans="1:26" ht="45" hidden="1" x14ac:dyDescent="0.25">
      <c r="A2017" s="8">
        <v>9</v>
      </c>
      <c r="B2017" s="1" t="s">
        <v>1104</v>
      </c>
      <c r="C2017" s="10" t="s">
        <v>1105</v>
      </c>
      <c r="D2017" s="3" t="s">
        <v>28</v>
      </c>
      <c r="E2017" s="3">
        <v>3</v>
      </c>
      <c r="F2017" s="3">
        <v>32.86</v>
      </c>
      <c r="G2017" s="3">
        <v>98.58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</row>
    <row r="2018" spans="1:26" ht="30" hidden="1" x14ac:dyDescent="0.25">
      <c r="A2018" s="8">
        <v>10</v>
      </c>
      <c r="B2018" s="2" t="s">
        <v>2312</v>
      </c>
      <c r="C2018" s="6" t="s">
        <v>1112</v>
      </c>
      <c r="D2018" s="3" t="s">
        <v>28</v>
      </c>
      <c r="E2018" s="3">
        <v>3</v>
      </c>
      <c r="F2018" s="3">
        <v>1048.3399999999999</v>
      </c>
      <c r="G2018" s="3">
        <v>3145.02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</row>
    <row r="2019" spans="1:26" ht="30" hidden="1" x14ac:dyDescent="0.25">
      <c r="A2019" s="8">
        <v>11</v>
      </c>
      <c r="B2019" s="1" t="s">
        <v>580</v>
      </c>
      <c r="C2019" s="10" t="s">
        <v>581</v>
      </c>
      <c r="D2019" s="3" t="s">
        <v>28</v>
      </c>
      <c r="E2019" s="3">
        <v>1</v>
      </c>
      <c r="F2019" s="3">
        <v>58.42</v>
      </c>
      <c r="G2019" s="3">
        <v>58.42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</row>
    <row r="2020" spans="1:26" ht="30" hidden="1" x14ac:dyDescent="0.25">
      <c r="A2020" s="8">
        <v>12</v>
      </c>
      <c r="B2020" s="2" t="s">
        <v>2312</v>
      </c>
      <c r="C2020" s="6" t="s">
        <v>1112</v>
      </c>
      <c r="D2020" s="3" t="s">
        <v>28</v>
      </c>
      <c r="E2020" s="3">
        <v>1</v>
      </c>
      <c r="F2020" s="3">
        <v>1048.3399999999999</v>
      </c>
      <c r="G2020" s="3">
        <v>1048.3399999999999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</row>
    <row r="2021" spans="1:26" ht="30" hidden="1" x14ac:dyDescent="0.25">
      <c r="A2021" s="8">
        <v>13</v>
      </c>
      <c r="B2021" s="1" t="s">
        <v>1113</v>
      </c>
      <c r="C2021" s="10" t="s">
        <v>1114</v>
      </c>
      <c r="D2021" s="3" t="s">
        <v>28</v>
      </c>
      <c r="E2021" s="3">
        <v>2</v>
      </c>
      <c r="F2021" s="3">
        <v>30.91</v>
      </c>
      <c r="G2021" s="3">
        <v>61.82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</row>
    <row r="2022" spans="1:26" ht="30" hidden="1" x14ac:dyDescent="0.25">
      <c r="A2022" s="8">
        <v>14</v>
      </c>
      <c r="B2022" s="2" t="s">
        <v>2313</v>
      </c>
      <c r="C2022" s="6" t="s">
        <v>1115</v>
      </c>
      <c r="D2022" s="3" t="s">
        <v>28</v>
      </c>
      <c r="E2022" s="3">
        <v>2</v>
      </c>
      <c r="F2022" s="3">
        <v>14876.4</v>
      </c>
      <c r="G2022" s="3">
        <v>29752.799999999999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</row>
    <row r="2023" spans="1:26" ht="45" hidden="1" x14ac:dyDescent="0.25">
      <c r="A2023" s="8">
        <v>15</v>
      </c>
      <c r="B2023" s="1" t="s">
        <v>1116</v>
      </c>
      <c r="C2023" s="10" t="s">
        <v>1117</v>
      </c>
      <c r="D2023" s="3" t="s">
        <v>28</v>
      </c>
      <c r="E2023" s="3">
        <v>2</v>
      </c>
      <c r="F2023" s="3">
        <v>354.04</v>
      </c>
      <c r="G2023" s="3">
        <v>708.08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</row>
    <row r="2024" spans="1:26" ht="45" hidden="1" x14ac:dyDescent="0.25">
      <c r="A2024" s="8">
        <v>16</v>
      </c>
      <c r="B2024" s="2" t="s">
        <v>2314</v>
      </c>
      <c r="C2024" s="6" t="s">
        <v>1118</v>
      </c>
      <c r="D2024" s="3" t="s">
        <v>28</v>
      </c>
      <c r="E2024" s="3">
        <v>1</v>
      </c>
      <c r="F2024" s="3">
        <v>20272.84</v>
      </c>
      <c r="G2024" s="3">
        <v>20272.84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</row>
    <row r="2025" spans="1:26" ht="30" hidden="1" x14ac:dyDescent="0.25">
      <c r="A2025" s="8">
        <v>17</v>
      </c>
      <c r="B2025" s="2" t="s">
        <v>2315</v>
      </c>
      <c r="C2025" s="6" t="s">
        <v>1119</v>
      </c>
      <c r="D2025" s="3" t="s">
        <v>28</v>
      </c>
      <c r="E2025" s="3">
        <v>1</v>
      </c>
      <c r="F2025" s="3">
        <v>356.61</v>
      </c>
      <c r="G2025" s="3">
        <v>356.61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</row>
    <row r="2026" spans="1:26" hidden="1" x14ac:dyDescent="0.25">
      <c r="A2026" s="8">
        <v>18</v>
      </c>
      <c r="B2026" s="2" t="s">
        <v>2316</v>
      </c>
      <c r="C2026" s="6" t="s">
        <v>1120</v>
      </c>
      <c r="D2026" s="3" t="s">
        <v>28</v>
      </c>
      <c r="E2026" s="3">
        <v>1</v>
      </c>
      <c r="F2026" s="3">
        <v>356.61</v>
      </c>
      <c r="G2026" s="3">
        <v>356.61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</row>
    <row r="2027" spans="1:26" ht="30" hidden="1" x14ac:dyDescent="0.25">
      <c r="A2027" s="8">
        <v>19</v>
      </c>
      <c r="B2027" s="2" t="s">
        <v>2317</v>
      </c>
      <c r="C2027" s="6" t="s">
        <v>1121</v>
      </c>
      <c r="D2027" s="3" t="s">
        <v>28</v>
      </c>
      <c r="E2027" s="3">
        <v>1</v>
      </c>
      <c r="F2027" s="3">
        <v>646.27</v>
      </c>
      <c r="G2027" s="3">
        <v>646.27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</row>
    <row r="2028" spans="1:26" hidden="1" x14ac:dyDescent="0.25">
      <c r="A2028" s="8">
        <v>20</v>
      </c>
      <c r="B2028" s="2" t="s">
        <v>2318</v>
      </c>
      <c r="C2028" s="6" t="s">
        <v>1122</v>
      </c>
      <c r="D2028" s="3" t="s">
        <v>28</v>
      </c>
      <c r="E2028" s="3">
        <v>1</v>
      </c>
      <c r="F2028" s="3">
        <v>102.87</v>
      </c>
      <c r="G2028" s="3">
        <v>102.87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</row>
    <row r="2029" spans="1:26" ht="30" hidden="1" x14ac:dyDescent="0.25">
      <c r="A2029" s="8">
        <v>21</v>
      </c>
      <c r="B2029" s="2" t="s">
        <v>2319</v>
      </c>
      <c r="C2029" s="6" t="s">
        <v>1123</v>
      </c>
      <c r="D2029" s="3" t="s">
        <v>28</v>
      </c>
      <c r="E2029" s="3">
        <v>30</v>
      </c>
      <c r="F2029" s="3">
        <v>89.35</v>
      </c>
      <c r="G2029" s="3">
        <v>2680.5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</row>
    <row r="2030" spans="1:26" hidden="1" x14ac:dyDescent="0.25">
      <c r="A2030" s="8">
        <v>22</v>
      </c>
      <c r="B2030" s="2" t="s">
        <v>2320</v>
      </c>
      <c r="C2030" s="6" t="s">
        <v>1124</v>
      </c>
      <c r="D2030" s="3" t="s">
        <v>28</v>
      </c>
      <c r="E2030" s="3">
        <v>15</v>
      </c>
      <c r="F2030" s="3">
        <v>73.3</v>
      </c>
      <c r="G2030" s="3">
        <v>1099.5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</row>
    <row r="2031" spans="1:26" hidden="1" x14ac:dyDescent="0.25">
      <c r="A2031" s="8">
        <v>23</v>
      </c>
      <c r="B2031" s="2" t="s">
        <v>2321</v>
      </c>
      <c r="C2031" s="6" t="s">
        <v>1125</v>
      </c>
      <c r="D2031" s="3" t="s">
        <v>28</v>
      </c>
      <c r="E2031" s="3">
        <v>20</v>
      </c>
      <c r="F2031" s="3">
        <v>275.52</v>
      </c>
      <c r="G2031" s="3">
        <v>5510.4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</row>
    <row r="2032" spans="1:26" ht="30" hidden="1" x14ac:dyDescent="0.25">
      <c r="A2032" s="8">
        <v>24</v>
      </c>
      <c r="B2032" s="2" t="s">
        <v>2322</v>
      </c>
      <c r="C2032" s="6" t="s">
        <v>1126</v>
      </c>
      <c r="D2032" s="3" t="s">
        <v>28</v>
      </c>
      <c r="E2032" s="3">
        <v>20</v>
      </c>
      <c r="F2032" s="3">
        <v>68.459999999999994</v>
      </c>
      <c r="G2032" s="3">
        <v>1369.2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</row>
    <row r="2033" spans="1:26" ht="30" hidden="1" x14ac:dyDescent="0.25">
      <c r="A2033" s="8">
        <v>25</v>
      </c>
      <c r="B2033" s="2" t="s">
        <v>2323</v>
      </c>
      <c r="C2033" s="6" t="s">
        <v>1127</v>
      </c>
      <c r="D2033" s="3" t="s">
        <v>28</v>
      </c>
      <c r="E2033" s="3">
        <v>50</v>
      </c>
      <c r="F2033" s="3">
        <v>68.459999999999994</v>
      </c>
      <c r="G2033" s="3">
        <v>3423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</row>
    <row r="2034" spans="1:26" hidden="1" x14ac:dyDescent="0.25">
      <c r="A2034" s="8">
        <v>26</v>
      </c>
      <c r="B2034" s="1" t="s">
        <v>1128</v>
      </c>
      <c r="C2034" s="6" t="s">
        <v>1129</v>
      </c>
      <c r="D2034" s="3" t="s">
        <v>28</v>
      </c>
      <c r="E2034" s="3">
        <v>10</v>
      </c>
      <c r="F2034" s="3">
        <v>25.7</v>
      </c>
      <c r="G2034" s="3">
        <v>257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</row>
    <row r="2035" spans="1:26" hidden="1" x14ac:dyDescent="0.25">
      <c r="A2035" s="8">
        <v>27</v>
      </c>
      <c r="B2035" s="2" t="s">
        <v>2324</v>
      </c>
      <c r="C2035" s="6" t="s">
        <v>1130</v>
      </c>
      <c r="D2035" s="3" t="s">
        <v>28</v>
      </c>
      <c r="E2035" s="3">
        <v>2</v>
      </c>
      <c r="F2035" s="3">
        <v>356.72</v>
      </c>
      <c r="G2035" s="3">
        <v>713.44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</row>
    <row r="2036" spans="1:26" hidden="1" x14ac:dyDescent="0.25">
      <c r="A2036" s="8">
        <v>28</v>
      </c>
      <c r="B2036" s="2" t="s">
        <v>2325</v>
      </c>
      <c r="C2036" s="6" t="s">
        <v>1131</v>
      </c>
      <c r="D2036" s="3" t="s">
        <v>28</v>
      </c>
      <c r="E2036" s="3">
        <v>3</v>
      </c>
      <c r="F2036" s="3">
        <v>1412.57</v>
      </c>
      <c r="G2036" s="3">
        <v>4237.71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</row>
    <row r="2037" spans="1:26" ht="45" hidden="1" x14ac:dyDescent="0.25">
      <c r="A2037" s="8">
        <v>29</v>
      </c>
      <c r="B2037" s="2" t="s">
        <v>2326</v>
      </c>
      <c r="C2037" s="10" t="s">
        <v>1132</v>
      </c>
      <c r="D2037" s="3" t="s">
        <v>28</v>
      </c>
      <c r="E2037" s="3">
        <v>1</v>
      </c>
      <c r="F2037" s="3">
        <v>11128.88</v>
      </c>
      <c r="G2037" s="3">
        <v>11128.88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</row>
    <row r="2038" spans="1:26" ht="30" hidden="1" x14ac:dyDescent="0.25">
      <c r="A2038" s="8">
        <v>30</v>
      </c>
      <c r="B2038" s="2" t="s">
        <v>2327</v>
      </c>
      <c r="C2038" s="6" t="s">
        <v>1133</v>
      </c>
      <c r="D2038" s="3" t="s">
        <v>28</v>
      </c>
      <c r="E2038" s="3">
        <v>1</v>
      </c>
      <c r="F2038" s="3">
        <v>258.24</v>
      </c>
      <c r="G2038" s="3">
        <v>258.24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</row>
    <row r="2039" spans="1:26" ht="30" hidden="1" x14ac:dyDescent="0.25">
      <c r="A2039" s="8">
        <v>31</v>
      </c>
      <c r="B2039" s="2" t="s">
        <v>2328</v>
      </c>
      <c r="C2039" s="6" t="s">
        <v>1134</v>
      </c>
      <c r="D2039" s="3" t="s">
        <v>28</v>
      </c>
      <c r="E2039" s="3">
        <v>1</v>
      </c>
      <c r="F2039" s="3">
        <v>258.24</v>
      </c>
      <c r="G2039" s="3">
        <v>258.24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</row>
    <row r="2040" spans="1:26" hidden="1" x14ac:dyDescent="0.25">
      <c r="A2040" s="8">
        <v>32</v>
      </c>
      <c r="B2040" s="2" t="s">
        <v>2318</v>
      </c>
      <c r="C2040" s="6" t="s">
        <v>1122</v>
      </c>
      <c r="D2040" s="3" t="s">
        <v>28</v>
      </c>
      <c r="E2040" s="3">
        <v>1</v>
      </c>
      <c r="F2040" s="3">
        <v>102.87</v>
      </c>
      <c r="G2040" s="3">
        <v>102.87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</row>
    <row r="2041" spans="1:26" ht="30" hidden="1" x14ac:dyDescent="0.25">
      <c r="A2041" s="8">
        <v>33</v>
      </c>
      <c r="B2041" s="2" t="s">
        <v>2319</v>
      </c>
      <c r="C2041" s="6" t="s">
        <v>1123</v>
      </c>
      <c r="D2041" s="3" t="s">
        <v>28</v>
      </c>
      <c r="E2041" s="3">
        <v>5</v>
      </c>
      <c r="F2041" s="3">
        <v>89.35</v>
      </c>
      <c r="G2041" s="3">
        <v>446.75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</row>
    <row r="2042" spans="1:26" hidden="1" x14ac:dyDescent="0.25">
      <c r="A2042" s="8">
        <v>34</v>
      </c>
      <c r="B2042" s="2" t="s">
        <v>2320</v>
      </c>
      <c r="C2042" s="6" t="s">
        <v>1124</v>
      </c>
      <c r="D2042" s="3" t="s">
        <v>28</v>
      </c>
      <c r="E2042" s="3">
        <v>15</v>
      </c>
      <c r="F2042" s="3">
        <v>73.3</v>
      </c>
      <c r="G2042" s="3">
        <v>1099.5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</row>
    <row r="2043" spans="1:26" hidden="1" x14ac:dyDescent="0.25">
      <c r="A2043" s="8">
        <v>35</v>
      </c>
      <c r="B2043" s="2" t="s">
        <v>2321</v>
      </c>
      <c r="C2043" s="6" t="s">
        <v>1125</v>
      </c>
      <c r="D2043" s="3" t="s">
        <v>28</v>
      </c>
      <c r="E2043" s="3">
        <v>20</v>
      </c>
      <c r="F2043" s="3">
        <v>275.52</v>
      </c>
      <c r="G2043" s="3">
        <v>5510.4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</row>
    <row r="2044" spans="1:26" ht="30" hidden="1" x14ac:dyDescent="0.25">
      <c r="A2044" s="8">
        <v>36</v>
      </c>
      <c r="B2044" s="2" t="s">
        <v>2322</v>
      </c>
      <c r="C2044" s="6" t="s">
        <v>1126</v>
      </c>
      <c r="D2044" s="3" t="s">
        <v>28</v>
      </c>
      <c r="E2044" s="3">
        <v>20</v>
      </c>
      <c r="F2044" s="3">
        <v>68.459999999999994</v>
      </c>
      <c r="G2044" s="3">
        <v>1369.2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</row>
    <row r="2045" spans="1:26" ht="30" hidden="1" x14ac:dyDescent="0.25">
      <c r="A2045" s="8">
        <v>37</v>
      </c>
      <c r="B2045" s="2" t="s">
        <v>2323</v>
      </c>
      <c r="C2045" s="6" t="s">
        <v>1127</v>
      </c>
      <c r="D2045" s="3" t="s">
        <v>28</v>
      </c>
      <c r="E2045" s="3">
        <v>50</v>
      </c>
      <c r="F2045" s="3">
        <v>68.459999999999994</v>
      </c>
      <c r="G2045" s="3">
        <v>3423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</row>
    <row r="2046" spans="1:26" hidden="1" x14ac:dyDescent="0.25">
      <c r="A2046" s="8">
        <v>38</v>
      </c>
      <c r="B2046" s="1" t="s">
        <v>1128</v>
      </c>
      <c r="C2046" s="6" t="s">
        <v>1129</v>
      </c>
      <c r="D2046" s="3" t="s">
        <v>28</v>
      </c>
      <c r="E2046" s="3">
        <v>10</v>
      </c>
      <c r="F2046" s="3">
        <v>25.7</v>
      </c>
      <c r="G2046" s="3">
        <v>257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</row>
    <row r="2047" spans="1:26" hidden="1" x14ac:dyDescent="0.25">
      <c r="A2047" s="8">
        <v>39</v>
      </c>
      <c r="B2047" s="2" t="s">
        <v>2324</v>
      </c>
      <c r="C2047" s="6" t="s">
        <v>1130</v>
      </c>
      <c r="D2047" s="3" t="s">
        <v>28</v>
      </c>
      <c r="E2047" s="3">
        <v>2</v>
      </c>
      <c r="F2047" s="3">
        <v>356.72</v>
      </c>
      <c r="G2047" s="3">
        <v>713.44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</row>
    <row r="2048" spans="1:26" hidden="1" x14ac:dyDescent="0.25">
      <c r="A2048" s="8">
        <v>40</v>
      </c>
      <c r="B2048" s="2" t="s">
        <v>2325</v>
      </c>
      <c r="C2048" s="6" t="s">
        <v>1131</v>
      </c>
      <c r="D2048" s="3" t="s">
        <v>28</v>
      </c>
      <c r="E2048" s="3">
        <v>3</v>
      </c>
      <c r="F2048" s="3">
        <v>1412.57</v>
      </c>
      <c r="G2048" s="3">
        <v>4237.71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</row>
    <row r="2049" spans="1:26" ht="30" hidden="1" x14ac:dyDescent="0.25">
      <c r="A2049" s="8">
        <v>41</v>
      </c>
      <c r="B2049" s="1" t="s">
        <v>1135</v>
      </c>
      <c r="C2049" s="10" t="s">
        <v>1136</v>
      </c>
      <c r="D2049" s="3" t="s">
        <v>28</v>
      </c>
      <c r="E2049" s="3">
        <v>10</v>
      </c>
      <c r="F2049" s="3">
        <v>116.83</v>
      </c>
      <c r="G2049" s="3">
        <v>1168.3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</row>
    <row r="2050" spans="1:26" ht="30" hidden="1" x14ac:dyDescent="0.25">
      <c r="A2050" s="8">
        <v>42</v>
      </c>
      <c r="B2050" s="2" t="s">
        <v>2329</v>
      </c>
      <c r="C2050" s="6" t="s">
        <v>1137</v>
      </c>
      <c r="D2050" s="3" t="s">
        <v>28</v>
      </c>
      <c r="E2050" s="3">
        <v>2</v>
      </c>
      <c r="F2050" s="3">
        <v>1887.58</v>
      </c>
      <c r="G2050" s="3">
        <v>3775.16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</row>
    <row r="2051" spans="1:26" ht="30" hidden="1" x14ac:dyDescent="0.25">
      <c r="A2051" s="8">
        <v>43</v>
      </c>
      <c r="B2051" s="2" t="s">
        <v>2330</v>
      </c>
      <c r="C2051" s="6" t="s">
        <v>1138</v>
      </c>
      <c r="D2051" s="3" t="s">
        <v>28</v>
      </c>
      <c r="E2051" s="3">
        <v>3</v>
      </c>
      <c r="F2051" s="3">
        <v>855.05</v>
      </c>
      <c r="G2051" s="3">
        <v>2565.15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</row>
    <row r="2052" spans="1:26" ht="30" hidden="1" x14ac:dyDescent="0.25">
      <c r="A2052" s="8">
        <v>44</v>
      </c>
      <c r="B2052" s="2" t="s">
        <v>2330</v>
      </c>
      <c r="C2052" s="6" t="s">
        <v>1138</v>
      </c>
      <c r="D2052" s="3" t="s">
        <v>28</v>
      </c>
      <c r="E2052" s="3">
        <v>3</v>
      </c>
      <c r="F2052" s="3">
        <v>855.05</v>
      </c>
      <c r="G2052" s="3">
        <v>2565.15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</row>
    <row r="2053" spans="1:26" ht="30" hidden="1" x14ac:dyDescent="0.25">
      <c r="A2053" s="8">
        <v>45</v>
      </c>
      <c r="B2053" s="2" t="s">
        <v>2330</v>
      </c>
      <c r="C2053" s="6" t="s">
        <v>1138</v>
      </c>
      <c r="D2053" s="3" t="s">
        <v>28</v>
      </c>
      <c r="E2053" s="3">
        <v>1</v>
      </c>
      <c r="F2053" s="3">
        <v>855.05</v>
      </c>
      <c r="G2053" s="3">
        <v>855.05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</row>
    <row r="2054" spans="1:26" ht="30" hidden="1" x14ac:dyDescent="0.25">
      <c r="A2054" s="8">
        <v>46</v>
      </c>
      <c r="B2054" s="2" t="s">
        <v>2330</v>
      </c>
      <c r="C2054" s="6" t="s">
        <v>1138</v>
      </c>
      <c r="D2054" s="3" t="s">
        <v>28</v>
      </c>
      <c r="E2054" s="3">
        <v>1</v>
      </c>
      <c r="F2054" s="3">
        <v>855.05</v>
      </c>
      <c r="G2054" s="3">
        <v>855.05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</row>
    <row r="2055" spans="1:26" ht="30" hidden="1" x14ac:dyDescent="0.25">
      <c r="A2055" s="8">
        <v>47</v>
      </c>
      <c r="B2055" s="2" t="s">
        <v>2330</v>
      </c>
      <c r="C2055" s="6" t="s">
        <v>1138</v>
      </c>
      <c r="D2055" s="3" t="s">
        <v>28</v>
      </c>
      <c r="E2055" s="3">
        <v>1</v>
      </c>
      <c r="F2055" s="3">
        <v>855.05</v>
      </c>
      <c r="G2055" s="3">
        <v>855.05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</row>
    <row r="2056" spans="1:26" ht="30" hidden="1" x14ac:dyDescent="0.25">
      <c r="A2056" s="8">
        <v>48</v>
      </c>
      <c r="B2056" s="2" t="s">
        <v>2330</v>
      </c>
      <c r="C2056" s="6" t="s">
        <v>1138</v>
      </c>
      <c r="D2056" s="3" t="s">
        <v>28</v>
      </c>
      <c r="E2056" s="3">
        <v>1</v>
      </c>
      <c r="F2056" s="3">
        <v>855.05</v>
      </c>
      <c r="G2056" s="3">
        <v>855.05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</row>
    <row r="2057" spans="1:26" ht="30" hidden="1" x14ac:dyDescent="0.25">
      <c r="A2057" s="8">
        <v>49</v>
      </c>
      <c r="B2057" s="1" t="s">
        <v>1135</v>
      </c>
      <c r="C2057" s="10" t="s">
        <v>1136</v>
      </c>
      <c r="D2057" s="3" t="s">
        <v>28</v>
      </c>
      <c r="E2057" s="3">
        <v>7</v>
      </c>
      <c r="F2057" s="3">
        <v>116.83</v>
      </c>
      <c r="G2057" s="3">
        <v>817.81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</row>
    <row r="2058" spans="1:26" ht="30" hidden="1" x14ac:dyDescent="0.25">
      <c r="A2058" s="8">
        <v>50</v>
      </c>
      <c r="B2058" s="2" t="s">
        <v>2331</v>
      </c>
      <c r="C2058" s="6" t="s">
        <v>1139</v>
      </c>
      <c r="D2058" s="3" t="s">
        <v>28</v>
      </c>
      <c r="E2058" s="3">
        <v>1</v>
      </c>
      <c r="F2058" s="3">
        <v>1234.6600000000001</v>
      </c>
      <c r="G2058" s="3">
        <v>1234.6600000000001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</row>
    <row r="2059" spans="1:26" ht="30" hidden="1" x14ac:dyDescent="0.25">
      <c r="A2059" s="8">
        <v>51</v>
      </c>
      <c r="B2059" s="2" t="s">
        <v>2331</v>
      </c>
      <c r="C2059" s="6" t="s">
        <v>1139</v>
      </c>
      <c r="D2059" s="3" t="s">
        <v>28</v>
      </c>
      <c r="E2059" s="3">
        <v>6</v>
      </c>
      <c r="F2059" s="3">
        <v>1234.6600000000001</v>
      </c>
      <c r="G2059" s="3">
        <v>7407.96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</row>
    <row r="2060" spans="1:26" ht="30" hidden="1" x14ac:dyDescent="0.25">
      <c r="A2060" s="8">
        <v>52</v>
      </c>
      <c r="B2060" s="1" t="s">
        <v>1135</v>
      </c>
      <c r="C2060" s="10" t="s">
        <v>1136</v>
      </c>
      <c r="D2060" s="3" t="s">
        <v>28</v>
      </c>
      <c r="E2060" s="3">
        <v>6</v>
      </c>
      <c r="F2060" s="3">
        <v>116.83</v>
      </c>
      <c r="G2060" s="3">
        <v>700.98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</row>
    <row r="2061" spans="1:26" ht="30" hidden="1" x14ac:dyDescent="0.25">
      <c r="A2061" s="8">
        <v>53</v>
      </c>
      <c r="B2061" s="2" t="s">
        <v>2332</v>
      </c>
      <c r="C2061" s="6" t="s">
        <v>1140</v>
      </c>
      <c r="D2061" s="3" t="s">
        <v>28</v>
      </c>
      <c r="E2061" s="3">
        <v>6</v>
      </c>
      <c r="F2061" s="3">
        <v>477.53</v>
      </c>
      <c r="G2061" s="3">
        <v>2865.18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</row>
    <row r="2062" spans="1:26" ht="30" hidden="1" x14ac:dyDescent="0.25">
      <c r="A2062" s="8">
        <v>54</v>
      </c>
      <c r="B2062" s="1" t="s">
        <v>1141</v>
      </c>
      <c r="C2062" s="10" t="s">
        <v>1142</v>
      </c>
      <c r="D2062" s="3" t="s">
        <v>28</v>
      </c>
      <c r="E2062" s="3">
        <v>16</v>
      </c>
      <c r="F2062" s="3">
        <v>113.36</v>
      </c>
      <c r="G2062" s="3">
        <v>1813.76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</row>
    <row r="2063" spans="1:26" ht="30" hidden="1" x14ac:dyDescent="0.25">
      <c r="A2063" s="8">
        <v>55</v>
      </c>
      <c r="B2063" s="2" t="s">
        <v>2333</v>
      </c>
      <c r="C2063" s="6" t="s">
        <v>1143</v>
      </c>
      <c r="D2063" s="3" t="s">
        <v>28</v>
      </c>
      <c r="E2063" s="3">
        <v>1</v>
      </c>
      <c r="F2063" s="3">
        <v>2604.35</v>
      </c>
      <c r="G2063" s="3">
        <v>2604.35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</row>
    <row r="2064" spans="1:26" hidden="1" x14ac:dyDescent="0.25">
      <c r="A2064" s="8">
        <v>56</v>
      </c>
      <c r="B2064" s="2" t="s">
        <v>2334</v>
      </c>
      <c r="C2064" s="6" t="s">
        <v>1144</v>
      </c>
      <c r="D2064" s="3" t="s">
        <v>28</v>
      </c>
      <c r="E2064" s="3">
        <v>10</v>
      </c>
      <c r="F2064" s="3">
        <v>255</v>
      </c>
      <c r="G2064" s="3">
        <v>2550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</row>
    <row r="2065" spans="1:26" ht="30" hidden="1" x14ac:dyDescent="0.25">
      <c r="A2065" s="8">
        <v>57</v>
      </c>
      <c r="B2065" s="2" t="s">
        <v>2335</v>
      </c>
      <c r="C2065" s="6" t="s">
        <v>1145</v>
      </c>
      <c r="D2065" s="3" t="s">
        <v>28</v>
      </c>
      <c r="E2065" s="3">
        <v>5</v>
      </c>
      <c r="F2065" s="3">
        <v>90.58</v>
      </c>
      <c r="G2065" s="3">
        <v>452.9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</row>
    <row r="2066" spans="1:26" ht="30" hidden="1" x14ac:dyDescent="0.25">
      <c r="A2066" s="8">
        <v>58</v>
      </c>
      <c r="B2066" s="2" t="s">
        <v>2335</v>
      </c>
      <c r="C2066" s="6" t="s">
        <v>1145</v>
      </c>
      <c r="D2066" s="3" t="s">
        <v>28</v>
      </c>
      <c r="E2066" s="3">
        <v>15</v>
      </c>
      <c r="F2066" s="3">
        <v>90.58</v>
      </c>
      <c r="G2066" s="3">
        <v>1358.7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</row>
    <row r="2067" spans="1:26" ht="30" hidden="1" x14ac:dyDescent="0.25">
      <c r="A2067" s="8">
        <v>59</v>
      </c>
      <c r="B2067" s="2" t="s">
        <v>2335</v>
      </c>
      <c r="C2067" s="6" t="s">
        <v>1145</v>
      </c>
      <c r="D2067" s="3" t="s">
        <v>28</v>
      </c>
      <c r="E2067" s="3">
        <v>15</v>
      </c>
      <c r="F2067" s="3">
        <v>90.58</v>
      </c>
      <c r="G2067" s="3">
        <v>1358.7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</row>
    <row r="2068" spans="1:26" ht="30" hidden="1" x14ac:dyDescent="0.25">
      <c r="A2068" s="8">
        <v>60</v>
      </c>
      <c r="B2068" s="2" t="s">
        <v>2335</v>
      </c>
      <c r="C2068" s="6" t="s">
        <v>1145</v>
      </c>
      <c r="D2068" s="3" t="s">
        <v>28</v>
      </c>
      <c r="E2068" s="3">
        <v>15</v>
      </c>
      <c r="F2068" s="3">
        <v>90.58</v>
      </c>
      <c r="G2068" s="3">
        <v>1358.7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</row>
    <row r="2069" spans="1:26" ht="30" hidden="1" x14ac:dyDescent="0.25">
      <c r="A2069" s="8">
        <v>61</v>
      </c>
      <c r="B2069" s="1" t="s">
        <v>1135</v>
      </c>
      <c r="C2069" s="10" t="s">
        <v>1136</v>
      </c>
      <c r="D2069" s="3" t="s">
        <v>28</v>
      </c>
      <c r="E2069" s="3">
        <v>2</v>
      </c>
      <c r="F2069" s="3">
        <v>116.83</v>
      </c>
      <c r="G2069" s="3">
        <v>233.66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</row>
    <row r="2070" spans="1:26" ht="30" hidden="1" x14ac:dyDescent="0.25">
      <c r="A2070" s="8">
        <v>62</v>
      </c>
      <c r="B2070" s="2" t="s">
        <v>2336</v>
      </c>
      <c r="C2070" s="6" t="s">
        <v>1146</v>
      </c>
      <c r="D2070" s="3" t="s">
        <v>28</v>
      </c>
      <c r="E2070" s="3">
        <v>1</v>
      </c>
      <c r="F2070" s="3">
        <v>691.15</v>
      </c>
      <c r="G2070" s="3">
        <v>691.15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</row>
    <row r="2071" spans="1:26" ht="30" hidden="1" x14ac:dyDescent="0.25">
      <c r="A2071" s="8">
        <v>63</v>
      </c>
      <c r="B2071" s="2" t="s">
        <v>2336</v>
      </c>
      <c r="C2071" s="6" t="s">
        <v>1146</v>
      </c>
      <c r="D2071" s="3" t="s">
        <v>28</v>
      </c>
      <c r="E2071" s="3">
        <v>1</v>
      </c>
      <c r="F2071" s="3">
        <v>691.15</v>
      </c>
      <c r="G2071" s="3">
        <v>691.15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</row>
    <row r="2072" spans="1:26" ht="30" hidden="1" x14ac:dyDescent="0.25">
      <c r="A2072" s="8">
        <v>64</v>
      </c>
      <c r="B2072" s="2" t="s">
        <v>2336</v>
      </c>
      <c r="C2072" s="6" t="s">
        <v>1146</v>
      </c>
      <c r="D2072" s="3" t="s">
        <v>28</v>
      </c>
      <c r="E2072" s="3">
        <v>1</v>
      </c>
      <c r="F2072" s="3">
        <v>691.15</v>
      </c>
      <c r="G2072" s="3">
        <v>691.15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</row>
    <row r="2073" spans="1:26" ht="30" hidden="1" x14ac:dyDescent="0.25">
      <c r="A2073" s="8">
        <v>65</v>
      </c>
      <c r="B2073" s="1" t="s">
        <v>1108</v>
      </c>
      <c r="C2073" s="10" t="s">
        <v>1109</v>
      </c>
      <c r="D2073" s="3" t="s">
        <v>28</v>
      </c>
      <c r="E2073" s="3">
        <v>13</v>
      </c>
      <c r="F2073" s="3">
        <v>113.36</v>
      </c>
      <c r="G2073" s="3">
        <v>1473.68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</row>
    <row r="2074" spans="1:26" ht="30" hidden="1" x14ac:dyDescent="0.25">
      <c r="A2074" s="8">
        <v>66</v>
      </c>
      <c r="B2074" s="2" t="s">
        <v>2337</v>
      </c>
      <c r="C2074" s="6" t="s">
        <v>1147</v>
      </c>
      <c r="D2074" s="3" t="s">
        <v>28</v>
      </c>
      <c r="E2074" s="3">
        <v>5</v>
      </c>
      <c r="F2074" s="3">
        <v>303.16000000000003</v>
      </c>
      <c r="G2074" s="3">
        <v>1515.8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</row>
    <row r="2075" spans="1:26" ht="30" hidden="1" x14ac:dyDescent="0.25">
      <c r="A2075" s="8">
        <v>67</v>
      </c>
      <c r="B2075" s="2" t="s">
        <v>2337</v>
      </c>
      <c r="C2075" s="6" t="s">
        <v>1147</v>
      </c>
      <c r="D2075" s="3" t="s">
        <v>28</v>
      </c>
      <c r="E2075" s="3">
        <v>6</v>
      </c>
      <c r="F2075" s="3">
        <v>303.16000000000003</v>
      </c>
      <c r="G2075" s="3">
        <v>1818.96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</row>
    <row r="2076" spans="1:26" ht="30" hidden="1" x14ac:dyDescent="0.25">
      <c r="A2076" s="8">
        <v>68</v>
      </c>
      <c r="B2076" s="2" t="s">
        <v>2338</v>
      </c>
      <c r="C2076" s="6" t="s">
        <v>1148</v>
      </c>
      <c r="D2076" s="3" t="s">
        <v>28</v>
      </c>
      <c r="E2076" s="3">
        <v>1</v>
      </c>
      <c r="F2076" s="3">
        <v>1976.25</v>
      </c>
      <c r="G2076" s="3">
        <v>1976.25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</row>
    <row r="2077" spans="1:26" ht="30" hidden="1" x14ac:dyDescent="0.25">
      <c r="A2077" s="8">
        <v>69</v>
      </c>
      <c r="B2077" s="2" t="s">
        <v>2338</v>
      </c>
      <c r="C2077" s="6" t="s">
        <v>1148</v>
      </c>
      <c r="D2077" s="3" t="s">
        <v>28</v>
      </c>
      <c r="E2077" s="3">
        <v>1</v>
      </c>
      <c r="F2077" s="3">
        <v>1976.25</v>
      </c>
      <c r="G2077" s="3">
        <v>1976.25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</row>
    <row r="2078" spans="1:26" ht="30" hidden="1" x14ac:dyDescent="0.25">
      <c r="A2078" s="8">
        <v>70</v>
      </c>
      <c r="B2078" s="2" t="s">
        <v>2339</v>
      </c>
      <c r="C2078" s="6" t="s">
        <v>1149</v>
      </c>
      <c r="D2078" s="3" t="s">
        <v>28</v>
      </c>
      <c r="E2078" s="3">
        <v>7</v>
      </c>
      <c r="F2078" s="3">
        <v>491.69</v>
      </c>
      <c r="G2078" s="3">
        <v>3441.83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</row>
    <row r="2079" spans="1:26" ht="30" hidden="1" x14ac:dyDescent="0.25">
      <c r="A2079" s="8">
        <v>71</v>
      </c>
      <c r="B2079" s="2" t="s">
        <v>2339</v>
      </c>
      <c r="C2079" s="6" t="s">
        <v>1149</v>
      </c>
      <c r="D2079" s="3" t="s">
        <v>28</v>
      </c>
      <c r="E2079" s="3">
        <v>6</v>
      </c>
      <c r="F2079" s="3">
        <v>491.69</v>
      </c>
      <c r="G2079" s="3">
        <v>2950.14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</row>
    <row r="2080" spans="1:26" ht="30" hidden="1" x14ac:dyDescent="0.25">
      <c r="A2080" s="8">
        <v>72</v>
      </c>
      <c r="B2080" s="1" t="s">
        <v>1135</v>
      </c>
      <c r="C2080" s="10" t="s">
        <v>1136</v>
      </c>
      <c r="D2080" s="3" t="s">
        <v>28</v>
      </c>
      <c r="E2080" s="3">
        <v>3</v>
      </c>
      <c r="F2080" s="3">
        <v>116.83</v>
      </c>
      <c r="G2080" s="3">
        <v>350.49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</row>
    <row r="2081" spans="1:26" ht="30" hidden="1" x14ac:dyDescent="0.25">
      <c r="A2081" s="8">
        <v>73</v>
      </c>
      <c r="B2081" s="2" t="s">
        <v>2330</v>
      </c>
      <c r="C2081" s="6" t="s">
        <v>1138</v>
      </c>
      <c r="D2081" s="3" t="s">
        <v>28</v>
      </c>
      <c r="E2081" s="3">
        <v>1</v>
      </c>
      <c r="F2081" s="3">
        <v>855.05</v>
      </c>
      <c r="G2081" s="3">
        <v>855.05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</row>
    <row r="2082" spans="1:26" ht="30" hidden="1" x14ac:dyDescent="0.25">
      <c r="A2082" s="8">
        <v>74</v>
      </c>
      <c r="B2082" s="2" t="s">
        <v>2340</v>
      </c>
      <c r="C2082" s="6" t="s">
        <v>1137</v>
      </c>
      <c r="D2082" s="3" t="s">
        <v>28</v>
      </c>
      <c r="E2082" s="3">
        <v>1</v>
      </c>
      <c r="F2082" s="3" t="s">
        <v>1805</v>
      </c>
      <c r="G2082" s="3" t="s">
        <v>1805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</row>
    <row r="2083" spans="1:26" ht="30" hidden="1" x14ac:dyDescent="0.25">
      <c r="A2083" s="8">
        <v>75</v>
      </c>
      <c r="B2083" s="2" t="s">
        <v>2330</v>
      </c>
      <c r="C2083" s="6" t="s">
        <v>1138</v>
      </c>
      <c r="D2083" s="3" t="s">
        <v>28</v>
      </c>
      <c r="E2083" s="3">
        <v>1</v>
      </c>
      <c r="F2083" s="3">
        <v>855.05</v>
      </c>
      <c r="G2083" s="3">
        <v>855.05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</row>
    <row r="2084" spans="1:26" ht="30" hidden="1" x14ac:dyDescent="0.25">
      <c r="A2084" s="8">
        <v>76</v>
      </c>
      <c r="B2084" s="2" t="s">
        <v>2330</v>
      </c>
      <c r="C2084" s="6" t="s">
        <v>1138</v>
      </c>
      <c r="D2084" s="3" t="s">
        <v>28</v>
      </c>
      <c r="E2084" s="3">
        <v>1</v>
      </c>
      <c r="F2084" s="3">
        <v>855.05</v>
      </c>
      <c r="G2084" s="3">
        <v>855.05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</row>
    <row r="2085" spans="1:26" ht="30" hidden="1" x14ac:dyDescent="0.25">
      <c r="A2085" s="8">
        <v>77</v>
      </c>
      <c r="B2085" s="2" t="s">
        <v>2341</v>
      </c>
      <c r="C2085" s="6" t="s">
        <v>1137</v>
      </c>
      <c r="D2085" s="3" t="s">
        <v>28</v>
      </c>
      <c r="E2085" s="3">
        <v>1</v>
      </c>
      <c r="F2085" s="3" t="s">
        <v>1805</v>
      </c>
      <c r="G2085" s="3" t="s">
        <v>1805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</row>
    <row r="2086" spans="1:26" ht="30" hidden="1" x14ac:dyDescent="0.25">
      <c r="A2086" s="8">
        <v>78</v>
      </c>
      <c r="B2086" s="1" t="s">
        <v>1135</v>
      </c>
      <c r="C2086" s="10" t="s">
        <v>1136</v>
      </c>
      <c r="D2086" s="3" t="s">
        <v>28</v>
      </c>
      <c r="E2086" s="3">
        <v>1</v>
      </c>
      <c r="F2086" s="3">
        <v>116.83</v>
      </c>
      <c r="G2086" s="3">
        <v>116.83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</row>
    <row r="2087" spans="1:26" ht="30" hidden="1" x14ac:dyDescent="0.25">
      <c r="A2087" s="8">
        <v>79</v>
      </c>
      <c r="B2087" s="2" t="s">
        <v>2331</v>
      </c>
      <c r="C2087" s="6" t="s">
        <v>1150</v>
      </c>
      <c r="D2087" s="3" t="s">
        <v>28</v>
      </c>
      <c r="E2087" s="3">
        <v>1</v>
      </c>
      <c r="F2087" s="3">
        <v>3215.94</v>
      </c>
      <c r="G2087" s="3">
        <v>3215.94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</row>
    <row r="2088" spans="1:26" ht="30" hidden="1" x14ac:dyDescent="0.25">
      <c r="A2088" s="8">
        <v>80</v>
      </c>
      <c r="B2088" s="1" t="s">
        <v>1135</v>
      </c>
      <c r="C2088" s="10" t="s">
        <v>1136</v>
      </c>
      <c r="D2088" s="3" t="s">
        <v>28</v>
      </c>
      <c r="E2088" s="3">
        <v>1</v>
      </c>
      <c r="F2088" s="3">
        <v>116.83</v>
      </c>
      <c r="G2088" s="3">
        <v>116.83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</row>
    <row r="2089" spans="1:26" ht="30" hidden="1" x14ac:dyDescent="0.25">
      <c r="A2089" s="8">
        <v>81</v>
      </c>
      <c r="B2089" s="2" t="s">
        <v>2332</v>
      </c>
      <c r="C2089" s="6" t="s">
        <v>1140</v>
      </c>
      <c r="D2089" s="3" t="s">
        <v>28</v>
      </c>
      <c r="E2089" s="3">
        <v>1</v>
      </c>
      <c r="F2089" s="3">
        <v>477.53</v>
      </c>
      <c r="G2089" s="3">
        <v>477.53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</row>
    <row r="2090" spans="1:26" ht="30" hidden="1" x14ac:dyDescent="0.25">
      <c r="A2090" s="8">
        <v>82</v>
      </c>
      <c r="B2090" s="1" t="s">
        <v>1141</v>
      </c>
      <c r="C2090" s="10" t="s">
        <v>1142</v>
      </c>
      <c r="D2090" s="3" t="s">
        <v>28</v>
      </c>
      <c r="E2090" s="3">
        <v>2</v>
      </c>
      <c r="F2090" s="3">
        <v>113.36</v>
      </c>
      <c r="G2090" s="3">
        <v>226.72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</row>
    <row r="2091" spans="1:26" hidden="1" x14ac:dyDescent="0.25">
      <c r="A2091" s="8">
        <v>83</v>
      </c>
      <c r="B2091" s="2" t="s">
        <v>2334</v>
      </c>
      <c r="C2091" s="6" t="s">
        <v>1144</v>
      </c>
      <c r="D2091" s="3" t="s">
        <v>28</v>
      </c>
      <c r="E2091" s="3">
        <v>2</v>
      </c>
      <c r="F2091" s="3">
        <v>255</v>
      </c>
      <c r="G2091" s="3">
        <v>510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</row>
    <row r="2092" spans="1:26" ht="30" hidden="1" x14ac:dyDescent="0.25">
      <c r="A2092" s="8">
        <v>84</v>
      </c>
      <c r="B2092" s="2" t="s">
        <v>2342</v>
      </c>
      <c r="C2092" s="6" t="s">
        <v>1144</v>
      </c>
      <c r="D2092" s="3" t="s">
        <v>28</v>
      </c>
      <c r="E2092" s="3">
        <v>2</v>
      </c>
      <c r="F2092" s="3" t="s">
        <v>1805</v>
      </c>
      <c r="G2092" s="3" t="s">
        <v>1805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</row>
    <row r="2093" spans="1:26" ht="30" hidden="1" x14ac:dyDescent="0.25">
      <c r="A2093" s="8">
        <v>85</v>
      </c>
      <c r="B2093" s="2" t="s">
        <v>2343</v>
      </c>
      <c r="C2093" s="6" t="s">
        <v>1144</v>
      </c>
      <c r="D2093" s="3" t="s">
        <v>28</v>
      </c>
      <c r="E2093" s="3">
        <v>2</v>
      </c>
      <c r="F2093" s="3" t="s">
        <v>1805</v>
      </c>
      <c r="G2093" s="3" t="s">
        <v>1805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</row>
    <row r="2094" spans="1:26" ht="30" hidden="1" x14ac:dyDescent="0.25">
      <c r="A2094" s="8">
        <v>86</v>
      </c>
      <c r="B2094" s="2" t="s">
        <v>2335</v>
      </c>
      <c r="C2094" s="6" t="s">
        <v>1151</v>
      </c>
      <c r="D2094" s="3" t="s">
        <v>28</v>
      </c>
      <c r="E2094" s="3">
        <v>2</v>
      </c>
      <c r="F2094" s="3">
        <v>159.69999999999999</v>
      </c>
      <c r="G2094" s="3">
        <v>319.39999999999998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</row>
    <row r="2095" spans="1:26" ht="30" hidden="1" x14ac:dyDescent="0.25">
      <c r="A2095" s="8">
        <v>87</v>
      </c>
      <c r="B2095" s="1" t="s">
        <v>1108</v>
      </c>
      <c r="C2095" s="10" t="s">
        <v>1109</v>
      </c>
      <c r="D2095" s="3" t="s">
        <v>28</v>
      </c>
      <c r="E2095" s="3">
        <v>2</v>
      </c>
      <c r="F2095" s="3">
        <v>113.36</v>
      </c>
      <c r="G2095" s="3">
        <v>226.72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</row>
    <row r="2096" spans="1:26" ht="30" hidden="1" x14ac:dyDescent="0.25">
      <c r="A2096" s="8">
        <v>88</v>
      </c>
      <c r="B2096" s="2" t="s">
        <v>2337</v>
      </c>
      <c r="C2096" s="6" t="s">
        <v>1152</v>
      </c>
      <c r="D2096" s="3" t="s">
        <v>28</v>
      </c>
      <c r="E2096" s="3">
        <v>1</v>
      </c>
      <c r="F2096" s="3">
        <v>523.84</v>
      </c>
      <c r="G2096" s="3">
        <v>523.84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</row>
    <row r="2097" spans="1:26" ht="30" hidden="1" x14ac:dyDescent="0.25">
      <c r="A2097" s="8">
        <v>89</v>
      </c>
      <c r="B2097" s="2" t="s">
        <v>2337</v>
      </c>
      <c r="C2097" s="6" t="s">
        <v>1152</v>
      </c>
      <c r="D2097" s="3" t="s">
        <v>28</v>
      </c>
      <c r="E2097" s="3">
        <v>1</v>
      </c>
      <c r="F2097" s="3">
        <v>523.84</v>
      </c>
      <c r="G2097" s="3">
        <v>523.84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</row>
    <row r="2098" spans="1:26" ht="30" hidden="1" x14ac:dyDescent="0.25">
      <c r="A2098" s="8">
        <v>90</v>
      </c>
      <c r="B2098" s="2" t="s">
        <v>2344</v>
      </c>
      <c r="C2098" s="6" t="s">
        <v>1153</v>
      </c>
      <c r="D2098" s="3" t="s">
        <v>28</v>
      </c>
      <c r="E2098" s="3">
        <v>2</v>
      </c>
      <c r="F2098" s="3" t="s">
        <v>1805</v>
      </c>
      <c r="G2098" s="3" t="s">
        <v>1805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</row>
    <row r="2099" spans="1:26" ht="30" hidden="1" x14ac:dyDescent="0.25">
      <c r="A2099" s="8">
        <v>91</v>
      </c>
      <c r="B2099" s="2" t="s">
        <v>2345</v>
      </c>
      <c r="C2099" s="6" t="s">
        <v>1153</v>
      </c>
      <c r="D2099" s="3" t="s">
        <v>28</v>
      </c>
      <c r="E2099" s="3">
        <v>1</v>
      </c>
      <c r="F2099" s="3" t="s">
        <v>1805</v>
      </c>
      <c r="G2099" s="3" t="s">
        <v>1805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</row>
    <row r="2100" spans="1:26" ht="30" hidden="1" x14ac:dyDescent="0.25">
      <c r="A2100" s="8">
        <v>92</v>
      </c>
      <c r="B2100" s="2" t="s">
        <v>2339</v>
      </c>
      <c r="C2100" s="6" t="s">
        <v>1149</v>
      </c>
      <c r="D2100" s="3" t="s">
        <v>28</v>
      </c>
      <c r="E2100" s="3">
        <v>1</v>
      </c>
      <c r="F2100" s="3">
        <v>491.69</v>
      </c>
      <c r="G2100" s="3">
        <v>491.69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</row>
    <row r="2101" spans="1:26" ht="60" hidden="1" x14ac:dyDescent="0.25">
      <c r="A2101" s="8">
        <v>93</v>
      </c>
      <c r="B2101" s="1" t="s">
        <v>1154</v>
      </c>
      <c r="C2101" s="10" t="s">
        <v>1155</v>
      </c>
      <c r="D2101" s="3" t="s">
        <v>31</v>
      </c>
      <c r="E2101" s="3">
        <v>2</v>
      </c>
      <c r="F2101" s="3">
        <v>553.67999999999995</v>
      </c>
      <c r="G2101" s="3">
        <v>1107.3599999999999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</row>
    <row r="2102" spans="1:26" ht="30" hidden="1" x14ac:dyDescent="0.25">
      <c r="A2102" s="8">
        <v>94</v>
      </c>
      <c r="B2102" s="2" t="s">
        <v>2346</v>
      </c>
      <c r="C2102" s="6" t="s">
        <v>1156</v>
      </c>
      <c r="D2102" s="3" t="s">
        <v>86</v>
      </c>
      <c r="E2102" s="3">
        <v>5.9000000000000004E-2</v>
      </c>
      <c r="F2102" s="3">
        <v>48761.59</v>
      </c>
      <c r="G2102" s="3">
        <v>2876.93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</row>
    <row r="2103" spans="1:26" ht="30" hidden="1" x14ac:dyDescent="0.25">
      <c r="A2103" s="8">
        <v>95</v>
      </c>
      <c r="B2103" s="2" t="s">
        <v>2347</v>
      </c>
      <c r="C2103" s="6" t="s">
        <v>1157</v>
      </c>
      <c r="D2103" s="3" t="s">
        <v>86</v>
      </c>
      <c r="E2103" s="3">
        <v>0.14100000000000001</v>
      </c>
      <c r="F2103" s="3">
        <v>66232.72</v>
      </c>
      <c r="G2103" s="3">
        <v>9338.81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</row>
    <row r="2104" spans="1:26" ht="60" hidden="1" x14ac:dyDescent="0.25">
      <c r="A2104" s="8">
        <v>96</v>
      </c>
      <c r="B2104" s="1" t="s">
        <v>29</v>
      </c>
      <c r="C2104" s="10" t="s">
        <v>30</v>
      </c>
      <c r="D2104" s="3" t="s">
        <v>31</v>
      </c>
      <c r="E2104" s="3">
        <v>2.87</v>
      </c>
      <c r="F2104" s="3">
        <v>664.42</v>
      </c>
      <c r="G2104" s="3">
        <v>1906.89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</row>
    <row r="2105" spans="1:26" ht="30" hidden="1" x14ac:dyDescent="0.25">
      <c r="A2105" s="8">
        <v>97</v>
      </c>
      <c r="B2105" s="2" t="s">
        <v>2348</v>
      </c>
      <c r="C2105" s="6" t="s">
        <v>1158</v>
      </c>
      <c r="D2105" s="3" t="s">
        <v>86</v>
      </c>
      <c r="E2105" s="3">
        <v>0.11800000000000001</v>
      </c>
      <c r="F2105" s="3">
        <v>75282.080000000002</v>
      </c>
      <c r="G2105" s="3">
        <v>8883.2900000000009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</row>
    <row r="2106" spans="1:26" ht="30" hidden="1" x14ac:dyDescent="0.25">
      <c r="A2106" s="8">
        <v>98</v>
      </c>
      <c r="B2106" s="2" t="s">
        <v>2349</v>
      </c>
      <c r="C2106" s="6" t="s">
        <v>1159</v>
      </c>
      <c r="D2106" s="3" t="s">
        <v>86</v>
      </c>
      <c r="E2106" s="3">
        <v>9.4E-2</v>
      </c>
      <c r="F2106" s="3">
        <v>104557.87</v>
      </c>
      <c r="G2106" s="3">
        <v>9828.44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</row>
    <row r="2107" spans="1:26" ht="30" hidden="1" x14ac:dyDescent="0.25">
      <c r="A2107" s="8">
        <v>99</v>
      </c>
      <c r="B2107" s="2" t="s">
        <v>2350</v>
      </c>
      <c r="C2107" s="6" t="s">
        <v>1160</v>
      </c>
      <c r="D2107" s="3" t="s">
        <v>86</v>
      </c>
      <c r="E2107" s="3">
        <v>7.4999999999999997E-2</v>
      </c>
      <c r="F2107" s="3">
        <v>71596</v>
      </c>
      <c r="G2107" s="3">
        <v>5369.7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</row>
    <row r="2108" spans="1:26" ht="60" hidden="1" x14ac:dyDescent="0.25">
      <c r="A2108" s="8">
        <v>100</v>
      </c>
      <c r="B2108" s="1" t="s">
        <v>34</v>
      </c>
      <c r="C2108" s="10" t="s">
        <v>35</v>
      </c>
      <c r="D2108" s="3" t="s">
        <v>31</v>
      </c>
      <c r="E2108" s="3">
        <v>0.03</v>
      </c>
      <c r="F2108" s="3">
        <v>1107.3599999999999</v>
      </c>
      <c r="G2108" s="3">
        <v>33.22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</row>
    <row r="2109" spans="1:26" ht="30" hidden="1" x14ac:dyDescent="0.25">
      <c r="A2109" s="8">
        <v>101</v>
      </c>
      <c r="B2109" s="2" t="s">
        <v>2351</v>
      </c>
      <c r="C2109" s="6" t="s">
        <v>1161</v>
      </c>
      <c r="D2109" s="3" t="s">
        <v>86</v>
      </c>
      <c r="E2109" s="3">
        <v>3.0000000000000001E-3</v>
      </c>
      <c r="F2109" s="3">
        <v>437285.33</v>
      </c>
      <c r="G2109" s="3">
        <v>1311.86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</row>
    <row r="2110" spans="1:26" ht="45" hidden="1" x14ac:dyDescent="0.25">
      <c r="A2110" s="8">
        <v>102</v>
      </c>
      <c r="B2110" s="1" t="s">
        <v>38</v>
      </c>
      <c r="C2110" s="10" t="s">
        <v>39</v>
      </c>
      <c r="D2110" s="3" t="s">
        <v>31</v>
      </c>
      <c r="E2110" s="3">
        <v>0.5</v>
      </c>
      <c r="F2110" s="3">
        <v>4914.45</v>
      </c>
      <c r="G2110" s="3">
        <v>2457.23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</row>
    <row r="2111" spans="1:26" ht="45" hidden="1" x14ac:dyDescent="0.25">
      <c r="A2111" s="8">
        <v>103</v>
      </c>
      <c r="B2111" s="2" t="s">
        <v>2352</v>
      </c>
      <c r="C2111" s="10" t="s">
        <v>1162</v>
      </c>
      <c r="D2111" s="3" t="s">
        <v>86</v>
      </c>
      <c r="E2111" s="3">
        <v>0.05</v>
      </c>
      <c r="F2111" s="3">
        <v>47264.84</v>
      </c>
      <c r="G2111" s="3">
        <v>2363.2399999999998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</row>
    <row r="2112" spans="1:26" ht="30" hidden="1" x14ac:dyDescent="0.25">
      <c r="A2112" s="8">
        <v>104</v>
      </c>
      <c r="B2112" s="1" t="s">
        <v>1163</v>
      </c>
      <c r="C2112" s="10" t="s">
        <v>1164</v>
      </c>
      <c r="D2112" s="3" t="s">
        <v>31</v>
      </c>
      <c r="E2112" s="3">
        <v>0.5</v>
      </c>
      <c r="F2112" s="3">
        <v>3654.29</v>
      </c>
      <c r="G2112" s="3">
        <v>1827.15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</row>
    <row r="2113" spans="1:26" ht="45" hidden="1" x14ac:dyDescent="0.25">
      <c r="A2113" s="8">
        <v>105</v>
      </c>
      <c r="B2113" s="2" t="s">
        <v>2353</v>
      </c>
      <c r="C2113" s="10" t="s">
        <v>1165</v>
      </c>
      <c r="D2113" s="3" t="s">
        <v>86</v>
      </c>
      <c r="E2113" s="3">
        <v>0.05</v>
      </c>
      <c r="F2113" s="3">
        <v>8740.41</v>
      </c>
      <c r="G2113" s="3">
        <v>437.02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</row>
    <row r="2114" spans="1:26" ht="30" hidden="1" x14ac:dyDescent="0.25">
      <c r="A2114" s="8">
        <v>106</v>
      </c>
      <c r="B2114" s="1" t="s">
        <v>1166</v>
      </c>
      <c r="C2114" s="10" t="s">
        <v>1167</v>
      </c>
      <c r="D2114" s="3" t="s">
        <v>31</v>
      </c>
      <c r="E2114" s="3">
        <v>0.81</v>
      </c>
      <c r="F2114" s="3">
        <v>2723.37</v>
      </c>
      <c r="G2114" s="3">
        <v>2205.9299999999998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</row>
    <row r="2115" spans="1:26" ht="30" hidden="1" x14ac:dyDescent="0.25">
      <c r="A2115" s="8">
        <v>107</v>
      </c>
      <c r="B2115" s="2" t="s">
        <v>2354</v>
      </c>
      <c r="C2115" s="6" t="s">
        <v>1168</v>
      </c>
      <c r="D2115" s="3" t="s">
        <v>26</v>
      </c>
      <c r="E2115" s="3">
        <v>65</v>
      </c>
      <c r="F2115" s="3">
        <v>43.82</v>
      </c>
      <c r="G2115" s="3">
        <v>2848.3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</row>
    <row r="2116" spans="1:26" ht="30" hidden="1" x14ac:dyDescent="0.25">
      <c r="A2116" s="8">
        <v>108</v>
      </c>
      <c r="B2116" s="2" t="s">
        <v>2355</v>
      </c>
      <c r="C2116" s="6" t="s">
        <v>1169</v>
      </c>
      <c r="D2116" s="3" t="s">
        <v>26</v>
      </c>
      <c r="E2116" s="3">
        <v>16</v>
      </c>
      <c r="F2116" s="3">
        <v>59.67</v>
      </c>
      <c r="G2116" s="3">
        <v>954.72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</row>
    <row r="2117" spans="1:26" ht="30" hidden="1" x14ac:dyDescent="0.25">
      <c r="A2117" s="8">
        <v>109</v>
      </c>
      <c r="B2117" s="1" t="s">
        <v>1170</v>
      </c>
      <c r="C2117" s="10" t="s">
        <v>1171</v>
      </c>
      <c r="D2117" s="3" t="s">
        <v>31</v>
      </c>
      <c r="E2117" s="3">
        <v>0.08</v>
      </c>
      <c r="F2117" s="3">
        <v>4017.17</v>
      </c>
      <c r="G2117" s="3">
        <v>321.37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</row>
    <row r="2118" spans="1:26" ht="30" hidden="1" x14ac:dyDescent="0.25">
      <c r="A2118" s="8">
        <v>110</v>
      </c>
      <c r="B2118" s="1" t="s">
        <v>1172</v>
      </c>
      <c r="C2118" s="10" t="s">
        <v>1173</v>
      </c>
      <c r="D2118" s="3" t="s">
        <v>31</v>
      </c>
      <c r="E2118" s="3">
        <v>0.16</v>
      </c>
      <c r="F2118" s="3">
        <v>2685.35</v>
      </c>
      <c r="G2118" s="3">
        <v>429.66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</row>
    <row r="2119" spans="1:26" ht="30" hidden="1" x14ac:dyDescent="0.25">
      <c r="A2119" s="8">
        <v>111</v>
      </c>
      <c r="B2119" s="2" t="s">
        <v>2356</v>
      </c>
      <c r="C2119" s="6" t="s">
        <v>1174</v>
      </c>
      <c r="D2119" s="3" t="s">
        <v>28</v>
      </c>
      <c r="E2119" s="3">
        <v>8</v>
      </c>
      <c r="F2119" s="3">
        <v>443.63</v>
      </c>
      <c r="G2119" s="3">
        <v>3549.04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</row>
    <row r="2120" spans="1:26" ht="30" hidden="1" x14ac:dyDescent="0.25">
      <c r="A2120" s="8">
        <v>112</v>
      </c>
      <c r="B2120" s="2" t="s">
        <v>2357</v>
      </c>
      <c r="C2120" s="10" t="s">
        <v>1175</v>
      </c>
      <c r="D2120" s="3" t="s">
        <v>28</v>
      </c>
      <c r="E2120" s="3">
        <v>8</v>
      </c>
      <c r="F2120" s="3">
        <v>177.88</v>
      </c>
      <c r="G2120" s="3">
        <v>1423.04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</row>
    <row r="2121" spans="1:26" ht="30" hidden="1" x14ac:dyDescent="0.25">
      <c r="A2121" s="8">
        <v>113</v>
      </c>
      <c r="B2121" s="2" t="s">
        <v>2358</v>
      </c>
      <c r="C2121" s="6" t="s">
        <v>1176</v>
      </c>
      <c r="D2121" s="3" t="s">
        <v>28</v>
      </c>
      <c r="E2121" s="3">
        <v>2</v>
      </c>
      <c r="F2121" s="3">
        <v>424.73</v>
      </c>
      <c r="G2121" s="3">
        <v>849.46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</row>
    <row r="2122" spans="1:26" ht="30" hidden="1" x14ac:dyDescent="0.25">
      <c r="A2122" s="8">
        <v>114</v>
      </c>
      <c r="B2122" s="2" t="s">
        <v>2359</v>
      </c>
      <c r="C2122" s="6" t="s">
        <v>1177</v>
      </c>
      <c r="D2122" s="3" t="s">
        <v>28</v>
      </c>
      <c r="E2122" s="3">
        <v>2</v>
      </c>
      <c r="F2122" s="3">
        <v>199.11</v>
      </c>
      <c r="G2122" s="3">
        <v>398.22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</row>
    <row r="2123" spans="1:26" ht="30" hidden="1" x14ac:dyDescent="0.25">
      <c r="A2123" s="8">
        <v>115</v>
      </c>
      <c r="B2123" s="2" t="s">
        <v>2360</v>
      </c>
      <c r="C2123" s="6" t="s">
        <v>1178</v>
      </c>
      <c r="D2123" s="3" t="s">
        <v>28</v>
      </c>
      <c r="E2123" s="3">
        <v>6</v>
      </c>
      <c r="F2123" s="3">
        <v>93.3</v>
      </c>
      <c r="G2123" s="3">
        <v>559.79999999999995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</row>
    <row r="2124" spans="1:26" ht="30" hidden="1" x14ac:dyDescent="0.25">
      <c r="A2124" s="8">
        <v>116</v>
      </c>
      <c r="B2124" s="2" t="s">
        <v>2361</v>
      </c>
      <c r="C2124" s="6" t="s">
        <v>1179</v>
      </c>
      <c r="D2124" s="3" t="s">
        <v>28</v>
      </c>
      <c r="E2124" s="3">
        <v>100</v>
      </c>
      <c r="F2124" s="3">
        <v>16.39</v>
      </c>
      <c r="G2124" s="3">
        <v>1639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</row>
    <row r="2125" spans="1:26" ht="60" hidden="1" x14ac:dyDescent="0.25">
      <c r="A2125" s="8">
        <v>117</v>
      </c>
      <c r="B2125" s="1" t="s">
        <v>1180</v>
      </c>
      <c r="C2125" s="10" t="s">
        <v>1181</v>
      </c>
      <c r="D2125" s="3" t="s">
        <v>1182</v>
      </c>
      <c r="E2125" s="3">
        <v>2</v>
      </c>
      <c r="F2125" s="3">
        <v>9317.84</v>
      </c>
      <c r="G2125" s="3">
        <v>18635.68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</row>
    <row r="2126" spans="1:26" ht="45" hidden="1" x14ac:dyDescent="0.25">
      <c r="A2126" s="8">
        <v>1</v>
      </c>
      <c r="B2126" s="1" t="s">
        <v>1183</v>
      </c>
      <c r="C2126" s="10" t="s">
        <v>1184</v>
      </c>
      <c r="D2126" s="3" t="s">
        <v>28</v>
      </c>
      <c r="E2126" s="3">
        <v>3</v>
      </c>
      <c r="F2126" s="3">
        <v>1219.9000000000001</v>
      </c>
      <c r="G2126" s="3">
        <v>3659.7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</row>
    <row r="2127" spans="1:26" ht="105" hidden="1" x14ac:dyDescent="0.25">
      <c r="A2127" s="8">
        <v>2</v>
      </c>
      <c r="B2127" s="1" t="s">
        <v>1185</v>
      </c>
      <c r="C2127" s="10" t="s">
        <v>1186</v>
      </c>
      <c r="D2127" s="3" t="s">
        <v>28</v>
      </c>
      <c r="E2127" s="3">
        <v>4</v>
      </c>
      <c r="F2127" s="3">
        <v>710.63</v>
      </c>
      <c r="G2127" s="3">
        <v>2842.52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</row>
    <row r="2128" spans="1:26" hidden="1" x14ac:dyDescent="0.25">
      <c r="A2128" s="8">
        <v>3</v>
      </c>
      <c r="B2128" s="1" t="s">
        <v>587</v>
      </c>
      <c r="C2128" s="6" t="s">
        <v>588</v>
      </c>
      <c r="D2128" s="3" t="s">
        <v>28</v>
      </c>
      <c r="E2128" s="3">
        <v>1</v>
      </c>
      <c r="F2128" s="3">
        <v>524.83000000000004</v>
      </c>
      <c r="G2128" s="3">
        <v>524.83000000000004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</row>
    <row r="2129" spans="1:26" ht="30" hidden="1" x14ac:dyDescent="0.25">
      <c r="A2129" s="8">
        <v>4</v>
      </c>
      <c r="B2129" s="2" t="s">
        <v>2362</v>
      </c>
      <c r="C2129" s="6" t="s">
        <v>1187</v>
      </c>
      <c r="D2129" s="3" t="s">
        <v>28</v>
      </c>
      <c r="E2129" s="3">
        <v>6</v>
      </c>
      <c r="F2129" s="3">
        <v>1145.6099999999999</v>
      </c>
      <c r="G2129" s="3">
        <v>6873.66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</row>
    <row r="2130" spans="1:26" ht="60" hidden="1" x14ac:dyDescent="0.25">
      <c r="A2130" s="8">
        <v>5</v>
      </c>
      <c r="B2130" s="1" t="s">
        <v>414</v>
      </c>
      <c r="C2130" s="10" t="s">
        <v>1188</v>
      </c>
      <c r="D2130" s="3" t="s">
        <v>28</v>
      </c>
      <c r="E2130" s="3">
        <v>60</v>
      </c>
      <c r="F2130" s="3">
        <v>290.7</v>
      </c>
      <c r="G2130" s="3">
        <v>17442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</row>
    <row r="2131" spans="1:26" ht="30" hidden="1" x14ac:dyDescent="0.25">
      <c r="A2131" s="8">
        <v>6</v>
      </c>
      <c r="B2131" s="2" t="s">
        <v>2363</v>
      </c>
      <c r="C2131" s="6" t="s">
        <v>1189</v>
      </c>
      <c r="D2131" s="3" t="s">
        <v>28</v>
      </c>
      <c r="E2131" s="3">
        <v>15</v>
      </c>
      <c r="F2131" s="3">
        <v>246.16</v>
      </c>
      <c r="G2131" s="3">
        <v>3692.4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</row>
    <row r="2132" spans="1:26" ht="30" hidden="1" x14ac:dyDescent="0.25">
      <c r="A2132" s="8">
        <v>7</v>
      </c>
      <c r="B2132" s="2" t="s">
        <v>2364</v>
      </c>
      <c r="C2132" s="6" t="s">
        <v>1190</v>
      </c>
      <c r="D2132" s="3" t="s">
        <v>28</v>
      </c>
      <c r="E2132" s="3">
        <v>15</v>
      </c>
      <c r="F2132" s="3">
        <v>157.61000000000001</v>
      </c>
      <c r="G2132" s="3">
        <v>2364.15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</row>
    <row r="2133" spans="1:26" hidden="1" x14ac:dyDescent="0.25">
      <c r="A2133" s="8">
        <v>8</v>
      </c>
      <c r="B2133" s="1" t="s">
        <v>519</v>
      </c>
      <c r="C2133" s="6" t="s">
        <v>520</v>
      </c>
      <c r="D2133" s="3" t="s">
        <v>507</v>
      </c>
      <c r="E2133" s="3">
        <v>6</v>
      </c>
      <c r="F2133" s="3">
        <v>15.03</v>
      </c>
      <c r="G2133" s="3">
        <v>90.18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</row>
    <row r="2134" spans="1:26" ht="30" hidden="1" x14ac:dyDescent="0.25">
      <c r="A2134" s="8">
        <v>9</v>
      </c>
      <c r="B2134" s="2" t="s">
        <v>2365</v>
      </c>
      <c r="C2134" s="6" t="s">
        <v>1191</v>
      </c>
      <c r="D2134" s="3" t="s">
        <v>28</v>
      </c>
      <c r="E2134" s="3">
        <v>6</v>
      </c>
      <c r="F2134" s="3">
        <v>470.23</v>
      </c>
      <c r="G2134" s="3">
        <v>2821.38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</row>
    <row r="2135" spans="1:26" ht="45" hidden="1" x14ac:dyDescent="0.25">
      <c r="A2135" s="8">
        <v>10</v>
      </c>
      <c r="B2135" s="1" t="s">
        <v>1192</v>
      </c>
      <c r="C2135" s="10" t="s">
        <v>1193</v>
      </c>
      <c r="D2135" s="3" t="s">
        <v>304</v>
      </c>
      <c r="E2135" s="3">
        <v>0.30000000000000004</v>
      </c>
      <c r="F2135" s="3">
        <v>968.04</v>
      </c>
      <c r="G2135" s="3">
        <v>290.41000000000003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</row>
    <row r="2136" spans="1:26" ht="30" hidden="1" x14ac:dyDescent="0.25">
      <c r="A2136" s="8">
        <v>11</v>
      </c>
      <c r="B2136" s="2" t="s">
        <v>2366</v>
      </c>
      <c r="C2136" s="6" t="s">
        <v>1194</v>
      </c>
      <c r="D2136" s="3" t="s">
        <v>28</v>
      </c>
      <c r="E2136" s="3">
        <v>3</v>
      </c>
      <c r="F2136" s="3">
        <v>342.94</v>
      </c>
      <c r="G2136" s="3">
        <v>1028.82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</row>
    <row r="2137" spans="1:26" ht="30" hidden="1" x14ac:dyDescent="0.25">
      <c r="A2137" s="8">
        <v>12</v>
      </c>
      <c r="B2137" s="2" t="s">
        <v>2367</v>
      </c>
      <c r="C2137" s="6" t="s">
        <v>1195</v>
      </c>
      <c r="D2137" s="3" t="s">
        <v>28</v>
      </c>
      <c r="E2137" s="3">
        <v>27</v>
      </c>
      <c r="F2137" s="3">
        <v>199.17</v>
      </c>
      <c r="G2137" s="3">
        <v>5377.59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</row>
    <row r="2138" spans="1:26" ht="60" hidden="1" x14ac:dyDescent="0.25">
      <c r="A2138" s="8">
        <v>13</v>
      </c>
      <c r="B2138" s="1" t="s">
        <v>299</v>
      </c>
      <c r="C2138" s="10" t="s">
        <v>1196</v>
      </c>
      <c r="D2138" s="3" t="s">
        <v>23</v>
      </c>
      <c r="E2138" s="3">
        <v>0.1</v>
      </c>
      <c r="F2138" s="3">
        <v>6463.81</v>
      </c>
      <c r="G2138" s="3">
        <v>646.38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</row>
    <row r="2139" spans="1:26" ht="45" hidden="1" x14ac:dyDescent="0.25">
      <c r="A2139" s="8">
        <v>14</v>
      </c>
      <c r="B2139" s="2" t="s">
        <v>2368</v>
      </c>
      <c r="C2139" s="10" t="s">
        <v>1197</v>
      </c>
      <c r="D2139" s="3" t="s">
        <v>26</v>
      </c>
      <c r="E2139" s="3">
        <v>10</v>
      </c>
      <c r="F2139" s="3">
        <v>96.59</v>
      </c>
      <c r="G2139" s="3">
        <v>965.9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</row>
    <row r="2140" spans="1:26" ht="60" hidden="1" x14ac:dyDescent="0.25">
      <c r="A2140" s="8">
        <v>15</v>
      </c>
      <c r="B2140" s="1" t="s">
        <v>1198</v>
      </c>
      <c r="C2140" s="10" t="s">
        <v>1199</v>
      </c>
      <c r="D2140" s="3" t="s">
        <v>23</v>
      </c>
      <c r="E2140" s="3">
        <v>1.2</v>
      </c>
      <c r="F2140" s="3">
        <v>6643.56</v>
      </c>
      <c r="G2140" s="3">
        <v>7972.27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</row>
    <row r="2141" spans="1:26" ht="45" hidden="1" x14ac:dyDescent="0.25">
      <c r="A2141" s="8">
        <v>16</v>
      </c>
      <c r="B2141" s="2" t="s">
        <v>2369</v>
      </c>
      <c r="C2141" s="10" t="s">
        <v>1200</v>
      </c>
      <c r="D2141" s="3" t="s">
        <v>26</v>
      </c>
      <c r="E2141" s="3">
        <v>50</v>
      </c>
      <c r="F2141" s="3">
        <v>209.65</v>
      </c>
      <c r="G2141" s="3">
        <v>10482.5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</row>
    <row r="2142" spans="1:26" ht="60" hidden="1" x14ac:dyDescent="0.25">
      <c r="A2142" s="8">
        <v>17</v>
      </c>
      <c r="B2142" s="1" t="s">
        <v>310</v>
      </c>
      <c r="C2142" s="10" t="s">
        <v>1201</v>
      </c>
      <c r="D2142" s="3" t="s">
        <v>23</v>
      </c>
      <c r="E2142" s="3">
        <v>1.5</v>
      </c>
      <c r="F2142" s="3">
        <v>7649.96</v>
      </c>
      <c r="G2142" s="3">
        <v>11474.94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</row>
    <row r="2143" spans="1:26" ht="45" hidden="1" x14ac:dyDescent="0.25">
      <c r="A2143" s="8">
        <v>18</v>
      </c>
      <c r="B2143" s="2" t="s">
        <v>2370</v>
      </c>
      <c r="C2143" s="10" t="s">
        <v>1202</v>
      </c>
      <c r="D2143" s="3" t="s">
        <v>26</v>
      </c>
      <c r="E2143" s="3">
        <v>150</v>
      </c>
      <c r="F2143" s="3">
        <v>314.67</v>
      </c>
      <c r="G2143" s="3">
        <v>47200.5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</row>
    <row r="2144" spans="1:26" hidden="1" x14ac:dyDescent="0.25">
      <c r="A2144" s="8">
        <v>19</v>
      </c>
      <c r="B2144" s="1" t="s">
        <v>1203</v>
      </c>
      <c r="C2144" s="6" t="s">
        <v>1204</v>
      </c>
      <c r="D2144" s="3" t="s">
        <v>28</v>
      </c>
      <c r="E2144" s="3">
        <v>2</v>
      </c>
      <c r="F2144" s="3">
        <v>116.28</v>
      </c>
      <c r="G2144" s="3">
        <v>232.56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</row>
    <row r="2145" spans="1:26" ht="30" hidden="1" x14ac:dyDescent="0.25">
      <c r="A2145" s="8">
        <v>20</v>
      </c>
      <c r="B2145" s="2" t="s">
        <v>2371</v>
      </c>
      <c r="C2145" s="10" t="s">
        <v>1205</v>
      </c>
      <c r="D2145" s="3" t="s">
        <v>28</v>
      </c>
      <c r="E2145" s="3">
        <v>2</v>
      </c>
      <c r="F2145" s="3">
        <v>499.62</v>
      </c>
      <c r="G2145" s="3">
        <v>999.24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</row>
    <row r="2146" spans="1:26" ht="30" hidden="1" x14ac:dyDescent="0.25">
      <c r="A2146" s="8">
        <v>21</v>
      </c>
      <c r="B2146" s="2" t="s">
        <v>2372</v>
      </c>
      <c r="C2146" s="10" t="s">
        <v>1206</v>
      </c>
      <c r="D2146" s="3" t="s">
        <v>28</v>
      </c>
      <c r="E2146" s="3">
        <v>1</v>
      </c>
      <c r="F2146" s="3">
        <v>426.43</v>
      </c>
      <c r="G2146" s="3">
        <v>426.43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</row>
    <row r="2147" spans="1:26" ht="30" hidden="1" x14ac:dyDescent="0.25">
      <c r="A2147" s="8">
        <v>22</v>
      </c>
      <c r="B2147" s="2" t="s">
        <v>2373</v>
      </c>
      <c r="C2147" s="10" t="s">
        <v>1207</v>
      </c>
      <c r="D2147" s="3" t="s">
        <v>28</v>
      </c>
      <c r="E2147" s="3">
        <v>1</v>
      </c>
      <c r="F2147" s="3">
        <v>79.56</v>
      </c>
      <c r="G2147" s="3">
        <v>79.56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</row>
    <row r="2148" spans="1:26" ht="30" hidden="1" x14ac:dyDescent="0.25">
      <c r="A2148" s="8">
        <v>23</v>
      </c>
      <c r="B2148" s="1" t="s">
        <v>327</v>
      </c>
      <c r="C2148" s="10" t="s">
        <v>328</v>
      </c>
      <c r="D2148" s="3" t="s">
        <v>329</v>
      </c>
      <c r="E2148" s="3">
        <v>21</v>
      </c>
      <c r="F2148" s="3">
        <v>235.24</v>
      </c>
      <c r="G2148" s="3">
        <v>4940.04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</row>
    <row r="2149" spans="1:26" ht="30" hidden="1" x14ac:dyDescent="0.25">
      <c r="A2149" s="8">
        <v>24</v>
      </c>
      <c r="B2149" s="2" t="s">
        <v>2374</v>
      </c>
      <c r="C2149" s="10" t="s">
        <v>1208</v>
      </c>
      <c r="D2149" s="3" t="s">
        <v>26</v>
      </c>
      <c r="E2149" s="3">
        <v>10.199999999999999</v>
      </c>
      <c r="F2149" s="3">
        <v>105.95</v>
      </c>
      <c r="G2149" s="3">
        <v>1080.69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</row>
    <row r="2150" spans="1:26" ht="30" hidden="1" x14ac:dyDescent="0.25">
      <c r="A2150" s="8">
        <v>25</v>
      </c>
      <c r="B2150" s="2" t="s">
        <v>2375</v>
      </c>
      <c r="C2150" s="10" t="s">
        <v>1209</v>
      </c>
      <c r="D2150" s="3" t="s">
        <v>26</v>
      </c>
      <c r="E2150" s="3">
        <v>51</v>
      </c>
      <c r="F2150" s="3">
        <v>135.15</v>
      </c>
      <c r="G2150" s="3">
        <v>6892.65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</row>
    <row r="2151" spans="1:26" ht="30" hidden="1" x14ac:dyDescent="0.25">
      <c r="A2151" s="8">
        <v>26</v>
      </c>
      <c r="B2151" s="2" t="s">
        <v>2376</v>
      </c>
      <c r="C2151" s="10" t="s">
        <v>1210</v>
      </c>
      <c r="D2151" s="3" t="s">
        <v>26</v>
      </c>
      <c r="E2151" s="3">
        <v>153</v>
      </c>
      <c r="F2151" s="3">
        <v>163.98</v>
      </c>
      <c r="G2151" s="3">
        <v>25088.94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</row>
    <row r="2152" spans="1:26" ht="30" hidden="1" x14ac:dyDescent="0.25">
      <c r="A2152" s="8">
        <v>27</v>
      </c>
      <c r="B2152" s="2" t="s">
        <v>2377</v>
      </c>
      <c r="C2152" s="10" t="s">
        <v>336</v>
      </c>
      <c r="D2152" s="3" t="s">
        <v>26</v>
      </c>
      <c r="E2152" s="3">
        <v>290.09399999999999</v>
      </c>
      <c r="F2152" s="3">
        <v>9.24</v>
      </c>
      <c r="G2152" s="3">
        <v>2680.47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</row>
    <row r="2153" spans="1:26" ht="30" hidden="1" x14ac:dyDescent="0.25">
      <c r="A2153" s="8">
        <v>28</v>
      </c>
      <c r="B2153" s="2" t="s">
        <v>1973</v>
      </c>
      <c r="C2153" s="10" t="s">
        <v>337</v>
      </c>
      <c r="D2153" s="3" t="s">
        <v>338</v>
      </c>
      <c r="E2153" s="3">
        <v>2.9820000000000002</v>
      </c>
      <c r="F2153" s="3">
        <v>739.41</v>
      </c>
      <c r="G2153" s="3">
        <v>2204.92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</row>
    <row r="2154" spans="1:26" ht="30" hidden="1" x14ac:dyDescent="0.25">
      <c r="A2154" s="8">
        <v>29</v>
      </c>
      <c r="B2154" s="2" t="s">
        <v>2378</v>
      </c>
      <c r="C2154" s="10" t="s">
        <v>1788</v>
      </c>
      <c r="D2154" s="3" t="s">
        <v>26</v>
      </c>
      <c r="E2154" s="3">
        <v>15</v>
      </c>
      <c r="F2154" s="3">
        <v>88.74</v>
      </c>
      <c r="G2154" s="3">
        <v>1331.1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</row>
    <row r="2155" spans="1:26" ht="30" hidden="1" x14ac:dyDescent="0.25">
      <c r="A2155" s="8">
        <v>30</v>
      </c>
      <c r="B2155" s="2" t="s">
        <v>2379</v>
      </c>
      <c r="C2155" s="10" t="s">
        <v>1789</v>
      </c>
      <c r="D2155" s="3" t="s">
        <v>26</v>
      </c>
      <c r="E2155" s="3">
        <v>75</v>
      </c>
      <c r="F2155" s="3">
        <v>104.08</v>
      </c>
      <c r="G2155" s="3">
        <v>7806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</row>
    <row r="2156" spans="1:26" ht="30" hidden="1" x14ac:dyDescent="0.25">
      <c r="A2156" s="8">
        <v>31</v>
      </c>
      <c r="B2156" s="2" t="s">
        <v>2380</v>
      </c>
      <c r="C2156" s="10" t="s">
        <v>1790</v>
      </c>
      <c r="D2156" s="3" t="s">
        <v>26</v>
      </c>
      <c r="E2156" s="3">
        <v>120</v>
      </c>
      <c r="F2156" s="3">
        <v>138.9</v>
      </c>
      <c r="G2156" s="3">
        <v>16668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</row>
    <row r="2157" spans="1:26" ht="30" hidden="1" x14ac:dyDescent="0.25">
      <c r="A2157" s="8">
        <v>32</v>
      </c>
      <c r="B2157" s="2" t="s">
        <v>2381</v>
      </c>
      <c r="C2157" s="10" t="s">
        <v>1211</v>
      </c>
      <c r="D2157" s="3" t="s">
        <v>28</v>
      </c>
      <c r="E2157" s="3">
        <v>6</v>
      </c>
      <c r="F2157" s="3">
        <v>33.69</v>
      </c>
      <c r="G2157" s="3">
        <v>202.14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</row>
    <row r="2158" spans="1:26" ht="30" hidden="1" x14ac:dyDescent="0.25">
      <c r="A2158" s="8">
        <v>33</v>
      </c>
      <c r="B2158" s="2" t="s">
        <v>2382</v>
      </c>
      <c r="C2158" s="10" t="s">
        <v>1212</v>
      </c>
      <c r="D2158" s="3" t="s">
        <v>28</v>
      </c>
      <c r="E2158" s="3">
        <v>34</v>
      </c>
      <c r="F2158" s="3">
        <v>28.83</v>
      </c>
      <c r="G2158" s="3">
        <v>980.22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</row>
    <row r="2159" spans="1:26" ht="30" hidden="1" x14ac:dyDescent="0.25">
      <c r="A2159" s="8">
        <v>34</v>
      </c>
      <c r="B2159" s="2" t="s">
        <v>2383</v>
      </c>
      <c r="C2159" s="10" t="s">
        <v>1213</v>
      </c>
      <c r="D2159" s="3" t="s">
        <v>28</v>
      </c>
      <c r="E2159" s="3">
        <v>90</v>
      </c>
      <c r="F2159" s="3">
        <v>31.07</v>
      </c>
      <c r="G2159" s="3">
        <v>2796.3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</row>
    <row r="2160" spans="1:26" ht="30" hidden="1" x14ac:dyDescent="0.25">
      <c r="A2160" s="8">
        <v>35</v>
      </c>
      <c r="B2160" s="2" t="s">
        <v>2384</v>
      </c>
      <c r="C2160" s="6" t="s">
        <v>1214</v>
      </c>
      <c r="D2160" s="3" t="s">
        <v>28</v>
      </c>
      <c r="E2160" s="3">
        <v>14</v>
      </c>
      <c r="F2160" s="3">
        <v>39.119999999999997</v>
      </c>
      <c r="G2160" s="3">
        <v>547.67999999999995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</row>
    <row r="2161" spans="1:26" ht="30" hidden="1" x14ac:dyDescent="0.25">
      <c r="A2161" s="8">
        <v>36</v>
      </c>
      <c r="B2161" s="2" t="s">
        <v>2385</v>
      </c>
      <c r="C2161" s="6" t="s">
        <v>1215</v>
      </c>
      <c r="D2161" s="3" t="s">
        <v>28</v>
      </c>
      <c r="E2161" s="3">
        <v>28</v>
      </c>
      <c r="F2161" s="3">
        <v>72.45</v>
      </c>
      <c r="G2161" s="3">
        <v>2028.6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</row>
    <row r="2162" spans="1:26" ht="30" hidden="1" x14ac:dyDescent="0.25">
      <c r="A2162" s="8">
        <v>37</v>
      </c>
      <c r="B2162" s="2" t="s">
        <v>2386</v>
      </c>
      <c r="C2162" s="6" t="s">
        <v>1216</v>
      </c>
      <c r="D2162" s="3" t="s">
        <v>28</v>
      </c>
      <c r="E2162" s="3">
        <v>52</v>
      </c>
      <c r="F2162" s="3">
        <v>166.78</v>
      </c>
      <c r="G2162" s="3">
        <v>8672.56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</row>
    <row r="2163" spans="1:26" ht="30" hidden="1" x14ac:dyDescent="0.25">
      <c r="A2163" s="8">
        <v>38</v>
      </c>
      <c r="B2163" s="2" t="s">
        <v>2387</v>
      </c>
      <c r="C2163" s="6" t="s">
        <v>1217</v>
      </c>
      <c r="D2163" s="3" t="s">
        <v>28</v>
      </c>
      <c r="E2163" s="3">
        <v>4</v>
      </c>
      <c r="F2163" s="3">
        <v>204.42</v>
      </c>
      <c r="G2163" s="3">
        <v>817.68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</row>
    <row r="2164" spans="1:26" ht="30" hidden="1" x14ac:dyDescent="0.25">
      <c r="A2164" s="8">
        <v>39</v>
      </c>
      <c r="B2164" s="2" t="s">
        <v>2388</v>
      </c>
      <c r="C2164" s="6" t="s">
        <v>1218</v>
      </c>
      <c r="D2164" s="3" t="s">
        <v>28</v>
      </c>
      <c r="E2164" s="3">
        <v>8</v>
      </c>
      <c r="F2164" s="3">
        <v>393.11</v>
      </c>
      <c r="G2164" s="3">
        <v>3144.88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</row>
    <row r="2165" spans="1:26" ht="30" hidden="1" x14ac:dyDescent="0.25">
      <c r="A2165" s="8">
        <v>40</v>
      </c>
      <c r="B2165" s="2" t="s">
        <v>2389</v>
      </c>
      <c r="C2165" s="6" t="s">
        <v>1219</v>
      </c>
      <c r="D2165" s="3" t="s">
        <v>28</v>
      </c>
      <c r="E2165" s="3">
        <v>20</v>
      </c>
      <c r="F2165" s="3">
        <v>630.09</v>
      </c>
      <c r="G2165" s="3">
        <v>12601.8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</row>
    <row r="2166" spans="1:26" ht="30" hidden="1" x14ac:dyDescent="0.25">
      <c r="A2166" s="8">
        <v>41</v>
      </c>
      <c r="B2166" s="2" t="s">
        <v>2390</v>
      </c>
      <c r="C2166" s="10" t="s">
        <v>1220</v>
      </c>
      <c r="D2166" s="3" t="s">
        <v>28</v>
      </c>
      <c r="E2166" s="3">
        <v>4</v>
      </c>
      <c r="F2166" s="3">
        <v>274.23</v>
      </c>
      <c r="G2166" s="3">
        <v>1096.92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</row>
    <row r="2167" spans="1:26" ht="30" hidden="1" x14ac:dyDescent="0.25">
      <c r="A2167" s="8">
        <v>42</v>
      </c>
      <c r="B2167" s="2" t="s">
        <v>2391</v>
      </c>
      <c r="C2167" s="10" t="s">
        <v>1221</v>
      </c>
      <c r="D2167" s="3" t="s">
        <v>28</v>
      </c>
      <c r="E2167" s="3">
        <v>6</v>
      </c>
      <c r="F2167" s="3">
        <v>471.16</v>
      </c>
      <c r="G2167" s="3">
        <v>2826.96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</row>
    <row r="2168" spans="1:26" ht="30" hidden="1" x14ac:dyDescent="0.25">
      <c r="A2168" s="8">
        <v>43</v>
      </c>
      <c r="B2168" s="2" t="s">
        <v>2392</v>
      </c>
      <c r="C2168" s="10" t="s">
        <v>1222</v>
      </c>
      <c r="D2168" s="3" t="s">
        <v>28</v>
      </c>
      <c r="E2168" s="3">
        <v>2</v>
      </c>
      <c r="F2168" s="3">
        <v>669.21</v>
      </c>
      <c r="G2168" s="3">
        <v>1338.42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</row>
    <row r="2169" spans="1:26" ht="30" hidden="1" x14ac:dyDescent="0.25">
      <c r="A2169" s="8">
        <v>44</v>
      </c>
      <c r="B2169" s="2" t="s">
        <v>2393</v>
      </c>
      <c r="C2169" s="6" t="s">
        <v>1223</v>
      </c>
      <c r="D2169" s="3" t="s">
        <v>28</v>
      </c>
      <c r="E2169" s="3">
        <v>2</v>
      </c>
      <c r="F2169" s="3">
        <v>665.84</v>
      </c>
      <c r="G2169" s="3">
        <v>1331.68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</row>
    <row r="2170" spans="1:26" ht="30" hidden="1" x14ac:dyDescent="0.25">
      <c r="A2170" s="8">
        <v>45</v>
      </c>
      <c r="B2170" s="2" t="s">
        <v>2394</v>
      </c>
      <c r="C2170" s="6" t="s">
        <v>1224</v>
      </c>
      <c r="D2170" s="3" t="s">
        <v>28</v>
      </c>
      <c r="E2170" s="3">
        <v>2</v>
      </c>
      <c r="F2170" s="3">
        <v>665.84</v>
      </c>
      <c r="G2170" s="3">
        <v>1331.68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</row>
    <row r="2171" spans="1:26" ht="30" hidden="1" x14ac:dyDescent="0.25">
      <c r="A2171" s="8">
        <v>46</v>
      </c>
      <c r="B2171" s="2" t="s">
        <v>2394</v>
      </c>
      <c r="C2171" s="6" t="s">
        <v>1224</v>
      </c>
      <c r="D2171" s="3" t="s">
        <v>28</v>
      </c>
      <c r="E2171" s="3">
        <v>2</v>
      </c>
      <c r="F2171" s="3">
        <v>665.84</v>
      </c>
      <c r="G2171" s="3">
        <v>1331.68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</row>
    <row r="2172" spans="1:26" ht="30" hidden="1" x14ac:dyDescent="0.25">
      <c r="A2172" s="8">
        <v>47</v>
      </c>
      <c r="B2172" s="2" t="s">
        <v>2395</v>
      </c>
      <c r="C2172" s="6" t="s">
        <v>1225</v>
      </c>
      <c r="D2172" s="3" t="s">
        <v>28</v>
      </c>
      <c r="E2172" s="3">
        <v>18</v>
      </c>
      <c r="F2172" s="3">
        <v>413.13</v>
      </c>
      <c r="G2172" s="3">
        <v>7436.34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</row>
    <row r="2173" spans="1:26" ht="45" hidden="1" x14ac:dyDescent="0.25">
      <c r="A2173" s="8">
        <v>48</v>
      </c>
      <c r="B2173" s="1" t="s">
        <v>1183</v>
      </c>
      <c r="C2173" s="10" t="s">
        <v>1184</v>
      </c>
      <c r="D2173" s="3" t="s">
        <v>28</v>
      </c>
      <c r="E2173" s="3">
        <v>3</v>
      </c>
      <c r="F2173" s="3">
        <v>1219.9000000000001</v>
      </c>
      <c r="G2173" s="3">
        <v>3659.7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</row>
    <row r="2174" spans="1:26" ht="105" hidden="1" x14ac:dyDescent="0.25">
      <c r="A2174" s="8">
        <v>49</v>
      </c>
      <c r="B2174" s="1" t="s">
        <v>1185</v>
      </c>
      <c r="C2174" s="10" t="s">
        <v>1186</v>
      </c>
      <c r="D2174" s="3" t="s">
        <v>28</v>
      </c>
      <c r="E2174" s="3">
        <v>4</v>
      </c>
      <c r="F2174" s="3">
        <v>710.63</v>
      </c>
      <c r="G2174" s="3">
        <v>2842.52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</row>
    <row r="2175" spans="1:26" hidden="1" x14ac:dyDescent="0.25">
      <c r="A2175" s="8">
        <v>50</v>
      </c>
      <c r="B2175" s="1" t="s">
        <v>587</v>
      </c>
      <c r="C2175" s="6" t="s">
        <v>588</v>
      </c>
      <c r="D2175" s="3" t="s">
        <v>28</v>
      </c>
      <c r="E2175" s="3">
        <v>1</v>
      </c>
      <c r="F2175" s="3">
        <v>524.83000000000004</v>
      </c>
      <c r="G2175" s="3">
        <v>524.83000000000004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</row>
    <row r="2176" spans="1:26" ht="30" hidden="1" x14ac:dyDescent="0.25">
      <c r="A2176" s="8">
        <v>51</v>
      </c>
      <c r="B2176" s="2" t="s">
        <v>2362</v>
      </c>
      <c r="C2176" s="6" t="s">
        <v>1187</v>
      </c>
      <c r="D2176" s="3" t="s">
        <v>28</v>
      </c>
      <c r="E2176" s="3">
        <v>6</v>
      </c>
      <c r="F2176" s="3">
        <v>1145.6099999999999</v>
      </c>
      <c r="G2176" s="3">
        <v>6873.66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</row>
    <row r="2177" spans="1:26" ht="60" hidden="1" x14ac:dyDescent="0.25">
      <c r="A2177" s="8">
        <v>52</v>
      </c>
      <c r="B2177" s="1" t="s">
        <v>414</v>
      </c>
      <c r="C2177" s="10" t="s">
        <v>1188</v>
      </c>
      <c r="D2177" s="3" t="s">
        <v>28</v>
      </c>
      <c r="E2177" s="3">
        <v>60</v>
      </c>
      <c r="F2177" s="3">
        <v>290.7</v>
      </c>
      <c r="G2177" s="3">
        <v>17442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</row>
    <row r="2178" spans="1:26" ht="30" hidden="1" x14ac:dyDescent="0.25">
      <c r="A2178" s="8">
        <v>53</v>
      </c>
      <c r="B2178" s="2" t="s">
        <v>2363</v>
      </c>
      <c r="C2178" s="6" t="s">
        <v>1189</v>
      </c>
      <c r="D2178" s="3" t="s">
        <v>28</v>
      </c>
      <c r="E2178" s="3">
        <v>15</v>
      </c>
      <c r="F2178" s="3">
        <v>246.16</v>
      </c>
      <c r="G2178" s="3">
        <v>3692.4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</row>
    <row r="2179" spans="1:26" ht="30" hidden="1" x14ac:dyDescent="0.25">
      <c r="A2179" s="8">
        <v>54</v>
      </c>
      <c r="B2179" s="2" t="s">
        <v>2364</v>
      </c>
      <c r="C2179" s="6" t="s">
        <v>1190</v>
      </c>
      <c r="D2179" s="3" t="s">
        <v>28</v>
      </c>
      <c r="E2179" s="3">
        <v>15</v>
      </c>
      <c r="F2179" s="3">
        <v>157.61000000000001</v>
      </c>
      <c r="G2179" s="3">
        <v>2364.15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</row>
    <row r="2180" spans="1:26" hidden="1" x14ac:dyDescent="0.25">
      <c r="A2180" s="8">
        <v>55</v>
      </c>
      <c r="B2180" s="1" t="s">
        <v>519</v>
      </c>
      <c r="C2180" s="6" t="s">
        <v>520</v>
      </c>
      <c r="D2180" s="3" t="s">
        <v>507</v>
      </c>
      <c r="E2180" s="3">
        <v>6</v>
      </c>
      <c r="F2180" s="3">
        <v>15.03</v>
      </c>
      <c r="G2180" s="3">
        <v>90.18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</row>
    <row r="2181" spans="1:26" ht="30" hidden="1" x14ac:dyDescent="0.25">
      <c r="A2181" s="8">
        <v>56</v>
      </c>
      <c r="B2181" s="2" t="s">
        <v>2365</v>
      </c>
      <c r="C2181" s="6" t="s">
        <v>1191</v>
      </c>
      <c r="D2181" s="3" t="s">
        <v>28</v>
      </c>
      <c r="E2181" s="3">
        <v>6</v>
      </c>
      <c r="F2181" s="3">
        <v>470.23</v>
      </c>
      <c r="G2181" s="3">
        <v>2821.38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</row>
    <row r="2182" spans="1:26" ht="45" hidden="1" x14ac:dyDescent="0.25">
      <c r="A2182" s="8">
        <v>57</v>
      </c>
      <c r="B2182" s="1" t="s">
        <v>1192</v>
      </c>
      <c r="C2182" s="10" t="s">
        <v>1193</v>
      </c>
      <c r="D2182" s="3" t="s">
        <v>304</v>
      </c>
      <c r="E2182" s="3">
        <v>0.30000000000000004</v>
      </c>
      <c r="F2182" s="3">
        <v>968.04</v>
      </c>
      <c r="G2182" s="3">
        <v>290.41000000000003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</row>
    <row r="2183" spans="1:26" ht="30" hidden="1" x14ac:dyDescent="0.25">
      <c r="A2183" s="8">
        <v>58</v>
      </c>
      <c r="B2183" s="2" t="s">
        <v>2366</v>
      </c>
      <c r="C2183" s="6" t="s">
        <v>1194</v>
      </c>
      <c r="D2183" s="3" t="s">
        <v>28</v>
      </c>
      <c r="E2183" s="3">
        <v>3</v>
      </c>
      <c r="F2183" s="3">
        <v>342.94</v>
      </c>
      <c r="G2183" s="3">
        <v>1028.82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</row>
    <row r="2184" spans="1:26" ht="30" hidden="1" x14ac:dyDescent="0.25">
      <c r="A2184" s="8">
        <v>59</v>
      </c>
      <c r="B2184" s="2" t="s">
        <v>2367</v>
      </c>
      <c r="C2184" s="6" t="s">
        <v>1195</v>
      </c>
      <c r="D2184" s="3" t="s">
        <v>28</v>
      </c>
      <c r="E2184" s="3">
        <v>27</v>
      </c>
      <c r="F2184" s="3">
        <v>199.17</v>
      </c>
      <c r="G2184" s="3">
        <v>5377.59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</row>
    <row r="2185" spans="1:26" ht="60" hidden="1" x14ac:dyDescent="0.25">
      <c r="A2185" s="8">
        <v>60</v>
      </c>
      <c r="B2185" s="1" t="s">
        <v>299</v>
      </c>
      <c r="C2185" s="10" t="s">
        <v>1196</v>
      </c>
      <c r="D2185" s="3" t="s">
        <v>23</v>
      </c>
      <c r="E2185" s="3">
        <v>0.12</v>
      </c>
      <c r="F2185" s="3">
        <v>6463.81</v>
      </c>
      <c r="G2185" s="3">
        <v>775.66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</row>
    <row r="2186" spans="1:26" ht="45" hidden="1" x14ac:dyDescent="0.25">
      <c r="A2186" s="8">
        <v>61</v>
      </c>
      <c r="B2186" s="2" t="s">
        <v>2396</v>
      </c>
      <c r="C2186" s="10" t="s">
        <v>1226</v>
      </c>
      <c r="D2186" s="3" t="s">
        <v>26</v>
      </c>
      <c r="E2186" s="3">
        <v>12</v>
      </c>
      <c r="F2186" s="3">
        <v>130.66</v>
      </c>
      <c r="G2186" s="3">
        <v>1567.92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</row>
    <row r="2187" spans="1:26" ht="60" hidden="1" x14ac:dyDescent="0.25">
      <c r="A2187" s="8">
        <v>62</v>
      </c>
      <c r="B2187" s="1" t="s">
        <v>1198</v>
      </c>
      <c r="C2187" s="10" t="s">
        <v>1199</v>
      </c>
      <c r="D2187" s="3" t="s">
        <v>23</v>
      </c>
      <c r="E2187" s="3">
        <v>0.22</v>
      </c>
      <c r="F2187" s="3">
        <v>6643.56</v>
      </c>
      <c r="G2187" s="3">
        <v>1461.58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</row>
    <row r="2188" spans="1:26" ht="45" hidden="1" x14ac:dyDescent="0.25">
      <c r="A2188" s="8">
        <v>63</v>
      </c>
      <c r="B2188" s="2" t="s">
        <v>2369</v>
      </c>
      <c r="C2188" s="10" t="s">
        <v>1200</v>
      </c>
      <c r="D2188" s="3" t="s">
        <v>26</v>
      </c>
      <c r="E2188" s="3">
        <v>22</v>
      </c>
      <c r="F2188" s="3">
        <v>209.65</v>
      </c>
      <c r="G2188" s="3">
        <v>4612.3</v>
      </c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</row>
    <row r="2189" spans="1:26" ht="60" hidden="1" x14ac:dyDescent="0.25">
      <c r="A2189" s="8">
        <v>64</v>
      </c>
      <c r="B2189" s="1" t="s">
        <v>310</v>
      </c>
      <c r="C2189" s="10" t="s">
        <v>1201</v>
      </c>
      <c r="D2189" s="3" t="s">
        <v>23</v>
      </c>
      <c r="E2189" s="3">
        <v>2.2999999999999998</v>
      </c>
      <c r="F2189" s="3">
        <v>7628.59</v>
      </c>
      <c r="G2189" s="3">
        <v>17545.759999999998</v>
      </c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</row>
    <row r="2190" spans="1:26" ht="45" hidden="1" x14ac:dyDescent="0.25">
      <c r="A2190" s="8">
        <v>65</v>
      </c>
      <c r="B2190" s="2" t="s">
        <v>2370</v>
      </c>
      <c r="C2190" s="10" t="s">
        <v>1202</v>
      </c>
      <c r="D2190" s="3" t="s">
        <v>26</v>
      </c>
      <c r="E2190" s="3">
        <v>230</v>
      </c>
      <c r="F2190" s="3">
        <v>314.67</v>
      </c>
      <c r="G2190" s="3">
        <v>72374.100000000006</v>
      </c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</row>
    <row r="2191" spans="1:26" ht="60" hidden="1" x14ac:dyDescent="0.25">
      <c r="A2191" s="8">
        <v>66</v>
      </c>
      <c r="B2191" s="1" t="s">
        <v>318</v>
      </c>
      <c r="C2191" s="10" t="s">
        <v>1227</v>
      </c>
      <c r="D2191" s="3" t="s">
        <v>23</v>
      </c>
      <c r="E2191" s="3">
        <v>0.8</v>
      </c>
      <c r="F2191" s="3">
        <v>8282.8799999999992</v>
      </c>
      <c r="G2191" s="3">
        <v>6626.3</v>
      </c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</row>
    <row r="2192" spans="1:26" ht="45" hidden="1" x14ac:dyDescent="0.25">
      <c r="A2192" s="8">
        <v>67</v>
      </c>
      <c r="B2192" s="2" t="s">
        <v>2397</v>
      </c>
      <c r="C2192" s="10" t="s">
        <v>1228</v>
      </c>
      <c r="D2192" s="3" t="s">
        <v>26</v>
      </c>
      <c r="E2192" s="3">
        <v>80</v>
      </c>
      <c r="F2192" s="3">
        <v>571.49</v>
      </c>
      <c r="G2192" s="3">
        <v>45719.199999999997</v>
      </c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</row>
    <row r="2193" spans="1:26" hidden="1" x14ac:dyDescent="0.25">
      <c r="A2193" s="8">
        <v>68</v>
      </c>
      <c r="B2193" s="1" t="s">
        <v>1203</v>
      </c>
      <c r="C2193" s="6" t="s">
        <v>1204</v>
      </c>
      <c r="D2193" s="3" t="s">
        <v>28</v>
      </c>
      <c r="E2193" s="3">
        <v>2</v>
      </c>
      <c r="F2193" s="3">
        <v>116.28</v>
      </c>
      <c r="G2193" s="3">
        <v>232.56</v>
      </c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</row>
    <row r="2194" spans="1:26" ht="30" hidden="1" x14ac:dyDescent="0.25">
      <c r="A2194" s="8">
        <v>69</v>
      </c>
      <c r="B2194" s="2" t="s">
        <v>2371</v>
      </c>
      <c r="C2194" s="10" t="s">
        <v>1205</v>
      </c>
      <c r="D2194" s="3" t="s">
        <v>28</v>
      </c>
      <c r="E2194" s="3">
        <v>2</v>
      </c>
      <c r="F2194" s="3">
        <v>499.62</v>
      </c>
      <c r="G2194" s="3">
        <v>999.24</v>
      </c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</row>
    <row r="2195" spans="1:26" ht="30" hidden="1" x14ac:dyDescent="0.25">
      <c r="A2195" s="8">
        <v>70</v>
      </c>
      <c r="B2195" s="2" t="s">
        <v>2372</v>
      </c>
      <c r="C2195" s="10" t="s">
        <v>1206</v>
      </c>
      <c r="D2195" s="3" t="s">
        <v>28</v>
      </c>
      <c r="E2195" s="3">
        <v>1</v>
      </c>
      <c r="F2195" s="3">
        <v>426.43</v>
      </c>
      <c r="G2195" s="3">
        <v>426.43</v>
      </c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</row>
    <row r="2196" spans="1:26" ht="30" hidden="1" x14ac:dyDescent="0.25">
      <c r="A2196" s="8">
        <v>71</v>
      </c>
      <c r="B2196" s="2" t="s">
        <v>2373</v>
      </c>
      <c r="C2196" s="10" t="s">
        <v>1207</v>
      </c>
      <c r="D2196" s="3" t="s">
        <v>28</v>
      </c>
      <c r="E2196" s="3">
        <v>1</v>
      </c>
      <c r="F2196" s="3">
        <v>79.56</v>
      </c>
      <c r="G2196" s="3">
        <v>79.56</v>
      </c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</row>
    <row r="2197" spans="1:26" ht="30" hidden="1" x14ac:dyDescent="0.25">
      <c r="A2197" s="8">
        <v>72</v>
      </c>
      <c r="B2197" s="1" t="s">
        <v>327</v>
      </c>
      <c r="C2197" s="10" t="s">
        <v>328</v>
      </c>
      <c r="D2197" s="3" t="s">
        <v>329</v>
      </c>
      <c r="E2197" s="3">
        <v>34.4</v>
      </c>
      <c r="F2197" s="3">
        <v>235.24</v>
      </c>
      <c r="G2197" s="3">
        <v>8092.26</v>
      </c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</row>
    <row r="2198" spans="1:26" ht="30" hidden="1" x14ac:dyDescent="0.25">
      <c r="A2198" s="8">
        <v>73</v>
      </c>
      <c r="B2198" s="2" t="s">
        <v>2398</v>
      </c>
      <c r="C2198" s="10" t="s">
        <v>1229</v>
      </c>
      <c r="D2198" s="3" t="s">
        <v>26</v>
      </c>
      <c r="E2198" s="3">
        <v>12</v>
      </c>
      <c r="F2198" s="3">
        <v>111.94</v>
      </c>
      <c r="G2198" s="3">
        <v>1343.28</v>
      </c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</row>
    <row r="2199" spans="1:26" ht="30" hidden="1" x14ac:dyDescent="0.25">
      <c r="A2199" s="8">
        <v>74</v>
      </c>
      <c r="B2199" s="2" t="s">
        <v>2375</v>
      </c>
      <c r="C2199" s="10" t="s">
        <v>1209</v>
      </c>
      <c r="D2199" s="3" t="s">
        <v>26</v>
      </c>
      <c r="E2199" s="3">
        <v>22</v>
      </c>
      <c r="F2199" s="3">
        <v>135.15</v>
      </c>
      <c r="G2199" s="3">
        <v>2973.3</v>
      </c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</row>
    <row r="2200" spans="1:26" ht="30" hidden="1" x14ac:dyDescent="0.25">
      <c r="A2200" s="8">
        <v>75</v>
      </c>
      <c r="B2200" s="2" t="s">
        <v>2376</v>
      </c>
      <c r="C2200" s="10" t="s">
        <v>1210</v>
      </c>
      <c r="D2200" s="3" t="s">
        <v>26</v>
      </c>
      <c r="E2200" s="3">
        <v>230</v>
      </c>
      <c r="F2200" s="3">
        <v>163.98</v>
      </c>
      <c r="G2200" s="3">
        <v>37715.4</v>
      </c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</row>
    <row r="2201" spans="1:26" ht="30" hidden="1" x14ac:dyDescent="0.25">
      <c r="A2201" s="8">
        <v>76</v>
      </c>
      <c r="B2201" s="2" t="s">
        <v>2399</v>
      </c>
      <c r="C2201" s="10" t="s">
        <v>1230</v>
      </c>
      <c r="D2201" s="3" t="s">
        <v>26</v>
      </c>
      <c r="E2201" s="3">
        <v>80</v>
      </c>
      <c r="F2201" s="3">
        <v>230.24</v>
      </c>
      <c r="G2201" s="3">
        <v>18419.2</v>
      </c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</row>
    <row r="2202" spans="1:26" ht="30" hidden="1" x14ac:dyDescent="0.25">
      <c r="A2202" s="8">
        <v>77</v>
      </c>
      <c r="B2202" s="2" t="s">
        <v>2377</v>
      </c>
      <c r="C2202" s="10" t="s">
        <v>336</v>
      </c>
      <c r="D2202" s="3" t="s">
        <v>26</v>
      </c>
      <c r="E2202" s="3">
        <v>475</v>
      </c>
      <c r="F2202" s="3">
        <v>9.24</v>
      </c>
      <c r="G2202" s="3">
        <v>4389</v>
      </c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</row>
    <row r="2203" spans="1:26" ht="30" hidden="1" x14ac:dyDescent="0.25">
      <c r="A2203" s="8">
        <v>78</v>
      </c>
      <c r="B2203" s="2" t="s">
        <v>1973</v>
      </c>
      <c r="C2203" s="10" t="s">
        <v>337</v>
      </c>
      <c r="D2203" s="3" t="s">
        <v>338</v>
      </c>
      <c r="E2203" s="3">
        <v>4.9000000000000004</v>
      </c>
      <c r="F2203" s="3">
        <v>739.41</v>
      </c>
      <c r="G2203" s="3">
        <v>3623.11</v>
      </c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</row>
    <row r="2204" spans="1:26" ht="30" hidden="1" x14ac:dyDescent="0.25">
      <c r="A2204" s="8">
        <v>79</v>
      </c>
      <c r="B2204" s="2" t="s">
        <v>2379</v>
      </c>
      <c r="C2204" s="10" t="s">
        <v>1789</v>
      </c>
      <c r="D2204" s="3" t="s">
        <v>26</v>
      </c>
      <c r="E2204" s="3">
        <v>12</v>
      </c>
      <c r="F2204" s="3">
        <v>104.08</v>
      </c>
      <c r="G2204" s="3">
        <v>1248.96</v>
      </c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</row>
    <row r="2205" spans="1:26" ht="30" hidden="1" x14ac:dyDescent="0.25">
      <c r="A2205" s="8">
        <v>80</v>
      </c>
      <c r="B2205" s="2" t="s">
        <v>2380</v>
      </c>
      <c r="C2205" s="10" t="s">
        <v>1790</v>
      </c>
      <c r="D2205" s="3" t="s">
        <v>26</v>
      </c>
      <c r="E2205" s="3">
        <v>10</v>
      </c>
      <c r="F2205" s="3">
        <v>138.9</v>
      </c>
      <c r="G2205" s="3">
        <v>1389</v>
      </c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</row>
    <row r="2206" spans="1:26" ht="30" hidden="1" x14ac:dyDescent="0.25">
      <c r="A2206" s="8">
        <v>81</v>
      </c>
      <c r="B2206" s="2" t="s">
        <v>2400</v>
      </c>
      <c r="C2206" s="10" t="s">
        <v>1791</v>
      </c>
      <c r="D2206" s="3" t="s">
        <v>26</v>
      </c>
      <c r="E2206" s="3">
        <v>230</v>
      </c>
      <c r="F2206" s="3">
        <v>171.09</v>
      </c>
      <c r="G2206" s="3">
        <v>39350.699999999997</v>
      </c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</row>
    <row r="2207" spans="1:26" ht="30" hidden="1" x14ac:dyDescent="0.25">
      <c r="A2207" s="8">
        <v>82</v>
      </c>
      <c r="B2207" s="2" t="s">
        <v>2401</v>
      </c>
      <c r="C2207" s="10" t="s">
        <v>1792</v>
      </c>
      <c r="D2207" s="3" t="s">
        <v>26</v>
      </c>
      <c r="E2207" s="3">
        <v>80</v>
      </c>
      <c r="F2207" s="3">
        <v>268.62</v>
      </c>
      <c r="G2207" s="3">
        <v>21489.599999999999</v>
      </c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</row>
    <row r="2208" spans="1:26" ht="30" hidden="1" x14ac:dyDescent="0.25">
      <c r="A2208" s="8">
        <v>83</v>
      </c>
      <c r="B2208" s="2" t="s">
        <v>2402</v>
      </c>
      <c r="C2208" s="10" t="s">
        <v>1231</v>
      </c>
      <c r="D2208" s="3" t="s">
        <v>28</v>
      </c>
      <c r="E2208" s="3">
        <v>6</v>
      </c>
      <c r="F2208" s="3">
        <v>26.96</v>
      </c>
      <c r="G2208" s="3">
        <v>161.76</v>
      </c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</row>
    <row r="2209" spans="1:26" ht="30" hidden="1" x14ac:dyDescent="0.25">
      <c r="A2209" s="8">
        <v>84</v>
      </c>
      <c r="B2209" s="2" t="s">
        <v>2382</v>
      </c>
      <c r="C2209" s="10" t="s">
        <v>1212</v>
      </c>
      <c r="D2209" s="3" t="s">
        <v>28</v>
      </c>
      <c r="E2209" s="3">
        <v>36</v>
      </c>
      <c r="F2209" s="3">
        <v>28.83</v>
      </c>
      <c r="G2209" s="3">
        <v>1037.8800000000001</v>
      </c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</row>
    <row r="2210" spans="1:26" ht="30" hidden="1" x14ac:dyDescent="0.25">
      <c r="A2210" s="8">
        <v>85</v>
      </c>
      <c r="B2210" s="2" t="s">
        <v>2383</v>
      </c>
      <c r="C2210" s="10" t="s">
        <v>1213</v>
      </c>
      <c r="D2210" s="3" t="s">
        <v>28</v>
      </c>
      <c r="E2210" s="3">
        <v>60</v>
      </c>
      <c r="F2210" s="3">
        <v>31.07</v>
      </c>
      <c r="G2210" s="3">
        <v>1864.2</v>
      </c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</row>
    <row r="2211" spans="1:26" ht="30" hidden="1" x14ac:dyDescent="0.25">
      <c r="A2211" s="8">
        <v>86</v>
      </c>
      <c r="B2211" s="2" t="s">
        <v>2403</v>
      </c>
      <c r="C2211" s="10" t="s">
        <v>1232</v>
      </c>
      <c r="D2211" s="3" t="s">
        <v>28</v>
      </c>
      <c r="E2211" s="3">
        <v>28</v>
      </c>
      <c r="F2211" s="3">
        <v>35.19</v>
      </c>
      <c r="G2211" s="3">
        <v>985.32</v>
      </c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</row>
    <row r="2212" spans="1:26" ht="30" hidden="1" x14ac:dyDescent="0.25">
      <c r="A2212" s="8">
        <v>87</v>
      </c>
      <c r="B2212" s="2" t="s">
        <v>2384</v>
      </c>
      <c r="C2212" s="6" t="s">
        <v>1214</v>
      </c>
      <c r="D2212" s="3" t="s">
        <v>28</v>
      </c>
      <c r="E2212" s="3">
        <v>36</v>
      </c>
      <c r="F2212" s="3">
        <v>39.119999999999997</v>
      </c>
      <c r="G2212" s="3">
        <v>1408.32</v>
      </c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</row>
    <row r="2213" spans="1:26" ht="30" hidden="1" x14ac:dyDescent="0.25">
      <c r="A2213" s="8">
        <v>88</v>
      </c>
      <c r="B2213" s="2" t="s">
        <v>2404</v>
      </c>
      <c r="C2213" s="6" t="s">
        <v>1233</v>
      </c>
      <c r="D2213" s="3" t="s">
        <v>28</v>
      </c>
      <c r="E2213" s="3">
        <v>16</v>
      </c>
      <c r="F2213" s="3">
        <v>52.6</v>
      </c>
      <c r="G2213" s="3">
        <v>841.6</v>
      </c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</row>
    <row r="2214" spans="1:26" ht="30" hidden="1" x14ac:dyDescent="0.25">
      <c r="A2214" s="8">
        <v>89</v>
      </c>
      <c r="B2214" s="2" t="s">
        <v>2385</v>
      </c>
      <c r="C2214" s="6" t="s">
        <v>1215</v>
      </c>
      <c r="D2214" s="3" t="s">
        <v>28</v>
      </c>
      <c r="E2214" s="3">
        <v>212</v>
      </c>
      <c r="F2214" s="3">
        <v>72.45</v>
      </c>
      <c r="G2214" s="3">
        <v>15359.4</v>
      </c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</row>
    <row r="2215" spans="1:26" ht="30" hidden="1" x14ac:dyDescent="0.25">
      <c r="A2215" s="8">
        <v>90</v>
      </c>
      <c r="B2215" s="2" t="s">
        <v>2386</v>
      </c>
      <c r="C2215" s="6" t="s">
        <v>1216</v>
      </c>
      <c r="D2215" s="3" t="s">
        <v>28</v>
      </c>
      <c r="E2215" s="3">
        <v>50</v>
      </c>
      <c r="F2215" s="3">
        <v>166.78</v>
      </c>
      <c r="G2215" s="3">
        <v>8339</v>
      </c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</row>
    <row r="2216" spans="1:26" ht="30" hidden="1" x14ac:dyDescent="0.25">
      <c r="A2216" s="8">
        <v>91</v>
      </c>
      <c r="B2216" s="2" t="s">
        <v>2405</v>
      </c>
      <c r="C2216" s="6" t="s">
        <v>1234</v>
      </c>
      <c r="D2216" s="3" t="s">
        <v>28</v>
      </c>
      <c r="E2216" s="3">
        <v>50</v>
      </c>
      <c r="F2216" s="3">
        <v>220.32</v>
      </c>
      <c r="G2216" s="3">
        <v>11016</v>
      </c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</row>
    <row r="2217" spans="1:26" ht="30" hidden="1" x14ac:dyDescent="0.25">
      <c r="A2217" s="8">
        <v>92</v>
      </c>
      <c r="B2217" s="2" t="s">
        <v>2388</v>
      </c>
      <c r="C2217" s="6" t="s">
        <v>1218</v>
      </c>
      <c r="D2217" s="3" t="s">
        <v>28</v>
      </c>
      <c r="E2217" s="3">
        <v>50</v>
      </c>
      <c r="F2217" s="3">
        <v>393.11</v>
      </c>
      <c r="G2217" s="3">
        <v>19655.5</v>
      </c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</row>
    <row r="2218" spans="1:26" ht="30" hidden="1" x14ac:dyDescent="0.25">
      <c r="A2218" s="8">
        <v>93</v>
      </c>
      <c r="B2218" s="2" t="s">
        <v>2406</v>
      </c>
      <c r="C2218" s="6" t="s">
        <v>1235</v>
      </c>
      <c r="D2218" s="3" t="s">
        <v>28</v>
      </c>
      <c r="E2218" s="3">
        <v>16</v>
      </c>
      <c r="F2218" s="3">
        <v>1079.55</v>
      </c>
      <c r="G2218" s="3">
        <v>17272.8</v>
      </c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</row>
    <row r="2219" spans="1:26" ht="30" hidden="1" x14ac:dyDescent="0.25">
      <c r="A2219" s="8">
        <v>94</v>
      </c>
      <c r="B2219" s="2" t="s">
        <v>2407</v>
      </c>
      <c r="C2219" s="10" t="s">
        <v>1236</v>
      </c>
      <c r="D2219" s="3" t="s">
        <v>28</v>
      </c>
      <c r="E2219" s="3">
        <v>16</v>
      </c>
      <c r="F2219" s="3">
        <v>876.43</v>
      </c>
      <c r="G2219" s="3">
        <v>14022.88</v>
      </c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</row>
    <row r="2220" spans="1:26" ht="30" hidden="1" x14ac:dyDescent="0.25">
      <c r="A2220" s="8">
        <v>95</v>
      </c>
      <c r="B2220" s="2" t="s">
        <v>2390</v>
      </c>
      <c r="C2220" s="10" t="s">
        <v>1220</v>
      </c>
      <c r="D2220" s="3" t="s">
        <v>28</v>
      </c>
      <c r="E2220" s="3">
        <v>18</v>
      </c>
      <c r="F2220" s="3">
        <v>274.23</v>
      </c>
      <c r="G2220" s="3">
        <v>4936.1400000000003</v>
      </c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</row>
    <row r="2221" spans="1:26" ht="30" hidden="1" x14ac:dyDescent="0.25">
      <c r="A2221" s="8">
        <v>96</v>
      </c>
      <c r="B2221" s="2" t="s">
        <v>2408</v>
      </c>
      <c r="C2221" s="10" t="s">
        <v>1237</v>
      </c>
      <c r="D2221" s="3" t="s">
        <v>28</v>
      </c>
      <c r="E2221" s="3">
        <v>12</v>
      </c>
      <c r="F2221" s="3">
        <v>315.05</v>
      </c>
      <c r="G2221" s="3">
        <v>3780.6</v>
      </c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</row>
    <row r="2222" spans="1:26" ht="30" hidden="1" x14ac:dyDescent="0.25">
      <c r="A2222" s="8">
        <v>97</v>
      </c>
      <c r="B2222" s="2" t="s">
        <v>2391</v>
      </c>
      <c r="C2222" s="10" t="s">
        <v>1221</v>
      </c>
      <c r="D2222" s="3" t="s">
        <v>28</v>
      </c>
      <c r="E2222" s="3">
        <v>48</v>
      </c>
      <c r="F2222" s="3">
        <v>471.16</v>
      </c>
      <c r="G2222" s="3">
        <v>22615.68</v>
      </c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</row>
    <row r="2223" spans="1:26" ht="30" hidden="1" x14ac:dyDescent="0.25">
      <c r="A2223" s="8">
        <v>98</v>
      </c>
      <c r="B2223" s="2" t="s">
        <v>2409</v>
      </c>
      <c r="C2223" s="10" t="s">
        <v>1238</v>
      </c>
      <c r="D2223" s="3" t="s">
        <v>28</v>
      </c>
      <c r="E2223" s="3">
        <v>2</v>
      </c>
      <c r="F2223" s="3">
        <v>1312.42</v>
      </c>
      <c r="G2223" s="3">
        <v>2624.84</v>
      </c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</row>
    <row r="2224" spans="1:26" ht="30" hidden="1" x14ac:dyDescent="0.25">
      <c r="A2224" s="8">
        <v>99</v>
      </c>
      <c r="B2224" s="2" t="s">
        <v>2410</v>
      </c>
      <c r="C2224" s="6" t="s">
        <v>1239</v>
      </c>
      <c r="D2224" s="3" t="s">
        <v>28</v>
      </c>
      <c r="E2224" s="3">
        <v>2</v>
      </c>
      <c r="F2224" s="3">
        <v>778.35</v>
      </c>
      <c r="G2224" s="3">
        <v>1556.7</v>
      </c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</row>
    <row r="2225" spans="1:26" ht="30" hidden="1" x14ac:dyDescent="0.25">
      <c r="A2225" s="8">
        <v>100</v>
      </c>
      <c r="B2225" s="2" t="s">
        <v>2411</v>
      </c>
      <c r="C2225" s="6" t="s">
        <v>1240</v>
      </c>
      <c r="D2225" s="3" t="s">
        <v>28</v>
      </c>
      <c r="E2225" s="3">
        <v>2</v>
      </c>
      <c r="F2225" s="3">
        <v>1491.73</v>
      </c>
      <c r="G2225" s="3">
        <v>2983.46</v>
      </c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</row>
    <row r="2226" spans="1:26" ht="30" hidden="1" x14ac:dyDescent="0.25">
      <c r="A2226" s="8">
        <v>101</v>
      </c>
      <c r="B2226" s="2" t="s">
        <v>2412</v>
      </c>
      <c r="C2226" s="6" t="s">
        <v>1241</v>
      </c>
      <c r="D2226" s="3" t="s">
        <v>28</v>
      </c>
      <c r="E2226" s="3">
        <v>2</v>
      </c>
      <c r="F2226" s="3">
        <v>1491.73</v>
      </c>
      <c r="G2226" s="3">
        <v>2983.46</v>
      </c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</row>
    <row r="2227" spans="1:26" ht="30" hidden="1" x14ac:dyDescent="0.25">
      <c r="A2227" s="8">
        <v>102</v>
      </c>
      <c r="B2227" s="2" t="s">
        <v>2413</v>
      </c>
      <c r="C2227" s="6" t="s">
        <v>1242</v>
      </c>
      <c r="D2227" s="3" t="s">
        <v>28</v>
      </c>
      <c r="E2227" s="3">
        <v>4</v>
      </c>
      <c r="F2227" s="3">
        <v>1491.73</v>
      </c>
      <c r="G2227" s="3">
        <v>5966.92</v>
      </c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</row>
    <row r="2228" spans="1:26" ht="30" hidden="1" x14ac:dyDescent="0.25">
      <c r="A2228" s="8">
        <v>103</v>
      </c>
      <c r="B2228" s="2" t="s">
        <v>2414</v>
      </c>
      <c r="C2228" s="6" t="s">
        <v>1243</v>
      </c>
      <c r="D2228" s="3" t="s">
        <v>28</v>
      </c>
      <c r="E2228" s="3">
        <v>2</v>
      </c>
      <c r="F2228" s="3">
        <v>1491.73</v>
      </c>
      <c r="G2228" s="3">
        <v>2983.46</v>
      </c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</row>
    <row r="2229" spans="1:26" hidden="1" x14ac:dyDescent="0.25">
      <c r="A2229" s="8">
        <v>104</v>
      </c>
      <c r="B2229" s="1" t="s">
        <v>1244</v>
      </c>
      <c r="C2229" s="6" t="s">
        <v>1245</v>
      </c>
      <c r="D2229" s="3" t="s">
        <v>28</v>
      </c>
      <c r="E2229" s="3">
        <v>2</v>
      </c>
      <c r="F2229" s="3">
        <v>797.06</v>
      </c>
      <c r="G2229" s="3">
        <v>1594.12</v>
      </c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</row>
    <row r="2230" spans="1:26" ht="30" hidden="1" x14ac:dyDescent="0.25">
      <c r="A2230" s="8">
        <v>105</v>
      </c>
      <c r="B2230" s="2" t="s">
        <v>2415</v>
      </c>
      <c r="C2230" s="10" t="s">
        <v>1246</v>
      </c>
      <c r="D2230" s="3" t="s">
        <v>28</v>
      </c>
      <c r="E2230" s="3">
        <v>2</v>
      </c>
      <c r="F2230" s="3">
        <v>9465.77</v>
      </c>
      <c r="G2230" s="3">
        <v>18931.54</v>
      </c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</row>
    <row r="2231" spans="1:26" ht="30" hidden="1" x14ac:dyDescent="0.25">
      <c r="A2231" s="8">
        <v>106</v>
      </c>
      <c r="B2231" s="1" t="s">
        <v>1247</v>
      </c>
      <c r="C2231" s="10" t="s">
        <v>1248</v>
      </c>
      <c r="D2231" s="3" t="s">
        <v>23</v>
      </c>
      <c r="E2231" s="3">
        <v>11</v>
      </c>
      <c r="F2231" s="3">
        <v>4068.82</v>
      </c>
      <c r="G2231" s="3">
        <v>44757.02</v>
      </c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</row>
    <row r="2232" spans="1:26" ht="30" hidden="1" x14ac:dyDescent="0.25">
      <c r="A2232" s="8">
        <v>107</v>
      </c>
      <c r="B2232" s="2" t="s">
        <v>2416</v>
      </c>
      <c r="C2232" s="6" t="s">
        <v>1249</v>
      </c>
      <c r="D2232" s="3" t="s">
        <v>26</v>
      </c>
      <c r="E2232" s="3">
        <v>1100</v>
      </c>
      <c r="F2232" s="3">
        <v>44.93</v>
      </c>
      <c r="G2232" s="3">
        <v>49423</v>
      </c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</row>
    <row r="2233" spans="1:26" ht="30" hidden="1" x14ac:dyDescent="0.25">
      <c r="A2233" s="8">
        <v>108</v>
      </c>
      <c r="B2233" s="2" t="s">
        <v>2417</v>
      </c>
      <c r="C2233" s="6" t="s">
        <v>1250</v>
      </c>
      <c r="D2233" s="3" t="s">
        <v>28</v>
      </c>
      <c r="E2233" s="3">
        <v>28</v>
      </c>
      <c r="F2233" s="3">
        <v>243.54</v>
      </c>
      <c r="G2233" s="3">
        <v>6819.12</v>
      </c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</row>
    <row r="2234" spans="1:26" ht="105" hidden="1" x14ac:dyDescent="0.25">
      <c r="A2234" s="8">
        <v>109</v>
      </c>
      <c r="B2234" s="1" t="s">
        <v>1251</v>
      </c>
      <c r="C2234" s="10" t="s">
        <v>1252</v>
      </c>
      <c r="D2234" s="3" t="s">
        <v>28</v>
      </c>
      <c r="E2234" s="3">
        <v>2</v>
      </c>
      <c r="F2234" s="3">
        <v>147.24</v>
      </c>
      <c r="G2234" s="3">
        <v>294.48</v>
      </c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</row>
    <row r="2235" spans="1:26" ht="60" hidden="1" x14ac:dyDescent="0.25">
      <c r="A2235" s="8">
        <v>110</v>
      </c>
      <c r="B2235" s="2" t="s">
        <v>2418</v>
      </c>
      <c r="C2235" s="10" t="s">
        <v>1793</v>
      </c>
      <c r="D2235" s="3" t="s">
        <v>28</v>
      </c>
      <c r="E2235" s="3">
        <v>1</v>
      </c>
      <c r="F2235" s="3">
        <v>929.59</v>
      </c>
      <c r="G2235" s="3">
        <v>929.59</v>
      </c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</row>
    <row r="2236" spans="1:26" ht="60" hidden="1" x14ac:dyDescent="0.25">
      <c r="A2236" s="8">
        <v>111</v>
      </c>
      <c r="B2236" s="2" t="s">
        <v>2419</v>
      </c>
      <c r="C2236" s="10" t="s">
        <v>1794</v>
      </c>
      <c r="D2236" s="3" t="s">
        <v>28</v>
      </c>
      <c r="E2236" s="3">
        <v>1</v>
      </c>
      <c r="F2236" s="3">
        <v>1220.69</v>
      </c>
      <c r="G2236" s="3">
        <v>1220.69</v>
      </c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</row>
    <row r="2237" spans="1:26" ht="30" hidden="1" x14ac:dyDescent="0.25">
      <c r="A2237" s="8">
        <v>112</v>
      </c>
      <c r="B2237" s="2" t="s">
        <v>2420</v>
      </c>
      <c r="C2237" s="10" t="s">
        <v>1795</v>
      </c>
      <c r="D2237" s="3" t="s">
        <v>28</v>
      </c>
      <c r="E2237" s="3">
        <v>1</v>
      </c>
      <c r="F2237" s="3">
        <v>223.51</v>
      </c>
      <c r="G2237" s="3">
        <v>223.51</v>
      </c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</row>
    <row r="2238" spans="1:26" ht="30" hidden="1" x14ac:dyDescent="0.25">
      <c r="A2238" s="8">
        <v>113</v>
      </c>
      <c r="B2238" s="2" t="s">
        <v>2421</v>
      </c>
      <c r="C2238" s="10" t="s">
        <v>1796</v>
      </c>
      <c r="D2238" s="3" t="s">
        <v>28</v>
      </c>
      <c r="E2238" s="3">
        <v>1</v>
      </c>
      <c r="F2238" s="3">
        <v>367.27</v>
      </c>
      <c r="G2238" s="3">
        <v>367.27</v>
      </c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</row>
    <row r="2239" spans="1:26" hidden="1" x14ac:dyDescent="0.25">
      <c r="A2239" s="8">
        <v>114</v>
      </c>
      <c r="B2239" s="1" t="s">
        <v>1253</v>
      </c>
      <c r="C2239" s="6" t="s">
        <v>1254</v>
      </c>
      <c r="D2239" s="3" t="s">
        <v>507</v>
      </c>
      <c r="E2239" s="3">
        <v>38</v>
      </c>
      <c r="F2239" s="3">
        <v>101.07</v>
      </c>
      <c r="G2239" s="3">
        <v>3840.66</v>
      </c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</row>
    <row r="2240" spans="1:26" ht="60" hidden="1" x14ac:dyDescent="0.25">
      <c r="A2240" s="8">
        <v>115</v>
      </c>
      <c r="B2240" s="2" t="s">
        <v>2422</v>
      </c>
      <c r="C2240" s="10" t="s">
        <v>1797</v>
      </c>
      <c r="D2240" s="3" t="s">
        <v>28</v>
      </c>
      <c r="E2240" s="3">
        <v>19</v>
      </c>
      <c r="F2240" s="3">
        <v>871.2</v>
      </c>
      <c r="G2240" s="3">
        <v>16552.8</v>
      </c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</row>
    <row r="2241" spans="1:26" ht="30" hidden="1" x14ac:dyDescent="0.25">
      <c r="A2241" s="8">
        <v>116</v>
      </c>
      <c r="B2241" s="2" t="s">
        <v>2423</v>
      </c>
      <c r="C2241" s="6" t="s">
        <v>1255</v>
      </c>
      <c r="D2241" s="3" t="s">
        <v>28</v>
      </c>
      <c r="E2241" s="3">
        <v>19</v>
      </c>
      <c r="F2241" s="3">
        <v>762.99</v>
      </c>
      <c r="G2241" s="3">
        <v>14496.81</v>
      </c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</row>
    <row r="2242" spans="1:26" ht="45" hidden="1" x14ac:dyDescent="0.25">
      <c r="A2242" s="8">
        <v>117</v>
      </c>
      <c r="B2242" s="2" t="s">
        <v>2424</v>
      </c>
      <c r="C2242" s="10" t="s">
        <v>1798</v>
      </c>
      <c r="D2242" s="3" t="s">
        <v>28</v>
      </c>
      <c r="E2242" s="3">
        <v>19</v>
      </c>
      <c r="F2242" s="3">
        <v>491.75</v>
      </c>
      <c r="G2242" s="3">
        <v>9343.25</v>
      </c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</row>
    <row r="2243" spans="1:26" hidden="1" x14ac:dyDescent="0.25">
      <c r="A2243" s="8">
        <v>118</v>
      </c>
      <c r="B2243" s="1" t="s">
        <v>1203</v>
      </c>
      <c r="C2243" s="6" t="s">
        <v>1204</v>
      </c>
      <c r="D2243" s="3" t="s">
        <v>28</v>
      </c>
      <c r="E2243" s="3">
        <v>6</v>
      </c>
      <c r="F2243" s="3">
        <v>116.28</v>
      </c>
      <c r="G2243" s="3">
        <v>697.68</v>
      </c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</row>
    <row r="2244" spans="1:26" ht="30" hidden="1" x14ac:dyDescent="0.25">
      <c r="A2244" s="8">
        <v>119</v>
      </c>
      <c r="B2244" s="2" t="s">
        <v>2371</v>
      </c>
      <c r="C2244" s="10" t="s">
        <v>1205</v>
      </c>
      <c r="D2244" s="3" t="s">
        <v>28</v>
      </c>
      <c r="E2244" s="3">
        <v>6</v>
      </c>
      <c r="F2244" s="3">
        <v>499.62</v>
      </c>
      <c r="G2244" s="3">
        <v>2997.72</v>
      </c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</row>
    <row r="2245" spans="1:26" ht="30" hidden="1" x14ac:dyDescent="0.25">
      <c r="A2245" s="8">
        <v>120</v>
      </c>
      <c r="B2245" s="2" t="s">
        <v>2372</v>
      </c>
      <c r="C2245" s="10" t="s">
        <v>1206</v>
      </c>
      <c r="D2245" s="3" t="s">
        <v>28</v>
      </c>
      <c r="E2245" s="3">
        <v>8</v>
      </c>
      <c r="F2245" s="3">
        <v>426.43</v>
      </c>
      <c r="G2245" s="3">
        <v>3411.44</v>
      </c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</row>
    <row r="2246" spans="1:26" ht="30" hidden="1" x14ac:dyDescent="0.25">
      <c r="A2246" s="8">
        <v>121</v>
      </c>
      <c r="B2246" s="2" t="s">
        <v>2373</v>
      </c>
      <c r="C2246" s="10" t="s">
        <v>1207</v>
      </c>
      <c r="D2246" s="3" t="s">
        <v>28</v>
      </c>
      <c r="E2246" s="3">
        <v>8</v>
      </c>
      <c r="F2246" s="3">
        <v>79.56</v>
      </c>
      <c r="G2246" s="3">
        <v>636.48</v>
      </c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</row>
    <row r="2247" spans="1:26" hidden="1" x14ac:dyDescent="0.25">
      <c r="A2247" s="8">
        <v>122</v>
      </c>
      <c r="B2247" s="1" t="s">
        <v>1256</v>
      </c>
      <c r="C2247" s="6" t="s">
        <v>1257</v>
      </c>
      <c r="D2247" s="3" t="s">
        <v>1258</v>
      </c>
      <c r="E2247" s="3">
        <v>0.18375000000000002</v>
      </c>
      <c r="F2247" s="3">
        <v>6394.78</v>
      </c>
      <c r="G2247" s="3">
        <v>1175.04</v>
      </c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</row>
    <row r="2248" spans="1:26" ht="30" hidden="1" x14ac:dyDescent="0.25">
      <c r="A2248" s="8">
        <v>123</v>
      </c>
      <c r="B2248" s="2" t="s">
        <v>2425</v>
      </c>
      <c r="C2248" s="10" t="s">
        <v>1259</v>
      </c>
      <c r="D2248" s="3" t="s">
        <v>28</v>
      </c>
      <c r="E2248" s="3">
        <v>3</v>
      </c>
      <c r="F2248" s="3">
        <v>1350.03</v>
      </c>
      <c r="G2248" s="3">
        <v>4050.09</v>
      </c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</row>
    <row r="2249" spans="1:26" ht="30" hidden="1" x14ac:dyDescent="0.25">
      <c r="A2249" s="8">
        <v>124</v>
      </c>
      <c r="B2249" s="2" t="s">
        <v>2426</v>
      </c>
      <c r="C2249" s="10" t="s">
        <v>1260</v>
      </c>
      <c r="D2249" s="3" t="s">
        <v>28</v>
      </c>
      <c r="E2249" s="3">
        <v>2</v>
      </c>
      <c r="F2249" s="3">
        <v>1800.05</v>
      </c>
      <c r="G2249" s="3">
        <v>3600.1</v>
      </c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</row>
    <row r="2250" spans="1:26" ht="30" hidden="1" x14ac:dyDescent="0.25">
      <c r="A2250" s="8">
        <v>125</v>
      </c>
      <c r="B2250" s="2" t="s">
        <v>2427</v>
      </c>
      <c r="C2250" s="10" t="s">
        <v>1261</v>
      </c>
      <c r="D2250" s="3" t="s">
        <v>28</v>
      </c>
      <c r="E2250" s="3">
        <v>5</v>
      </c>
      <c r="F2250" s="3">
        <v>2250.06</v>
      </c>
      <c r="G2250" s="3">
        <v>11250.3</v>
      </c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</row>
    <row r="2251" spans="1:26" ht="30" hidden="1" x14ac:dyDescent="0.25">
      <c r="A2251" s="8">
        <v>126</v>
      </c>
      <c r="B2251" s="2" t="s">
        <v>2428</v>
      </c>
      <c r="C2251" s="10" t="s">
        <v>1262</v>
      </c>
      <c r="D2251" s="3" t="s">
        <v>28</v>
      </c>
      <c r="E2251" s="3">
        <v>6</v>
      </c>
      <c r="F2251" s="3">
        <v>2700.06</v>
      </c>
      <c r="G2251" s="3">
        <v>16200.36</v>
      </c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</row>
    <row r="2252" spans="1:26" ht="30" hidden="1" x14ac:dyDescent="0.25">
      <c r="A2252" s="8">
        <v>127</v>
      </c>
      <c r="B2252" s="2" t="s">
        <v>2429</v>
      </c>
      <c r="C2252" s="10" t="s">
        <v>1263</v>
      </c>
      <c r="D2252" s="3" t="s">
        <v>28</v>
      </c>
      <c r="E2252" s="3">
        <v>1</v>
      </c>
      <c r="F2252" s="3">
        <v>4050.09</v>
      </c>
      <c r="G2252" s="3">
        <v>4050.09</v>
      </c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</row>
    <row r="2253" spans="1:26" ht="30" hidden="1" x14ac:dyDescent="0.25">
      <c r="A2253" s="8">
        <v>128</v>
      </c>
      <c r="B2253" s="2" t="s">
        <v>2430</v>
      </c>
      <c r="C2253" s="10" t="s">
        <v>1264</v>
      </c>
      <c r="D2253" s="3" t="s">
        <v>28</v>
      </c>
      <c r="E2253" s="3">
        <v>1</v>
      </c>
      <c r="F2253" s="3">
        <v>4500.1099999999997</v>
      </c>
      <c r="G2253" s="3">
        <v>4500.1099999999997</v>
      </c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</row>
    <row r="2254" spans="1:26" ht="30" hidden="1" x14ac:dyDescent="0.25">
      <c r="A2254" s="8">
        <v>129</v>
      </c>
      <c r="B2254" s="2" t="s">
        <v>2431</v>
      </c>
      <c r="C2254" s="10" t="s">
        <v>1265</v>
      </c>
      <c r="D2254" s="3" t="s">
        <v>28</v>
      </c>
      <c r="E2254" s="3">
        <v>1</v>
      </c>
      <c r="F2254" s="3">
        <v>6300.15</v>
      </c>
      <c r="G2254" s="3">
        <v>6300.15</v>
      </c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</row>
    <row r="2255" spans="1:26" ht="30" hidden="1" x14ac:dyDescent="0.25">
      <c r="A2255" s="8">
        <v>130</v>
      </c>
      <c r="B2255" s="2" t="s">
        <v>2432</v>
      </c>
      <c r="C2255" s="10" t="s">
        <v>1266</v>
      </c>
      <c r="D2255" s="3" t="s">
        <v>28</v>
      </c>
      <c r="E2255" s="3">
        <v>76</v>
      </c>
      <c r="F2255" s="3">
        <v>32.950000000000003</v>
      </c>
      <c r="G2255" s="3">
        <v>2504.1999999999998</v>
      </c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</row>
    <row r="2256" spans="1:26" ht="30" hidden="1" x14ac:dyDescent="0.25">
      <c r="A2256" s="8">
        <v>131</v>
      </c>
      <c r="B2256" s="2" t="s">
        <v>2433</v>
      </c>
      <c r="C2256" s="6" t="s">
        <v>1267</v>
      </c>
      <c r="D2256" s="3" t="s">
        <v>28</v>
      </c>
      <c r="E2256" s="3">
        <v>38</v>
      </c>
      <c r="F2256" s="3">
        <v>387.45</v>
      </c>
      <c r="G2256" s="3">
        <v>14723.1</v>
      </c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</row>
    <row r="2257" spans="1:26" hidden="1" x14ac:dyDescent="0.25">
      <c r="A2257" s="8">
        <v>132</v>
      </c>
      <c r="B2257" s="1" t="s">
        <v>519</v>
      </c>
      <c r="C2257" s="6" t="s">
        <v>520</v>
      </c>
      <c r="D2257" s="3" t="s">
        <v>507</v>
      </c>
      <c r="E2257" s="3">
        <v>19</v>
      </c>
      <c r="F2257" s="3">
        <v>15.03</v>
      </c>
      <c r="G2257" s="3">
        <v>285.57</v>
      </c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</row>
    <row r="2258" spans="1:26" ht="30" hidden="1" x14ac:dyDescent="0.25">
      <c r="A2258" s="8">
        <v>133</v>
      </c>
      <c r="B2258" s="2" t="s">
        <v>2434</v>
      </c>
      <c r="C2258" s="10" t="s">
        <v>1268</v>
      </c>
      <c r="D2258" s="3" t="s">
        <v>28</v>
      </c>
      <c r="E2258" s="3">
        <v>19</v>
      </c>
      <c r="F2258" s="3">
        <v>33.94</v>
      </c>
      <c r="G2258" s="3">
        <v>644.86</v>
      </c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</row>
    <row r="2259" spans="1:26" ht="60" hidden="1" x14ac:dyDescent="0.25">
      <c r="A2259" s="8">
        <v>134</v>
      </c>
      <c r="B2259" s="1" t="s">
        <v>299</v>
      </c>
      <c r="C2259" s="10" t="s">
        <v>1196</v>
      </c>
      <c r="D2259" s="3" t="s">
        <v>23</v>
      </c>
      <c r="E2259" s="3">
        <v>3.3</v>
      </c>
      <c r="F2259" s="3">
        <v>6463.81</v>
      </c>
      <c r="G2259" s="3">
        <v>21330.57</v>
      </c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</row>
    <row r="2260" spans="1:26" ht="45" hidden="1" x14ac:dyDescent="0.25">
      <c r="A2260" s="8">
        <v>135</v>
      </c>
      <c r="B2260" s="2" t="s">
        <v>2435</v>
      </c>
      <c r="C2260" s="10" t="s">
        <v>1269</v>
      </c>
      <c r="D2260" s="3" t="s">
        <v>26</v>
      </c>
      <c r="E2260" s="3">
        <v>250</v>
      </c>
      <c r="F2260" s="3">
        <v>129.16</v>
      </c>
      <c r="G2260" s="3">
        <v>32290</v>
      </c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</row>
    <row r="2261" spans="1:26" ht="45" hidden="1" x14ac:dyDescent="0.25">
      <c r="A2261" s="8">
        <v>136</v>
      </c>
      <c r="B2261" s="2" t="s">
        <v>2436</v>
      </c>
      <c r="C2261" s="10" t="s">
        <v>1270</v>
      </c>
      <c r="D2261" s="3" t="s">
        <v>26</v>
      </c>
      <c r="E2261" s="3">
        <v>80</v>
      </c>
      <c r="F2261" s="3">
        <v>169.22</v>
      </c>
      <c r="G2261" s="3">
        <v>13537.6</v>
      </c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</row>
    <row r="2262" spans="1:26" ht="60" hidden="1" x14ac:dyDescent="0.25">
      <c r="A2262" s="8">
        <v>137</v>
      </c>
      <c r="B2262" s="1" t="s">
        <v>1198</v>
      </c>
      <c r="C2262" s="10" t="s">
        <v>1199</v>
      </c>
      <c r="D2262" s="3" t="s">
        <v>23</v>
      </c>
      <c r="E2262" s="3">
        <v>0.1</v>
      </c>
      <c r="F2262" s="3">
        <v>6643.56</v>
      </c>
      <c r="G2262" s="3">
        <v>664.36</v>
      </c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</row>
    <row r="2263" spans="1:26" ht="45" hidden="1" x14ac:dyDescent="0.25">
      <c r="A2263" s="8">
        <v>138</v>
      </c>
      <c r="B2263" s="2" t="s">
        <v>2437</v>
      </c>
      <c r="C2263" s="10" t="s">
        <v>1271</v>
      </c>
      <c r="D2263" s="3" t="s">
        <v>26</v>
      </c>
      <c r="E2263" s="3">
        <v>10</v>
      </c>
      <c r="F2263" s="3">
        <v>290.89999999999998</v>
      </c>
      <c r="G2263" s="3">
        <v>2909</v>
      </c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</row>
    <row r="2264" spans="1:26" ht="60" hidden="1" x14ac:dyDescent="0.25">
      <c r="A2264" s="8">
        <v>139</v>
      </c>
      <c r="B2264" s="1" t="s">
        <v>310</v>
      </c>
      <c r="C2264" s="10" t="s">
        <v>1201</v>
      </c>
      <c r="D2264" s="3" t="s">
        <v>23</v>
      </c>
      <c r="E2264" s="3">
        <v>0.60000000000000009</v>
      </c>
      <c r="F2264" s="3">
        <v>7628.59</v>
      </c>
      <c r="G2264" s="3">
        <v>4577.1499999999996</v>
      </c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</row>
    <row r="2265" spans="1:26" ht="45" hidden="1" x14ac:dyDescent="0.25">
      <c r="A2265" s="8">
        <v>140</v>
      </c>
      <c r="B2265" s="2" t="s">
        <v>2438</v>
      </c>
      <c r="C2265" s="10" t="s">
        <v>1272</v>
      </c>
      <c r="D2265" s="3" t="s">
        <v>26</v>
      </c>
      <c r="E2265" s="3">
        <v>60</v>
      </c>
      <c r="F2265" s="3">
        <v>421</v>
      </c>
      <c r="G2265" s="3">
        <v>25260</v>
      </c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</row>
    <row r="2266" spans="1:26" ht="45" hidden="1" x14ac:dyDescent="0.25">
      <c r="A2266" s="8">
        <v>141</v>
      </c>
      <c r="B2266" s="2" t="s">
        <v>2439</v>
      </c>
      <c r="C2266" s="10" t="s">
        <v>1273</v>
      </c>
      <c r="D2266" s="3" t="s">
        <v>28</v>
      </c>
      <c r="E2266" s="3">
        <v>90</v>
      </c>
      <c r="F2266" s="3">
        <v>5.25</v>
      </c>
      <c r="G2266" s="3">
        <v>472.5</v>
      </c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</row>
    <row r="2267" spans="1:26" ht="30" hidden="1" x14ac:dyDescent="0.25">
      <c r="A2267" s="8">
        <v>142</v>
      </c>
      <c r="B2267" s="2" t="s">
        <v>2440</v>
      </c>
      <c r="C2267" s="10" t="s">
        <v>1274</v>
      </c>
      <c r="D2267" s="3" t="s">
        <v>28</v>
      </c>
      <c r="E2267" s="3">
        <v>24</v>
      </c>
      <c r="F2267" s="3">
        <v>7.11</v>
      </c>
      <c r="G2267" s="3">
        <v>170.64</v>
      </c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</row>
    <row r="2268" spans="1:26" ht="30" hidden="1" x14ac:dyDescent="0.25">
      <c r="A2268" s="8">
        <v>143</v>
      </c>
      <c r="B2268" s="2" t="s">
        <v>2441</v>
      </c>
      <c r="C2268" s="10" t="s">
        <v>1275</v>
      </c>
      <c r="D2268" s="3" t="s">
        <v>28</v>
      </c>
      <c r="E2268" s="3">
        <v>36</v>
      </c>
      <c r="F2268" s="3">
        <v>11.42</v>
      </c>
      <c r="G2268" s="3">
        <v>411.12</v>
      </c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</row>
    <row r="2269" spans="1:26" ht="30" hidden="1" x14ac:dyDescent="0.25">
      <c r="A2269" s="8">
        <v>144</v>
      </c>
      <c r="B2269" s="2" t="s">
        <v>2442</v>
      </c>
      <c r="C2269" s="10" t="s">
        <v>1276</v>
      </c>
      <c r="D2269" s="3" t="s">
        <v>28</v>
      </c>
      <c r="E2269" s="3">
        <v>50</v>
      </c>
      <c r="F2269" s="3">
        <v>33.69</v>
      </c>
      <c r="G2269" s="3">
        <v>1684.5</v>
      </c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</row>
    <row r="2270" spans="1:26" ht="30" hidden="1" x14ac:dyDescent="0.25">
      <c r="A2270" s="8">
        <v>145</v>
      </c>
      <c r="B2270" s="2" t="s">
        <v>2402</v>
      </c>
      <c r="C2270" s="10" t="s">
        <v>1231</v>
      </c>
      <c r="D2270" s="3" t="s">
        <v>28</v>
      </c>
      <c r="E2270" s="3">
        <v>24</v>
      </c>
      <c r="F2270" s="3">
        <v>26.96</v>
      </c>
      <c r="G2270" s="3">
        <v>647.04</v>
      </c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</row>
    <row r="2271" spans="1:26" ht="30" hidden="1" x14ac:dyDescent="0.25">
      <c r="A2271" s="8">
        <v>146</v>
      </c>
      <c r="B2271" s="2" t="s">
        <v>2382</v>
      </c>
      <c r="C2271" s="10" t="s">
        <v>1212</v>
      </c>
      <c r="D2271" s="3" t="s">
        <v>28</v>
      </c>
      <c r="E2271" s="3">
        <v>6</v>
      </c>
      <c r="F2271" s="3">
        <v>28.83</v>
      </c>
      <c r="G2271" s="3">
        <v>172.98</v>
      </c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</row>
    <row r="2272" spans="1:26" ht="30" hidden="1" x14ac:dyDescent="0.25">
      <c r="A2272" s="8">
        <v>147</v>
      </c>
      <c r="B2272" s="2" t="s">
        <v>2383</v>
      </c>
      <c r="C2272" s="10" t="s">
        <v>1213</v>
      </c>
      <c r="D2272" s="3" t="s">
        <v>28</v>
      </c>
      <c r="E2272" s="3">
        <v>6</v>
      </c>
      <c r="F2272" s="3">
        <v>31.07</v>
      </c>
      <c r="G2272" s="3">
        <v>186.42</v>
      </c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</row>
    <row r="2273" spans="1:26" ht="30" hidden="1" x14ac:dyDescent="0.25">
      <c r="A2273" s="8">
        <v>148</v>
      </c>
      <c r="B2273" s="2" t="s">
        <v>2384</v>
      </c>
      <c r="C2273" s="6" t="s">
        <v>1214</v>
      </c>
      <c r="D2273" s="3" t="s">
        <v>28</v>
      </c>
      <c r="E2273" s="3">
        <v>142</v>
      </c>
      <c r="F2273" s="3">
        <v>39.119999999999997</v>
      </c>
      <c r="G2273" s="3">
        <v>5555.04</v>
      </c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</row>
    <row r="2274" spans="1:26" ht="30" hidden="1" x14ac:dyDescent="0.25">
      <c r="A2274" s="8">
        <v>149</v>
      </c>
      <c r="B2274" s="2" t="s">
        <v>2404</v>
      </c>
      <c r="C2274" s="6" t="s">
        <v>1233</v>
      </c>
      <c r="D2274" s="3" t="s">
        <v>28</v>
      </c>
      <c r="E2274" s="3">
        <v>16</v>
      </c>
      <c r="F2274" s="3">
        <v>52.6</v>
      </c>
      <c r="G2274" s="3">
        <v>841.6</v>
      </c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</row>
    <row r="2275" spans="1:26" ht="30" hidden="1" x14ac:dyDescent="0.25">
      <c r="A2275" s="8">
        <v>150</v>
      </c>
      <c r="B2275" s="2" t="s">
        <v>2385</v>
      </c>
      <c r="C2275" s="6" t="s">
        <v>1215</v>
      </c>
      <c r="D2275" s="3" t="s">
        <v>28</v>
      </c>
      <c r="E2275" s="3">
        <v>16</v>
      </c>
      <c r="F2275" s="3">
        <v>72.45</v>
      </c>
      <c r="G2275" s="3">
        <v>1159.2</v>
      </c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</row>
    <row r="2276" spans="1:26" ht="30" hidden="1" x14ac:dyDescent="0.25">
      <c r="A2276" s="8">
        <v>151</v>
      </c>
      <c r="B2276" s="2" t="s">
        <v>2386</v>
      </c>
      <c r="C2276" s="6" t="s">
        <v>1216</v>
      </c>
      <c r="D2276" s="3" t="s">
        <v>28</v>
      </c>
      <c r="E2276" s="3">
        <v>16</v>
      </c>
      <c r="F2276" s="3">
        <v>166.78</v>
      </c>
      <c r="G2276" s="3">
        <v>2668.48</v>
      </c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</row>
    <row r="2277" spans="1:26" ht="30" hidden="1" x14ac:dyDescent="0.25">
      <c r="A2277" s="8">
        <v>152</v>
      </c>
      <c r="B2277" s="2" t="s">
        <v>2443</v>
      </c>
      <c r="C2277" s="6" t="s">
        <v>1277</v>
      </c>
      <c r="D2277" s="3" t="s">
        <v>28</v>
      </c>
      <c r="E2277" s="3">
        <v>38</v>
      </c>
      <c r="F2277" s="3">
        <v>231.36</v>
      </c>
      <c r="G2277" s="3">
        <v>8791.68</v>
      </c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</row>
    <row r="2278" spans="1:26" ht="30" hidden="1" x14ac:dyDescent="0.25">
      <c r="A2278" s="8">
        <v>153</v>
      </c>
      <c r="B2278" s="2" t="s">
        <v>2387</v>
      </c>
      <c r="C2278" s="6" t="s">
        <v>1217</v>
      </c>
      <c r="D2278" s="3" t="s">
        <v>28</v>
      </c>
      <c r="E2278" s="3">
        <v>20</v>
      </c>
      <c r="F2278" s="3">
        <v>204.42</v>
      </c>
      <c r="G2278" s="3">
        <v>4088.4</v>
      </c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</row>
    <row r="2279" spans="1:26" ht="30" hidden="1" x14ac:dyDescent="0.25">
      <c r="A2279" s="8">
        <v>154</v>
      </c>
      <c r="B2279" s="2" t="s">
        <v>2444</v>
      </c>
      <c r="C2279" s="6" t="s">
        <v>1278</v>
      </c>
      <c r="D2279" s="3" t="s">
        <v>28</v>
      </c>
      <c r="E2279" s="3">
        <v>4</v>
      </c>
      <c r="F2279" s="3">
        <v>268.06</v>
      </c>
      <c r="G2279" s="3">
        <v>1072.24</v>
      </c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</row>
    <row r="2280" spans="1:26" ht="30" hidden="1" x14ac:dyDescent="0.25">
      <c r="A2280" s="8">
        <v>155</v>
      </c>
      <c r="B2280" s="2" t="s">
        <v>2388</v>
      </c>
      <c r="C2280" s="6" t="s">
        <v>1218</v>
      </c>
      <c r="D2280" s="3" t="s">
        <v>28</v>
      </c>
      <c r="E2280" s="3">
        <v>12</v>
      </c>
      <c r="F2280" s="3">
        <v>393.11</v>
      </c>
      <c r="G2280" s="3">
        <v>4717.32</v>
      </c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</row>
    <row r="2281" spans="1:26" ht="30" hidden="1" x14ac:dyDescent="0.25">
      <c r="A2281" s="8">
        <v>156</v>
      </c>
      <c r="B2281" s="2" t="s">
        <v>2445</v>
      </c>
      <c r="C2281" s="6" t="s">
        <v>1219</v>
      </c>
      <c r="D2281" s="3" t="s">
        <v>28</v>
      </c>
      <c r="E2281" s="3">
        <v>6</v>
      </c>
      <c r="F2281" s="3">
        <v>630.09</v>
      </c>
      <c r="G2281" s="3">
        <v>3780.54</v>
      </c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</row>
    <row r="2282" spans="1:26" ht="30" hidden="1" x14ac:dyDescent="0.25">
      <c r="A2282" s="8">
        <v>157</v>
      </c>
      <c r="B2282" s="2" t="s">
        <v>2446</v>
      </c>
      <c r="C2282" s="10" t="s">
        <v>1279</v>
      </c>
      <c r="D2282" s="3" t="s">
        <v>28</v>
      </c>
      <c r="E2282" s="3">
        <v>2</v>
      </c>
      <c r="F2282" s="3">
        <v>167.34</v>
      </c>
      <c r="G2282" s="3">
        <v>334.68</v>
      </c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</row>
    <row r="2283" spans="1:26" ht="30" hidden="1" x14ac:dyDescent="0.25">
      <c r="A2283" s="8">
        <v>158</v>
      </c>
      <c r="B2283" s="2" t="s">
        <v>2408</v>
      </c>
      <c r="C2283" s="10" t="s">
        <v>1237</v>
      </c>
      <c r="D2283" s="3" t="s">
        <v>28</v>
      </c>
      <c r="E2283" s="3">
        <v>4</v>
      </c>
      <c r="F2283" s="3">
        <v>315.05</v>
      </c>
      <c r="G2283" s="3">
        <v>1260.2</v>
      </c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</row>
    <row r="2284" spans="1:26" ht="30" hidden="1" x14ac:dyDescent="0.25">
      <c r="A2284" s="8">
        <v>159</v>
      </c>
      <c r="B2284" s="2" t="s">
        <v>2447</v>
      </c>
      <c r="C2284" s="10" t="s">
        <v>1280</v>
      </c>
      <c r="D2284" s="3" t="s">
        <v>28</v>
      </c>
      <c r="E2284" s="3">
        <v>2</v>
      </c>
      <c r="F2284" s="3">
        <v>470.23</v>
      </c>
      <c r="G2284" s="3">
        <v>940.46</v>
      </c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</row>
    <row r="2285" spans="1:26" ht="30" hidden="1" x14ac:dyDescent="0.25">
      <c r="A2285" s="8">
        <v>160</v>
      </c>
      <c r="B2285" s="2" t="s">
        <v>2448</v>
      </c>
      <c r="C2285" s="10" t="s">
        <v>1281</v>
      </c>
      <c r="D2285" s="3" t="s">
        <v>28</v>
      </c>
      <c r="E2285" s="3">
        <v>8</v>
      </c>
      <c r="F2285" s="3">
        <v>471.16</v>
      </c>
      <c r="G2285" s="3">
        <v>3769.28</v>
      </c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</row>
    <row r="2286" spans="1:26" ht="30" hidden="1" x14ac:dyDescent="0.25">
      <c r="A2286" s="8">
        <v>161</v>
      </c>
      <c r="B2286" s="2" t="s">
        <v>2392</v>
      </c>
      <c r="C2286" s="10" t="s">
        <v>1222</v>
      </c>
      <c r="D2286" s="3" t="s">
        <v>28</v>
      </c>
      <c r="E2286" s="3">
        <v>6</v>
      </c>
      <c r="F2286" s="3">
        <v>669.21</v>
      </c>
      <c r="G2286" s="3">
        <v>4015.26</v>
      </c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</row>
    <row r="2287" spans="1:26" ht="30" hidden="1" x14ac:dyDescent="0.25">
      <c r="A2287" s="8">
        <v>162</v>
      </c>
      <c r="B2287" s="2" t="s">
        <v>2449</v>
      </c>
      <c r="C2287" s="6" t="s">
        <v>1282</v>
      </c>
      <c r="D2287" s="3" t="s">
        <v>28</v>
      </c>
      <c r="E2287" s="3">
        <v>30</v>
      </c>
      <c r="F2287" s="3">
        <v>201.23</v>
      </c>
      <c r="G2287" s="3">
        <v>6036.9</v>
      </c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</row>
    <row r="2288" spans="1:26" ht="30" hidden="1" x14ac:dyDescent="0.25">
      <c r="A2288" s="8">
        <v>163</v>
      </c>
      <c r="B2288" s="2" t="s">
        <v>2450</v>
      </c>
      <c r="C2288" s="6" t="s">
        <v>1283</v>
      </c>
      <c r="D2288" s="3" t="s">
        <v>28</v>
      </c>
      <c r="E2288" s="3">
        <v>2</v>
      </c>
      <c r="F2288" s="3">
        <v>298.77</v>
      </c>
      <c r="G2288" s="3">
        <v>597.54</v>
      </c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</row>
    <row r="2289" spans="1:26" ht="30" hidden="1" x14ac:dyDescent="0.25">
      <c r="A2289" s="8">
        <v>164</v>
      </c>
      <c r="B2289" s="2" t="s">
        <v>2451</v>
      </c>
      <c r="C2289" s="6" t="s">
        <v>1284</v>
      </c>
      <c r="D2289" s="3" t="s">
        <v>28</v>
      </c>
      <c r="E2289" s="3">
        <v>2</v>
      </c>
      <c r="F2289" s="3">
        <v>230.44</v>
      </c>
      <c r="G2289" s="3">
        <v>460.88</v>
      </c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</row>
    <row r="2290" spans="1:26" ht="30" hidden="1" x14ac:dyDescent="0.25">
      <c r="A2290" s="8">
        <v>165</v>
      </c>
      <c r="B2290" s="2" t="s">
        <v>2452</v>
      </c>
      <c r="C2290" s="6" t="s">
        <v>1285</v>
      </c>
      <c r="D2290" s="3" t="s">
        <v>28</v>
      </c>
      <c r="E2290" s="3">
        <v>2</v>
      </c>
      <c r="F2290" s="3">
        <v>746.71</v>
      </c>
      <c r="G2290" s="3">
        <v>1493.42</v>
      </c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</row>
    <row r="2291" spans="1:26" hidden="1" x14ac:dyDescent="0.25">
      <c r="A2291" s="8">
        <v>166</v>
      </c>
      <c r="B2291" s="1" t="s">
        <v>1203</v>
      </c>
      <c r="C2291" s="6" t="s">
        <v>1204</v>
      </c>
      <c r="D2291" s="3" t="s">
        <v>28</v>
      </c>
      <c r="E2291" s="3">
        <v>2</v>
      </c>
      <c r="F2291" s="3">
        <v>116.28</v>
      </c>
      <c r="G2291" s="3">
        <v>232.56</v>
      </c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</row>
    <row r="2292" spans="1:26" ht="30" hidden="1" x14ac:dyDescent="0.25">
      <c r="A2292" s="8">
        <v>167</v>
      </c>
      <c r="B2292" s="2" t="s">
        <v>2371</v>
      </c>
      <c r="C2292" s="10" t="s">
        <v>1205</v>
      </c>
      <c r="D2292" s="3" t="s">
        <v>28</v>
      </c>
      <c r="E2292" s="3">
        <v>2</v>
      </c>
      <c r="F2292" s="3">
        <v>499.62</v>
      </c>
      <c r="G2292" s="3">
        <v>999.24</v>
      </c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</row>
    <row r="2293" spans="1:26" ht="30" hidden="1" x14ac:dyDescent="0.25">
      <c r="A2293" s="8">
        <v>168</v>
      </c>
      <c r="B2293" s="2" t="s">
        <v>2372</v>
      </c>
      <c r="C2293" s="10" t="s">
        <v>1206</v>
      </c>
      <c r="D2293" s="3" t="s">
        <v>28</v>
      </c>
      <c r="E2293" s="3">
        <v>1</v>
      </c>
      <c r="F2293" s="3">
        <v>426.43</v>
      </c>
      <c r="G2293" s="3">
        <v>426.43</v>
      </c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</row>
    <row r="2294" spans="1:26" ht="30" hidden="1" x14ac:dyDescent="0.25">
      <c r="A2294" s="8">
        <v>169</v>
      </c>
      <c r="B2294" s="2" t="s">
        <v>2373</v>
      </c>
      <c r="C2294" s="10" t="s">
        <v>1207</v>
      </c>
      <c r="D2294" s="3" t="s">
        <v>28</v>
      </c>
      <c r="E2294" s="3">
        <v>1</v>
      </c>
      <c r="F2294" s="3">
        <v>79.56</v>
      </c>
      <c r="G2294" s="3">
        <v>79.56</v>
      </c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</row>
    <row r="2295" spans="1:26" ht="60" hidden="1" x14ac:dyDescent="0.25">
      <c r="A2295" s="8">
        <v>170</v>
      </c>
      <c r="B2295" s="1" t="s">
        <v>1286</v>
      </c>
      <c r="C2295" s="10" t="s">
        <v>1287</v>
      </c>
      <c r="D2295" s="3" t="s">
        <v>23</v>
      </c>
      <c r="E2295" s="3">
        <v>0.35</v>
      </c>
      <c r="F2295" s="3">
        <v>8331.9599999999991</v>
      </c>
      <c r="G2295" s="3">
        <v>2916.19</v>
      </c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</row>
    <row r="2296" spans="1:26" ht="45" hidden="1" x14ac:dyDescent="0.25">
      <c r="A2296" s="8">
        <v>171</v>
      </c>
      <c r="B2296" s="2" t="s">
        <v>2453</v>
      </c>
      <c r="C2296" s="10" t="s">
        <v>1288</v>
      </c>
      <c r="D2296" s="3" t="s">
        <v>26</v>
      </c>
      <c r="E2296" s="3">
        <v>35</v>
      </c>
      <c r="F2296" s="3">
        <v>798.19</v>
      </c>
      <c r="G2296" s="3">
        <v>27936.65</v>
      </c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</row>
    <row r="2297" spans="1:26" ht="30" hidden="1" x14ac:dyDescent="0.25">
      <c r="A2297" s="8">
        <v>172</v>
      </c>
      <c r="B2297" s="1" t="s">
        <v>327</v>
      </c>
      <c r="C2297" s="10" t="s">
        <v>328</v>
      </c>
      <c r="D2297" s="3" t="s">
        <v>329</v>
      </c>
      <c r="E2297" s="3">
        <v>3.6</v>
      </c>
      <c r="F2297" s="3">
        <v>235.24</v>
      </c>
      <c r="G2297" s="3">
        <v>846.86</v>
      </c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</row>
    <row r="2298" spans="1:26" ht="30" hidden="1" x14ac:dyDescent="0.25">
      <c r="A2298" s="8">
        <v>173</v>
      </c>
      <c r="B2298" s="2" t="s">
        <v>2454</v>
      </c>
      <c r="C2298" s="10" t="s">
        <v>1289</v>
      </c>
      <c r="D2298" s="3" t="s">
        <v>26</v>
      </c>
      <c r="E2298" s="3">
        <v>36</v>
      </c>
      <c r="F2298" s="3">
        <v>236.23</v>
      </c>
      <c r="G2298" s="3">
        <v>8504.2800000000007</v>
      </c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</row>
    <row r="2299" spans="1:26" ht="30" hidden="1" x14ac:dyDescent="0.25">
      <c r="A2299" s="8">
        <v>174</v>
      </c>
      <c r="B2299" s="2" t="s">
        <v>2377</v>
      </c>
      <c r="C2299" s="10" t="s">
        <v>336</v>
      </c>
      <c r="D2299" s="3" t="s">
        <v>26</v>
      </c>
      <c r="E2299" s="3">
        <v>50</v>
      </c>
      <c r="F2299" s="3">
        <v>9.24</v>
      </c>
      <c r="G2299" s="3">
        <v>462</v>
      </c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</row>
    <row r="2300" spans="1:26" ht="30" hidden="1" x14ac:dyDescent="0.25">
      <c r="A2300" s="8">
        <v>175</v>
      </c>
      <c r="B2300" s="2" t="s">
        <v>1973</v>
      </c>
      <c r="C2300" s="10" t="s">
        <v>337</v>
      </c>
      <c r="D2300" s="3" t="s">
        <v>338</v>
      </c>
      <c r="E2300" s="3">
        <v>5.0999999999999996</v>
      </c>
      <c r="F2300" s="3">
        <v>739.41</v>
      </c>
      <c r="G2300" s="3">
        <v>3770.99</v>
      </c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</row>
    <row r="2301" spans="1:26" ht="30" hidden="1" x14ac:dyDescent="0.25">
      <c r="A2301" s="8">
        <v>176</v>
      </c>
      <c r="B2301" s="2" t="s">
        <v>2455</v>
      </c>
      <c r="C2301" s="10" t="s">
        <v>1799</v>
      </c>
      <c r="D2301" s="3" t="s">
        <v>26</v>
      </c>
      <c r="E2301" s="3">
        <v>35</v>
      </c>
      <c r="F2301" s="3">
        <v>318.8</v>
      </c>
      <c r="G2301" s="3">
        <v>11158</v>
      </c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</row>
    <row r="2302" spans="1:26" ht="30" hidden="1" x14ac:dyDescent="0.25">
      <c r="A2302" s="8">
        <v>177</v>
      </c>
      <c r="B2302" s="2" t="s">
        <v>2456</v>
      </c>
      <c r="C2302" s="10" t="s">
        <v>1290</v>
      </c>
      <c r="D2302" s="3" t="s">
        <v>28</v>
      </c>
      <c r="E2302" s="3">
        <v>10</v>
      </c>
      <c r="F2302" s="3">
        <v>41.56</v>
      </c>
      <c r="G2302" s="3">
        <v>415.6</v>
      </c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</row>
    <row r="2303" spans="1:26" ht="30" hidden="1" x14ac:dyDescent="0.25">
      <c r="A2303" s="8">
        <v>178</v>
      </c>
      <c r="B2303" s="2" t="s">
        <v>2457</v>
      </c>
      <c r="C2303" s="6" t="s">
        <v>1291</v>
      </c>
      <c r="D2303" s="3" t="s">
        <v>28</v>
      </c>
      <c r="E2303" s="3">
        <v>28</v>
      </c>
      <c r="F2303" s="3">
        <v>556.89</v>
      </c>
      <c r="G2303" s="3">
        <v>15592.92</v>
      </c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</row>
    <row r="2304" spans="1:26" ht="30" hidden="1" x14ac:dyDescent="0.25">
      <c r="A2304" s="8">
        <v>179</v>
      </c>
      <c r="B2304" s="2" t="s">
        <v>2458</v>
      </c>
      <c r="C2304" s="6" t="s">
        <v>1292</v>
      </c>
      <c r="D2304" s="3" t="s">
        <v>28</v>
      </c>
      <c r="E2304" s="3">
        <v>12</v>
      </c>
      <c r="F2304" s="3">
        <v>3104.59</v>
      </c>
      <c r="G2304" s="3">
        <v>37255.08</v>
      </c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</row>
    <row r="2305" spans="1:26" ht="30" hidden="1" x14ac:dyDescent="0.25">
      <c r="A2305" s="8">
        <v>180</v>
      </c>
      <c r="B2305" s="2" t="s">
        <v>2459</v>
      </c>
      <c r="C2305" s="10" t="s">
        <v>1293</v>
      </c>
      <c r="D2305" s="3" t="s">
        <v>28</v>
      </c>
      <c r="E2305" s="3">
        <v>4</v>
      </c>
      <c r="F2305" s="3">
        <v>1628.58</v>
      </c>
      <c r="G2305" s="3">
        <v>6514.32</v>
      </c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</row>
    <row r="2306" spans="1:26" ht="30" hidden="1" x14ac:dyDescent="0.25">
      <c r="A2306" s="8">
        <v>181</v>
      </c>
      <c r="B2306" s="2" t="s">
        <v>2460</v>
      </c>
      <c r="C2306" s="6" t="s">
        <v>1294</v>
      </c>
      <c r="D2306" s="3" t="s">
        <v>28</v>
      </c>
      <c r="E2306" s="3">
        <v>4</v>
      </c>
      <c r="F2306" s="3">
        <v>1300.79</v>
      </c>
      <c r="G2306" s="3">
        <v>5203.16</v>
      </c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</row>
    <row r="2307" spans="1:26" ht="30" hidden="1" x14ac:dyDescent="0.25">
      <c r="A2307" s="8">
        <v>182</v>
      </c>
      <c r="B2307" s="2" t="s">
        <v>2461</v>
      </c>
      <c r="C2307" s="6" t="s">
        <v>1295</v>
      </c>
      <c r="D2307" s="3" t="s">
        <v>28</v>
      </c>
      <c r="E2307" s="3">
        <v>2</v>
      </c>
      <c r="F2307" s="3">
        <v>295.76</v>
      </c>
      <c r="G2307" s="3">
        <v>591.52</v>
      </c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</row>
    <row r="2308" spans="1:26" ht="30" hidden="1" x14ac:dyDescent="0.25">
      <c r="A2308" s="8">
        <v>183</v>
      </c>
      <c r="B2308" s="2" t="s">
        <v>2462</v>
      </c>
      <c r="C2308" s="6" t="s">
        <v>1296</v>
      </c>
      <c r="D2308" s="3" t="s">
        <v>28</v>
      </c>
      <c r="E2308" s="3">
        <v>2</v>
      </c>
      <c r="F2308" s="3">
        <v>835.25</v>
      </c>
      <c r="G2308" s="3">
        <v>1670.5</v>
      </c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</row>
    <row r="2309" spans="1:26" ht="105" hidden="1" x14ac:dyDescent="0.25">
      <c r="A2309" s="8">
        <v>184</v>
      </c>
      <c r="B2309" s="1" t="s">
        <v>1251</v>
      </c>
      <c r="C2309" s="10" t="s">
        <v>1252</v>
      </c>
      <c r="D2309" s="3" t="s">
        <v>28</v>
      </c>
      <c r="E2309" s="3">
        <v>1</v>
      </c>
      <c r="F2309" s="3">
        <v>147.24</v>
      </c>
      <c r="G2309" s="3">
        <v>147.24</v>
      </c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</row>
    <row r="2310" spans="1:26" ht="105" hidden="1" x14ac:dyDescent="0.25">
      <c r="A2310" s="8">
        <v>185</v>
      </c>
      <c r="B2310" s="1" t="s">
        <v>1297</v>
      </c>
      <c r="C2310" s="10" t="s">
        <v>1298</v>
      </c>
      <c r="D2310" s="3" t="s">
        <v>28</v>
      </c>
      <c r="E2310" s="3">
        <v>1</v>
      </c>
      <c r="F2310" s="3">
        <v>393.05</v>
      </c>
      <c r="G2310" s="3">
        <v>393.05</v>
      </c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</row>
    <row r="2311" spans="1:26" ht="60" hidden="1" x14ac:dyDescent="0.25">
      <c r="A2311" s="8">
        <v>186</v>
      </c>
      <c r="B2311" s="2" t="s">
        <v>2419</v>
      </c>
      <c r="C2311" s="10" t="s">
        <v>1794</v>
      </c>
      <c r="D2311" s="3" t="s">
        <v>28</v>
      </c>
      <c r="E2311" s="3">
        <v>1</v>
      </c>
      <c r="F2311" s="3">
        <v>1220.69</v>
      </c>
      <c r="G2311" s="3">
        <v>1220.69</v>
      </c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</row>
    <row r="2312" spans="1:26" ht="60" hidden="1" x14ac:dyDescent="0.25">
      <c r="A2312" s="8">
        <v>187</v>
      </c>
      <c r="B2312" s="2" t="s">
        <v>2463</v>
      </c>
      <c r="C2312" s="10" t="s">
        <v>1800</v>
      </c>
      <c r="D2312" s="3" t="s">
        <v>28</v>
      </c>
      <c r="E2312" s="3">
        <v>1</v>
      </c>
      <c r="F2312" s="3">
        <v>3697.42</v>
      </c>
      <c r="G2312" s="3">
        <v>3697.42</v>
      </c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</row>
    <row r="2313" spans="1:26" ht="45" hidden="1" x14ac:dyDescent="0.25">
      <c r="A2313" s="8">
        <v>188</v>
      </c>
      <c r="B2313" s="2" t="s">
        <v>2464</v>
      </c>
      <c r="C2313" s="10" t="s">
        <v>1801</v>
      </c>
      <c r="D2313" s="3" t="s">
        <v>28</v>
      </c>
      <c r="E2313" s="3">
        <v>1</v>
      </c>
      <c r="F2313" s="3">
        <v>556.71</v>
      </c>
      <c r="G2313" s="3">
        <v>556.71</v>
      </c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</row>
    <row r="2314" spans="1:26" ht="45" hidden="1" x14ac:dyDescent="0.25">
      <c r="A2314" s="8">
        <v>189</v>
      </c>
      <c r="B2314" s="2" t="s">
        <v>2465</v>
      </c>
      <c r="C2314" s="10" t="s">
        <v>1802</v>
      </c>
      <c r="D2314" s="3" t="s">
        <v>28</v>
      </c>
      <c r="E2314" s="3">
        <v>1</v>
      </c>
      <c r="F2314" s="3">
        <v>1461.22</v>
      </c>
      <c r="G2314" s="3">
        <v>1461.22</v>
      </c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</row>
    <row r="2315" spans="1:26" hidden="1" x14ac:dyDescent="0.25">
      <c r="A2315" s="8">
        <v>190</v>
      </c>
      <c r="B2315" s="1" t="s">
        <v>1203</v>
      </c>
      <c r="C2315" s="6" t="s">
        <v>1204</v>
      </c>
      <c r="D2315" s="3" t="s">
        <v>28</v>
      </c>
      <c r="E2315" s="3">
        <v>4</v>
      </c>
      <c r="F2315" s="3">
        <v>116.28</v>
      </c>
      <c r="G2315" s="3">
        <v>465.12</v>
      </c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</row>
    <row r="2316" spans="1:26" ht="30" hidden="1" x14ac:dyDescent="0.25">
      <c r="A2316" s="8">
        <v>191</v>
      </c>
      <c r="B2316" s="2" t="s">
        <v>2371</v>
      </c>
      <c r="C2316" s="10" t="s">
        <v>1205</v>
      </c>
      <c r="D2316" s="3" t="s">
        <v>28</v>
      </c>
      <c r="E2316" s="3">
        <v>4</v>
      </c>
      <c r="F2316" s="3">
        <v>499.62</v>
      </c>
      <c r="G2316" s="3">
        <v>1998.48</v>
      </c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</row>
    <row r="2317" spans="1:26" ht="60" hidden="1" x14ac:dyDescent="0.25">
      <c r="A2317" s="8">
        <v>192</v>
      </c>
      <c r="B2317" s="1" t="s">
        <v>1198</v>
      </c>
      <c r="C2317" s="10" t="s">
        <v>1199</v>
      </c>
      <c r="D2317" s="3" t="s">
        <v>23</v>
      </c>
      <c r="E2317" s="3">
        <v>0.12</v>
      </c>
      <c r="F2317" s="3">
        <v>6643.56</v>
      </c>
      <c r="G2317" s="3">
        <v>797.23</v>
      </c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</row>
    <row r="2318" spans="1:26" ht="45" hidden="1" x14ac:dyDescent="0.25">
      <c r="A2318" s="8">
        <v>193</v>
      </c>
      <c r="B2318" s="2" t="s">
        <v>2369</v>
      </c>
      <c r="C2318" s="10" t="s">
        <v>1200</v>
      </c>
      <c r="D2318" s="3" t="s">
        <v>26</v>
      </c>
      <c r="E2318" s="3">
        <v>12</v>
      </c>
      <c r="F2318" s="3">
        <v>209.65</v>
      </c>
      <c r="G2318" s="3">
        <v>2515.8000000000002</v>
      </c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</row>
    <row r="2319" spans="1:26" ht="60" hidden="1" x14ac:dyDescent="0.25">
      <c r="A2319" s="8">
        <v>194</v>
      </c>
      <c r="B2319" s="1" t="s">
        <v>1286</v>
      </c>
      <c r="C2319" s="10" t="s">
        <v>1287</v>
      </c>
      <c r="D2319" s="3" t="s">
        <v>23</v>
      </c>
      <c r="E2319" s="3">
        <v>1.55</v>
      </c>
      <c r="F2319" s="3">
        <v>8331.9599999999991</v>
      </c>
      <c r="G2319" s="3">
        <v>12914.54</v>
      </c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</row>
    <row r="2320" spans="1:26" ht="45" hidden="1" x14ac:dyDescent="0.25">
      <c r="A2320" s="8">
        <v>195</v>
      </c>
      <c r="B2320" s="2" t="s">
        <v>2453</v>
      </c>
      <c r="C2320" s="10" t="s">
        <v>1288</v>
      </c>
      <c r="D2320" s="3" t="s">
        <v>26</v>
      </c>
      <c r="E2320" s="3">
        <v>155</v>
      </c>
      <c r="F2320" s="3">
        <v>798.19</v>
      </c>
      <c r="G2320" s="3">
        <v>123719.45</v>
      </c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</row>
    <row r="2321" spans="1:26" ht="30" hidden="1" x14ac:dyDescent="0.25">
      <c r="A2321" s="8">
        <v>196</v>
      </c>
      <c r="B2321" s="1" t="s">
        <v>327</v>
      </c>
      <c r="C2321" s="10" t="s">
        <v>328</v>
      </c>
      <c r="D2321" s="3" t="s">
        <v>329</v>
      </c>
      <c r="E2321" s="3">
        <v>16.8</v>
      </c>
      <c r="F2321" s="3">
        <v>235.24</v>
      </c>
      <c r="G2321" s="3">
        <v>3952.03</v>
      </c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</row>
    <row r="2322" spans="1:26" ht="30" hidden="1" x14ac:dyDescent="0.25">
      <c r="A2322" s="8">
        <v>197</v>
      </c>
      <c r="B2322" s="2" t="s">
        <v>2375</v>
      </c>
      <c r="C2322" s="10" t="s">
        <v>1209</v>
      </c>
      <c r="D2322" s="3" t="s">
        <v>26</v>
      </c>
      <c r="E2322" s="3">
        <v>6</v>
      </c>
      <c r="F2322" s="3">
        <v>135.15</v>
      </c>
      <c r="G2322" s="3">
        <v>810.9</v>
      </c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</row>
    <row r="2323" spans="1:26" ht="30" hidden="1" x14ac:dyDescent="0.25">
      <c r="A2323" s="8">
        <v>198</v>
      </c>
      <c r="B2323" s="2" t="s">
        <v>2466</v>
      </c>
      <c r="C2323" s="10" t="s">
        <v>1299</v>
      </c>
      <c r="D2323" s="3" t="s">
        <v>26</v>
      </c>
      <c r="E2323" s="3">
        <v>148</v>
      </c>
      <c r="F2323" s="3">
        <v>236.23</v>
      </c>
      <c r="G2323" s="3">
        <v>34962.04</v>
      </c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</row>
    <row r="2324" spans="1:26" ht="30" hidden="1" x14ac:dyDescent="0.25">
      <c r="A2324" s="8">
        <v>199</v>
      </c>
      <c r="B2324" s="2" t="s">
        <v>2467</v>
      </c>
      <c r="C2324" s="10" t="s">
        <v>1300</v>
      </c>
      <c r="D2324" s="3" t="s">
        <v>26</v>
      </c>
      <c r="E2324" s="3">
        <v>6</v>
      </c>
      <c r="F2324" s="3">
        <v>363.71</v>
      </c>
      <c r="G2324" s="3">
        <v>2182.2600000000002</v>
      </c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</row>
    <row r="2325" spans="1:26" ht="30" hidden="1" x14ac:dyDescent="0.25">
      <c r="A2325" s="8">
        <v>200</v>
      </c>
      <c r="B2325" s="2" t="s">
        <v>2468</v>
      </c>
      <c r="C2325" s="10" t="s">
        <v>1301</v>
      </c>
      <c r="D2325" s="3" t="s">
        <v>26</v>
      </c>
      <c r="E2325" s="3">
        <v>8</v>
      </c>
      <c r="F2325" s="3">
        <v>601.82000000000005</v>
      </c>
      <c r="G2325" s="3">
        <v>4814.5600000000004</v>
      </c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</row>
    <row r="2326" spans="1:26" ht="30" hidden="1" x14ac:dyDescent="0.25">
      <c r="A2326" s="8">
        <v>201</v>
      </c>
      <c r="B2326" s="2" t="s">
        <v>2377</v>
      </c>
      <c r="C2326" s="10" t="s">
        <v>336</v>
      </c>
      <c r="D2326" s="3" t="s">
        <v>26</v>
      </c>
      <c r="E2326" s="3">
        <v>232</v>
      </c>
      <c r="F2326" s="3">
        <v>9.24</v>
      </c>
      <c r="G2326" s="3">
        <v>2143.6799999999998</v>
      </c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</row>
    <row r="2327" spans="1:26" ht="30" hidden="1" x14ac:dyDescent="0.25">
      <c r="A2327" s="8">
        <v>202</v>
      </c>
      <c r="B2327" s="2" t="s">
        <v>1973</v>
      </c>
      <c r="C2327" s="10" t="s">
        <v>337</v>
      </c>
      <c r="D2327" s="3" t="s">
        <v>338</v>
      </c>
      <c r="E2327" s="3">
        <v>23.9</v>
      </c>
      <c r="F2327" s="3">
        <v>739.41</v>
      </c>
      <c r="G2327" s="3">
        <v>17671.900000000001</v>
      </c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</row>
    <row r="2328" spans="1:26" ht="30" hidden="1" x14ac:dyDescent="0.25">
      <c r="A2328" s="8">
        <v>203</v>
      </c>
      <c r="B2328" s="2" t="s">
        <v>2380</v>
      </c>
      <c r="C2328" s="10" t="s">
        <v>1790</v>
      </c>
      <c r="D2328" s="3" t="s">
        <v>26</v>
      </c>
      <c r="E2328" s="3">
        <v>12</v>
      </c>
      <c r="F2328" s="3">
        <v>138.9</v>
      </c>
      <c r="G2328" s="3">
        <v>1666.8</v>
      </c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</row>
    <row r="2329" spans="1:26" ht="30" hidden="1" x14ac:dyDescent="0.25">
      <c r="A2329" s="8">
        <v>204</v>
      </c>
      <c r="B2329" s="2" t="s">
        <v>2455</v>
      </c>
      <c r="C2329" s="10" t="s">
        <v>1799</v>
      </c>
      <c r="D2329" s="3" t="s">
        <v>26</v>
      </c>
      <c r="E2329" s="3">
        <v>155</v>
      </c>
      <c r="F2329" s="3">
        <v>318.8</v>
      </c>
      <c r="G2329" s="3">
        <v>49414</v>
      </c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</row>
    <row r="2330" spans="1:26" ht="30" hidden="1" x14ac:dyDescent="0.25">
      <c r="A2330" s="8">
        <v>205</v>
      </c>
      <c r="B2330" s="2" t="s">
        <v>2382</v>
      </c>
      <c r="C2330" s="10" t="s">
        <v>1212</v>
      </c>
      <c r="D2330" s="3" t="s">
        <v>28</v>
      </c>
      <c r="E2330" s="3">
        <v>4</v>
      </c>
      <c r="F2330" s="3">
        <v>28.83</v>
      </c>
      <c r="G2330" s="3">
        <v>115.32</v>
      </c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</row>
    <row r="2331" spans="1:26" ht="30" hidden="1" x14ac:dyDescent="0.25">
      <c r="A2331" s="8">
        <v>206</v>
      </c>
      <c r="B2331" s="2" t="s">
        <v>2469</v>
      </c>
      <c r="C2331" s="10" t="s">
        <v>1302</v>
      </c>
      <c r="D2331" s="3" t="s">
        <v>28</v>
      </c>
      <c r="E2331" s="3">
        <v>26</v>
      </c>
      <c r="F2331" s="3">
        <v>41.56</v>
      </c>
      <c r="G2331" s="3">
        <v>1080.56</v>
      </c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</row>
    <row r="2332" spans="1:26" ht="30" hidden="1" x14ac:dyDescent="0.25">
      <c r="A2332" s="8">
        <v>207</v>
      </c>
      <c r="B2332" s="2" t="s">
        <v>2470</v>
      </c>
      <c r="C2332" s="10" t="s">
        <v>1303</v>
      </c>
      <c r="D2332" s="3" t="s">
        <v>28</v>
      </c>
      <c r="E2332" s="3">
        <v>34</v>
      </c>
      <c r="F2332" s="3">
        <v>20.41</v>
      </c>
      <c r="G2332" s="3">
        <v>693.94</v>
      </c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</row>
    <row r="2333" spans="1:26" ht="30" hidden="1" x14ac:dyDescent="0.25">
      <c r="A2333" s="8">
        <v>208</v>
      </c>
      <c r="B2333" s="2" t="s">
        <v>2385</v>
      </c>
      <c r="C2333" s="6" t="s">
        <v>1215</v>
      </c>
      <c r="D2333" s="3" t="s">
        <v>28</v>
      </c>
      <c r="E2333" s="3">
        <v>22</v>
      </c>
      <c r="F2333" s="3">
        <v>72.45</v>
      </c>
      <c r="G2333" s="3">
        <v>1593.9</v>
      </c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</row>
    <row r="2334" spans="1:26" ht="30" hidden="1" x14ac:dyDescent="0.25">
      <c r="A2334" s="8">
        <v>209</v>
      </c>
      <c r="B2334" s="2" t="s">
        <v>2471</v>
      </c>
      <c r="C2334" s="6" t="s">
        <v>1291</v>
      </c>
      <c r="D2334" s="3" t="s">
        <v>28</v>
      </c>
      <c r="E2334" s="3">
        <v>106</v>
      </c>
      <c r="F2334" s="3">
        <v>556.89</v>
      </c>
      <c r="G2334" s="3">
        <v>59030.34</v>
      </c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</row>
    <row r="2335" spans="1:26" ht="30" hidden="1" x14ac:dyDescent="0.25">
      <c r="A2335" s="8">
        <v>210</v>
      </c>
      <c r="B2335" s="2" t="s">
        <v>2388</v>
      </c>
      <c r="C2335" s="6" t="s">
        <v>1218</v>
      </c>
      <c r="D2335" s="3" t="s">
        <v>28</v>
      </c>
      <c r="E2335" s="3">
        <v>8</v>
      </c>
      <c r="F2335" s="3">
        <v>393.11</v>
      </c>
      <c r="G2335" s="3">
        <v>3144.88</v>
      </c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</row>
    <row r="2336" spans="1:26" ht="30" hidden="1" x14ac:dyDescent="0.25">
      <c r="A2336" s="8">
        <v>211</v>
      </c>
      <c r="B2336" s="2" t="s">
        <v>2472</v>
      </c>
      <c r="C2336" s="6" t="s">
        <v>1292</v>
      </c>
      <c r="D2336" s="3" t="s">
        <v>28</v>
      </c>
      <c r="E2336" s="3">
        <v>24</v>
      </c>
      <c r="F2336" s="3">
        <v>3104.59</v>
      </c>
      <c r="G2336" s="3">
        <v>74510.16</v>
      </c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</row>
    <row r="2337" spans="1:26" ht="30" hidden="1" x14ac:dyDescent="0.25">
      <c r="A2337" s="8">
        <v>212</v>
      </c>
      <c r="B2337" s="2" t="s">
        <v>2473</v>
      </c>
      <c r="C2337" s="10" t="s">
        <v>1304</v>
      </c>
      <c r="D2337" s="3" t="s">
        <v>28</v>
      </c>
      <c r="E2337" s="3">
        <v>24</v>
      </c>
      <c r="F2337" s="3">
        <v>1732.85</v>
      </c>
      <c r="G2337" s="3">
        <v>41588.400000000001</v>
      </c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</row>
    <row r="2338" spans="1:26" ht="30" hidden="1" x14ac:dyDescent="0.25">
      <c r="A2338" s="8">
        <v>213</v>
      </c>
      <c r="B2338" s="2" t="s">
        <v>2474</v>
      </c>
      <c r="C2338" s="10" t="s">
        <v>1305</v>
      </c>
      <c r="D2338" s="3" t="s">
        <v>28</v>
      </c>
      <c r="E2338" s="3">
        <v>2</v>
      </c>
      <c r="F2338" s="3">
        <v>469.85</v>
      </c>
      <c r="G2338" s="3">
        <v>939.7</v>
      </c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</row>
    <row r="2339" spans="1:26" ht="30" hidden="1" x14ac:dyDescent="0.25">
      <c r="A2339" s="8">
        <v>214</v>
      </c>
      <c r="B2339" s="2" t="s">
        <v>2391</v>
      </c>
      <c r="C2339" s="10" t="s">
        <v>1221</v>
      </c>
      <c r="D2339" s="3" t="s">
        <v>28</v>
      </c>
      <c r="E2339" s="3">
        <v>2</v>
      </c>
      <c r="F2339" s="3">
        <v>471.16</v>
      </c>
      <c r="G2339" s="3">
        <v>942.32</v>
      </c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</row>
    <row r="2340" spans="1:26" ht="30" hidden="1" x14ac:dyDescent="0.25">
      <c r="A2340" s="8">
        <v>215</v>
      </c>
      <c r="B2340" s="2" t="s">
        <v>2475</v>
      </c>
      <c r="C2340" s="10" t="s">
        <v>1306</v>
      </c>
      <c r="D2340" s="3" t="s">
        <v>28</v>
      </c>
      <c r="E2340" s="3">
        <v>2</v>
      </c>
      <c r="F2340" s="3">
        <v>1557.63</v>
      </c>
      <c r="G2340" s="3">
        <v>3115.26</v>
      </c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</row>
    <row r="2341" spans="1:26" ht="30" hidden="1" x14ac:dyDescent="0.25">
      <c r="A2341" s="8">
        <v>216</v>
      </c>
      <c r="B2341" s="2" t="s">
        <v>2476</v>
      </c>
      <c r="C2341" s="10" t="s">
        <v>1293</v>
      </c>
      <c r="D2341" s="3" t="s">
        <v>28</v>
      </c>
      <c r="E2341" s="3">
        <v>4</v>
      </c>
      <c r="F2341" s="3">
        <v>1628.58</v>
      </c>
      <c r="G2341" s="3">
        <v>6514.32</v>
      </c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</row>
    <row r="2342" spans="1:26" ht="30" hidden="1" x14ac:dyDescent="0.25">
      <c r="A2342" s="8">
        <v>217</v>
      </c>
      <c r="B2342" s="2" t="s">
        <v>2477</v>
      </c>
      <c r="C2342" s="6" t="s">
        <v>1307</v>
      </c>
      <c r="D2342" s="3" t="s">
        <v>28</v>
      </c>
      <c r="E2342" s="3">
        <v>2</v>
      </c>
      <c r="F2342" s="3">
        <v>3362.73</v>
      </c>
      <c r="G2342" s="3">
        <v>6725.46</v>
      </c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</row>
    <row r="2343" spans="1:26" ht="30" hidden="1" x14ac:dyDescent="0.25">
      <c r="A2343" s="8">
        <v>1</v>
      </c>
      <c r="B2343" s="1" t="s">
        <v>1308</v>
      </c>
      <c r="C2343" s="10" t="s">
        <v>1309</v>
      </c>
      <c r="D2343" s="3" t="s">
        <v>28</v>
      </c>
      <c r="E2343" s="3">
        <v>4</v>
      </c>
      <c r="F2343" s="3">
        <v>2265.52</v>
      </c>
      <c r="G2343" s="3">
        <v>9062.08</v>
      </c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</row>
    <row r="2344" spans="1:26" ht="30" hidden="1" x14ac:dyDescent="0.25">
      <c r="A2344" s="8">
        <v>2</v>
      </c>
      <c r="B2344" s="2" t="s">
        <v>2478</v>
      </c>
      <c r="C2344" s="6" t="s">
        <v>1310</v>
      </c>
      <c r="D2344" s="3" t="s">
        <v>28</v>
      </c>
      <c r="E2344" s="3">
        <v>2</v>
      </c>
      <c r="F2344" s="3">
        <v>48390.95</v>
      </c>
      <c r="G2344" s="3">
        <v>96781.9</v>
      </c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</row>
    <row r="2345" spans="1:26" ht="30" hidden="1" x14ac:dyDescent="0.25">
      <c r="A2345" s="8">
        <v>3</v>
      </c>
      <c r="B2345" s="2" t="s">
        <v>2479</v>
      </c>
      <c r="C2345" s="6" t="s">
        <v>1311</v>
      </c>
      <c r="D2345" s="3" t="s">
        <v>28</v>
      </c>
      <c r="E2345" s="3">
        <v>2</v>
      </c>
      <c r="F2345" s="3">
        <v>61181.8</v>
      </c>
      <c r="G2345" s="3">
        <v>122363.6</v>
      </c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</row>
    <row r="2346" spans="1:26" ht="60" hidden="1" x14ac:dyDescent="0.25">
      <c r="A2346" s="8">
        <v>4</v>
      </c>
      <c r="B2346" s="1" t="s">
        <v>414</v>
      </c>
      <c r="C2346" s="10" t="s">
        <v>1188</v>
      </c>
      <c r="D2346" s="3" t="s">
        <v>28</v>
      </c>
      <c r="E2346" s="3">
        <v>1</v>
      </c>
      <c r="F2346" s="3">
        <v>290.7</v>
      </c>
      <c r="G2346" s="3">
        <v>290.7</v>
      </c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</row>
    <row r="2347" spans="1:26" ht="30" hidden="1" x14ac:dyDescent="0.25">
      <c r="A2347" s="8">
        <v>5</v>
      </c>
      <c r="B2347" s="2" t="s">
        <v>2480</v>
      </c>
      <c r="C2347" s="6" t="s">
        <v>1312</v>
      </c>
      <c r="D2347" s="3" t="s">
        <v>28</v>
      </c>
      <c r="E2347" s="3">
        <v>1</v>
      </c>
      <c r="F2347" s="3">
        <v>16266.84</v>
      </c>
      <c r="G2347" s="3">
        <v>16266.84</v>
      </c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</row>
    <row r="2348" spans="1:26" ht="105" hidden="1" x14ac:dyDescent="0.25">
      <c r="A2348" s="8">
        <v>6</v>
      </c>
      <c r="B2348" s="1" t="s">
        <v>1313</v>
      </c>
      <c r="C2348" s="10" t="s">
        <v>1314</v>
      </c>
      <c r="D2348" s="3" t="s">
        <v>28</v>
      </c>
      <c r="E2348" s="3">
        <v>1</v>
      </c>
      <c r="F2348" s="3">
        <v>940.17</v>
      </c>
      <c r="G2348" s="3">
        <v>940.17</v>
      </c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</row>
    <row r="2349" spans="1:26" ht="30" hidden="1" x14ac:dyDescent="0.25">
      <c r="A2349" s="8">
        <v>7</v>
      </c>
      <c r="B2349" s="1" t="s">
        <v>1315</v>
      </c>
      <c r="C2349" s="10" t="s">
        <v>1316</v>
      </c>
      <c r="D2349" s="3" t="s">
        <v>28</v>
      </c>
      <c r="E2349" s="3">
        <v>9</v>
      </c>
      <c r="F2349" s="3">
        <v>301.36</v>
      </c>
      <c r="G2349" s="3">
        <v>2712.24</v>
      </c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</row>
    <row r="2350" spans="1:26" ht="30" hidden="1" x14ac:dyDescent="0.25">
      <c r="A2350" s="8">
        <v>8</v>
      </c>
      <c r="B2350" s="2" t="s">
        <v>2481</v>
      </c>
      <c r="C2350" s="6" t="s">
        <v>1317</v>
      </c>
      <c r="D2350" s="3" t="s">
        <v>28</v>
      </c>
      <c r="E2350" s="3">
        <v>2</v>
      </c>
      <c r="F2350" s="3">
        <v>2774.01</v>
      </c>
      <c r="G2350" s="3">
        <v>5548.02</v>
      </c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</row>
    <row r="2351" spans="1:26" ht="30" hidden="1" x14ac:dyDescent="0.25">
      <c r="A2351" s="8">
        <v>9</v>
      </c>
      <c r="B2351" s="2" t="s">
        <v>2482</v>
      </c>
      <c r="C2351" s="6" t="s">
        <v>1318</v>
      </c>
      <c r="D2351" s="3" t="s">
        <v>28</v>
      </c>
      <c r="E2351" s="3">
        <v>7</v>
      </c>
      <c r="F2351" s="3">
        <v>3098.04</v>
      </c>
      <c r="G2351" s="3">
        <v>21686.28</v>
      </c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</row>
    <row r="2352" spans="1:26" ht="30" hidden="1" x14ac:dyDescent="0.25">
      <c r="A2352" s="8">
        <v>10</v>
      </c>
      <c r="B2352" s="1" t="s">
        <v>1319</v>
      </c>
      <c r="C2352" s="10" t="s">
        <v>1320</v>
      </c>
      <c r="D2352" s="3" t="s">
        <v>28</v>
      </c>
      <c r="E2352" s="3">
        <v>27</v>
      </c>
      <c r="F2352" s="3">
        <v>177.17</v>
      </c>
      <c r="G2352" s="3">
        <v>4783.59</v>
      </c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</row>
    <row r="2353" spans="1:26" ht="30" hidden="1" x14ac:dyDescent="0.25">
      <c r="A2353" s="8">
        <v>11</v>
      </c>
      <c r="B2353" s="2" t="s">
        <v>2483</v>
      </c>
      <c r="C2353" s="6" t="s">
        <v>1321</v>
      </c>
      <c r="D2353" s="3" t="s">
        <v>28</v>
      </c>
      <c r="E2353" s="3">
        <v>2</v>
      </c>
      <c r="F2353" s="3">
        <v>2068.85</v>
      </c>
      <c r="G2353" s="3">
        <v>4137.7</v>
      </c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</row>
    <row r="2354" spans="1:26" ht="30" hidden="1" x14ac:dyDescent="0.25">
      <c r="A2354" s="8">
        <v>12</v>
      </c>
      <c r="B2354" s="2" t="s">
        <v>2484</v>
      </c>
      <c r="C2354" s="6" t="s">
        <v>1322</v>
      </c>
      <c r="D2354" s="3" t="s">
        <v>28</v>
      </c>
      <c r="E2354" s="3">
        <v>7</v>
      </c>
      <c r="F2354" s="3">
        <v>1420.8</v>
      </c>
      <c r="G2354" s="3">
        <v>9945.6</v>
      </c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</row>
    <row r="2355" spans="1:26" ht="30" hidden="1" x14ac:dyDescent="0.25">
      <c r="A2355" s="8">
        <v>13</v>
      </c>
      <c r="B2355" s="2" t="s">
        <v>2485</v>
      </c>
      <c r="C2355" s="6" t="s">
        <v>1323</v>
      </c>
      <c r="D2355" s="3" t="s">
        <v>28</v>
      </c>
      <c r="E2355" s="3">
        <v>6</v>
      </c>
      <c r="F2355" s="3">
        <v>469.47</v>
      </c>
      <c r="G2355" s="3">
        <v>2816.82</v>
      </c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</row>
    <row r="2356" spans="1:26" ht="30" hidden="1" x14ac:dyDescent="0.25">
      <c r="A2356" s="8">
        <v>14</v>
      </c>
      <c r="B2356" s="2" t="s">
        <v>2486</v>
      </c>
      <c r="C2356" s="6" t="s">
        <v>1324</v>
      </c>
      <c r="D2356" s="3" t="s">
        <v>28</v>
      </c>
      <c r="E2356" s="3">
        <v>12</v>
      </c>
      <c r="F2356" s="3">
        <v>157.61000000000001</v>
      </c>
      <c r="G2356" s="3">
        <v>1891.32</v>
      </c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</row>
    <row r="2357" spans="1:26" ht="45" hidden="1" x14ac:dyDescent="0.25">
      <c r="A2357" s="8">
        <v>15</v>
      </c>
      <c r="B2357" s="1" t="s">
        <v>1325</v>
      </c>
      <c r="C2357" s="10" t="s">
        <v>1326</v>
      </c>
      <c r="D2357" s="3" t="s">
        <v>304</v>
      </c>
      <c r="E2357" s="3">
        <v>0.1</v>
      </c>
      <c r="F2357" s="3">
        <v>1187.48</v>
      </c>
      <c r="G2357" s="3">
        <v>118.75</v>
      </c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</row>
    <row r="2358" spans="1:26" ht="45" hidden="1" x14ac:dyDescent="0.25">
      <c r="A2358" s="8">
        <v>16</v>
      </c>
      <c r="B2358" s="1" t="s">
        <v>1327</v>
      </c>
      <c r="C2358" s="10" t="s">
        <v>1328</v>
      </c>
      <c r="D2358" s="3" t="s">
        <v>304</v>
      </c>
      <c r="E2358" s="3">
        <v>0.1</v>
      </c>
      <c r="F2358" s="3">
        <v>1428.54</v>
      </c>
      <c r="G2358" s="3">
        <v>142.85</v>
      </c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</row>
    <row r="2359" spans="1:26" ht="30" hidden="1" x14ac:dyDescent="0.25">
      <c r="A2359" s="8">
        <v>17</v>
      </c>
      <c r="B2359" s="2" t="s">
        <v>2366</v>
      </c>
      <c r="C2359" s="6" t="s">
        <v>1329</v>
      </c>
      <c r="D2359" s="3" t="s">
        <v>28</v>
      </c>
      <c r="E2359" s="3">
        <v>1</v>
      </c>
      <c r="F2359" s="3">
        <v>2039.83</v>
      </c>
      <c r="G2359" s="3">
        <v>2039.83</v>
      </c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</row>
    <row r="2360" spans="1:26" ht="30" hidden="1" x14ac:dyDescent="0.25">
      <c r="A2360" s="8">
        <v>18</v>
      </c>
      <c r="B2360" s="2" t="s">
        <v>2487</v>
      </c>
      <c r="C2360" s="6" t="s">
        <v>1330</v>
      </c>
      <c r="D2360" s="3" t="s">
        <v>28</v>
      </c>
      <c r="E2360" s="3">
        <v>1</v>
      </c>
      <c r="F2360" s="3">
        <v>4173.82</v>
      </c>
      <c r="G2360" s="3">
        <v>4173.82</v>
      </c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</row>
    <row r="2361" spans="1:26" ht="30" hidden="1" x14ac:dyDescent="0.25">
      <c r="A2361" s="8">
        <v>19</v>
      </c>
      <c r="B2361" s="1" t="s">
        <v>1331</v>
      </c>
      <c r="C2361" s="10" t="s">
        <v>1332</v>
      </c>
      <c r="D2361" s="3" t="s">
        <v>507</v>
      </c>
      <c r="E2361" s="3">
        <v>25</v>
      </c>
      <c r="F2361" s="3">
        <v>35.33</v>
      </c>
      <c r="G2361" s="3">
        <v>883.25</v>
      </c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</row>
    <row r="2362" spans="1:26" ht="30" hidden="1" x14ac:dyDescent="0.25">
      <c r="A2362" s="8">
        <v>20</v>
      </c>
      <c r="B2362" s="2" t="s">
        <v>2488</v>
      </c>
      <c r="C2362" s="6" t="s">
        <v>1333</v>
      </c>
      <c r="D2362" s="3" t="s">
        <v>507</v>
      </c>
      <c r="E2362" s="3">
        <v>25</v>
      </c>
      <c r="F2362" s="3">
        <v>418.37</v>
      </c>
      <c r="G2362" s="3">
        <v>10459.25</v>
      </c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</row>
    <row r="2363" spans="1:26" ht="30" hidden="1" x14ac:dyDescent="0.25">
      <c r="A2363" s="8">
        <v>21</v>
      </c>
      <c r="B2363" s="2" t="s">
        <v>2489</v>
      </c>
      <c r="C2363" s="6" t="s">
        <v>1334</v>
      </c>
      <c r="D2363" s="3" t="s">
        <v>28</v>
      </c>
      <c r="E2363" s="3">
        <v>25</v>
      </c>
      <c r="F2363" s="3">
        <v>410.32</v>
      </c>
      <c r="G2363" s="3">
        <v>10258</v>
      </c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</row>
    <row r="2364" spans="1:26" ht="30" hidden="1" x14ac:dyDescent="0.25">
      <c r="A2364" s="8">
        <v>22</v>
      </c>
      <c r="B2364" s="2" t="s">
        <v>2490</v>
      </c>
      <c r="C2364" s="6" t="s">
        <v>1335</v>
      </c>
      <c r="D2364" s="3" t="s">
        <v>28</v>
      </c>
      <c r="E2364" s="3">
        <v>25</v>
      </c>
      <c r="F2364" s="3">
        <v>135.15</v>
      </c>
      <c r="G2364" s="3">
        <v>3378.75</v>
      </c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</row>
    <row r="2365" spans="1:26" ht="30" hidden="1" x14ac:dyDescent="0.25">
      <c r="A2365" s="8">
        <v>23</v>
      </c>
      <c r="B2365" s="1" t="s">
        <v>1336</v>
      </c>
      <c r="C2365" s="10" t="s">
        <v>1337</v>
      </c>
      <c r="D2365" s="3" t="s">
        <v>507</v>
      </c>
      <c r="E2365" s="3">
        <v>13</v>
      </c>
      <c r="F2365" s="3">
        <v>35.299999999999997</v>
      </c>
      <c r="G2365" s="3">
        <v>458.9</v>
      </c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</row>
    <row r="2366" spans="1:26" ht="30" hidden="1" x14ac:dyDescent="0.25">
      <c r="A2366" s="8">
        <v>24</v>
      </c>
      <c r="B2366" s="2" t="s">
        <v>2491</v>
      </c>
      <c r="C2366" s="6" t="s">
        <v>1338</v>
      </c>
      <c r="D2366" s="3" t="s">
        <v>28</v>
      </c>
      <c r="E2366" s="3">
        <v>13</v>
      </c>
      <c r="F2366" s="3">
        <v>134.77000000000001</v>
      </c>
      <c r="G2366" s="3">
        <v>1752.01</v>
      </c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</row>
    <row r="2367" spans="1:26" ht="30" hidden="1" x14ac:dyDescent="0.25">
      <c r="A2367" s="8">
        <v>25</v>
      </c>
      <c r="B2367" s="2" t="s">
        <v>2492</v>
      </c>
      <c r="C2367" s="6" t="s">
        <v>1339</v>
      </c>
      <c r="D2367" s="3" t="s">
        <v>28</v>
      </c>
      <c r="E2367" s="3">
        <v>13</v>
      </c>
      <c r="F2367" s="3">
        <v>75.06</v>
      </c>
      <c r="G2367" s="3">
        <v>975.78</v>
      </c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</row>
    <row r="2368" spans="1:26" ht="30" hidden="1" x14ac:dyDescent="0.25">
      <c r="A2368" s="8">
        <v>26</v>
      </c>
      <c r="B2368" s="2" t="s">
        <v>2493</v>
      </c>
      <c r="C2368" s="6" t="s">
        <v>1340</v>
      </c>
      <c r="D2368" s="3" t="s">
        <v>28</v>
      </c>
      <c r="E2368" s="3">
        <v>13</v>
      </c>
      <c r="F2368" s="3">
        <v>151.06</v>
      </c>
      <c r="G2368" s="3">
        <v>1963.78</v>
      </c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</row>
    <row r="2369" spans="1:26" ht="30" hidden="1" x14ac:dyDescent="0.25">
      <c r="A2369" s="8">
        <v>27</v>
      </c>
      <c r="B2369" s="1" t="s">
        <v>1341</v>
      </c>
      <c r="C2369" s="10" t="s">
        <v>1342</v>
      </c>
      <c r="D2369" s="3" t="s">
        <v>28</v>
      </c>
      <c r="E2369" s="3">
        <v>3</v>
      </c>
      <c r="F2369" s="3">
        <v>58.29</v>
      </c>
      <c r="G2369" s="3">
        <v>174.87</v>
      </c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</row>
    <row r="2370" spans="1:26" ht="30" hidden="1" x14ac:dyDescent="0.25">
      <c r="A2370" s="8">
        <v>28</v>
      </c>
      <c r="B2370" s="1" t="s">
        <v>1343</v>
      </c>
      <c r="C2370" s="10" t="s">
        <v>1344</v>
      </c>
      <c r="D2370" s="3" t="s">
        <v>28</v>
      </c>
      <c r="E2370" s="3">
        <v>16</v>
      </c>
      <c r="F2370" s="3">
        <v>97.08</v>
      </c>
      <c r="G2370" s="3">
        <v>1553.28</v>
      </c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</row>
    <row r="2371" spans="1:26" ht="30" hidden="1" x14ac:dyDescent="0.25">
      <c r="A2371" s="8">
        <v>29</v>
      </c>
      <c r="B2371" s="2" t="s">
        <v>2494</v>
      </c>
      <c r="C2371" s="6" t="s">
        <v>1345</v>
      </c>
      <c r="D2371" s="3" t="s">
        <v>28</v>
      </c>
      <c r="E2371" s="3">
        <v>3</v>
      </c>
      <c r="F2371" s="3">
        <v>307</v>
      </c>
      <c r="G2371" s="3">
        <v>921</v>
      </c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</row>
    <row r="2372" spans="1:26" ht="30" hidden="1" x14ac:dyDescent="0.25">
      <c r="A2372" s="8">
        <v>30</v>
      </c>
      <c r="B2372" s="2" t="s">
        <v>2495</v>
      </c>
      <c r="C2372" s="6" t="s">
        <v>1346</v>
      </c>
      <c r="D2372" s="3" t="s">
        <v>28</v>
      </c>
      <c r="E2372" s="3">
        <v>2</v>
      </c>
      <c r="F2372" s="3">
        <v>383.38</v>
      </c>
      <c r="G2372" s="3">
        <v>766.76</v>
      </c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</row>
    <row r="2373" spans="1:26" ht="30" hidden="1" x14ac:dyDescent="0.25">
      <c r="A2373" s="8">
        <v>31</v>
      </c>
      <c r="B2373" s="2" t="s">
        <v>2496</v>
      </c>
      <c r="C2373" s="6" t="s">
        <v>1347</v>
      </c>
      <c r="D2373" s="3" t="s">
        <v>28</v>
      </c>
      <c r="E2373" s="3">
        <v>2</v>
      </c>
      <c r="F2373" s="3">
        <v>599.02</v>
      </c>
      <c r="G2373" s="3">
        <v>1198.04</v>
      </c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</row>
    <row r="2374" spans="1:26" ht="30" hidden="1" x14ac:dyDescent="0.25">
      <c r="A2374" s="8">
        <v>32</v>
      </c>
      <c r="B2374" s="2" t="s">
        <v>2497</v>
      </c>
      <c r="C2374" s="6" t="s">
        <v>1348</v>
      </c>
      <c r="D2374" s="3" t="s">
        <v>28</v>
      </c>
      <c r="E2374" s="3">
        <v>22</v>
      </c>
      <c r="F2374" s="3">
        <v>883.54</v>
      </c>
      <c r="G2374" s="3">
        <v>19437.88</v>
      </c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</row>
    <row r="2375" spans="1:26" ht="30" hidden="1" x14ac:dyDescent="0.25">
      <c r="A2375" s="8">
        <v>33</v>
      </c>
      <c r="B2375" s="2" t="s">
        <v>2498</v>
      </c>
      <c r="C2375" s="6" t="s">
        <v>1349</v>
      </c>
      <c r="D2375" s="3" t="s">
        <v>28</v>
      </c>
      <c r="E2375" s="3">
        <v>3</v>
      </c>
      <c r="F2375" s="3">
        <v>13.86</v>
      </c>
      <c r="G2375" s="3">
        <v>41.58</v>
      </c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</row>
    <row r="2376" spans="1:26" ht="30" hidden="1" x14ac:dyDescent="0.25">
      <c r="A2376" s="8">
        <v>34</v>
      </c>
      <c r="B2376" s="2" t="s">
        <v>2499</v>
      </c>
      <c r="C2376" s="6" t="s">
        <v>1350</v>
      </c>
      <c r="D2376" s="3" t="s">
        <v>28</v>
      </c>
      <c r="E2376" s="3">
        <v>2</v>
      </c>
      <c r="F2376" s="3">
        <v>9.74</v>
      </c>
      <c r="G2376" s="3">
        <v>19.48</v>
      </c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</row>
    <row r="2377" spans="1:26" ht="30" hidden="1" x14ac:dyDescent="0.25">
      <c r="A2377" s="8">
        <v>35</v>
      </c>
      <c r="B2377" s="2" t="s">
        <v>2500</v>
      </c>
      <c r="C2377" s="6" t="s">
        <v>1351</v>
      </c>
      <c r="D2377" s="3" t="s">
        <v>28</v>
      </c>
      <c r="E2377" s="3">
        <v>2</v>
      </c>
      <c r="F2377" s="3">
        <v>17.97</v>
      </c>
      <c r="G2377" s="3">
        <v>35.94</v>
      </c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</row>
    <row r="2378" spans="1:26" ht="30" hidden="1" x14ac:dyDescent="0.25">
      <c r="A2378" s="8">
        <v>36</v>
      </c>
      <c r="B2378" s="2" t="s">
        <v>2501</v>
      </c>
      <c r="C2378" s="6" t="s">
        <v>1352</v>
      </c>
      <c r="D2378" s="3" t="s">
        <v>28</v>
      </c>
      <c r="E2378" s="3">
        <v>22</v>
      </c>
      <c r="F2378" s="3">
        <v>18.350000000000001</v>
      </c>
      <c r="G2378" s="3">
        <v>403.7</v>
      </c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</row>
    <row r="2379" spans="1:26" ht="30" hidden="1" x14ac:dyDescent="0.25">
      <c r="A2379" s="8">
        <v>37</v>
      </c>
      <c r="B2379" s="2" t="s">
        <v>2502</v>
      </c>
      <c r="C2379" s="6" t="s">
        <v>1353</v>
      </c>
      <c r="D2379" s="3" t="s">
        <v>28</v>
      </c>
      <c r="E2379" s="3">
        <v>4</v>
      </c>
      <c r="F2379" s="3">
        <v>975.08</v>
      </c>
      <c r="G2379" s="3">
        <v>3900.32</v>
      </c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</row>
    <row r="2380" spans="1:26" ht="30" hidden="1" x14ac:dyDescent="0.25">
      <c r="A2380" s="8">
        <v>38</v>
      </c>
      <c r="B2380" s="2" t="s">
        <v>2503</v>
      </c>
      <c r="C2380" s="6" t="s">
        <v>1354</v>
      </c>
      <c r="D2380" s="3" t="s">
        <v>28</v>
      </c>
      <c r="E2380" s="3">
        <v>12</v>
      </c>
      <c r="F2380" s="3">
        <v>11.04</v>
      </c>
      <c r="G2380" s="3">
        <v>132.47999999999999</v>
      </c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</row>
    <row r="2381" spans="1:26" ht="30" hidden="1" x14ac:dyDescent="0.25">
      <c r="A2381" s="8">
        <v>39</v>
      </c>
      <c r="B2381" s="2" t="s">
        <v>2504</v>
      </c>
      <c r="C2381" s="6" t="s">
        <v>1355</v>
      </c>
      <c r="D2381" s="3" t="s">
        <v>28</v>
      </c>
      <c r="E2381" s="3">
        <v>22</v>
      </c>
      <c r="F2381" s="3">
        <v>52.04</v>
      </c>
      <c r="G2381" s="3">
        <v>1144.8800000000001</v>
      </c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</row>
    <row r="2382" spans="1:26" ht="30" hidden="1" x14ac:dyDescent="0.25">
      <c r="A2382" s="8">
        <v>40</v>
      </c>
      <c r="B2382" s="2" t="s">
        <v>2367</v>
      </c>
      <c r="C2382" s="6" t="s">
        <v>1356</v>
      </c>
      <c r="D2382" s="3" t="s">
        <v>28</v>
      </c>
      <c r="E2382" s="3">
        <v>9</v>
      </c>
      <c r="F2382" s="3">
        <v>1413.31</v>
      </c>
      <c r="G2382" s="3">
        <v>12719.79</v>
      </c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</row>
    <row r="2383" spans="1:26" ht="30" hidden="1" x14ac:dyDescent="0.25">
      <c r="A2383" s="8">
        <v>41</v>
      </c>
      <c r="B2383" s="2" t="s">
        <v>2505</v>
      </c>
      <c r="C2383" s="6" t="s">
        <v>1357</v>
      </c>
      <c r="D2383" s="3" t="s">
        <v>28</v>
      </c>
      <c r="E2383" s="3">
        <v>200</v>
      </c>
      <c r="F2383" s="3">
        <v>30.33</v>
      </c>
      <c r="G2383" s="3">
        <v>6066</v>
      </c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</row>
    <row r="2384" spans="1:26" ht="30" hidden="1" x14ac:dyDescent="0.25">
      <c r="A2384" s="8">
        <v>42</v>
      </c>
      <c r="B2384" s="2" t="s">
        <v>2506</v>
      </c>
      <c r="C2384" s="6" t="s">
        <v>1358</v>
      </c>
      <c r="D2384" s="3" t="s">
        <v>28</v>
      </c>
      <c r="E2384" s="3">
        <v>32</v>
      </c>
      <c r="F2384" s="3">
        <v>53.91</v>
      </c>
      <c r="G2384" s="3">
        <v>1725.12</v>
      </c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</row>
    <row r="2385" spans="1:26" ht="45" hidden="1" x14ac:dyDescent="0.25">
      <c r="A2385" s="8">
        <v>43</v>
      </c>
      <c r="B2385" s="1" t="s">
        <v>495</v>
      </c>
      <c r="C2385" s="10" t="s">
        <v>1359</v>
      </c>
      <c r="D2385" s="3" t="s">
        <v>23</v>
      </c>
      <c r="E2385" s="3">
        <v>0.55000000000000004</v>
      </c>
      <c r="F2385" s="3">
        <v>7155.6</v>
      </c>
      <c r="G2385" s="3">
        <v>3935.58</v>
      </c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</row>
    <row r="2386" spans="1:26" ht="45" hidden="1" x14ac:dyDescent="0.25">
      <c r="A2386" s="8">
        <v>44</v>
      </c>
      <c r="B2386" s="2" t="s">
        <v>2507</v>
      </c>
      <c r="C2386" s="10" t="s">
        <v>1360</v>
      </c>
      <c r="D2386" s="3" t="s">
        <v>26</v>
      </c>
      <c r="E2386" s="3">
        <v>55</v>
      </c>
      <c r="F2386" s="3">
        <v>467.23</v>
      </c>
      <c r="G2386" s="3">
        <v>25697.65</v>
      </c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</row>
    <row r="2387" spans="1:26" ht="75" hidden="1" x14ac:dyDescent="0.25">
      <c r="A2387" s="8">
        <v>45</v>
      </c>
      <c r="B2387" s="2" t="s">
        <v>2508</v>
      </c>
      <c r="C2387" s="10" t="s">
        <v>1361</v>
      </c>
      <c r="D2387" s="3" t="s">
        <v>28</v>
      </c>
      <c r="E2387" s="3">
        <v>16</v>
      </c>
      <c r="F2387" s="3">
        <v>170.73</v>
      </c>
      <c r="G2387" s="3">
        <v>2731.68</v>
      </c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</row>
    <row r="2388" spans="1:26" ht="30" hidden="1" x14ac:dyDescent="0.25">
      <c r="A2388" s="8">
        <v>46</v>
      </c>
      <c r="B2388" s="2" t="s">
        <v>2509</v>
      </c>
      <c r="C2388" s="6" t="s">
        <v>1362</v>
      </c>
      <c r="D2388" s="3" t="s">
        <v>28</v>
      </c>
      <c r="E2388" s="3">
        <v>3</v>
      </c>
      <c r="F2388" s="3">
        <v>74.319999999999993</v>
      </c>
      <c r="G2388" s="3">
        <v>222.96</v>
      </c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</row>
    <row r="2389" spans="1:26" ht="45" hidden="1" x14ac:dyDescent="0.25">
      <c r="A2389" s="8">
        <v>47</v>
      </c>
      <c r="B2389" s="1" t="s">
        <v>1363</v>
      </c>
      <c r="C2389" s="10" t="s">
        <v>1364</v>
      </c>
      <c r="D2389" s="3" t="s">
        <v>23</v>
      </c>
      <c r="E2389" s="3">
        <v>0.55000000000000004</v>
      </c>
      <c r="F2389" s="3">
        <v>7155.6</v>
      </c>
      <c r="G2389" s="3">
        <v>3935.58</v>
      </c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</row>
    <row r="2390" spans="1:26" ht="45" hidden="1" x14ac:dyDescent="0.25">
      <c r="A2390" s="8">
        <v>48</v>
      </c>
      <c r="B2390" s="2" t="s">
        <v>2510</v>
      </c>
      <c r="C2390" s="10" t="s">
        <v>1365</v>
      </c>
      <c r="D2390" s="3" t="s">
        <v>26</v>
      </c>
      <c r="E2390" s="3">
        <v>55</v>
      </c>
      <c r="F2390" s="3">
        <v>856.6</v>
      </c>
      <c r="G2390" s="3">
        <v>47113</v>
      </c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</row>
    <row r="2391" spans="1:26" ht="60" hidden="1" x14ac:dyDescent="0.25">
      <c r="A2391" s="8">
        <v>49</v>
      </c>
      <c r="B2391" s="2" t="s">
        <v>2511</v>
      </c>
      <c r="C2391" s="10" t="s">
        <v>1366</v>
      </c>
      <c r="D2391" s="3" t="s">
        <v>28</v>
      </c>
      <c r="E2391" s="3">
        <v>16</v>
      </c>
      <c r="F2391" s="3">
        <v>170.73</v>
      </c>
      <c r="G2391" s="3">
        <v>2731.68</v>
      </c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</row>
    <row r="2392" spans="1:26" ht="30" hidden="1" x14ac:dyDescent="0.25">
      <c r="A2392" s="8">
        <v>50</v>
      </c>
      <c r="B2392" s="2" t="s">
        <v>2512</v>
      </c>
      <c r="C2392" s="6" t="s">
        <v>1367</v>
      </c>
      <c r="D2392" s="3" t="s">
        <v>28</v>
      </c>
      <c r="E2392" s="3">
        <v>2</v>
      </c>
      <c r="F2392" s="3">
        <v>170.73</v>
      </c>
      <c r="G2392" s="3">
        <v>341.46</v>
      </c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</row>
    <row r="2393" spans="1:26" ht="30" hidden="1" x14ac:dyDescent="0.25">
      <c r="A2393" s="8">
        <v>51</v>
      </c>
      <c r="B2393" s="2" t="s">
        <v>2513</v>
      </c>
      <c r="C2393" s="6" t="s">
        <v>1368</v>
      </c>
      <c r="D2393" s="3" t="s">
        <v>28</v>
      </c>
      <c r="E2393" s="3">
        <v>2</v>
      </c>
      <c r="F2393" s="3">
        <v>150.69</v>
      </c>
      <c r="G2393" s="3">
        <v>301.38</v>
      </c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</row>
    <row r="2394" spans="1:26" ht="30" hidden="1" x14ac:dyDescent="0.25">
      <c r="A2394" s="8">
        <v>52</v>
      </c>
      <c r="B2394" s="2" t="s">
        <v>2514</v>
      </c>
      <c r="C2394" s="6" t="s">
        <v>1369</v>
      </c>
      <c r="D2394" s="3" t="s">
        <v>28</v>
      </c>
      <c r="E2394" s="3">
        <v>2</v>
      </c>
      <c r="F2394" s="3">
        <v>133.65</v>
      </c>
      <c r="G2394" s="3">
        <v>267.3</v>
      </c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</row>
    <row r="2395" spans="1:26" ht="45" hidden="1" x14ac:dyDescent="0.25">
      <c r="A2395" s="8">
        <v>53</v>
      </c>
      <c r="B2395" s="1" t="s">
        <v>1370</v>
      </c>
      <c r="C2395" s="10" t="s">
        <v>1371</v>
      </c>
      <c r="D2395" s="3" t="s">
        <v>23</v>
      </c>
      <c r="E2395" s="3">
        <v>0.01</v>
      </c>
      <c r="F2395" s="3">
        <v>4232.8100000000004</v>
      </c>
      <c r="G2395" s="3">
        <v>42.33</v>
      </c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</row>
    <row r="2396" spans="1:26" ht="45" hidden="1" x14ac:dyDescent="0.25">
      <c r="A2396" s="8">
        <v>54</v>
      </c>
      <c r="B2396" s="2" t="s">
        <v>2515</v>
      </c>
      <c r="C2396" s="10" t="s">
        <v>1372</v>
      </c>
      <c r="D2396" s="3" t="s">
        <v>26</v>
      </c>
      <c r="E2396" s="3">
        <v>1</v>
      </c>
      <c r="F2396" s="3">
        <v>287.52999999999997</v>
      </c>
      <c r="G2396" s="3">
        <v>287.52999999999997</v>
      </c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</row>
    <row r="2397" spans="1:26" ht="45" hidden="1" x14ac:dyDescent="0.25">
      <c r="A2397" s="8">
        <v>55</v>
      </c>
      <c r="B2397" s="1" t="s">
        <v>1373</v>
      </c>
      <c r="C2397" s="10" t="s">
        <v>1374</v>
      </c>
      <c r="D2397" s="3" t="s">
        <v>23</v>
      </c>
      <c r="E2397" s="3">
        <v>0.04</v>
      </c>
      <c r="F2397" s="3">
        <v>4232.8100000000004</v>
      </c>
      <c r="G2397" s="3">
        <v>169.31</v>
      </c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</row>
    <row r="2398" spans="1:26" ht="45" hidden="1" x14ac:dyDescent="0.25">
      <c r="A2398" s="8">
        <v>56</v>
      </c>
      <c r="B2398" s="2" t="s">
        <v>2516</v>
      </c>
      <c r="C2398" s="10" t="s">
        <v>1375</v>
      </c>
      <c r="D2398" s="3" t="s">
        <v>26</v>
      </c>
      <c r="E2398" s="3">
        <v>4</v>
      </c>
      <c r="F2398" s="3">
        <v>161.72999999999999</v>
      </c>
      <c r="G2398" s="3">
        <v>646.91999999999996</v>
      </c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</row>
    <row r="2399" spans="1:26" ht="60" hidden="1" x14ac:dyDescent="0.25">
      <c r="A2399" s="8">
        <v>57</v>
      </c>
      <c r="B2399" s="2" t="s">
        <v>2517</v>
      </c>
      <c r="C2399" s="10" t="s">
        <v>1376</v>
      </c>
      <c r="D2399" s="3" t="s">
        <v>28</v>
      </c>
      <c r="E2399" s="3">
        <v>4</v>
      </c>
      <c r="F2399" s="3">
        <v>53.91</v>
      </c>
      <c r="G2399" s="3">
        <v>215.64</v>
      </c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</row>
    <row r="2400" spans="1:26" ht="45" hidden="1" x14ac:dyDescent="0.25">
      <c r="A2400" s="8">
        <v>58</v>
      </c>
      <c r="B2400" s="1" t="s">
        <v>1377</v>
      </c>
      <c r="C2400" s="10" t="s">
        <v>1378</v>
      </c>
      <c r="D2400" s="3" t="s">
        <v>329</v>
      </c>
      <c r="E2400" s="3">
        <v>11</v>
      </c>
      <c r="F2400" s="3">
        <v>194.46</v>
      </c>
      <c r="G2400" s="3">
        <v>2139.06</v>
      </c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</row>
    <row r="2401" spans="1:26" ht="30" hidden="1" x14ac:dyDescent="0.25">
      <c r="A2401" s="8">
        <v>59</v>
      </c>
      <c r="B2401" s="2" t="s">
        <v>2518</v>
      </c>
      <c r="C2401" s="10" t="s">
        <v>1379</v>
      </c>
      <c r="D2401" s="3" t="s">
        <v>26</v>
      </c>
      <c r="E2401" s="3">
        <v>56.1</v>
      </c>
      <c r="F2401" s="3">
        <v>657.05</v>
      </c>
      <c r="G2401" s="3">
        <v>36860.51</v>
      </c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</row>
    <row r="2402" spans="1:26" ht="30" hidden="1" x14ac:dyDescent="0.25">
      <c r="A2402" s="8">
        <v>60</v>
      </c>
      <c r="B2402" s="2" t="s">
        <v>2519</v>
      </c>
      <c r="C2402" s="10" t="s">
        <v>1380</v>
      </c>
      <c r="D2402" s="3" t="s">
        <v>26</v>
      </c>
      <c r="E2402" s="3">
        <v>56.1</v>
      </c>
      <c r="F2402" s="3">
        <v>758.13</v>
      </c>
      <c r="G2402" s="3">
        <v>42531.09</v>
      </c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</row>
    <row r="2403" spans="1:26" ht="30" hidden="1" x14ac:dyDescent="0.25">
      <c r="A2403" s="8">
        <v>61</v>
      </c>
      <c r="B2403" s="1" t="s">
        <v>1381</v>
      </c>
      <c r="C2403" s="10" t="s">
        <v>1382</v>
      </c>
      <c r="D2403" s="3" t="s">
        <v>8</v>
      </c>
      <c r="E2403" s="3">
        <v>0.28000000000000003</v>
      </c>
      <c r="F2403" s="3">
        <v>1190.81</v>
      </c>
      <c r="G2403" s="3">
        <v>333.43</v>
      </c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</row>
    <row r="2404" spans="1:26" ht="30" hidden="1" x14ac:dyDescent="0.25">
      <c r="A2404" s="8">
        <v>62</v>
      </c>
      <c r="B2404" s="2" t="s">
        <v>1948</v>
      </c>
      <c r="C2404" s="10" t="s">
        <v>1383</v>
      </c>
      <c r="D2404" s="3" t="s">
        <v>8</v>
      </c>
      <c r="E2404" s="3">
        <v>0.28000000000000003</v>
      </c>
      <c r="F2404" s="3">
        <v>10596.28</v>
      </c>
      <c r="G2404" s="3">
        <v>2966.96</v>
      </c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</row>
    <row r="2405" spans="1:26" ht="45" hidden="1" x14ac:dyDescent="0.25">
      <c r="A2405" s="8">
        <v>63</v>
      </c>
      <c r="B2405" s="1" t="s">
        <v>1384</v>
      </c>
      <c r="C2405" s="10" t="s">
        <v>1385</v>
      </c>
      <c r="D2405" s="3" t="s">
        <v>23</v>
      </c>
      <c r="E2405" s="3">
        <v>0.03</v>
      </c>
      <c r="F2405" s="3">
        <v>9669.83</v>
      </c>
      <c r="G2405" s="3">
        <v>290.08999999999997</v>
      </c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</row>
    <row r="2406" spans="1:26" ht="30" hidden="1" x14ac:dyDescent="0.25">
      <c r="A2406" s="8">
        <v>64</v>
      </c>
      <c r="B2406" s="2" t="s">
        <v>2520</v>
      </c>
      <c r="C2406" s="6" t="s">
        <v>1386</v>
      </c>
      <c r="D2406" s="3" t="s">
        <v>26</v>
      </c>
      <c r="E2406" s="3">
        <v>3</v>
      </c>
      <c r="F2406" s="3">
        <v>1365.75</v>
      </c>
      <c r="G2406" s="3">
        <v>4097.25</v>
      </c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</row>
    <row r="2407" spans="1:26" ht="45" hidden="1" x14ac:dyDescent="0.25">
      <c r="A2407" s="8">
        <v>65</v>
      </c>
      <c r="B2407" s="1" t="s">
        <v>1384</v>
      </c>
      <c r="C2407" s="10" t="s">
        <v>1387</v>
      </c>
      <c r="D2407" s="3" t="s">
        <v>23</v>
      </c>
      <c r="E2407" s="3">
        <v>0.03</v>
      </c>
      <c r="F2407" s="3">
        <v>9669.83</v>
      </c>
      <c r="G2407" s="3">
        <v>290.08999999999997</v>
      </c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</row>
    <row r="2408" spans="1:26" ht="30" hidden="1" x14ac:dyDescent="0.25">
      <c r="A2408" s="8">
        <v>66</v>
      </c>
      <c r="B2408" s="2" t="s">
        <v>2521</v>
      </c>
      <c r="C2408" s="6" t="s">
        <v>1388</v>
      </c>
      <c r="D2408" s="3" t="s">
        <v>26</v>
      </c>
      <c r="E2408" s="3">
        <v>3</v>
      </c>
      <c r="F2408" s="3">
        <v>982.39</v>
      </c>
      <c r="G2408" s="3">
        <v>2947.17</v>
      </c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</row>
    <row r="2409" spans="1:26" ht="30" hidden="1" x14ac:dyDescent="0.25">
      <c r="A2409" s="8">
        <v>67</v>
      </c>
      <c r="B2409" s="2" t="s">
        <v>2522</v>
      </c>
      <c r="C2409" s="10" t="s">
        <v>1389</v>
      </c>
      <c r="D2409" s="3" t="s">
        <v>28</v>
      </c>
      <c r="E2409" s="3">
        <v>30</v>
      </c>
      <c r="F2409" s="3">
        <v>42.12</v>
      </c>
      <c r="G2409" s="3">
        <v>1263.5999999999999</v>
      </c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</row>
    <row r="2410" spans="1:26" ht="30" hidden="1" x14ac:dyDescent="0.25">
      <c r="A2410" s="8">
        <v>68</v>
      </c>
      <c r="B2410" s="2" t="s">
        <v>2523</v>
      </c>
      <c r="C2410" s="10" t="s">
        <v>1390</v>
      </c>
      <c r="D2410" s="3" t="s">
        <v>28</v>
      </c>
      <c r="E2410" s="3">
        <v>30</v>
      </c>
      <c r="F2410" s="3">
        <v>40.44</v>
      </c>
      <c r="G2410" s="3">
        <v>1213.2</v>
      </c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</row>
    <row r="2411" spans="1:26" ht="30" hidden="1" x14ac:dyDescent="0.25">
      <c r="A2411" s="8">
        <v>69</v>
      </c>
      <c r="B2411" s="2" t="s">
        <v>2524</v>
      </c>
      <c r="C2411" s="6" t="s">
        <v>1391</v>
      </c>
      <c r="D2411" s="3" t="s">
        <v>1392</v>
      </c>
      <c r="E2411" s="3">
        <v>60</v>
      </c>
      <c r="F2411" s="3">
        <v>59.9</v>
      </c>
      <c r="G2411" s="3">
        <v>3594</v>
      </c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</row>
    <row r="2412" spans="1:26" ht="45" hidden="1" x14ac:dyDescent="0.25">
      <c r="A2412" s="8">
        <v>70</v>
      </c>
      <c r="B2412" s="1" t="s">
        <v>1393</v>
      </c>
      <c r="C2412" s="10" t="s">
        <v>1394</v>
      </c>
      <c r="D2412" s="3" t="s">
        <v>1395</v>
      </c>
      <c r="E2412" s="3">
        <v>2</v>
      </c>
      <c r="F2412" s="3">
        <v>258.63</v>
      </c>
      <c r="G2412" s="3">
        <v>517.26</v>
      </c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</row>
    <row r="2413" spans="1:26" ht="30" hidden="1" x14ac:dyDescent="0.25">
      <c r="A2413" s="8">
        <v>71</v>
      </c>
      <c r="B2413" s="2" t="s">
        <v>2525</v>
      </c>
      <c r="C2413" s="6" t="s">
        <v>1396</v>
      </c>
      <c r="D2413" s="3" t="s">
        <v>194</v>
      </c>
      <c r="E2413" s="3">
        <v>0.02</v>
      </c>
      <c r="F2413" s="3">
        <v>6419.12</v>
      </c>
      <c r="G2413" s="3">
        <v>128.38</v>
      </c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</row>
    <row r="2414" spans="1:26" ht="45" hidden="1" x14ac:dyDescent="0.25">
      <c r="A2414" s="8">
        <v>72</v>
      </c>
      <c r="B2414" s="1" t="s">
        <v>1397</v>
      </c>
      <c r="C2414" s="10" t="s">
        <v>1398</v>
      </c>
      <c r="D2414" s="3" t="s">
        <v>304</v>
      </c>
      <c r="E2414" s="3">
        <v>0.2</v>
      </c>
      <c r="F2414" s="3">
        <v>1016.53</v>
      </c>
      <c r="G2414" s="3">
        <v>203.31</v>
      </c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</row>
    <row r="2415" spans="1:26" ht="60" hidden="1" x14ac:dyDescent="0.25">
      <c r="A2415" s="8">
        <v>73</v>
      </c>
      <c r="B2415" s="2" t="s">
        <v>2526</v>
      </c>
      <c r="C2415" s="10" t="s">
        <v>1399</v>
      </c>
      <c r="D2415" s="3" t="s">
        <v>304</v>
      </c>
      <c r="E2415" s="3">
        <v>0.2</v>
      </c>
      <c r="F2415" s="3">
        <v>2775.77</v>
      </c>
      <c r="G2415" s="3">
        <v>555.15</v>
      </c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</row>
    <row r="2416" spans="1:26" hidden="1" x14ac:dyDescent="0.25">
      <c r="A2416" s="8">
        <v>74</v>
      </c>
      <c r="B2416" s="1" t="s">
        <v>1256</v>
      </c>
      <c r="C2416" s="6" t="s">
        <v>1400</v>
      </c>
      <c r="D2416" s="3" t="s">
        <v>1258</v>
      </c>
      <c r="E2416" s="3">
        <v>0.70960000000000001</v>
      </c>
      <c r="F2416" s="3">
        <v>6394.78</v>
      </c>
      <c r="G2416" s="3">
        <v>4537.74</v>
      </c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</row>
    <row r="2417" spans="1:26" ht="30" hidden="1" x14ac:dyDescent="0.25">
      <c r="A2417" s="8">
        <v>75</v>
      </c>
      <c r="B2417" s="2" t="s">
        <v>2527</v>
      </c>
      <c r="C2417" s="10" t="s">
        <v>1401</v>
      </c>
      <c r="D2417" s="3" t="s">
        <v>28</v>
      </c>
      <c r="E2417" s="3">
        <v>8</v>
      </c>
      <c r="F2417" s="3">
        <v>3822.29</v>
      </c>
      <c r="G2417" s="3">
        <v>30578.32</v>
      </c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</row>
    <row r="2418" spans="1:26" ht="30" hidden="1" x14ac:dyDescent="0.25">
      <c r="A2418" s="8">
        <v>76</v>
      </c>
      <c r="B2418" s="2" t="s">
        <v>2528</v>
      </c>
      <c r="C2418" s="10" t="s">
        <v>1402</v>
      </c>
      <c r="D2418" s="3" t="s">
        <v>28</v>
      </c>
      <c r="E2418" s="3">
        <v>2</v>
      </c>
      <c r="F2418" s="3">
        <v>5911.72</v>
      </c>
      <c r="G2418" s="3">
        <v>11823.44</v>
      </c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</row>
    <row r="2419" spans="1:26" ht="30" hidden="1" x14ac:dyDescent="0.25">
      <c r="A2419" s="8">
        <v>77</v>
      </c>
      <c r="B2419" s="2" t="s">
        <v>2529</v>
      </c>
      <c r="C2419" s="10" t="s">
        <v>1403</v>
      </c>
      <c r="D2419" s="3" t="s">
        <v>28</v>
      </c>
      <c r="E2419" s="3">
        <v>7</v>
      </c>
      <c r="F2419" s="3">
        <v>7454.57</v>
      </c>
      <c r="G2419" s="3">
        <v>52181.99</v>
      </c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</row>
    <row r="2420" spans="1:26" ht="30" hidden="1" x14ac:dyDescent="0.25">
      <c r="A2420" s="8">
        <v>78</v>
      </c>
      <c r="B2420" s="2" t="s">
        <v>2530</v>
      </c>
      <c r="C2420" s="10" t="s">
        <v>1404</v>
      </c>
      <c r="D2420" s="3" t="s">
        <v>28</v>
      </c>
      <c r="E2420" s="3">
        <v>9</v>
      </c>
      <c r="F2420" s="3">
        <v>8269.98</v>
      </c>
      <c r="G2420" s="3">
        <v>74429.820000000007</v>
      </c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</row>
    <row r="2421" spans="1:26" ht="30" hidden="1" x14ac:dyDescent="0.25">
      <c r="A2421" s="8">
        <v>79</v>
      </c>
      <c r="B2421" s="2" t="s">
        <v>2531</v>
      </c>
      <c r="C2421" s="10" t="s">
        <v>1405</v>
      </c>
      <c r="D2421" s="3" t="s">
        <v>28</v>
      </c>
      <c r="E2421" s="3">
        <v>7</v>
      </c>
      <c r="F2421" s="3">
        <v>9090.06</v>
      </c>
      <c r="G2421" s="3">
        <v>63630.42</v>
      </c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</row>
    <row r="2422" spans="1:26" ht="30" hidden="1" x14ac:dyDescent="0.25">
      <c r="A2422" s="8">
        <v>80</v>
      </c>
      <c r="B2422" s="2" t="s">
        <v>2532</v>
      </c>
      <c r="C2422" s="10" t="s">
        <v>1406</v>
      </c>
      <c r="D2422" s="3" t="s">
        <v>28</v>
      </c>
      <c r="E2422" s="3">
        <v>7</v>
      </c>
      <c r="F2422" s="3">
        <v>5587.51</v>
      </c>
      <c r="G2422" s="3">
        <v>39112.57</v>
      </c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</row>
    <row r="2423" spans="1:26" ht="30" hidden="1" x14ac:dyDescent="0.25">
      <c r="A2423" s="8">
        <v>81</v>
      </c>
      <c r="B2423" s="2" t="s">
        <v>2533</v>
      </c>
      <c r="C2423" s="10" t="s">
        <v>1407</v>
      </c>
      <c r="D2423" s="3" t="s">
        <v>28</v>
      </c>
      <c r="E2423" s="3">
        <v>4</v>
      </c>
      <c r="F2423" s="3">
        <v>7973.28</v>
      </c>
      <c r="G2423" s="3">
        <v>31893.119999999999</v>
      </c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</row>
    <row r="2424" spans="1:26" ht="30" hidden="1" x14ac:dyDescent="0.25">
      <c r="A2424" s="8">
        <v>82</v>
      </c>
      <c r="B2424" s="2" t="s">
        <v>2534</v>
      </c>
      <c r="C2424" s="10" t="s">
        <v>1408</v>
      </c>
      <c r="D2424" s="3" t="s">
        <v>28</v>
      </c>
      <c r="E2424" s="3">
        <v>3</v>
      </c>
      <c r="F2424" s="3">
        <v>9247.49</v>
      </c>
      <c r="G2424" s="3">
        <v>27742.47</v>
      </c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</row>
    <row r="2425" spans="1:26" ht="30" hidden="1" x14ac:dyDescent="0.25">
      <c r="A2425" s="8">
        <v>83</v>
      </c>
      <c r="B2425" s="2" t="s">
        <v>2535</v>
      </c>
      <c r="C2425" s="10" t="s">
        <v>1409</v>
      </c>
      <c r="D2425" s="3" t="s">
        <v>28</v>
      </c>
      <c r="E2425" s="3">
        <v>2</v>
      </c>
      <c r="F2425" s="3">
        <v>11869.87</v>
      </c>
      <c r="G2425" s="3">
        <v>23739.74</v>
      </c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</row>
    <row r="2426" spans="1:26" ht="30" hidden="1" x14ac:dyDescent="0.25">
      <c r="A2426" s="8">
        <v>84</v>
      </c>
      <c r="B2426" s="2" t="s">
        <v>2536</v>
      </c>
      <c r="C2426" s="10" t="s">
        <v>1410</v>
      </c>
      <c r="D2426" s="3" t="s">
        <v>28</v>
      </c>
      <c r="E2426" s="3">
        <v>7</v>
      </c>
      <c r="F2426" s="3">
        <v>13139.23</v>
      </c>
      <c r="G2426" s="3">
        <v>91974.61</v>
      </c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</row>
    <row r="2427" spans="1:26" ht="30" hidden="1" x14ac:dyDescent="0.25">
      <c r="A2427" s="8">
        <v>85</v>
      </c>
      <c r="B2427" s="2" t="s">
        <v>2537</v>
      </c>
      <c r="C2427" s="6" t="s">
        <v>1411</v>
      </c>
      <c r="D2427" s="3" t="s">
        <v>507</v>
      </c>
      <c r="E2427" s="3">
        <v>18</v>
      </c>
      <c r="F2427" s="3">
        <v>950.38</v>
      </c>
      <c r="G2427" s="3">
        <v>17106.84</v>
      </c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</row>
    <row r="2428" spans="1:26" ht="30" hidden="1" x14ac:dyDescent="0.25">
      <c r="A2428" s="8">
        <v>86</v>
      </c>
      <c r="B2428" s="2" t="s">
        <v>2538</v>
      </c>
      <c r="C2428" s="6" t="s">
        <v>1412</v>
      </c>
      <c r="D2428" s="3" t="s">
        <v>507</v>
      </c>
      <c r="E2428" s="3">
        <v>107</v>
      </c>
      <c r="F2428" s="3">
        <v>236.23</v>
      </c>
      <c r="G2428" s="3">
        <v>25276.61</v>
      </c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</row>
    <row r="2429" spans="1:26" ht="30" hidden="1" x14ac:dyDescent="0.25">
      <c r="A2429" s="8">
        <v>87</v>
      </c>
      <c r="B2429" s="1" t="s">
        <v>1413</v>
      </c>
      <c r="C2429" s="10" t="s">
        <v>1414</v>
      </c>
      <c r="D2429" s="3" t="s">
        <v>304</v>
      </c>
      <c r="E2429" s="3">
        <v>0.30000000000000004</v>
      </c>
      <c r="F2429" s="3">
        <v>668.3</v>
      </c>
      <c r="G2429" s="3">
        <v>200.49</v>
      </c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</row>
    <row r="2430" spans="1:26" ht="30" hidden="1" x14ac:dyDescent="0.25">
      <c r="A2430" s="8">
        <v>88</v>
      </c>
      <c r="B2430" s="2" t="s">
        <v>2539</v>
      </c>
      <c r="C2430" s="10" t="s">
        <v>1415</v>
      </c>
      <c r="D2430" s="3" t="s">
        <v>28</v>
      </c>
      <c r="E2430" s="3">
        <v>3</v>
      </c>
      <c r="F2430" s="3">
        <v>3874.89</v>
      </c>
      <c r="G2430" s="3">
        <v>11624.67</v>
      </c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</row>
    <row r="2431" spans="1:26" ht="60" hidden="1" x14ac:dyDescent="0.25">
      <c r="A2431" s="8">
        <v>89</v>
      </c>
      <c r="B2431" s="1" t="s">
        <v>414</v>
      </c>
      <c r="C2431" s="10" t="s">
        <v>1188</v>
      </c>
      <c r="D2431" s="3" t="s">
        <v>28</v>
      </c>
      <c r="E2431" s="3">
        <v>112</v>
      </c>
      <c r="F2431" s="3">
        <v>290.7</v>
      </c>
      <c r="G2431" s="3">
        <v>32558.400000000001</v>
      </c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</row>
    <row r="2432" spans="1:26" ht="30" hidden="1" x14ac:dyDescent="0.25">
      <c r="A2432" s="8">
        <v>90</v>
      </c>
      <c r="B2432" s="2" t="s">
        <v>2540</v>
      </c>
      <c r="C2432" s="6" t="s">
        <v>1416</v>
      </c>
      <c r="D2432" s="3" t="s">
        <v>28</v>
      </c>
      <c r="E2432" s="3">
        <v>56</v>
      </c>
      <c r="F2432" s="3">
        <v>1920.6</v>
      </c>
      <c r="G2432" s="3">
        <v>107553.60000000001</v>
      </c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</row>
    <row r="2433" spans="1:26" ht="30" hidden="1" x14ac:dyDescent="0.25">
      <c r="A2433" s="8">
        <v>91</v>
      </c>
      <c r="B2433" s="2" t="s">
        <v>2541</v>
      </c>
      <c r="C2433" s="6" t="s">
        <v>1417</v>
      </c>
      <c r="D2433" s="3" t="s">
        <v>28</v>
      </c>
      <c r="E2433" s="3">
        <v>56</v>
      </c>
      <c r="F2433" s="3">
        <v>623.54</v>
      </c>
      <c r="G2433" s="3">
        <v>34918.239999999998</v>
      </c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</row>
    <row r="2434" spans="1:26" ht="60" hidden="1" x14ac:dyDescent="0.25">
      <c r="A2434" s="8">
        <v>92</v>
      </c>
      <c r="B2434" s="1" t="s">
        <v>414</v>
      </c>
      <c r="C2434" s="10" t="s">
        <v>1188</v>
      </c>
      <c r="D2434" s="3" t="s">
        <v>28</v>
      </c>
      <c r="E2434" s="3">
        <v>108</v>
      </c>
      <c r="F2434" s="3">
        <v>290.7</v>
      </c>
      <c r="G2434" s="3">
        <v>31395.599999999999</v>
      </c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</row>
    <row r="2435" spans="1:26" ht="60" hidden="1" x14ac:dyDescent="0.25">
      <c r="A2435" s="8">
        <v>93</v>
      </c>
      <c r="B2435" s="1" t="s">
        <v>412</v>
      </c>
      <c r="C2435" s="10" t="s">
        <v>1418</v>
      </c>
      <c r="D2435" s="3" t="s">
        <v>28</v>
      </c>
      <c r="E2435" s="3">
        <v>10</v>
      </c>
      <c r="F2435" s="3">
        <v>313.14</v>
      </c>
      <c r="G2435" s="3">
        <v>3131.4</v>
      </c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</row>
    <row r="2436" spans="1:26" ht="30" hidden="1" x14ac:dyDescent="0.25">
      <c r="A2436" s="8">
        <v>94</v>
      </c>
      <c r="B2436" s="2" t="s">
        <v>2542</v>
      </c>
      <c r="C2436" s="6" t="s">
        <v>1419</v>
      </c>
      <c r="D2436" s="3" t="s">
        <v>28</v>
      </c>
      <c r="E2436" s="3">
        <v>6</v>
      </c>
      <c r="F2436" s="3">
        <v>1420.8</v>
      </c>
      <c r="G2436" s="3">
        <v>8524.7999999999993</v>
      </c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</row>
    <row r="2437" spans="1:26" ht="30" hidden="1" x14ac:dyDescent="0.25">
      <c r="A2437" s="8">
        <v>95</v>
      </c>
      <c r="B2437" s="2" t="s">
        <v>2543</v>
      </c>
      <c r="C2437" s="6" t="s">
        <v>1420</v>
      </c>
      <c r="D2437" s="3" t="s">
        <v>28</v>
      </c>
      <c r="E2437" s="3">
        <v>2</v>
      </c>
      <c r="F2437" s="3">
        <v>898.52</v>
      </c>
      <c r="G2437" s="3">
        <v>1797.04</v>
      </c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</row>
    <row r="2438" spans="1:26" ht="30" hidden="1" x14ac:dyDescent="0.25">
      <c r="A2438" s="8">
        <v>96</v>
      </c>
      <c r="B2438" s="2" t="s">
        <v>2363</v>
      </c>
      <c r="C2438" s="6" t="s">
        <v>1421</v>
      </c>
      <c r="D2438" s="3" t="s">
        <v>28</v>
      </c>
      <c r="E2438" s="3">
        <v>6</v>
      </c>
      <c r="F2438" s="3">
        <v>596.95000000000005</v>
      </c>
      <c r="G2438" s="3">
        <v>3581.7</v>
      </c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</row>
    <row r="2439" spans="1:26" ht="30" hidden="1" x14ac:dyDescent="0.25">
      <c r="A2439" s="8">
        <v>97</v>
      </c>
      <c r="B2439" s="2" t="s">
        <v>2364</v>
      </c>
      <c r="C2439" s="6" t="s">
        <v>1189</v>
      </c>
      <c r="D2439" s="3" t="s">
        <v>28</v>
      </c>
      <c r="E2439" s="3">
        <v>32</v>
      </c>
      <c r="F2439" s="3">
        <v>246.16</v>
      </c>
      <c r="G2439" s="3">
        <v>7877.12</v>
      </c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</row>
    <row r="2440" spans="1:26" ht="30" hidden="1" x14ac:dyDescent="0.25">
      <c r="A2440" s="8">
        <v>98</v>
      </c>
      <c r="B2440" s="2" t="s">
        <v>2544</v>
      </c>
      <c r="C2440" s="6" t="s">
        <v>1190</v>
      </c>
      <c r="D2440" s="3" t="s">
        <v>28</v>
      </c>
      <c r="E2440" s="3">
        <v>70</v>
      </c>
      <c r="F2440" s="3">
        <v>157.61000000000001</v>
      </c>
      <c r="G2440" s="3">
        <v>11032.7</v>
      </c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</row>
    <row r="2441" spans="1:26" ht="30" hidden="1" x14ac:dyDescent="0.25">
      <c r="A2441" s="8">
        <v>99</v>
      </c>
      <c r="B2441" s="2" t="s">
        <v>2545</v>
      </c>
      <c r="C2441" s="6" t="s">
        <v>1422</v>
      </c>
      <c r="D2441" s="3" t="s">
        <v>28</v>
      </c>
      <c r="E2441" s="3">
        <v>14</v>
      </c>
      <c r="F2441" s="3">
        <v>129.9</v>
      </c>
      <c r="G2441" s="3">
        <v>1818.6</v>
      </c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</row>
    <row r="2442" spans="1:26" ht="30" hidden="1" x14ac:dyDescent="0.25">
      <c r="A2442" s="8">
        <v>100</v>
      </c>
      <c r="B2442" s="2" t="s">
        <v>2546</v>
      </c>
      <c r="C2442" s="6" t="s">
        <v>1195</v>
      </c>
      <c r="D2442" s="3" t="s">
        <v>28</v>
      </c>
      <c r="E2442" s="3">
        <v>42</v>
      </c>
      <c r="F2442" s="3">
        <v>199.17</v>
      </c>
      <c r="G2442" s="3">
        <v>8365.14</v>
      </c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</row>
    <row r="2443" spans="1:26" ht="30" hidden="1" x14ac:dyDescent="0.25">
      <c r="A2443" s="8">
        <v>101</v>
      </c>
      <c r="B2443" s="2" t="s">
        <v>2547</v>
      </c>
      <c r="C2443" s="6" t="s">
        <v>1423</v>
      </c>
      <c r="D2443" s="3" t="s">
        <v>28</v>
      </c>
      <c r="E2443" s="3">
        <v>10</v>
      </c>
      <c r="F2443" s="3">
        <v>603.88</v>
      </c>
      <c r="G2443" s="3">
        <v>6038.8</v>
      </c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</row>
    <row r="2444" spans="1:26" ht="30" hidden="1" x14ac:dyDescent="0.25">
      <c r="A2444" s="8">
        <v>102</v>
      </c>
      <c r="B2444" s="2" t="s">
        <v>2548</v>
      </c>
      <c r="C2444" s="6" t="s">
        <v>1424</v>
      </c>
      <c r="D2444" s="3" t="s">
        <v>28</v>
      </c>
      <c r="E2444" s="3">
        <v>2</v>
      </c>
      <c r="F2444" s="3">
        <v>1078.79</v>
      </c>
      <c r="G2444" s="3">
        <v>2157.58</v>
      </c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</row>
    <row r="2445" spans="1:26" ht="30" hidden="1" x14ac:dyDescent="0.25">
      <c r="A2445" s="8">
        <v>103</v>
      </c>
      <c r="B2445" s="2" t="s">
        <v>2367</v>
      </c>
      <c r="C2445" s="6" t="s">
        <v>1356</v>
      </c>
      <c r="D2445" s="3" t="s">
        <v>28</v>
      </c>
      <c r="E2445" s="3">
        <v>8</v>
      </c>
      <c r="F2445" s="3">
        <v>1413.31</v>
      </c>
      <c r="G2445" s="3">
        <v>11306.48</v>
      </c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</row>
    <row r="2446" spans="1:26" ht="30" hidden="1" x14ac:dyDescent="0.25">
      <c r="A2446" s="8">
        <v>104</v>
      </c>
      <c r="B2446" s="1" t="s">
        <v>1319</v>
      </c>
      <c r="C2446" s="10" t="s">
        <v>1320</v>
      </c>
      <c r="D2446" s="3" t="s">
        <v>28</v>
      </c>
      <c r="E2446" s="3">
        <v>4</v>
      </c>
      <c r="F2446" s="3">
        <v>177.17</v>
      </c>
      <c r="G2446" s="3">
        <v>708.68</v>
      </c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</row>
    <row r="2447" spans="1:26" ht="30" hidden="1" x14ac:dyDescent="0.25">
      <c r="A2447" s="8">
        <v>105</v>
      </c>
      <c r="B2447" s="2" t="s">
        <v>2549</v>
      </c>
      <c r="C2447" s="6" t="s">
        <v>1425</v>
      </c>
      <c r="D2447" s="3" t="s">
        <v>28</v>
      </c>
      <c r="E2447" s="3">
        <v>2</v>
      </c>
      <c r="F2447" s="3">
        <v>3306.57</v>
      </c>
      <c r="G2447" s="3">
        <v>6613.14</v>
      </c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</row>
    <row r="2448" spans="1:26" ht="30" hidden="1" x14ac:dyDescent="0.25">
      <c r="A2448" s="8">
        <v>106</v>
      </c>
      <c r="B2448" s="2" t="s">
        <v>2550</v>
      </c>
      <c r="C2448" s="6" t="s">
        <v>1426</v>
      </c>
      <c r="D2448" s="3" t="s">
        <v>28</v>
      </c>
      <c r="E2448" s="3">
        <v>2</v>
      </c>
      <c r="F2448" s="3">
        <v>12680.05</v>
      </c>
      <c r="G2448" s="3">
        <v>25360.1</v>
      </c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</row>
    <row r="2449" spans="1:26" hidden="1" x14ac:dyDescent="0.25">
      <c r="A2449" s="8">
        <v>107</v>
      </c>
      <c r="B2449" s="1" t="s">
        <v>519</v>
      </c>
      <c r="C2449" s="6" t="s">
        <v>520</v>
      </c>
      <c r="D2449" s="3" t="s">
        <v>507</v>
      </c>
      <c r="E2449" s="3">
        <v>2</v>
      </c>
      <c r="F2449" s="3">
        <v>15.03</v>
      </c>
      <c r="G2449" s="3">
        <v>30.06</v>
      </c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</row>
    <row r="2450" spans="1:26" ht="30" hidden="1" x14ac:dyDescent="0.25">
      <c r="A2450" s="8">
        <v>108</v>
      </c>
      <c r="B2450" s="2" t="s">
        <v>2551</v>
      </c>
      <c r="C2450" s="10" t="s">
        <v>1427</v>
      </c>
      <c r="D2450" s="3" t="s">
        <v>28</v>
      </c>
      <c r="E2450" s="3">
        <v>2</v>
      </c>
      <c r="F2450" s="3">
        <v>469.47</v>
      </c>
      <c r="G2450" s="3">
        <v>938.94</v>
      </c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</row>
    <row r="2451" spans="1:26" ht="60" hidden="1" x14ac:dyDescent="0.25">
      <c r="A2451" s="8">
        <v>109</v>
      </c>
      <c r="B2451" s="1" t="s">
        <v>1428</v>
      </c>
      <c r="C2451" s="10" t="s">
        <v>1429</v>
      </c>
      <c r="D2451" s="3" t="s">
        <v>28</v>
      </c>
      <c r="E2451" s="3">
        <v>3</v>
      </c>
      <c r="F2451" s="3">
        <v>540.75</v>
      </c>
      <c r="G2451" s="3">
        <v>1622.25</v>
      </c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</row>
    <row r="2452" spans="1:26" ht="30" hidden="1" x14ac:dyDescent="0.25">
      <c r="A2452" s="8">
        <v>110</v>
      </c>
      <c r="B2452" s="2" t="s">
        <v>2552</v>
      </c>
      <c r="C2452" s="10" t="s">
        <v>1430</v>
      </c>
      <c r="D2452" s="3" t="s">
        <v>28</v>
      </c>
      <c r="E2452" s="3">
        <v>3</v>
      </c>
      <c r="F2452" s="3">
        <v>80.87</v>
      </c>
      <c r="G2452" s="3">
        <v>242.61</v>
      </c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</row>
    <row r="2453" spans="1:26" ht="45" hidden="1" x14ac:dyDescent="0.25">
      <c r="A2453" s="8">
        <v>111</v>
      </c>
      <c r="B2453" s="1" t="s">
        <v>1183</v>
      </c>
      <c r="C2453" s="10" t="s">
        <v>1184</v>
      </c>
      <c r="D2453" s="3" t="s">
        <v>28</v>
      </c>
      <c r="E2453" s="3">
        <v>5</v>
      </c>
      <c r="F2453" s="3">
        <v>1219.9000000000001</v>
      </c>
      <c r="G2453" s="3">
        <v>6099.5</v>
      </c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</row>
    <row r="2454" spans="1:26" ht="105" hidden="1" x14ac:dyDescent="0.25">
      <c r="A2454" s="8">
        <v>112</v>
      </c>
      <c r="B2454" s="1" t="s">
        <v>1185</v>
      </c>
      <c r="C2454" s="10" t="s">
        <v>1186</v>
      </c>
      <c r="D2454" s="3" t="s">
        <v>28</v>
      </c>
      <c r="E2454" s="3">
        <v>6</v>
      </c>
      <c r="F2454" s="3">
        <v>710.63</v>
      </c>
      <c r="G2454" s="3">
        <v>4263.78</v>
      </c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</row>
    <row r="2455" spans="1:26" hidden="1" x14ac:dyDescent="0.25">
      <c r="A2455" s="8">
        <v>113</v>
      </c>
      <c r="B2455" s="1" t="s">
        <v>587</v>
      </c>
      <c r="C2455" s="6" t="s">
        <v>588</v>
      </c>
      <c r="D2455" s="3" t="s">
        <v>28</v>
      </c>
      <c r="E2455" s="3">
        <v>1</v>
      </c>
      <c r="F2455" s="3">
        <v>524.83000000000004</v>
      </c>
      <c r="G2455" s="3">
        <v>524.83000000000004</v>
      </c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</row>
    <row r="2456" spans="1:26" ht="30" hidden="1" x14ac:dyDescent="0.25">
      <c r="A2456" s="8">
        <v>114</v>
      </c>
      <c r="B2456" s="2" t="s">
        <v>2362</v>
      </c>
      <c r="C2456" s="6" t="s">
        <v>1187</v>
      </c>
      <c r="D2456" s="3" t="s">
        <v>28</v>
      </c>
      <c r="E2456" s="3">
        <v>6</v>
      </c>
      <c r="F2456" s="3">
        <v>1145.6099999999999</v>
      </c>
      <c r="G2456" s="3">
        <v>6873.66</v>
      </c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</row>
    <row r="2457" spans="1:26" ht="60" hidden="1" x14ac:dyDescent="0.25">
      <c r="A2457" s="8">
        <v>115</v>
      </c>
      <c r="B2457" s="1" t="s">
        <v>414</v>
      </c>
      <c r="C2457" s="10" t="s">
        <v>1188</v>
      </c>
      <c r="D2457" s="3" t="s">
        <v>28</v>
      </c>
      <c r="E2457" s="3">
        <v>60</v>
      </c>
      <c r="F2457" s="3">
        <v>290.7</v>
      </c>
      <c r="G2457" s="3">
        <v>17442</v>
      </c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</row>
    <row r="2458" spans="1:26" ht="30" hidden="1" x14ac:dyDescent="0.25">
      <c r="A2458" s="8">
        <v>116</v>
      </c>
      <c r="B2458" s="2" t="s">
        <v>2364</v>
      </c>
      <c r="C2458" s="6" t="s">
        <v>1189</v>
      </c>
      <c r="D2458" s="3" t="s">
        <v>28</v>
      </c>
      <c r="E2458" s="3">
        <v>25</v>
      </c>
      <c r="F2458" s="3">
        <v>246.16</v>
      </c>
      <c r="G2458" s="3">
        <v>6154</v>
      </c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</row>
    <row r="2459" spans="1:26" ht="30" hidden="1" x14ac:dyDescent="0.25">
      <c r="A2459" s="8">
        <v>117</v>
      </c>
      <c r="B2459" s="2" t="s">
        <v>2544</v>
      </c>
      <c r="C2459" s="6" t="s">
        <v>1190</v>
      </c>
      <c r="D2459" s="3" t="s">
        <v>28</v>
      </c>
      <c r="E2459" s="3">
        <v>25</v>
      </c>
      <c r="F2459" s="3">
        <v>157.61000000000001</v>
      </c>
      <c r="G2459" s="3">
        <v>3940.25</v>
      </c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</row>
    <row r="2460" spans="1:26" hidden="1" x14ac:dyDescent="0.25">
      <c r="A2460" s="8">
        <v>118</v>
      </c>
      <c r="B2460" s="1" t="s">
        <v>519</v>
      </c>
      <c r="C2460" s="6" t="s">
        <v>520</v>
      </c>
      <c r="D2460" s="3" t="s">
        <v>507</v>
      </c>
      <c r="E2460" s="3">
        <v>10</v>
      </c>
      <c r="F2460" s="3">
        <v>15.03</v>
      </c>
      <c r="G2460" s="3">
        <v>150.30000000000001</v>
      </c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</row>
    <row r="2461" spans="1:26" ht="30" hidden="1" x14ac:dyDescent="0.25">
      <c r="A2461" s="8">
        <v>119</v>
      </c>
      <c r="B2461" s="2" t="s">
        <v>2553</v>
      </c>
      <c r="C2461" s="6" t="s">
        <v>1191</v>
      </c>
      <c r="D2461" s="3" t="s">
        <v>28</v>
      </c>
      <c r="E2461" s="3">
        <v>10</v>
      </c>
      <c r="F2461" s="3">
        <v>470.23</v>
      </c>
      <c r="G2461" s="3">
        <v>4702.3</v>
      </c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</row>
    <row r="2462" spans="1:26" ht="45" hidden="1" x14ac:dyDescent="0.25">
      <c r="A2462" s="8">
        <v>120</v>
      </c>
      <c r="B2462" s="1" t="s">
        <v>1192</v>
      </c>
      <c r="C2462" s="10" t="s">
        <v>1193</v>
      </c>
      <c r="D2462" s="3" t="s">
        <v>304</v>
      </c>
      <c r="E2462" s="3">
        <v>0.5</v>
      </c>
      <c r="F2462" s="3">
        <v>968.04</v>
      </c>
      <c r="G2462" s="3">
        <v>484.02</v>
      </c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</row>
    <row r="2463" spans="1:26" ht="30" hidden="1" x14ac:dyDescent="0.25">
      <c r="A2463" s="8">
        <v>121</v>
      </c>
      <c r="B2463" s="2" t="s">
        <v>2554</v>
      </c>
      <c r="C2463" s="6" t="s">
        <v>1194</v>
      </c>
      <c r="D2463" s="3" t="s">
        <v>28</v>
      </c>
      <c r="E2463" s="3">
        <v>5</v>
      </c>
      <c r="F2463" s="3">
        <v>342.94</v>
      </c>
      <c r="G2463" s="3">
        <v>1714.7</v>
      </c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</row>
    <row r="2464" spans="1:26" ht="30" hidden="1" x14ac:dyDescent="0.25">
      <c r="A2464" s="8">
        <v>122</v>
      </c>
      <c r="B2464" s="2" t="s">
        <v>2546</v>
      </c>
      <c r="C2464" s="6" t="s">
        <v>1195</v>
      </c>
      <c r="D2464" s="3" t="s">
        <v>28</v>
      </c>
      <c r="E2464" s="3">
        <v>45</v>
      </c>
      <c r="F2464" s="3">
        <v>199.17</v>
      </c>
      <c r="G2464" s="3">
        <v>8962.65</v>
      </c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</row>
    <row r="2465" spans="1:26" ht="60" hidden="1" x14ac:dyDescent="0.25">
      <c r="A2465" s="8">
        <v>123</v>
      </c>
      <c r="B2465" s="1" t="s">
        <v>421</v>
      </c>
      <c r="C2465" s="10" t="s">
        <v>1431</v>
      </c>
      <c r="D2465" s="3" t="s">
        <v>23</v>
      </c>
      <c r="E2465" s="3">
        <v>0.04</v>
      </c>
      <c r="F2465" s="3">
        <v>19338.22</v>
      </c>
      <c r="G2465" s="3">
        <v>773.53</v>
      </c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</row>
    <row r="2466" spans="1:26" ht="30" hidden="1" x14ac:dyDescent="0.25">
      <c r="A2466" s="8">
        <v>124</v>
      </c>
      <c r="B2466" s="2" t="s">
        <v>2555</v>
      </c>
      <c r="C2466" s="10" t="s">
        <v>1432</v>
      </c>
      <c r="D2466" s="3" t="s">
        <v>26</v>
      </c>
      <c r="E2466" s="3">
        <v>4</v>
      </c>
      <c r="F2466" s="3">
        <v>111.19</v>
      </c>
      <c r="G2466" s="3">
        <v>444.76</v>
      </c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</row>
    <row r="2467" spans="1:26" ht="30" hidden="1" x14ac:dyDescent="0.25">
      <c r="A2467" s="8">
        <v>125</v>
      </c>
      <c r="B2467" s="2" t="s">
        <v>2556</v>
      </c>
      <c r="C2467" s="6" t="s">
        <v>1433</v>
      </c>
      <c r="D2467" s="3" t="s">
        <v>28</v>
      </c>
      <c r="E2467" s="3">
        <v>30</v>
      </c>
      <c r="F2467" s="3">
        <v>93.41</v>
      </c>
      <c r="G2467" s="3">
        <v>2802.3</v>
      </c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</row>
    <row r="2468" spans="1:26" ht="60" hidden="1" x14ac:dyDescent="0.25">
      <c r="A2468" s="8">
        <v>126</v>
      </c>
      <c r="B2468" s="1" t="s">
        <v>424</v>
      </c>
      <c r="C2468" s="10" t="s">
        <v>1434</v>
      </c>
      <c r="D2468" s="3" t="s">
        <v>23</v>
      </c>
      <c r="E2468" s="3">
        <v>0.2</v>
      </c>
      <c r="F2468" s="3">
        <v>15211.16</v>
      </c>
      <c r="G2468" s="3">
        <v>3042.23</v>
      </c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</row>
    <row r="2469" spans="1:26" ht="30" hidden="1" x14ac:dyDescent="0.25">
      <c r="A2469" s="8">
        <v>127</v>
      </c>
      <c r="B2469" s="2" t="s">
        <v>2557</v>
      </c>
      <c r="C2469" s="10" t="s">
        <v>1435</v>
      </c>
      <c r="D2469" s="3" t="s">
        <v>26</v>
      </c>
      <c r="E2469" s="3">
        <v>20</v>
      </c>
      <c r="F2469" s="3">
        <v>161.16999999999999</v>
      </c>
      <c r="G2469" s="3">
        <v>3223.4</v>
      </c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</row>
    <row r="2470" spans="1:26" ht="30" hidden="1" x14ac:dyDescent="0.25">
      <c r="A2470" s="8">
        <v>128</v>
      </c>
      <c r="B2470" s="2" t="s">
        <v>2558</v>
      </c>
      <c r="C2470" s="6" t="s">
        <v>1436</v>
      </c>
      <c r="D2470" s="3" t="s">
        <v>28</v>
      </c>
      <c r="E2470" s="3">
        <v>80</v>
      </c>
      <c r="F2470" s="3">
        <v>145.83000000000001</v>
      </c>
      <c r="G2470" s="3">
        <v>11666.4</v>
      </c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</row>
    <row r="2471" spans="1:26" ht="45" hidden="1" x14ac:dyDescent="0.25">
      <c r="A2471" s="8">
        <v>129</v>
      </c>
      <c r="B2471" s="2" t="s">
        <v>2559</v>
      </c>
      <c r="C2471" s="6" t="s">
        <v>1437</v>
      </c>
      <c r="D2471" s="3" t="s">
        <v>28</v>
      </c>
      <c r="E2471" s="3">
        <v>30</v>
      </c>
      <c r="F2471" s="3">
        <v>20.21</v>
      </c>
      <c r="G2471" s="3">
        <v>606.29999999999995</v>
      </c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</row>
    <row r="2472" spans="1:26" ht="45" hidden="1" x14ac:dyDescent="0.25">
      <c r="A2472" s="8">
        <v>130</v>
      </c>
      <c r="B2472" s="2" t="s">
        <v>2560</v>
      </c>
      <c r="C2472" s="6" t="s">
        <v>1438</v>
      </c>
      <c r="D2472" s="3" t="s">
        <v>28</v>
      </c>
      <c r="E2472" s="3">
        <v>6</v>
      </c>
      <c r="F2472" s="3">
        <v>13.28</v>
      </c>
      <c r="G2472" s="3">
        <v>79.680000000000007</v>
      </c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</row>
    <row r="2473" spans="1:26" ht="30" hidden="1" x14ac:dyDescent="0.25">
      <c r="A2473" s="8">
        <v>131</v>
      </c>
      <c r="B2473" s="2" t="s">
        <v>2561</v>
      </c>
      <c r="C2473" s="6" t="s">
        <v>1439</v>
      </c>
      <c r="D2473" s="3" t="s">
        <v>28</v>
      </c>
      <c r="E2473" s="3">
        <v>50</v>
      </c>
      <c r="F2473" s="3">
        <v>14.42</v>
      </c>
      <c r="G2473" s="3">
        <v>721</v>
      </c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</row>
    <row r="2474" spans="1:26" ht="30" hidden="1" x14ac:dyDescent="0.25">
      <c r="A2474" s="8">
        <v>132</v>
      </c>
      <c r="B2474" s="1" t="s">
        <v>450</v>
      </c>
      <c r="C2474" s="10" t="s">
        <v>451</v>
      </c>
      <c r="D2474" s="3" t="s">
        <v>452</v>
      </c>
      <c r="E2474" s="3">
        <v>0.2</v>
      </c>
      <c r="F2474" s="3">
        <v>254.14</v>
      </c>
      <c r="G2474" s="3">
        <v>50.83</v>
      </c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</row>
    <row r="2475" spans="1:26" ht="30" hidden="1" x14ac:dyDescent="0.25">
      <c r="A2475" s="8">
        <v>133</v>
      </c>
      <c r="B2475" s="2" t="s">
        <v>2562</v>
      </c>
      <c r="C2475" s="10" t="s">
        <v>1440</v>
      </c>
      <c r="D2475" s="3" t="s">
        <v>26</v>
      </c>
      <c r="E2475" s="3">
        <v>20</v>
      </c>
      <c r="F2475" s="3">
        <v>41.75</v>
      </c>
      <c r="G2475" s="3">
        <v>835</v>
      </c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</row>
    <row r="2476" spans="1:26" ht="30" hidden="1" x14ac:dyDescent="0.25">
      <c r="A2476" s="8">
        <v>134</v>
      </c>
      <c r="B2476" s="2" t="s">
        <v>2563</v>
      </c>
      <c r="C2476" s="6" t="s">
        <v>1441</v>
      </c>
      <c r="D2476" s="3" t="s">
        <v>28</v>
      </c>
      <c r="E2476" s="3">
        <v>50</v>
      </c>
      <c r="F2476" s="3">
        <v>8.99</v>
      </c>
      <c r="G2476" s="3">
        <v>449.5</v>
      </c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</row>
    <row r="2477" spans="1:26" ht="60" hidden="1" x14ac:dyDescent="0.25">
      <c r="A2477" s="8">
        <v>135</v>
      </c>
      <c r="B2477" s="1" t="s">
        <v>421</v>
      </c>
      <c r="C2477" s="10" t="s">
        <v>1431</v>
      </c>
      <c r="D2477" s="3" t="s">
        <v>23</v>
      </c>
      <c r="E2477" s="3">
        <v>2.4</v>
      </c>
      <c r="F2477" s="3">
        <v>19338.22</v>
      </c>
      <c r="G2477" s="3">
        <v>46411.73</v>
      </c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</row>
    <row r="2478" spans="1:26" ht="30" hidden="1" x14ac:dyDescent="0.25">
      <c r="A2478" s="8">
        <v>136</v>
      </c>
      <c r="B2478" s="2" t="s">
        <v>2555</v>
      </c>
      <c r="C2478" s="10" t="s">
        <v>1432</v>
      </c>
      <c r="D2478" s="3" t="s">
        <v>26</v>
      </c>
      <c r="E2478" s="3">
        <v>240</v>
      </c>
      <c r="F2478" s="3">
        <v>111.19</v>
      </c>
      <c r="G2478" s="3">
        <v>26685.599999999999</v>
      </c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</row>
    <row r="2479" spans="1:26" ht="30" hidden="1" x14ac:dyDescent="0.25">
      <c r="A2479" s="8">
        <v>137</v>
      </c>
      <c r="B2479" s="2" t="s">
        <v>2556</v>
      </c>
      <c r="C2479" s="6" t="s">
        <v>1433</v>
      </c>
      <c r="D2479" s="3" t="s">
        <v>28</v>
      </c>
      <c r="E2479" s="3">
        <v>190</v>
      </c>
      <c r="F2479" s="3">
        <v>93.41</v>
      </c>
      <c r="G2479" s="3">
        <v>17747.900000000001</v>
      </c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</row>
    <row r="2480" spans="1:26" ht="30" hidden="1" x14ac:dyDescent="0.25">
      <c r="A2480" s="8">
        <v>138</v>
      </c>
      <c r="B2480" s="2" t="s">
        <v>2564</v>
      </c>
      <c r="C2480" s="6" t="s">
        <v>1442</v>
      </c>
      <c r="D2480" s="3" t="s">
        <v>28</v>
      </c>
      <c r="E2480" s="3">
        <v>20</v>
      </c>
      <c r="F2480" s="3">
        <v>13.28</v>
      </c>
      <c r="G2480" s="3">
        <v>265.60000000000002</v>
      </c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</row>
    <row r="2481" spans="1:26" ht="45" hidden="1" x14ac:dyDescent="0.25">
      <c r="A2481" s="8">
        <v>139</v>
      </c>
      <c r="B2481" s="2" t="s">
        <v>2565</v>
      </c>
      <c r="C2481" s="6" t="s">
        <v>1443</v>
      </c>
      <c r="D2481" s="3" t="s">
        <v>28</v>
      </c>
      <c r="E2481" s="3">
        <v>60</v>
      </c>
      <c r="F2481" s="3">
        <v>9.92</v>
      </c>
      <c r="G2481" s="3">
        <v>595.20000000000005</v>
      </c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</row>
    <row r="2482" spans="1:26" ht="30" hidden="1" x14ac:dyDescent="0.25">
      <c r="A2482" s="8">
        <v>140</v>
      </c>
      <c r="B2482" s="2" t="s">
        <v>2566</v>
      </c>
      <c r="C2482" s="6" t="s">
        <v>1444</v>
      </c>
      <c r="D2482" s="3" t="s">
        <v>28</v>
      </c>
      <c r="E2482" s="3">
        <v>300</v>
      </c>
      <c r="F2482" s="3">
        <v>11.42</v>
      </c>
      <c r="G2482" s="3">
        <v>3426</v>
      </c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</row>
    <row r="2483" spans="1:26" ht="30" hidden="1" x14ac:dyDescent="0.25">
      <c r="A2483" s="8">
        <v>141</v>
      </c>
      <c r="B2483" s="2" t="s">
        <v>2567</v>
      </c>
      <c r="C2483" s="6" t="s">
        <v>1445</v>
      </c>
      <c r="D2483" s="3" t="s">
        <v>28</v>
      </c>
      <c r="E2483" s="3">
        <v>100</v>
      </c>
      <c r="F2483" s="3">
        <v>14.78</v>
      </c>
      <c r="G2483" s="3">
        <v>1478</v>
      </c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</row>
    <row r="2484" spans="1:26" ht="60" hidden="1" x14ac:dyDescent="0.25">
      <c r="A2484" s="8">
        <v>142</v>
      </c>
      <c r="B2484" s="1" t="s">
        <v>424</v>
      </c>
      <c r="C2484" s="10" t="s">
        <v>1434</v>
      </c>
      <c r="D2484" s="3" t="s">
        <v>23</v>
      </c>
      <c r="E2484" s="3">
        <v>2.8</v>
      </c>
      <c r="F2484" s="3">
        <v>15211.16</v>
      </c>
      <c r="G2484" s="3">
        <v>42591.25</v>
      </c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</row>
    <row r="2485" spans="1:26" ht="30" hidden="1" x14ac:dyDescent="0.25">
      <c r="A2485" s="8">
        <v>143</v>
      </c>
      <c r="B2485" s="2" t="s">
        <v>2557</v>
      </c>
      <c r="C2485" s="10" t="s">
        <v>1435</v>
      </c>
      <c r="D2485" s="3" t="s">
        <v>26</v>
      </c>
      <c r="E2485" s="3">
        <v>280</v>
      </c>
      <c r="F2485" s="3">
        <v>161.16999999999999</v>
      </c>
      <c r="G2485" s="3">
        <v>45127.6</v>
      </c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</row>
    <row r="2486" spans="1:26" ht="30" hidden="1" x14ac:dyDescent="0.25">
      <c r="A2486" s="8">
        <v>144</v>
      </c>
      <c r="B2486" s="2" t="s">
        <v>2558</v>
      </c>
      <c r="C2486" s="6" t="s">
        <v>1436</v>
      </c>
      <c r="D2486" s="3" t="s">
        <v>28</v>
      </c>
      <c r="E2486" s="3">
        <v>74</v>
      </c>
      <c r="F2486" s="3">
        <v>145.83000000000001</v>
      </c>
      <c r="G2486" s="3">
        <v>10791.42</v>
      </c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</row>
    <row r="2487" spans="1:26" ht="45" hidden="1" x14ac:dyDescent="0.25">
      <c r="A2487" s="8">
        <v>145</v>
      </c>
      <c r="B2487" s="2" t="s">
        <v>2559</v>
      </c>
      <c r="C2487" s="6" t="s">
        <v>1437</v>
      </c>
      <c r="D2487" s="3" t="s">
        <v>28</v>
      </c>
      <c r="E2487" s="3">
        <v>60</v>
      </c>
      <c r="F2487" s="3">
        <v>20.21</v>
      </c>
      <c r="G2487" s="3">
        <v>1212.5999999999999</v>
      </c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</row>
    <row r="2488" spans="1:26" ht="45" hidden="1" x14ac:dyDescent="0.25">
      <c r="A2488" s="8">
        <v>146</v>
      </c>
      <c r="B2488" s="2" t="s">
        <v>2568</v>
      </c>
      <c r="C2488" s="6" t="s">
        <v>1446</v>
      </c>
      <c r="D2488" s="3" t="s">
        <v>28</v>
      </c>
      <c r="E2488" s="3">
        <v>28</v>
      </c>
      <c r="F2488" s="3">
        <v>17.23</v>
      </c>
      <c r="G2488" s="3">
        <v>482.44</v>
      </c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</row>
    <row r="2489" spans="1:26" ht="30" hidden="1" x14ac:dyDescent="0.25">
      <c r="A2489" s="8">
        <v>147</v>
      </c>
      <c r="B2489" s="2" t="s">
        <v>2569</v>
      </c>
      <c r="C2489" s="6" t="s">
        <v>1447</v>
      </c>
      <c r="D2489" s="3" t="s">
        <v>28</v>
      </c>
      <c r="E2489" s="3">
        <v>114</v>
      </c>
      <c r="F2489" s="3">
        <v>13.28</v>
      </c>
      <c r="G2489" s="3">
        <v>1513.92</v>
      </c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</row>
    <row r="2490" spans="1:26" ht="45" hidden="1" x14ac:dyDescent="0.25">
      <c r="A2490" s="8">
        <v>148</v>
      </c>
      <c r="B2490" s="2" t="s">
        <v>2560</v>
      </c>
      <c r="C2490" s="6" t="s">
        <v>1438</v>
      </c>
      <c r="D2490" s="3" t="s">
        <v>28</v>
      </c>
      <c r="E2490" s="3">
        <v>70</v>
      </c>
      <c r="F2490" s="3">
        <v>13.28</v>
      </c>
      <c r="G2490" s="3">
        <v>929.6</v>
      </c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</row>
    <row r="2491" spans="1:26" ht="30" hidden="1" x14ac:dyDescent="0.25">
      <c r="A2491" s="8">
        <v>149</v>
      </c>
      <c r="B2491" s="2" t="s">
        <v>2570</v>
      </c>
      <c r="C2491" s="6" t="s">
        <v>1448</v>
      </c>
      <c r="D2491" s="3" t="s">
        <v>28</v>
      </c>
      <c r="E2491" s="3">
        <v>20</v>
      </c>
      <c r="F2491" s="3">
        <v>96.77</v>
      </c>
      <c r="G2491" s="3">
        <v>1935.4</v>
      </c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</row>
    <row r="2492" spans="1:26" ht="30" hidden="1" x14ac:dyDescent="0.25">
      <c r="A2492" s="8">
        <v>150</v>
      </c>
      <c r="B2492" s="2" t="s">
        <v>2571</v>
      </c>
      <c r="C2492" s="6" t="s">
        <v>1449</v>
      </c>
      <c r="D2492" s="3" t="s">
        <v>28</v>
      </c>
      <c r="E2492" s="3">
        <v>60</v>
      </c>
      <c r="F2492" s="3">
        <v>97.33</v>
      </c>
      <c r="G2492" s="3">
        <v>5839.8</v>
      </c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</row>
    <row r="2493" spans="1:26" ht="30" hidden="1" x14ac:dyDescent="0.25">
      <c r="A2493" s="8">
        <v>151</v>
      </c>
      <c r="B2493" s="2" t="s">
        <v>2572</v>
      </c>
      <c r="C2493" s="6" t="s">
        <v>1450</v>
      </c>
      <c r="D2493" s="3" t="s">
        <v>28</v>
      </c>
      <c r="E2493" s="3">
        <v>20</v>
      </c>
      <c r="F2493" s="3">
        <v>22.28</v>
      </c>
      <c r="G2493" s="3">
        <v>445.6</v>
      </c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</row>
    <row r="2494" spans="1:26" ht="30" hidden="1" x14ac:dyDescent="0.25">
      <c r="A2494" s="8">
        <v>152</v>
      </c>
      <c r="B2494" s="2" t="s">
        <v>2561</v>
      </c>
      <c r="C2494" s="6" t="s">
        <v>1439</v>
      </c>
      <c r="D2494" s="3" t="s">
        <v>28</v>
      </c>
      <c r="E2494" s="3">
        <v>60</v>
      </c>
      <c r="F2494" s="3">
        <v>14.42</v>
      </c>
      <c r="G2494" s="3">
        <v>865.2</v>
      </c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</row>
    <row r="2495" spans="1:26" ht="60" hidden="1" x14ac:dyDescent="0.25">
      <c r="A2495" s="8">
        <v>153</v>
      </c>
      <c r="B2495" s="1" t="s">
        <v>427</v>
      </c>
      <c r="C2495" s="10" t="s">
        <v>1451</v>
      </c>
      <c r="D2495" s="3" t="s">
        <v>23</v>
      </c>
      <c r="E2495" s="3">
        <v>2.2000000000000002</v>
      </c>
      <c r="F2495" s="3">
        <v>12381.18</v>
      </c>
      <c r="G2495" s="3">
        <v>27238.6</v>
      </c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</row>
    <row r="2496" spans="1:26" ht="30" hidden="1" x14ac:dyDescent="0.25">
      <c r="A2496" s="8">
        <v>154</v>
      </c>
      <c r="B2496" s="2" t="s">
        <v>2573</v>
      </c>
      <c r="C2496" s="10" t="s">
        <v>1452</v>
      </c>
      <c r="D2496" s="3" t="s">
        <v>26</v>
      </c>
      <c r="E2496" s="3">
        <v>220</v>
      </c>
      <c r="F2496" s="3">
        <v>244.1</v>
      </c>
      <c r="G2496" s="3">
        <v>53702</v>
      </c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</row>
    <row r="2497" spans="1:26" ht="45" hidden="1" x14ac:dyDescent="0.25">
      <c r="A2497" s="8">
        <v>155</v>
      </c>
      <c r="B2497" s="2" t="s">
        <v>2574</v>
      </c>
      <c r="C2497" s="6" t="s">
        <v>1453</v>
      </c>
      <c r="D2497" s="3" t="s">
        <v>28</v>
      </c>
      <c r="E2497" s="3">
        <v>6</v>
      </c>
      <c r="F2497" s="3">
        <v>38.56</v>
      </c>
      <c r="G2497" s="3">
        <v>231.36</v>
      </c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</row>
    <row r="2498" spans="1:26" ht="30" hidden="1" x14ac:dyDescent="0.25">
      <c r="A2498" s="8">
        <v>156</v>
      </c>
      <c r="B2498" s="2" t="s">
        <v>2575</v>
      </c>
      <c r="C2498" s="6" t="s">
        <v>1454</v>
      </c>
      <c r="D2498" s="3" t="s">
        <v>28</v>
      </c>
      <c r="E2498" s="3">
        <v>8</v>
      </c>
      <c r="F2498" s="3">
        <v>17.23</v>
      </c>
      <c r="G2498" s="3">
        <v>137.84</v>
      </c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</row>
    <row r="2499" spans="1:26" ht="45" hidden="1" x14ac:dyDescent="0.25">
      <c r="A2499" s="8">
        <v>157</v>
      </c>
      <c r="B2499" s="2" t="s">
        <v>2576</v>
      </c>
      <c r="C2499" s="6" t="s">
        <v>1455</v>
      </c>
      <c r="D2499" s="3" t="s">
        <v>28</v>
      </c>
      <c r="E2499" s="3">
        <v>60</v>
      </c>
      <c r="F2499" s="3">
        <v>15.35</v>
      </c>
      <c r="G2499" s="3">
        <v>921</v>
      </c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</row>
    <row r="2500" spans="1:26" ht="30" hidden="1" x14ac:dyDescent="0.25">
      <c r="A2500" s="8">
        <v>158</v>
      </c>
      <c r="B2500" s="2" t="s">
        <v>2577</v>
      </c>
      <c r="C2500" s="6" t="s">
        <v>1456</v>
      </c>
      <c r="D2500" s="3" t="s">
        <v>28</v>
      </c>
      <c r="E2500" s="3">
        <v>40</v>
      </c>
      <c r="F2500" s="3">
        <v>33.130000000000003</v>
      </c>
      <c r="G2500" s="3">
        <v>1325.2</v>
      </c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</row>
    <row r="2501" spans="1:26" ht="30" hidden="1" x14ac:dyDescent="0.25">
      <c r="A2501" s="8">
        <v>159</v>
      </c>
      <c r="B2501" s="2" t="s">
        <v>2578</v>
      </c>
      <c r="C2501" s="6" t="s">
        <v>1457</v>
      </c>
      <c r="D2501" s="3" t="s">
        <v>28</v>
      </c>
      <c r="E2501" s="3">
        <v>100</v>
      </c>
      <c r="F2501" s="3">
        <v>21.33</v>
      </c>
      <c r="G2501" s="3">
        <v>2133</v>
      </c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</row>
    <row r="2502" spans="1:26" ht="60" hidden="1" x14ac:dyDescent="0.25">
      <c r="A2502" s="8">
        <v>160</v>
      </c>
      <c r="B2502" s="1" t="s">
        <v>430</v>
      </c>
      <c r="C2502" s="10" t="s">
        <v>1458</v>
      </c>
      <c r="D2502" s="3" t="s">
        <v>23</v>
      </c>
      <c r="E2502" s="3">
        <v>2.2000000000000002</v>
      </c>
      <c r="F2502" s="3">
        <v>16508.240000000002</v>
      </c>
      <c r="G2502" s="3">
        <v>36318.129999999997</v>
      </c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</row>
    <row r="2503" spans="1:26" ht="30" hidden="1" x14ac:dyDescent="0.25">
      <c r="A2503" s="8">
        <v>161</v>
      </c>
      <c r="B2503" s="2" t="s">
        <v>2579</v>
      </c>
      <c r="C2503" s="10" t="s">
        <v>1459</v>
      </c>
      <c r="D2503" s="3" t="s">
        <v>26</v>
      </c>
      <c r="E2503" s="3">
        <v>220</v>
      </c>
      <c r="F2503" s="3">
        <v>349.87</v>
      </c>
      <c r="G2503" s="3">
        <v>76971.399999999994</v>
      </c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</row>
    <row r="2504" spans="1:26" ht="30" hidden="1" x14ac:dyDescent="0.25">
      <c r="A2504" s="8">
        <v>162</v>
      </c>
      <c r="B2504" s="2" t="s">
        <v>2580</v>
      </c>
      <c r="C2504" s="6" t="s">
        <v>1460</v>
      </c>
      <c r="D2504" s="3" t="s">
        <v>28</v>
      </c>
      <c r="E2504" s="3">
        <v>20</v>
      </c>
      <c r="F2504" s="3">
        <v>603.88</v>
      </c>
      <c r="G2504" s="3">
        <v>12077.6</v>
      </c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</row>
    <row r="2505" spans="1:26" ht="30" hidden="1" x14ac:dyDescent="0.25">
      <c r="A2505" s="8">
        <v>163</v>
      </c>
      <c r="B2505" s="2" t="s">
        <v>2581</v>
      </c>
      <c r="C2505" s="6" t="s">
        <v>1461</v>
      </c>
      <c r="D2505" s="3" t="s">
        <v>28</v>
      </c>
      <c r="E2505" s="3">
        <v>10</v>
      </c>
      <c r="F2505" s="3">
        <v>82.55</v>
      </c>
      <c r="G2505" s="3">
        <v>825.5</v>
      </c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</row>
    <row r="2506" spans="1:26" ht="45" hidden="1" x14ac:dyDescent="0.25">
      <c r="A2506" s="8">
        <v>164</v>
      </c>
      <c r="B2506" s="2" t="s">
        <v>2582</v>
      </c>
      <c r="C2506" s="6" t="s">
        <v>1462</v>
      </c>
      <c r="D2506" s="3" t="s">
        <v>28</v>
      </c>
      <c r="E2506" s="3">
        <v>18</v>
      </c>
      <c r="F2506" s="3">
        <v>85.92</v>
      </c>
      <c r="G2506" s="3">
        <v>1546.56</v>
      </c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</row>
    <row r="2507" spans="1:26" ht="45" hidden="1" x14ac:dyDescent="0.25">
      <c r="A2507" s="8">
        <v>165</v>
      </c>
      <c r="B2507" s="2" t="s">
        <v>2583</v>
      </c>
      <c r="C2507" s="6" t="s">
        <v>1463</v>
      </c>
      <c r="D2507" s="3" t="s">
        <v>28</v>
      </c>
      <c r="E2507" s="3">
        <v>6</v>
      </c>
      <c r="F2507" s="3">
        <v>30.15</v>
      </c>
      <c r="G2507" s="3">
        <v>180.9</v>
      </c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</row>
    <row r="2508" spans="1:26" ht="30" hidden="1" x14ac:dyDescent="0.25">
      <c r="A2508" s="8">
        <v>166</v>
      </c>
      <c r="B2508" s="2" t="s">
        <v>2584</v>
      </c>
      <c r="C2508" s="6" t="s">
        <v>1464</v>
      </c>
      <c r="D2508" s="3" t="s">
        <v>28</v>
      </c>
      <c r="E2508" s="3">
        <v>60</v>
      </c>
      <c r="F2508" s="3">
        <v>38.56</v>
      </c>
      <c r="G2508" s="3">
        <v>2313.6</v>
      </c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</row>
    <row r="2509" spans="1:26" ht="30" hidden="1" x14ac:dyDescent="0.25">
      <c r="A2509" s="8">
        <v>167</v>
      </c>
      <c r="B2509" s="2" t="s">
        <v>2585</v>
      </c>
      <c r="C2509" s="6" t="s">
        <v>1465</v>
      </c>
      <c r="D2509" s="3" t="s">
        <v>28</v>
      </c>
      <c r="E2509" s="3">
        <v>40</v>
      </c>
      <c r="F2509" s="3">
        <v>57.85</v>
      </c>
      <c r="G2509" s="3">
        <v>2314</v>
      </c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</row>
    <row r="2510" spans="1:26" ht="30" hidden="1" x14ac:dyDescent="0.25">
      <c r="A2510" s="8">
        <v>168</v>
      </c>
      <c r="B2510" s="2" t="s">
        <v>2586</v>
      </c>
      <c r="C2510" s="6" t="s">
        <v>1466</v>
      </c>
      <c r="D2510" s="3" t="s">
        <v>28</v>
      </c>
      <c r="E2510" s="3">
        <v>100</v>
      </c>
      <c r="F2510" s="3">
        <v>46.99</v>
      </c>
      <c r="G2510" s="3">
        <v>4699</v>
      </c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</row>
    <row r="2511" spans="1:26" ht="60" hidden="1" x14ac:dyDescent="0.25">
      <c r="A2511" s="8">
        <v>169</v>
      </c>
      <c r="B2511" s="1" t="s">
        <v>1467</v>
      </c>
      <c r="C2511" s="10" t="s">
        <v>1468</v>
      </c>
      <c r="D2511" s="3" t="s">
        <v>23</v>
      </c>
      <c r="E2511" s="3">
        <v>0.1</v>
      </c>
      <c r="F2511" s="3">
        <v>14175.67</v>
      </c>
      <c r="G2511" s="3">
        <v>1417.57</v>
      </c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</row>
    <row r="2512" spans="1:26" ht="30" hidden="1" x14ac:dyDescent="0.25">
      <c r="A2512" s="8">
        <v>170</v>
      </c>
      <c r="B2512" s="2" t="s">
        <v>2587</v>
      </c>
      <c r="C2512" s="10" t="s">
        <v>1469</v>
      </c>
      <c r="D2512" s="3" t="s">
        <v>26</v>
      </c>
      <c r="E2512" s="3">
        <v>10</v>
      </c>
      <c r="F2512" s="3">
        <v>529.75</v>
      </c>
      <c r="G2512" s="3">
        <v>5297.5</v>
      </c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</row>
    <row r="2513" spans="1:26" ht="30" hidden="1" x14ac:dyDescent="0.25">
      <c r="A2513" s="8">
        <v>171</v>
      </c>
      <c r="B2513" s="2" t="s">
        <v>2588</v>
      </c>
      <c r="C2513" s="6" t="s">
        <v>1470</v>
      </c>
      <c r="D2513" s="3" t="s">
        <v>28</v>
      </c>
      <c r="E2513" s="3">
        <v>4</v>
      </c>
      <c r="F2513" s="3">
        <v>905.82</v>
      </c>
      <c r="G2513" s="3">
        <v>3623.28</v>
      </c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</row>
    <row r="2514" spans="1:26" ht="45" hidden="1" x14ac:dyDescent="0.25">
      <c r="A2514" s="8">
        <v>172</v>
      </c>
      <c r="B2514" s="2" t="s">
        <v>2589</v>
      </c>
      <c r="C2514" s="6" t="s">
        <v>1471</v>
      </c>
      <c r="D2514" s="3" t="s">
        <v>28</v>
      </c>
      <c r="E2514" s="3">
        <v>2</v>
      </c>
      <c r="F2514" s="3">
        <v>129.54</v>
      </c>
      <c r="G2514" s="3">
        <v>259.08</v>
      </c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</row>
    <row r="2515" spans="1:26" ht="45" hidden="1" x14ac:dyDescent="0.25">
      <c r="A2515" s="8">
        <v>173</v>
      </c>
      <c r="B2515" s="2" t="s">
        <v>2590</v>
      </c>
      <c r="C2515" s="6" t="s">
        <v>1472</v>
      </c>
      <c r="D2515" s="3" t="s">
        <v>28</v>
      </c>
      <c r="E2515" s="3">
        <v>2</v>
      </c>
      <c r="F2515" s="3">
        <v>129.54</v>
      </c>
      <c r="G2515" s="3">
        <v>259.08</v>
      </c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</row>
    <row r="2516" spans="1:26" ht="45" hidden="1" x14ac:dyDescent="0.25">
      <c r="A2516" s="8">
        <v>174</v>
      </c>
      <c r="B2516" s="2" t="s">
        <v>2591</v>
      </c>
      <c r="C2516" s="6" t="s">
        <v>1473</v>
      </c>
      <c r="D2516" s="3" t="s">
        <v>28</v>
      </c>
      <c r="E2516" s="3">
        <v>2</v>
      </c>
      <c r="F2516" s="3">
        <v>49.42</v>
      </c>
      <c r="G2516" s="3">
        <v>98.84</v>
      </c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</row>
    <row r="2517" spans="1:26" ht="45" hidden="1" x14ac:dyDescent="0.25">
      <c r="A2517" s="8">
        <v>175</v>
      </c>
      <c r="B2517" s="2" t="s">
        <v>2592</v>
      </c>
      <c r="C2517" s="6" t="s">
        <v>1474</v>
      </c>
      <c r="D2517" s="3" t="s">
        <v>28</v>
      </c>
      <c r="E2517" s="3">
        <v>2</v>
      </c>
      <c r="F2517" s="3">
        <v>73.569999999999993</v>
      </c>
      <c r="G2517" s="3">
        <v>147.13999999999999</v>
      </c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</row>
    <row r="2518" spans="1:26" ht="30" hidden="1" x14ac:dyDescent="0.25">
      <c r="A2518" s="8">
        <v>176</v>
      </c>
      <c r="B2518" s="2" t="s">
        <v>2593</v>
      </c>
      <c r="C2518" s="6" t="s">
        <v>1475</v>
      </c>
      <c r="D2518" s="3" t="s">
        <v>28</v>
      </c>
      <c r="E2518" s="3">
        <v>10</v>
      </c>
      <c r="F2518" s="3">
        <v>112.7</v>
      </c>
      <c r="G2518" s="3">
        <v>1127</v>
      </c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</row>
    <row r="2519" spans="1:26" ht="30" hidden="1" x14ac:dyDescent="0.25">
      <c r="A2519" s="8">
        <v>177</v>
      </c>
      <c r="B2519" s="2" t="s">
        <v>2594</v>
      </c>
      <c r="C2519" s="6" t="s">
        <v>1476</v>
      </c>
      <c r="D2519" s="3" t="s">
        <v>28</v>
      </c>
      <c r="E2519" s="3">
        <v>10</v>
      </c>
      <c r="F2519" s="3">
        <v>100.34</v>
      </c>
      <c r="G2519" s="3">
        <v>1003.4</v>
      </c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</row>
    <row r="2520" spans="1:26" ht="60" hidden="1" x14ac:dyDescent="0.25">
      <c r="A2520" s="8">
        <v>178</v>
      </c>
      <c r="B2520" s="1" t="s">
        <v>1477</v>
      </c>
      <c r="C2520" s="10" t="s">
        <v>1478</v>
      </c>
      <c r="D2520" s="3" t="s">
        <v>23</v>
      </c>
      <c r="E2520" s="3">
        <v>2</v>
      </c>
      <c r="F2520" s="3">
        <v>14175.67</v>
      </c>
      <c r="G2520" s="3">
        <v>28351.34</v>
      </c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</row>
    <row r="2521" spans="1:26" ht="30" hidden="1" x14ac:dyDescent="0.25">
      <c r="A2521" s="8">
        <v>179</v>
      </c>
      <c r="B2521" s="2" t="s">
        <v>2595</v>
      </c>
      <c r="C2521" s="10" t="s">
        <v>1479</v>
      </c>
      <c r="D2521" s="3" t="s">
        <v>26</v>
      </c>
      <c r="E2521" s="3">
        <v>200</v>
      </c>
      <c r="F2521" s="3">
        <v>791.64</v>
      </c>
      <c r="G2521" s="3">
        <v>158328</v>
      </c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</row>
    <row r="2522" spans="1:26" ht="30" hidden="1" x14ac:dyDescent="0.25">
      <c r="A2522" s="8">
        <v>180</v>
      </c>
      <c r="B2522" s="2" t="s">
        <v>2596</v>
      </c>
      <c r="C2522" s="6" t="s">
        <v>1480</v>
      </c>
      <c r="D2522" s="3" t="s">
        <v>28</v>
      </c>
      <c r="E2522" s="3">
        <v>14</v>
      </c>
      <c r="F2522" s="3">
        <v>1259.73</v>
      </c>
      <c r="G2522" s="3">
        <v>17636.22</v>
      </c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</row>
    <row r="2523" spans="1:26" ht="45" hidden="1" x14ac:dyDescent="0.25">
      <c r="A2523" s="8">
        <v>181</v>
      </c>
      <c r="B2523" s="2" t="s">
        <v>2597</v>
      </c>
      <c r="C2523" s="6" t="s">
        <v>1481</v>
      </c>
      <c r="D2523" s="3" t="s">
        <v>28</v>
      </c>
      <c r="E2523" s="3">
        <v>22</v>
      </c>
      <c r="F2523" s="3">
        <v>265.44</v>
      </c>
      <c r="G2523" s="3">
        <v>5839.68</v>
      </c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</row>
    <row r="2524" spans="1:26" ht="45" hidden="1" x14ac:dyDescent="0.25">
      <c r="A2524" s="8">
        <v>182</v>
      </c>
      <c r="B2524" s="2" t="s">
        <v>2598</v>
      </c>
      <c r="C2524" s="6" t="s">
        <v>1482</v>
      </c>
      <c r="D2524" s="3" t="s">
        <v>28</v>
      </c>
      <c r="E2524" s="3">
        <v>2</v>
      </c>
      <c r="F2524" s="3">
        <v>273.87</v>
      </c>
      <c r="G2524" s="3">
        <v>547.74</v>
      </c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</row>
    <row r="2525" spans="1:26" ht="45" hidden="1" x14ac:dyDescent="0.25">
      <c r="A2525" s="8">
        <v>183</v>
      </c>
      <c r="B2525" s="2" t="s">
        <v>2599</v>
      </c>
      <c r="C2525" s="6" t="s">
        <v>1483</v>
      </c>
      <c r="D2525" s="3" t="s">
        <v>28</v>
      </c>
      <c r="E2525" s="3">
        <v>4</v>
      </c>
      <c r="F2525" s="3">
        <v>235.31</v>
      </c>
      <c r="G2525" s="3">
        <v>941.24</v>
      </c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</row>
    <row r="2526" spans="1:26" ht="45" hidden="1" x14ac:dyDescent="0.25">
      <c r="A2526" s="8">
        <v>184</v>
      </c>
      <c r="B2526" s="2" t="s">
        <v>2600</v>
      </c>
      <c r="C2526" s="6" t="s">
        <v>1484</v>
      </c>
      <c r="D2526" s="3" t="s">
        <v>28</v>
      </c>
      <c r="E2526" s="3">
        <v>4</v>
      </c>
      <c r="F2526" s="3">
        <v>97.33</v>
      </c>
      <c r="G2526" s="3">
        <v>389.32</v>
      </c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</row>
    <row r="2527" spans="1:26" ht="45" hidden="1" x14ac:dyDescent="0.25">
      <c r="A2527" s="8">
        <v>185</v>
      </c>
      <c r="B2527" s="2" t="s">
        <v>2601</v>
      </c>
      <c r="C2527" s="6" t="s">
        <v>1485</v>
      </c>
      <c r="D2527" s="3" t="s">
        <v>28</v>
      </c>
      <c r="E2527" s="3">
        <v>2</v>
      </c>
      <c r="F2527" s="3">
        <v>107.27</v>
      </c>
      <c r="G2527" s="3">
        <v>214.54</v>
      </c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</row>
    <row r="2528" spans="1:26" ht="30" hidden="1" x14ac:dyDescent="0.25">
      <c r="A2528" s="8">
        <v>186</v>
      </c>
      <c r="B2528" s="2" t="s">
        <v>2602</v>
      </c>
      <c r="C2528" s="6" t="s">
        <v>1486</v>
      </c>
      <c r="D2528" s="3" t="s">
        <v>28</v>
      </c>
      <c r="E2528" s="3">
        <v>50</v>
      </c>
      <c r="F2528" s="3">
        <v>116.06</v>
      </c>
      <c r="G2528" s="3">
        <v>5803</v>
      </c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</row>
    <row r="2529" spans="1:26" ht="30" hidden="1" x14ac:dyDescent="0.25">
      <c r="A2529" s="8">
        <v>187</v>
      </c>
      <c r="B2529" s="2" t="s">
        <v>2603</v>
      </c>
      <c r="C2529" s="6" t="s">
        <v>1487</v>
      </c>
      <c r="D2529" s="3" t="s">
        <v>28</v>
      </c>
      <c r="E2529" s="3">
        <v>10</v>
      </c>
      <c r="F2529" s="3">
        <v>208.53</v>
      </c>
      <c r="G2529" s="3">
        <v>2085.3000000000002</v>
      </c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</row>
    <row r="2530" spans="1:26" ht="30" hidden="1" x14ac:dyDescent="0.25">
      <c r="A2530" s="8">
        <v>188</v>
      </c>
      <c r="B2530" s="2" t="s">
        <v>2604</v>
      </c>
      <c r="C2530" s="6" t="s">
        <v>1488</v>
      </c>
      <c r="D2530" s="3" t="s">
        <v>28</v>
      </c>
      <c r="E2530" s="3">
        <v>20</v>
      </c>
      <c r="F2530" s="3">
        <v>177.84</v>
      </c>
      <c r="G2530" s="3">
        <v>3556.8</v>
      </c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</row>
    <row r="2531" spans="1:26" ht="30" hidden="1" x14ac:dyDescent="0.25">
      <c r="A2531" s="8">
        <v>189</v>
      </c>
      <c r="B2531" s="1" t="s">
        <v>450</v>
      </c>
      <c r="C2531" s="10" t="s">
        <v>451</v>
      </c>
      <c r="D2531" s="3" t="s">
        <v>452</v>
      </c>
      <c r="E2531" s="3">
        <v>11.7</v>
      </c>
      <c r="F2531" s="3">
        <v>254.14</v>
      </c>
      <c r="G2531" s="3">
        <v>2973.44</v>
      </c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</row>
    <row r="2532" spans="1:26" ht="30" hidden="1" x14ac:dyDescent="0.25">
      <c r="A2532" s="8">
        <v>190</v>
      </c>
      <c r="B2532" s="2" t="s">
        <v>2605</v>
      </c>
      <c r="C2532" s="10" t="s">
        <v>1489</v>
      </c>
      <c r="D2532" s="3" t="s">
        <v>26</v>
      </c>
      <c r="E2532" s="3">
        <v>240</v>
      </c>
      <c r="F2532" s="3">
        <v>35.19</v>
      </c>
      <c r="G2532" s="3">
        <v>8445.6</v>
      </c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</row>
    <row r="2533" spans="1:26" ht="30" hidden="1" x14ac:dyDescent="0.25">
      <c r="A2533" s="8">
        <v>191</v>
      </c>
      <c r="B2533" s="2" t="s">
        <v>2562</v>
      </c>
      <c r="C2533" s="10" t="s">
        <v>1440</v>
      </c>
      <c r="D2533" s="3" t="s">
        <v>26</v>
      </c>
      <c r="E2533" s="3">
        <v>280</v>
      </c>
      <c r="F2533" s="3">
        <v>41.75</v>
      </c>
      <c r="G2533" s="3">
        <v>11690</v>
      </c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</row>
    <row r="2534" spans="1:26" ht="30" hidden="1" x14ac:dyDescent="0.25">
      <c r="A2534" s="8">
        <v>192</v>
      </c>
      <c r="B2534" s="2" t="s">
        <v>2606</v>
      </c>
      <c r="C2534" s="10" t="s">
        <v>1490</v>
      </c>
      <c r="D2534" s="3" t="s">
        <v>26</v>
      </c>
      <c r="E2534" s="3">
        <v>220</v>
      </c>
      <c r="F2534" s="3">
        <v>50.54</v>
      </c>
      <c r="G2534" s="3">
        <v>11118.8</v>
      </c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</row>
    <row r="2535" spans="1:26" ht="30" hidden="1" x14ac:dyDescent="0.25">
      <c r="A2535" s="8">
        <v>193</v>
      </c>
      <c r="B2535" s="2" t="s">
        <v>2607</v>
      </c>
      <c r="C2535" s="10" t="s">
        <v>456</v>
      </c>
      <c r="D2535" s="3" t="s">
        <v>26</v>
      </c>
      <c r="E2535" s="3">
        <v>220</v>
      </c>
      <c r="F2535" s="3">
        <v>61.22</v>
      </c>
      <c r="G2535" s="3">
        <v>13468.4</v>
      </c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</row>
    <row r="2536" spans="1:26" ht="30" hidden="1" x14ac:dyDescent="0.25">
      <c r="A2536" s="8">
        <v>194</v>
      </c>
      <c r="B2536" s="2" t="s">
        <v>2608</v>
      </c>
      <c r="C2536" s="10" t="s">
        <v>1491</v>
      </c>
      <c r="D2536" s="3" t="s">
        <v>26</v>
      </c>
      <c r="E2536" s="3">
        <v>10</v>
      </c>
      <c r="F2536" s="3">
        <v>86.67</v>
      </c>
      <c r="G2536" s="3">
        <v>866.7</v>
      </c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</row>
    <row r="2537" spans="1:26" ht="30" hidden="1" x14ac:dyDescent="0.25">
      <c r="A2537" s="8">
        <v>195</v>
      </c>
      <c r="B2537" s="2" t="s">
        <v>2609</v>
      </c>
      <c r="C2537" s="10" t="s">
        <v>1492</v>
      </c>
      <c r="D2537" s="3" t="s">
        <v>26</v>
      </c>
      <c r="E2537" s="3">
        <v>200</v>
      </c>
      <c r="F2537" s="3">
        <v>96.41</v>
      </c>
      <c r="G2537" s="3">
        <v>19282</v>
      </c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</row>
    <row r="2538" spans="1:26" ht="30" hidden="1" x14ac:dyDescent="0.25">
      <c r="A2538" s="8">
        <v>196</v>
      </c>
      <c r="B2538" s="2" t="s">
        <v>2610</v>
      </c>
      <c r="C2538" s="10" t="s">
        <v>1493</v>
      </c>
      <c r="D2538" s="3" t="s">
        <v>338</v>
      </c>
      <c r="E2538" s="3">
        <v>13</v>
      </c>
      <c r="F2538" s="3">
        <v>739.41</v>
      </c>
      <c r="G2538" s="3">
        <v>9612.33</v>
      </c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</row>
    <row r="2539" spans="1:26" ht="30" hidden="1" x14ac:dyDescent="0.25">
      <c r="A2539" s="8">
        <v>197</v>
      </c>
      <c r="B2539" s="2" t="s">
        <v>2611</v>
      </c>
      <c r="C2539" s="6" t="s">
        <v>1494</v>
      </c>
      <c r="D2539" s="3" t="s">
        <v>28</v>
      </c>
      <c r="E2539" s="3">
        <v>350</v>
      </c>
      <c r="F2539" s="3">
        <v>6.93</v>
      </c>
      <c r="G2539" s="3">
        <v>2425.5</v>
      </c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</row>
    <row r="2540" spans="1:26" ht="30" hidden="1" x14ac:dyDescent="0.25">
      <c r="A2540" s="8">
        <v>198</v>
      </c>
      <c r="B2540" s="2" t="s">
        <v>2563</v>
      </c>
      <c r="C2540" s="6" t="s">
        <v>1441</v>
      </c>
      <c r="D2540" s="3" t="s">
        <v>28</v>
      </c>
      <c r="E2540" s="3">
        <v>50</v>
      </c>
      <c r="F2540" s="3">
        <v>8.99</v>
      </c>
      <c r="G2540" s="3">
        <v>449.5</v>
      </c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</row>
    <row r="2541" spans="1:26" ht="30" hidden="1" x14ac:dyDescent="0.25">
      <c r="A2541" s="8">
        <v>199</v>
      </c>
      <c r="B2541" s="2" t="s">
        <v>2612</v>
      </c>
      <c r="C2541" s="6" t="s">
        <v>1495</v>
      </c>
      <c r="D2541" s="3" t="s">
        <v>28</v>
      </c>
      <c r="E2541" s="3">
        <v>30</v>
      </c>
      <c r="F2541" s="3">
        <v>14.78</v>
      </c>
      <c r="G2541" s="3">
        <v>443.4</v>
      </c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</row>
    <row r="2542" spans="1:26" ht="30" hidden="1" x14ac:dyDescent="0.25">
      <c r="A2542" s="8">
        <v>200</v>
      </c>
      <c r="B2542" s="2" t="s">
        <v>2613</v>
      </c>
      <c r="C2542" s="6" t="s">
        <v>1496</v>
      </c>
      <c r="D2542" s="3" t="s">
        <v>28</v>
      </c>
      <c r="E2542" s="3">
        <v>30</v>
      </c>
      <c r="F2542" s="3">
        <v>15.16</v>
      </c>
      <c r="G2542" s="3">
        <v>454.8</v>
      </c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</row>
    <row r="2543" spans="1:26" ht="30" hidden="1" x14ac:dyDescent="0.25">
      <c r="A2543" s="8">
        <v>201</v>
      </c>
      <c r="B2543" s="2" t="s">
        <v>2614</v>
      </c>
      <c r="C2543" s="6" t="s">
        <v>1497</v>
      </c>
      <c r="D2543" s="3" t="s">
        <v>28</v>
      </c>
      <c r="E2543" s="3">
        <v>10</v>
      </c>
      <c r="F2543" s="3">
        <v>24.16</v>
      </c>
      <c r="G2543" s="3">
        <v>241.6</v>
      </c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</row>
    <row r="2544" spans="1:26" ht="30" hidden="1" x14ac:dyDescent="0.25">
      <c r="A2544" s="8">
        <v>202</v>
      </c>
      <c r="B2544" s="2" t="s">
        <v>2615</v>
      </c>
      <c r="C2544" s="6" t="s">
        <v>1498</v>
      </c>
      <c r="D2544" s="3" t="s">
        <v>28</v>
      </c>
      <c r="E2544" s="3">
        <v>50</v>
      </c>
      <c r="F2544" s="3">
        <v>26.96</v>
      </c>
      <c r="G2544" s="3">
        <v>1348</v>
      </c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</row>
    <row r="2545" spans="1:26" ht="30" hidden="1" x14ac:dyDescent="0.25">
      <c r="A2545" s="8">
        <v>203</v>
      </c>
      <c r="B2545" s="2" t="s">
        <v>2616</v>
      </c>
      <c r="C2545" s="6" t="s">
        <v>1499</v>
      </c>
      <c r="D2545" s="3" t="s">
        <v>28</v>
      </c>
      <c r="E2545" s="3">
        <v>350</v>
      </c>
      <c r="F2545" s="3">
        <v>28.83</v>
      </c>
      <c r="G2545" s="3">
        <v>10090.5</v>
      </c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</row>
    <row r="2546" spans="1:26" ht="30" hidden="1" x14ac:dyDescent="0.25">
      <c r="A2546" s="8">
        <v>204</v>
      </c>
      <c r="B2546" s="2" t="s">
        <v>2617</v>
      </c>
      <c r="C2546" s="6" t="s">
        <v>1500</v>
      </c>
      <c r="D2546" s="3" t="s">
        <v>28</v>
      </c>
      <c r="E2546" s="3">
        <v>260</v>
      </c>
      <c r="F2546" s="3">
        <v>31.07</v>
      </c>
      <c r="G2546" s="3">
        <v>8078.2</v>
      </c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</row>
    <row r="2547" spans="1:26" ht="30" hidden="1" x14ac:dyDescent="0.25">
      <c r="A2547" s="8">
        <v>205</v>
      </c>
      <c r="B2547" s="2" t="s">
        <v>2618</v>
      </c>
      <c r="C2547" s="6" t="s">
        <v>1501</v>
      </c>
      <c r="D2547" s="3" t="s">
        <v>28</v>
      </c>
      <c r="E2547" s="3">
        <v>220</v>
      </c>
      <c r="F2547" s="3">
        <v>35.19</v>
      </c>
      <c r="G2547" s="3">
        <v>7741.8</v>
      </c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</row>
    <row r="2548" spans="1:26" ht="30" hidden="1" x14ac:dyDescent="0.25">
      <c r="A2548" s="8">
        <v>206</v>
      </c>
      <c r="B2548" s="2" t="s">
        <v>2619</v>
      </c>
      <c r="C2548" s="6" t="s">
        <v>1502</v>
      </c>
      <c r="D2548" s="3" t="s">
        <v>28</v>
      </c>
      <c r="E2548" s="3">
        <v>200</v>
      </c>
      <c r="F2548" s="3">
        <v>42.12</v>
      </c>
      <c r="G2548" s="3">
        <v>8424</v>
      </c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</row>
    <row r="2549" spans="1:26" ht="30" hidden="1" x14ac:dyDescent="0.25">
      <c r="A2549" s="8">
        <v>207</v>
      </c>
      <c r="B2549" s="2" t="s">
        <v>2620</v>
      </c>
      <c r="C2549" s="6" t="s">
        <v>1503</v>
      </c>
      <c r="D2549" s="3" t="s">
        <v>28</v>
      </c>
      <c r="E2549" s="3">
        <v>250</v>
      </c>
      <c r="F2549" s="3">
        <v>35.76</v>
      </c>
      <c r="G2549" s="3">
        <v>8940</v>
      </c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</row>
    <row r="2550" spans="1:26" ht="30" hidden="1" x14ac:dyDescent="0.25">
      <c r="A2550" s="8">
        <v>208</v>
      </c>
      <c r="B2550" s="2" t="s">
        <v>2621</v>
      </c>
      <c r="C2550" s="6" t="s">
        <v>1504</v>
      </c>
      <c r="D2550" s="3" t="s">
        <v>28</v>
      </c>
      <c r="E2550" s="3">
        <v>1080</v>
      </c>
      <c r="F2550" s="3">
        <v>8.23</v>
      </c>
      <c r="G2550" s="3">
        <v>8888.4</v>
      </c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</row>
    <row r="2551" spans="1:26" ht="30" hidden="1" x14ac:dyDescent="0.25">
      <c r="A2551" s="8">
        <v>209</v>
      </c>
      <c r="B2551" s="2" t="s">
        <v>2622</v>
      </c>
      <c r="C2551" s="10" t="s">
        <v>1505</v>
      </c>
      <c r="D2551" s="3" t="s">
        <v>28</v>
      </c>
      <c r="E2551" s="3">
        <v>22</v>
      </c>
      <c r="F2551" s="3">
        <v>645.80999999999995</v>
      </c>
      <c r="G2551" s="3">
        <v>14207.82</v>
      </c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</row>
    <row r="2552" spans="1:26" ht="30" hidden="1" x14ac:dyDescent="0.25">
      <c r="A2552" s="8">
        <v>210</v>
      </c>
      <c r="B2552" s="2" t="s">
        <v>2623</v>
      </c>
      <c r="C2552" s="10" t="s">
        <v>1506</v>
      </c>
      <c r="D2552" s="3" t="s">
        <v>28</v>
      </c>
      <c r="E2552" s="3">
        <v>12</v>
      </c>
      <c r="F2552" s="3">
        <v>484.84</v>
      </c>
      <c r="G2552" s="3">
        <v>5818.08</v>
      </c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</row>
    <row r="2553" spans="1:26" ht="30" hidden="1" x14ac:dyDescent="0.25">
      <c r="A2553" s="8">
        <v>211</v>
      </c>
      <c r="B2553" s="2" t="s">
        <v>2624</v>
      </c>
      <c r="C2553" s="10" t="s">
        <v>1507</v>
      </c>
      <c r="D2553" s="3" t="s">
        <v>28</v>
      </c>
      <c r="E2553" s="3">
        <v>4</v>
      </c>
      <c r="F2553" s="3">
        <v>419.31</v>
      </c>
      <c r="G2553" s="3">
        <v>1677.24</v>
      </c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</row>
    <row r="2554" spans="1:26" ht="30" hidden="1" x14ac:dyDescent="0.25">
      <c r="A2554" s="8">
        <v>212</v>
      </c>
      <c r="B2554" s="2" t="s">
        <v>2625</v>
      </c>
      <c r="C2554" s="10" t="s">
        <v>1508</v>
      </c>
      <c r="D2554" s="3" t="s">
        <v>28</v>
      </c>
      <c r="E2554" s="3">
        <v>52</v>
      </c>
      <c r="F2554" s="3">
        <v>387.49</v>
      </c>
      <c r="G2554" s="3">
        <v>20149.48</v>
      </c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</row>
    <row r="2555" spans="1:26" ht="30" hidden="1" x14ac:dyDescent="0.25">
      <c r="A2555" s="8">
        <v>213</v>
      </c>
      <c r="B2555" s="2" t="s">
        <v>2626</v>
      </c>
      <c r="C2555" s="10" t="s">
        <v>1509</v>
      </c>
      <c r="D2555" s="3" t="s">
        <v>28</v>
      </c>
      <c r="E2555" s="3">
        <v>40</v>
      </c>
      <c r="F2555" s="3">
        <v>383.74</v>
      </c>
      <c r="G2555" s="3">
        <v>15349.6</v>
      </c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</row>
    <row r="2556" spans="1:26" ht="45" hidden="1" x14ac:dyDescent="0.25">
      <c r="A2556" s="8">
        <v>214</v>
      </c>
      <c r="B2556" s="1" t="s">
        <v>1510</v>
      </c>
      <c r="C2556" s="10" t="s">
        <v>1511</v>
      </c>
      <c r="D2556" s="3" t="s">
        <v>28</v>
      </c>
      <c r="E2556" s="3">
        <v>4</v>
      </c>
      <c r="F2556" s="3">
        <v>1900.06</v>
      </c>
      <c r="G2556" s="3">
        <v>7600.24</v>
      </c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</row>
    <row r="2557" spans="1:26" ht="45" hidden="1" x14ac:dyDescent="0.25">
      <c r="A2557" s="8">
        <v>215</v>
      </c>
      <c r="B2557" s="1" t="s">
        <v>1512</v>
      </c>
      <c r="C2557" s="10" t="s">
        <v>1513</v>
      </c>
      <c r="D2557" s="3" t="s">
        <v>23</v>
      </c>
      <c r="E2557" s="3">
        <v>0.28500000000000003</v>
      </c>
      <c r="F2557" s="3">
        <v>7287.91</v>
      </c>
      <c r="G2557" s="3">
        <v>2077.0500000000002</v>
      </c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</row>
    <row r="2558" spans="1:26" ht="45" hidden="1" x14ac:dyDescent="0.25">
      <c r="A2558" s="8">
        <v>216</v>
      </c>
      <c r="B2558" s="2" t="s">
        <v>2627</v>
      </c>
      <c r="C2558" s="10" t="s">
        <v>1514</v>
      </c>
      <c r="D2558" s="3" t="s">
        <v>26</v>
      </c>
      <c r="E2558" s="3">
        <v>4</v>
      </c>
      <c r="F2558" s="3">
        <v>389.37</v>
      </c>
      <c r="G2558" s="3">
        <v>1557.48</v>
      </c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</row>
    <row r="2559" spans="1:26" ht="45" hidden="1" x14ac:dyDescent="0.25">
      <c r="A2559" s="8">
        <v>217</v>
      </c>
      <c r="B2559" s="2" t="s">
        <v>2628</v>
      </c>
      <c r="C2559" s="10" t="s">
        <v>1515</v>
      </c>
      <c r="D2559" s="3" t="s">
        <v>26</v>
      </c>
      <c r="E2559" s="3">
        <v>12</v>
      </c>
      <c r="F2559" s="3">
        <v>326.08999999999997</v>
      </c>
      <c r="G2559" s="3">
        <v>3913.08</v>
      </c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</row>
    <row r="2560" spans="1:26" ht="45" hidden="1" x14ac:dyDescent="0.25">
      <c r="A2560" s="8">
        <v>218</v>
      </c>
      <c r="B2560" s="2" t="s">
        <v>2515</v>
      </c>
      <c r="C2560" s="10" t="s">
        <v>1372</v>
      </c>
      <c r="D2560" s="3" t="s">
        <v>26</v>
      </c>
      <c r="E2560" s="3">
        <v>12.5</v>
      </c>
      <c r="F2560" s="3">
        <v>287.52999999999997</v>
      </c>
      <c r="G2560" s="3">
        <v>3594.13</v>
      </c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</row>
    <row r="2561" spans="1:26" ht="45" hidden="1" x14ac:dyDescent="0.25">
      <c r="A2561" s="8">
        <v>219</v>
      </c>
      <c r="B2561" s="1" t="s">
        <v>1516</v>
      </c>
      <c r="C2561" s="10" t="s">
        <v>1517</v>
      </c>
      <c r="D2561" s="3" t="s">
        <v>23</v>
      </c>
      <c r="E2561" s="3">
        <v>1.2E-2</v>
      </c>
      <c r="F2561" s="3">
        <v>7287.91</v>
      </c>
      <c r="G2561" s="3">
        <v>87.45</v>
      </c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</row>
    <row r="2562" spans="1:26" ht="45" hidden="1" x14ac:dyDescent="0.25">
      <c r="A2562" s="8">
        <v>220</v>
      </c>
      <c r="B2562" s="2" t="s">
        <v>2507</v>
      </c>
      <c r="C2562" s="10" t="s">
        <v>1360</v>
      </c>
      <c r="D2562" s="3" t="s">
        <v>26</v>
      </c>
      <c r="E2562" s="3">
        <v>12</v>
      </c>
      <c r="F2562" s="3">
        <v>467.23</v>
      </c>
      <c r="G2562" s="3">
        <v>5606.76</v>
      </c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</row>
    <row r="2563" spans="1:26" ht="45" hidden="1" x14ac:dyDescent="0.25">
      <c r="A2563" s="8">
        <v>221</v>
      </c>
      <c r="B2563" s="1" t="s">
        <v>1384</v>
      </c>
      <c r="C2563" s="10" t="s">
        <v>1387</v>
      </c>
      <c r="D2563" s="3" t="s">
        <v>23</v>
      </c>
      <c r="E2563" s="3">
        <v>3.6000000000000004E-2</v>
      </c>
      <c r="F2563" s="3">
        <v>9669.83</v>
      </c>
      <c r="G2563" s="3">
        <v>348.11</v>
      </c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</row>
    <row r="2564" spans="1:26" ht="30" hidden="1" x14ac:dyDescent="0.25">
      <c r="A2564" s="8">
        <v>222</v>
      </c>
      <c r="B2564" s="2" t="s">
        <v>2521</v>
      </c>
      <c r="C2564" s="6" t="s">
        <v>1388</v>
      </c>
      <c r="D2564" s="3" t="s">
        <v>26</v>
      </c>
      <c r="E2564" s="3">
        <v>3.6</v>
      </c>
      <c r="F2564" s="3">
        <v>982.39</v>
      </c>
      <c r="G2564" s="3">
        <v>3536.6</v>
      </c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</row>
    <row r="2565" spans="1:26" ht="30" hidden="1" x14ac:dyDescent="0.25">
      <c r="A2565" s="8">
        <v>223</v>
      </c>
      <c r="B2565" s="1" t="s">
        <v>1518</v>
      </c>
      <c r="C2565" s="10" t="s">
        <v>1519</v>
      </c>
      <c r="D2565" s="3" t="s">
        <v>194</v>
      </c>
      <c r="E2565" s="3">
        <v>0.33</v>
      </c>
      <c r="F2565" s="3">
        <v>14746.93</v>
      </c>
      <c r="G2565" s="3">
        <v>4866.49</v>
      </c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</row>
    <row r="2566" spans="1:26" ht="45" hidden="1" x14ac:dyDescent="0.25">
      <c r="A2566" s="8">
        <v>224</v>
      </c>
      <c r="B2566" s="1" t="s">
        <v>1520</v>
      </c>
      <c r="C2566" s="10" t="s">
        <v>1521</v>
      </c>
      <c r="D2566" s="3" t="s">
        <v>194</v>
      </c>
      <c r="E2566" s="3">
        <v>0.52</v>
      </c>
      <c r="F2566" s="3">
        <v>11024.47</v>
      </c>
      <c r="G2566" s="3">
        <v>5732.72</v>
      </c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</row>
    <row r="2567" spans="1:26" ht="30" hidden="1" x14ac:dyDescent="0.25">
      <c r="A2567" s="8">
        <v>225</v>
      </c>
      <c r="B2567" s="1" t="s">
        <v>1319</v>
      </c>
      <c r="C2567" s="10" t="s">
        <v>1320</v>
      </c>
      <c r="D2567" s="3" t="s">
        <v>28</v>
      </c>
      <c r="E2567" s="3">
        <v>12</v>
      </c>
      <c r="F2567" s="3">
        <v>177.17</v>
      </c>
      <c r="G2567" s="3">
        <v>2126.04</v>
      </c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</row>
    <row r="2568" spans="1:26" ht="30" hidden="1" x14ac:dyDescent="0.25">
      <c r="A2568" s="8">
        <v>226</v>
      </c>
      <c r="B2568" s="2" t="s">
        <v>2629</v>
      </c>
      <c r="C2568" s="6" t="s">
        <v>1522</v>
      </c>
      <c r="D2568" s="3" t="s">
        <v>28</v>
      </c>
      <c r="E2568" s="3">
        <v>4</v>
      </c>
      <c r="F2568" s="3">
        <v>255.52</v>
      </c>
      <c r="G2568" s="3">
        <v>1022.08</v>
      </c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</row>
    <row r="2569" spans="1:26" ht="30" hidden="1" x14ac:dyDescent="0.25">
      <c r="A2569" s="8">
        <v>227</v>
      </c>
      <c r="B2569" s="2" t="s">
        <v>2630</v>
      </c>
      <c r="C2569" s="6" t="s">
        <v>1523</v>
      </c>
      <c r="D2569" s="3" t="s">
        <v>28</v>
      </c>
      <c r="E2569" s="3">
        <v>8</v>
      </c>
      <c r="F2569" s="3">
        <v>617.74</v>
      </c>
      <c r="G2569" s="3">
        <v>4941.92</v>
      </c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</row>
    <row r="2570" spans="1:26" ht="30" hidden="1" x14ac:dyDescent="0.25">
      <c r="A2570" s="8">
        <v>228</v>
      </c>
      <c r="B2570" s="2" t="s">
        <v>2631</v>
      </c>
      <c r="C2570" s="6" t="s">
        <v>1524</v>
      </c>
      <c r="D2570" s="3" t="s">
        <v>28</v>
      </c>
      <c r="E2570" s="3">
        <v>4</v>
      </c>
      <c r="F2570" s="3">
        <v>919.12</v>
      </c>
      <c r="G2570" s="3">
        <v>3676.48</v>
      </c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</row>
    <row r="2571" spans="1:26" ht="30" hidden="1" x14ac:dyDescent="0.25">
      <c r="A2571" s="8">
        <v>229</v>
      </c>
      <c r="B2571" s="2" t="s">
        <v>2632</v>
      </c>
      <c r="C2571" s="6" t="s">
        <v>1525</v>
      </c>
      <c r="D2571" s="3" t="s">
        <v>28</v>
      </c>
      <c r="E2571" s="3">
        <v>4</v>
      </c>
      <c r="F2571" s="3">
        <v>1449.43</v>
      </c>
      <c r="G2571" s="3">
        <v>5797.72</v>
      </c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</row>
    <row r="2572" spans="1:26" hidden="1" x14ac:dyDescent="0.25">
      <c r="A2572" s="8">
        <v>230</v>
      </c>
      <c r="B2572" s="1" t="s">
        <v>1526</v>
      </c>
      <c r="C2572" s="6" t="s">
        <v>1527</v>
      </c>
      <c r="D2572" s="3" t="s">
        <v>606</v>
      </c>
      <c r="E2572" s="3">
        <v>10</v>
      </c>
      <c r="F2572" s="3">
        <v>560.44000000000005</v>
      </c>
      <c r="G2572" s="3">
        <v>5604.4</v>
      </c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</row>
    <row r="2573" spans="1:26" ht="30" hidden="1" x14ac:dyDescent="0.25">
      <c r="A2573" s="8">
        <v>231</v>
      </c>
      <c r="B2573" s="2" t="s">
        <v>2553</v>
      </c>
      <c r="C2573" s="6" t="s">
        <v>1191</v>
      </c>
      <c r="D2573" s="3" t="s">
        <v>28</v>
      </c>
      <c r="E2573" s="3">
        <v>10</v>
      </c>
      <c r="F2573" s="3">
        <v>470.23</v>
      </c>
      <c r="G2573" s="3">
        <v>4702.3</v>
      </c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</row>
    <row r="2574" spans="1:26" ht="45" hidden="1" x14ac:dyDescent="0.25">
      <c r="A2574" s="8">
        <v>232</v>
      </c>
      <c r="B2574" s="1" t="s">
        <v>1528</v>
      </c>
      <c r="C2574" s="10" t="s">
        <v>1529</v>
      </c>
      <c r="D2574" s="3" t="s">
        <v>23</v>
      </c>
      <c r="E2574" s="3">
        <v>0.8</v>
      </c>
      <c r="F2574" s="3">
        <v>4232.8100000000004</v>
      </c>
      <c r="G2574" s="3">
        <v>3386.25</v>
      </c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</row>
    <row r="2575" spans="1:26" ht="45" hidden="1" x14ac:dyDescent="0.25">
      <c r="A2575" s="8">
        <v>233</v>
      </c>
      <c r="B2575" s="2" t="s">
        <v>2633</v>
      </c>
      <c r="C2575" s="10" t="s">
        <v>1530</v>
      </c>
      <c r="D2575" s="3" t="s">
        <v>26</v>
      </c>
      <c r="E2575" s="3">
        <v>80</v>
      </c>
      <c r="F2575" s="3">
        <v>290.52</v>
      </c>
      <c r="G2575" s="3">
        <v>23241.599999999999</v>
      </c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</row>
    <row r="2576" spans="1:26" ht="45" hidden="1" x14ac:dyDescent="0.25">
      <c r="A2576" s="8">
        <v>234</v>
      </c>
      <c r="B2576" s="1" t="s">
        <v>1531</v>
      </c>
      <c r="C2576" s="10" t="s">
        <v>1532</v>
      </c>
      <c r="D2576" s="3" t="s">
        <v>23</v>
      </c>
      <c r="E2576" s="3">
        <v>1.36</v>
      </c>
      <c r="F2576" s="3">
        <v>4232.8100000000004</v>
      </c>
      <c r="G2576" s="3">
        <v>5756.62</v>
      </c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</row>
    <row r="2577" spans="1:26" ht="45" hidden="1" x14ac:dyDescent="0.25">
      <c r="A2577" s="8">
        <v>235</v>
      </c>
      <c r="B2577" s="1" t="s">
        <v>1533</v>
      </c>
      <c r="C2577" s="10" t="s">
        <v>1534</v>
      </c>
      <c r="D2577" s="3" t="s">
        <v>26</v>
      </c>
      <c r="E2577" s="3">
        <v>136</v>
      </c>
      <c r="F2577" s="3">
        <v>335.45</v>
      </c>
      <c r="G2577" s="3">
        <v>45621.2</v>
      </c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</row>
    <row r="2578" spans="1:26" ht="45" hidden="1" x14ac:dyDescent="0.25">
      <c r="A2578" s="8">
        <v>236</v>
      </c>
      <c r="B2578" s="1" t="s">
        <v>1535</v>
      </c>
      <c r="C2578" s="10" t="s">
        <v>1536</v>
      </c>
      <c r="D2578" s="3" t="s">
        <v>23</v>
      </c>
      <c r="E2578" s="3">
        <v>0.60000000000000009</v>
      </c>
      <c r="F2578" s="3">
        <v>4232.8100000000004</v>
      </c>
      <c r="G2578" s="3">
        <v>2539.69</v>
      </c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</row>
    <row r="2579" spans="1:26" ht="45" hidden="1" x14ac:dyDescent="0.25">
      <c r="A2579" s="8">
        <v>237</v>
      </c>
      <c r="B2579" s="1" t="s">
        <v>1537</v>
      </c>
      <c r="C2579" s="10" t="s">
        <v>1538</v>
      </c>
      <c r="D2579" s="3" t="s">
        <v>26</v>
      </c>
      <c r="E2579" s="3">
        <v>60</v>
      </c>
      <c r="F2579" s="3">
        <v>509.16</v>
      </c>
      <c r="G2579" s="3">
        <v>30549.599999999999</v>
      </c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</row>
    <row r="2580" spans="1:26" ht="45" hidden="1" x14ac:dyDescent="0.25">
      <c r="A2580" s="8">
        <v>238</v>
      </c>
      <c r="B2580" s="1" t="s">
        <v>1539</v>
      </c>
      <c r="C2580" s="10" t="s">
        <v>1540</v>
      </c>
      <c r="D2580" s="3" t="s">
        <v>23</v>
      </c>
      <c r="E2580" s="3">
        <v>0.32</v>
      </c>
      <c r="F2580" s="3">
        <v>6031.89</v>
      </c>
      <c r="G2580" s="3">
        <v>1930.2</v>
      </c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</row>
    <row r="2581" spans="1:26" ht="45" hidden="1" x14ac:dyDescent="0.25">
      <c r="A2581" s="8">
        <v>239</v>
      </c>
      <c r="B2581" s="2" t="s">
        <v>2634</v>
      </c>
      <c r="C2581" s="10" t="s">
        <v>1360</v>
      </c>
      <c r="D2581" s="3" t="s">
        <v>26</v>
      </c>
      <c r="E2581" s="3">
        <v>32</v>
      </c>
      <c r="F2581" s="3">
        <v>539.12</v>
      </c>
      <c r="G2581" s="3">
        <v>17251.84</v>
      </c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</row>
    <row r="2582" spans="1:26" ht="30" hidden="1" x14ac:dyDescent="0.25">
      <c r="A2582" s="8">
        <v>240</v>
      </c>
      <c r="B2582" s="2" t="s">
        <v>2635</v>
      </c>
      <c r="C2582" s="6" t="s">
        <v>1541</v>
      </c>
      <c r="D2582" s="3" t="s">
        <v>304</v>
      </c>
      <c r="E2582" s="3">
        <v>0.60000000000000009</v>
      </c>
      <c r="F2582" s="3">
        <v>2306.21</v>
      </c>
      <c r="G2582" s="3">
        <v>1383.73</v>
      </c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</row>
    <row r="2583" spans="1:26" ht="45" hidden="1" x14ac:dyDescent="0.25">
      <c r="A2583" s="8">
        <v>241</v>
      </c>
      <c r="B2583" s="1" t="s">
        <v>1363</v>
      </c>
      <c r="C2583" s="10" t="s">
        <v>1364</v>
      </c>
      <c r="D2583" s="3" t="s">
        <v>23</v>
      </c>
      <c r="E2583" s="3">
        <v>1.42</v>
      </c>
      <c r="F2583" s="3">
        <v>7155.6</v>
      </c>
      <c r="G2583" s="3">
        <v>10160.950000000001</v>
      </c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</row>
    <row r="2584" spans="1:26" ht="45" hidden="1" x14ac:dyDescent="0.25">
      <c r="A2584" s="8">
        <v>242</v>
      </c>
      <c r="B2584" s="2" t="s">
        <v>2636</v>
      </c>
      <c r="C2584" s="10" t="s">
        <v>1542</v>
      </c>
      <c r="D2584" s="3" t="s">
        <v>26</v>
      </c>
      <c r="E2584" s="3">
        <v>142</v>
      </c>
      <c r="F2584" s="3">
        <v>673.89</v>
      </c>
      <c r="G2584" s="3">
        <v>95692.38</v>
      </c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</row>
    <row r="2585" spans="1:26" ht="30" hidden="1" x14ac:dyDescent="0.25">
      <c r="A2585" s="8">
        <v>243</v>
      </c>
      <c r="B2585" s="2" t="s">
        <v>2637</v>
      </c>
      <c r="C2585" s="6" t="s">
        <v>1543</v>
      </c>
      <c r="D2585" s="3" t="s">
        <v>304</v>
      </c>
      <c r="E2585" s="3">
        <v>0.4</v>
      </c>
      <c r="F2585" s="3">
        <v>3324.54</v>
      </c>
      <c r="G2585" s="3">
        <v>1329.82</v>
      </c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</row>
    <row r="2586" spans="1:26" ht="30" hidden="1" x14ac:dyDescent="0.25">
      <c r="A2586" s="8">
        <v>244</v>
      </c>
      <c r="B2586" s="1" t="s">
        <v>1341</v>
      </c>
      <c r="C2586" s="10" t="s">
        <v>1342</v>
      </c>
      <c r="D2586" s="3" t="s">
        <v>28</v>
      </c>
      <c r="E2586" s="3">
        <v>8</v>
      </c>
      <c r="F2586" s="3">
        <v>58.29</v>
      </c>
      <c r="G2586" s="3">
        <v>466.32</v>
      </c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</row>
    <row r="2587" spans="1:26" ht="30" hidden="1" x14ac:dyDescent="0.25">
      <c r="A2587" s="8">
        <v>245</v>
      </c>
      <c r="B2587" s="2" t="s">
        <v>2638</v>
      </c>
      <c r="C2587" s="6" t="s">
        <v>1544</v>
      </c>
      <c r="D2587" s="3" t="s">
        <v>28</v>
      </c>
      <c r="E2587" s="3">
        <v>8</v>
      </c>
      <c r="F2587" s="3">
        <v>217.14</v>
      </c>
      <c r="G2587" s="3">
        <v>1737.12</v>
      </c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</row>
    <row r="2588" spans="1:26" ht="30" hidden="1" x14ac:dyDescent="0.25">
      <c r="A2588" s="8">
        <v>246</v>
      </c>
      <c r="B2588" s="2" t="s">
        <v>2500</v>
      </c>
      <c r="C2588" s="6" t="s">
        <v>1351</v>
      </c>
      <c r="D2588" s="3" t="s">
        <v>28</v>
      </c>
      <c r="E2588" s="3">
        <v>16</v>
      </c>
      <c r="F2588" s="3">
        <v>17.97</v>
      </c>
      <c r="G2588" s="3">
        <v>287.52</v>
      </c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</row>
    <row r="2589" spans="1:26" ht="30" hidden="1" x14ac:dyDescent="0.25">
      <c r="A2589" s="8">
        <v>247</v>
      </c>
      <c r="B2589" s="2" t="s">
        <v>2639</v>
      </c>
      <c r="C2589" s="6" t="s">
        <v>1545</v>
      </c>
      <c r="D2589" s="3" t="s">
        <v>28</v>
      </c>
      <c r="E2589" s="3">
        <v>16</v>
      </c>
      <c r="F2589" s="3">
        <v>175.59</v>
      </c>
      <c r="G2589" s="3">
        <v>2809.44</v>
      </c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</row>
    <row r="2590" spans="1:26" ht="30" hidden="1" x14ac:dyDescent="0.25">
      <c r="A2590" s="8">
        <v>248</v>
      </c>
      <c r="B2590" s="2" t="s">
        <v>2640</v>
      </c>
      <c r="C2590" s="6" t="s">
        <v>1546</v>
      </c>
      <c r="D2590" s="3" t="s">
        <v>28</v>
      </c>
      <c r="E2590" s="3">
        <v>8</v>
      </c>
      <c r="F2590" s="3">
        <v>62.9</v>
      </c>
      <c r="G2590" s="3">
        <v>503.2</v>
      </c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</row>
    <row r="2591" spans="1:26" ht="30" hidden="1" x14ac:dyDescent="0.25">
      <c r="A2591" s="8">
        <v>249</v>
      </c>
      <c r="B2591" s="2" t="s">
        <v>2641</v>
      </c>
      <c r="C2591" s="6" t="s">
        <v>1547</v>
      </c>
      <c r="D2591" s="3" t="s">
        <v>28</v>
      </c>
      <c r="E2591" s="3">
        <v>28</v>
      </c>
      <c r="F2591" s="3">
        <v>54.66</v>
      </c>
      <c r="G2591" s="3">
        <v>1530.48</v>
      </c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</row>
    <row r="2592" spans="1:26" ht="30" hidden="1" x14ac:dyDescent="0.25">
      <c r="A2592" s="8">
        <v>250</v>
      </c>
      <c r="B2592" s="2" t="s">
        <v>2642</v>
      </c>
      <c r="C2592" s="6" t="s">
        <v>1548</v>
      </c>
      <c r="D2592" s="3" t="s">
        <v>28</v>
      </c>
      <c r="E2592" s="3">
        <v>2</v>
      </c>
      <c r="F2592" s="3">
        <v>99.78</v>
      </c>
      <c r="G2592" s="3">
        <v>199.56</v>
      </c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</row>
    <row r="2593" spans="1:26" ht="30" hidden="1" x14ac:dyDescent="0.25">
      <c r="A2593" s="8">
        <v>251</v>
      </c>
      <c r="B2593" s="2" t="s">
        <v>2643</v>
      </c>
      <c r="C2593" s="6" t="s">
        <v>1549</v>
      </c>
      <c r="D2593" s="3" t="s">
        <v>28</v>
      </c>
      <c r="E2593" s="3">
        <v>12</v>
      </c>
      <c r="F2593" s="3">
        <v>31.27</v>
      </c>
      <c r="G2593" s="3">
        <v>375.24</v>
      </c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</row>
    <row r="2594" spans="1:26" ht="30" hidden="1" x14ac:dyDescent="0.25">
      <c r="A2594" s="8">
        <v>252</v>
      </c>
      <c r="B2594" s="2" t="s">
        <v>2644</v>
      </c>
      <c r="C2594" s="6" t="s">
        <v>1550</v>
      </c>
      <c r="D2594" s="3" t="s">
        <v>28</v>
      </c>
      <c r="E2594" s="3">
        <v>4</v>
      </c>
      <c r="F2594" s="3">
        <v>43.99</v>
      </c>
      <c r="G2594" s="3">
        <v>175.96</v>
      </c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</row>
    <row r="2595" spans="1:26" ht="30" hidden="1" x14ac:dyDescent="0.25">
      <c r="A2595" s="8">
        <v>253</v>
      </c>
      <c r="B2595" s="2" t="s">
        <v>2645</v>
      </c>
      <c r="C2595" s="6" t="s">
        <v>1551</v>
      </c>
      <c r="D2595" s="3" t="s">
        <v>28</v>
      </c>
      <c r="E2595" s="3">
        <v>8</v>
      </c>
      <c r="F2595" s="3">
        <v>35.57</v>
      </c>
      <c r="G2595" s="3">
        <v>284.56</v>
      </c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</row>
    <row r="2596" spans="1:26" ht="30" hidden="1" x14ac:dyDescent="0.25">
      <c r="A2596" s="8">
        <v>254</v>
      </c>
      <c r="B2596" s="2" t="s">
        <v>2646</v>
      </c>
      <c r="C2596" s="6" t="s">
        <v>1552</v>
      </c>
      <c r="D2596" s="3" t="s">
        <v>28</v>
      </c>
      <c r="E2596" s="3">
        <v>4</v>
      </c>
      <c r="F2596" s="3">
        <v>16.100000000000001</v>
      </c>
      <c r="G2596" s="3">
        <v>64.400000000000006</v>
      </c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</row>
    <row r="2597" spans="1:26" ht="30" hidden="1" x14ac:dyDescent="0.25">
      <c r="A2597" s="8">
        <v>255</v>
      </c>
      <c r="B2597" s="2" t="s">
        <v>2647</v>
      </c>
      <c r="C2597" s="6" t="s">
        <v>1553</v>
      </c>
      <c r="D2597" s="3" t="s">
        <v>28</v>
      </c>
      <c r="E2597" s="3">
        <v>8</v>
      </c>
      <c r="F2597" s="3">
        <v>13.1</v>
      </c>
      <c r="G2597" s="3">
        <v>104.8</v>
      </c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</row>
    <row r="2598" spans="1:26" ht="30" hidden="1" x14ac:dyDescent="0.25">
      <c r="A2598" s="8">
        <v>256</v>
      </c>
      <c r="B2598" s="2" t="s">
        <v>2648</v>
      </c>
      <c r="C2598" s="6" t="s">
        <v>1554</v>
      </c>
      <c r="D2598" s="3" t="s">
        <v>28</v>
      </c>
      <c r="E2598" s="3">
        <v>16</v>
      </c>
      <c r="F2598" s="3">
        <v>31.83</v>
      </c>
      <c r="G2598" s="3">
        <v>509.28</v>
      </c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</row>
    <row r="2599" spans="1:26" ht="30" hidden="1" x14ac:dyDescent="0.25">
      <c r="A2599" s="8">
        <v>257</v>
      </c>
      <c r="B2599" s="2" t="s">
        <v>2649</v>
      </c>
      <c r="C2599" s="6" t="s">
        <v>1555</v>
      </c>
      <c r="D2599" s="3" t="s">
        <v>28</v>
      </c>
      <c r="E2599" s="3">
        <v>8</v>
      </c>
      <c r="F2599" s="3">
        <v>40.06</v>
      </c>
      <c r="G2599" s="3">
        <v>320.48</v>
      </c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</row>
    <row r="2600" spans="1:26" ht="30" hidden="1" x14ac:dyDescent="0.25">
      <c r="A2600" s="8">
        <v>258</v>
      </c>
      <c r="B2600" s="1" t="s">
        <v>450</v>
      </c>
      <c r="C2600" s="10" t="s">
        <v>451</v>
      </c>
      <c r="D2600" s="3" t="s">
        <v>452</v>
      </c>
      <c r="E2600" s="3">
        <v>3.38</v>
      </c>
      <c r="F2600" s="3">
        <v>254.14</v>
      </c>
      <c r="G2600" s="3">
        <v>858.99</v>
      </c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</row>
    <row r="2601" spans="1:26" ht="30" hidden="1" x14ac:dyDescent="0.25">
      <c r="A2601" s="8">
        <v>259</v>
      </c>
      <c r="B2601" s="2" t="s">
        <v>2650</v>
      </c>
      <c r="C2601" s="6" t="s">
        <v>1556</v>
      </c>
      <c r="D2601" s="3" t="s">
        <v>26</v>
      </c>
      <c r="E2601" s="3">
        <v>80</v>
      </c>
      <c r="F2601" s="3">
        <v>66.64</v>
      </c>
      <c r="G2601" s="3">
        <v>5331.2</v>
      </c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</row>
    <row r="2602" spans="1:26" ht="30" hidden="1" x14ac:dyDescent="0.25">
      <c r="A2602" s="8">
        <v>260</v>
      </c>
      <c r="B2602" s="2" t="s">
        <v>2651</v>
      </c>
      <c r="C2602" s="6" t="s">
        <v>1557</v>
      </c>
      <c r="D2602" s="3" t="s">
        <v>26</v>
      </c>
      <c r="E2602" s="3">
        <v>136</v>
      </c>
      <c r="F2602" s="3">
        <v>92.28</v>
      </c>
      <c r="G2602" s="3">
        <v>12550.08</v>
      </c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</row>
    <row r="2603" spans="1:26" ht="30" hidden="1" x14ac:dyDescent="0.25">
      <c r="A2603" s="8">
        <v>261</v>
      </c>
      <c r="B2603" s="2" t="s">
        <v>2652</v>
      </c>
      <c r="C2603" s="6" t="s">
        <v>1558</v>
      </c>
      <c r="D2603" s="3" t="s">
        <v>26</v>
      </c>
      <c r="E2603" s="3">
        <v>60</v>
      </c>
      <c r="F2603" s="3">
        <v>100.52</v>
      </c>
      <c r="G2603" s="3">
        <v>6031.2</v>
      </c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</row>
    <row r="2604" spans="1:26" ht="30" hidden="1" x14ac:dyDescent="0.25">
      <c r="A2604" s="8">
        <v>262</v>
      </c>
      <c r="B2604" s="2" t="s">
        <v>2653</v>
      </c>
      <c r="C2604" s="6" t="s">
        <v>1559</v>
      </c>
      <c r="D2604" s="3" t="s">
        <v>26</v>
      </c>
      <c r="E2604" s="3">
        <v>32</v>
      </c>
      <c r="F2604" s="3">
        <v>153.5</v>
      </c>
      <c r="G2604" s="3">
        <v>4912</v>
      </c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</row>
    <row r="2605" spans="1:26" ht="30" hidden="1" x14ac:dyDescent="0.25">
      <c r="A2605" s="8">
        <v>263</v>
      </c>
      <c r="B2605" s="2" t="s">
        <v>2654</v>
      </c>
      <c r="C2605" s="6" t="s">
        <v>1560</v>
      </c>
      <c r="D2605" s="3" t="s">
        <v>26</v>
      </c>
      <c r="E2605" s="3">
        <v>142</v>
      </c>
      <c r="F2605" s="3">
        <v>197.11</v>
      </c>
      <c r="G2605" s="3">
        <v>27989.62</v>
      </c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</row>
    <row r="2606" spans="1:26" ht="30" hidden="1" x14ac:dyDescent="0.25">
      <c r="A2606" s="8">
        <v>264</v>
      </c>
      <c r="B2606" s="2" t="s">
        <v>2655</v>
      </c>
      <c r="C2606" s="10" t="s">
        <v>336</v>
      </c>
      <c r="D2606" s="3" t="s">
        <v>26</v>
      </c>
      <c r="E2606" s="3">
        <v>200</v>
      </c>
      <c r="F2606" s="3">
        <v>9.36</v>
      </c>
      <c r="G2606" s="3">
        <v>1872</v>
      </c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</row>
    <row r="2607" spans="1:26" ht="30" hidden="1" x14ac:dyDescent="0.25">
      <c r="A2607" s="8">
        <v>265</v>
      </c>
      <c r="B2607" s="2" t="s">
        <v>2610</v>
      </c>
      <c r="C2607" s="10" t="s">
        <v>1493</v>
      </c>
      <c r="D2607" s="3" t="s">
        <v>338</v>
      </c>
      <c r="E2607" s="3">
        <v>10.4</v>
      </c>
      <c r="F2607" s="3">
        <v>739.41</v>
      </c>
      <c r="G2607" s="3">
        <v>7689.86</v>
      </c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</row>
    <row r="2608" spans="1:26" ht="30" hidden="1" x14ac:dyDescent="0.25">
      <c r="A2608" s="8">
        <v>266</v>
      </c>
      <c r="B2608" s="1" t="s">
        <v>1381</v>
      </c>
      <c r="C2608" s="10" t="s">
        <v>1561</v>
      </c>
      <c r="D2608" s="3" t="s">
        <v>8</v>
      </c>
      <c r="E2608" s="3">
        <v>0.30000000000000004</v>
      </c>
      <c r="F2608" s="3">
        <v>1190.81</v>
      </c>
      <c r="G2608" s="3">
        <v>357.24</v>
      </c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</row>
    <row r="2609" spans="1:26" ht="30" hidden="1" x14ac:dyDescent="0.25">
      <c r="A2609" s="8">
        <v>267</v>
      </c>
      <c r="B2609" s="2" t="s">
        <v>1948</v>
      </c>
      <c r="C2609" s="10" t="s">
        <v>1383</v>
      </c>
      <c r="D2609" s="3" t="s">
        <v>8</v>
      </c>
      <c r="E2609" s="3">
        <v>0.30000000000000004</v>
      </c>
      <c r="F2609" s="3">
        <v>10596.28</v>
      </c>
      <c r="G2609" s="3">
        <v>3178.88</v>
      </c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</row>
    <row r="2610" spans="1:26" ht="90" hidden="1" x14ac:dyDescent="0.25">
      <c r="A2610" s="8">
        <v>1</v>
      </c>
      <c r="B2610" s="2" t="s">
        <v>2656</v>
      </c>
      <c r="C2610" s="6" t="s">
        <v>1562</v>
      </c>
      <c r="D2610" s="3" t="s">
        <v>28</v>
      </c>
      <c r="E2610" s="3">
        <v>3</v>
      </c>
      <c r="F2610" s="3">
        <v>1477.7</v>
      </c>
      <c r="G2610" s="3">
        <v>4433.1000000000004</v>
      </c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</row>
    <row r="2611" spans="1:26" hidden="1" x14ac:dyDescent="0.25">
      <c r="A2611" s="8">
        <v>2</v>
      </c>
      <c r="B2611" s="1" t="s">
        <v>1563</v>
      </c>
      <c r="C2611" s="6" t="s">
        <v>1564</v>
      </c>
      <c r="D2611" s="3" t="s">
        <v>28</v>
      </c>
      <c r="E2611" s="3">
        <v>6</v>
      </c>
      <c r="F2611" s="3">
        <v>1583.52</v>
      </c>
      <c r="G2611" s="3">
        <v>9501.1200000000008</v>
      </c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</row>
    <row r="2612" spans="1:26" ht="30" hidden="1" x14ac:dyDescent="0.25">
      <c r="A2612" s="8">
        <v>3</v>
      </c>
      <c r="B2612" s="2" t="s">
        <v>2657</v>
      </c>
      <c r="C2612" s="10" t="s">
        <v>1565</v>
      </c>
      <c r="D2612" s="3" t="s">
        <v>28</v>
      </c>
      <c r="E2612" s="3">
        <v>156</v>
      </c>
      <c r="F2612" s="3">
        <v>688.33</v>
      </c>
      <c r="G2612" s="3">
        <v>107379.48</v>
      </c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</row>
    <row r="2613" spans="1:26" ht="30" hidden="1" x14ac:dyDescent="0.25">
      <c r="A2613" s="8">
        <v>4</v>
      </c>
      <c r="B2613" s="2" t="s">
        <v>2657</v>
      </c>
      <c r="C2613" s="10" t="s">
        <v>1566</v>
      </c>
      <c r="D2613" s="3" t="s">
        <v>28</v>
      </c>
      <c r="E2613" s="3">
        <v>78</v>
      </c>
      <c r="F2613" s="3">
        <v>688.33</v>
      </c>
      <c r="G2613" s="3">
        <v>53689.74</v>
      </c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</row>
    <row r="2614" spans="1:26" ht="30" hidden="1" x14ac:dyDescent="0.25">
      <c r="A2614" s="8">
        <v>5</v>
      </c>
      <c r="B2614" s="2" t="s">
        <v>2657</v>
      </c>
      <c r="C2614" s="10" t="s">
        <v>1567</v>
      </c>
      <c r="D2614" s="3" t="s">
        <v>28</v>
      </c>
      <c r="E2614" s="3">
        <v>78</v>
      </c>
      <c r="F2614" s="3">
        <v>688.33</v>
      </c>
      <c r="G2614" s="3">
        <v>53689.74</v>
      </c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</row>
    <row r="2615" spans="1:26" ht="30" hidden="1" x14ac:dyDescent="0.25">
      <c r="A2615" s="8">
        <v>6</v>
      </c>
      <c r="B2615" s="1" t="s">
        <v>580</v>
      </c>
      <c r="C2615" s="10" t="s">
        <v>1568</v>
      </c>
      <c r="D2615" s="3" t="s">
        <v>28</v>
      </c>
      <c r="E2615" s="3">
        <v>6</v>
      </c>
      <c r="F2615" s="3">
        <v>58.42</v>
      </c>
      <c r="G2615" s="3">
        <v>350.52</v>
      </c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</row>
    <row r="2616" spans="1:26" hidden="1" x14ac:dyDescent="0.25">
      <c r="A2616" s="8">
        <v>7</v>
      </c>
      <c r="B2616" s="1" t="s">
        <v>1569</v>
      </c>
      <c r="C2616" s="6" t="s">
        <v>1570</v>
      </c>
      <c r="D2616" s="3" t="s">
        <v>507</v>
      </c>
      <c r="E2616" s="3">
        <v>6</v>
      </c>
      <c r="F2616" s="3">
        <v>47088.78</v>
      </c>
      <c r="G2616" s="3">
        <v>282532.68</v>
      </c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</row>
    <row r="2617" spans="1:26" hidden="1" x14ac:dyDescent="0.25">
      <c r="A2617" s="8">
        <v>8</v>
      </c>
      <c r="B2617" s="1" t="s">
        <v>1571</v>
      </c>
      <c r="C2617" s="6" t="s">
        <v>1572</v>
      </c>
      <c r="D2617" s="3" t="s">
        <v>28</v>
      </c>
      <c r="E2617" s="3">
        <v>1</v>
      </c>
      <c r="F2617" s="3">
        <v>1603.92</v>
      </c>
      <c r="G2617" s="3">
        <v>1603.92</v>
      </c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</row>
    <row r="2618" spans="1:26" hidden="1" x14ac:dyDescent="0.25">
      <c r="A2618" s="8">
        <v>9</v>
      </c>
      <c r="B2618" s="1" t="s">
        <v>1573</v>
      </c>
      <c r="C2618" s="6" t="s">
        <v>1574</v>
      </c>
      <c r="D2618" s="3" t="s">
        <v>28</v>
      </c>
      <c r="E2618" s="3">
        <v>1</v>
      </c>
      <c r="F2618" s="3">
        <v>305600</v>
      </c>
      <c r="G2618" s="3">
        <v>305600</v>
      </c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</row>
    <row r="2619" spans="1:26" ht="105" hidden="1" x14ac:dyDescent="0.25">
      <c r="A2619" s="8">
        <v>10</v>
      </c>
      <c r="B2619" s="1" t="s">
        <v>1251</v>
      </c>
      <c r="C2619" s="10" t="s">
        <v>1575</v>
      </c>
      <c r="D2619" s="3" t="s">
        <v>28</v>
      </c>
      <c r="E2619" s="3">
        <v>6</v>
      </c>
      <c r="F2619" s="3">
        <v>110.74</v>
      </c>
      <c r="G2619" s="3">
        <v>664.44</v>
      </c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</row>
    <row r="2620" spans="1:26" ht="30" hidden="1" x14ac:dyDescent="0.25">
      <c r="A2620" s="8">
        <v>11</v>
      </c>
      <c r="B2620" s="2" t="s">
        <v>2658</v>
      </c>
      <c r="C2620" s="10" t="s">
        <v>1576</v>
      </c>
      <c r="D2620" s="3" t="s">
        <v>281</v>
      </c>
      <c r="E2620" s="3">
        <v>6</v>
      </c>
      <c r="F2620" s="3">
        <v>37916.660000000003</v>
      </c>
      <c r="G2620" s="3">
        <v>227499.96</v>
      </c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</row>
    <row r="2621" spans="1:26" hidden="1" x14ac:dyDescent="0.25">
      <c r="A2621" s="8">
        <v>12</v>
      </c>
      <c r="B2621" s="1" t="s">
        <v>1577</v>
      </c>
      <c r="C2621" s="6" t="s">
        <v>1578</v>
      </c>
      <c r="D2621" s="3" t="s">
        <v>28</v>
      </c>
      <c r="E2621" s="3">
        <v>6</v>
      </c>
      <c r="F2621" s="3">
        <v>581.36</v>
      </c>
      <c r="G2621" s="3">
        <v>3488.16</v>
      </c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</row>
    <row r="2622" spans="1:26" hidden="1" x14ac:dyDescent="0.25">
      <c r="A2622" s="8">
        <v>13</v>
      </c>
      <c r="B2622" s="1" t="s">
        <v>1579</v>
      </c>
      <c r="C2622" s="6" t="s">
        <v>1580</v>
      </c>
      <c r="D2622" s="3" t="s">
        <v>28</v>
      </c>
      <c r="E2622" s="3">
        <v>1</v>
      </c>
      <c r="F2622" s="3">
        <v>824.19</v>
      </c>
      <c r="G2622" s="3">
        <v>824.19</v>
      </c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</row>
    <row r="2623" spans="1:26" ht="30" hidden="1" x14ac:dyDescent="0.25">
      <c r="A2623" s="8">
        <v>14</v>
      </c>
      <c r="B2623" s="1" t="s">
        <v>1308</v>
      </c>
      <c r="C2623" s="10" t="s">
        <v>1581</v>
      </c>
      <c r="D2623" s="3" t="s">
        <v>28</v>
      </c>
      <c r="E2623" s="3">
        <v>3</v>
      </c>
      <c r="F2623" s="3">
        <v>1458.5</v>
      </c>
      <c r="G2623" s="3">
        <v>4375.5</v>
      </c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</row>
    <row r="2624" spans="1:26" ht="30" hidden="1" x14ac:dyDescent="0.25">
      <c r="A2624" s="8">
        <v>15</v>
      </c>
      <c r="B2624" s="1" t="s">
        <v>1582</v>
      </c>
      <c r="C2624" s="10" t="s">
        <v>1583</v>
      </c>
      <c r="D2624" s="3" t="s">
        <v>28</v>
      </c>
      <c r="E2624" s="3">
        <v>1</v>
      </c>
      <c r="F2624" s="3">
        <v>109.46</v>
      </c>
      <c r="G2624" s="3">
        <v>109.46</v>
      </c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</row>
    <row r="2625" spans="1:26" ht="30" hidden="1" x14ac:dyDescent="0.25">
      <c r="A2625" s="8">
        <v>16</v>
      </c>
      <c r="B2625" s="2" t="s">
        <v>2659</v>
      </c>
      <c r="C2625" s="6" t="s">
        <v>1584</v>
      </c>
      <c r="D2625" s="3" t="s">
        <v>1585</v>
      </c>
      <c r="E2625" s="3">
        <v>12.4</v>
      </c>
      <c r="F2625" s="3">
        <v>1133.5999999999999</v>
      </c>
      <c r="G2625" s="3">
        <v>14056.64</v>
      </c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</row>
    <row r="2626" spans="1:26" hidden="1" x14ac:dyDescent="0.25">
      <c r="A2626" s="8">
        <v>17</v>
      </c>
      <c r="B2626" s="2" t="s">
        <v>2660</v>
      </c>
      <c r="C2626" s="6" t="s">
        <v>1586</v>
      </c>
      <c r="D2626" s="3" t="s">
        <v>281</v>
      </c>
      <c r="E2626" s="3">
        <v>20</v>
      </c>
      <c r="F2626" s="3">
        <v>8031.7</v>
      </c>
      <c r="G2626" s="3">
        <v>160634</v>
      </c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</row>
    <row r="2627" spans="1:26" hidden="1" x14ac:dyDescent="0.25">
      <c r="A2627" s="8">
        <v>18</v>
      </c>
      <c r="B2627" s="2" t="s">
        <v>2661</v>
      </c>
      <c r="C2627" s="6" t="s">
        <v>1587</v>
      </c>
      <c r="D2627" s="3" t="s">
        <v>281</v>
      </c>
      <c r="E2627" s="3">
        <v>4</v>
      </c>
      <c r="F2627" s="3">
        <v>21136.7</v>
      </c>
      <c r="G2627" s="3">
        <v>84546.8</v>
      </c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</row>
    <row r="2628" spans="1:26" hidden="1" x14ac:dyDescent="0.25">
      <c r="A2628" s="8">
        <v>19</v>
      </c>
      <c r="B2628" s="2" t="s">
        <v>2661</v>
      </c>
      <c r="C2628" s="6" t="s">
        <v>1588</v>
      </c>
      <c r="D2628" s="3" t="s">
        <v>281</v>
      </c>
      <c r="E2628" s="3">
        <v>48</v>
      </c>
      <c r="F2628" s="3">
        <v>636.66</v>
      </c>
      <c r="G2628" s="3">
        <v>30559.68</v>
      </c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</row>
    <row r="2629" spans="1:26" hidden="1" x14ac:dyDescent="0.25">
      <c r="A2629" s="8">
        <v>20</v>
      </c>
      <c r="B2629" s="1" t="s">
        <v>1589</v>
      </c>
      <c r="C2629" s="6" t="s">
        <v>1590</v>
      </c>
      <c r="D2629" s="3" t="s">
        <v>28</v>
      </c>
      <c r="E2629" s="3">
        <v>48</v>
      </c>
      <c r="F2629" s="3">
        <v>1012.38</v>
      </c>
      <c r="G2629" s="3">
        <v>48594.239999999998</v>
      </c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</row>
    <row r="2630" spans="1:26" hidden="1" x14ac:dyDescent="0.25">
      <c r="A2630" s="8">
        <v>21</v>
      </c>
      <c r="B2630" s="2" t="s">
        <v>2661</v>
      </c>
      <c r="C2630" s="6" t="s">
        <v>1591</v>
      </c>
      <c r="D2630" s="3" t="s">
        <v>281</v>
      </c>
      <c r="E2630" s="3">
        <v>4</v>
      </c>
      <c r="F2630" s="3">
        <v>3900.04</v>
      </c>
      <c r="G2630" s="3">
        <v>15600.16</v>
      </c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</row>
    <row r="2631" spans="1:26" hidden="1" x14ac:dyDescent="0.25">
      <c r="A2631" s="8">
        <v>22</v>
      </c>
      <c r="B2631" s="2" t="s">
        <v>2662</v>
      </c>
      <c r="C2631" s="6" t="s">
        <v>1803</v>
      </c>
      <c r="D2631" s="3" t="s">
        <v>28</v>
      </c>
      <c r="E2631" s="3">
        <v>1</v>
      </c>
      <c r="F2631" s="3">
        <v>4141.66</v>
      </c>
      <c r="G2631" s="3">
        <v>4141.66</v>
      </c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</row>
    <row r="2632" spans="1:26" hidden="1" x14ac:dyDescent="0.25">
      <c r="A2632" s="8">
        <v>23</v>
      </c>
      <c r="B2632" s="2" t="s">
        <v>2662</v>
      </c>
      <c r="C2632" s="6" t="s">
        <v>1592</v>
      </c>
      <c r="D2632" s="3" t="s">
        <v>28</v>
      </c>
      <c r="E2632" s="3">
        <v>1</v>
      </c>
      <c r="F2632" s="3">
        <v>3040</v>
      </c>
      <c r="G2632" s="3">
        <v>3040</v>
      </c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</row>
    <row r="2633" spans="1:26" hidden="1" x14ac:dyDescent="0.25">
      <c r="A2633" s="8">
        <v>24</v>
      </c>
      <c r="B2633" s="2" t="s">
        <v>2662</v>
      </c>
      <c r="C2633" s="6" t="s">
        <v>1593</v>
      </c>
      <c r="D2633" s="3" t="s">
        <v>28</v>
      </c>
      <c r="E2633" s="3">
        <v>1</v>
      </c>
      <c r="F2633" s="3">
        <v>3151.66</v>
      </c>
      <c r="G2633" s="3">
        <v>3151.66</v>
      </c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</row>
    <row r="2634" spans="1:26" ht="30" hidden="1" x14ac:dyDescent="0.25">
      <c r="A2634" s="8">
        <v>25</v>
      </c>
      <c r="B2634" s="2" t="s">
        <v>2662</v>
      </c>
      <c r="C2634" s="10" t="s">
        <v>1594</v>
      </c>
      <c r="D2634" s="3" t="s">
        <v>28</v>
      </c>
      <c r="E2634" s="3">
        <v>1</v>
      </c>
      <c r="F2634" s="3">
        <v>435</v>
      </c>
      <c r="G2634" s="3">
        <v>435</v>
      </c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</row>
    <row r="2635" spans="1:26" hidden="1" x14ac:dyDescent="0.25">
      <c r="A2635" s="8">
        <v>26</v>
      </c>
      <c r="B2635" s="2" t="s">
        <v>2662</v>
      </c>
      <c r="C2635" s="6" t="s">
        <v>1595</v>
      </c>
      <c r="D2635" s="3" t="s">
        <v>28</v>
      </c>
      <c r="E2635" s="3">
        <v>1</v>
      </c>
      <c r="F2635" s="3">
        <v>141.68</v>
      </c>
      <c r="G2635" s="3">
        <v>141.68</v>
      </c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</row>
    <row r="2636" spans="1:26" ht="30" hidden="1" x14ac:dyDescent="0.25">
      <c r="A2636" s="8">
        <v>27</v>
      </c>
      <c r="B2636" s="2" t="s">
        <v>2663</v>
      </c>
      <c r="C2636" s="10" t="s">
        <v>1596</v>
      </c>
      <c r="D2636" s="3" t="s">
        <v>281</v>
      </c>
      <c r="E2636" s="3">
        <v>20</v>
      </c>
      <c r="F2636" s="3">
        <v>1001.66</v>
      </c>
      <c r="G2636" s="3">
        <v>20033.2</v>
      </c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</row>
    <row r="2637" spans="1:26" ht="30" hidden="1" x14ac:dyDescent="0.25">
      <c r="A2637" s="8">
        <v>28</v>
      </c>
      <c r="B2637" s="2" t="s">
        <v>2664</v>
      </c>
      <c r="C2637" s="10" t="s">
        <v>1597</v>
      </c>
      <c r="D2637" s="3" t="s">
        <v>281</v>
      </c>
      <c r="E2637" s="3">
        <v>20</v>
      </c>
      <c r="F2637" s="3">
        <v>1481.66</v>
      </c>
      <c r="G2637" s="3">
        <v>29633.200000000001</v>
      </c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</row>
    <row r="2638" spans="1:26" hidden="1" x14ac:dyDescent="0.25">
      <c r="A2638" s="8">
        <v>29</v>
      </c>
      <c r="B2638" s="2" t="s">
        <v>2665</v>
      </c>
      <c r="C2638" s="6" t="s">
        <v>1598</v>
      </c>
      <c r="D2638" s="3" t="s">
        <v>281</v>
      </c>
      <c r="E2638" s="3">
        <v>6</v>
      </c>
      <c r="F2638" s="3">
        <v>1253.3399999999999</v>
      </c>
      <c r="G2638" s="3">
        <v>7520.04</v>
      </c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</row>
    <row r="2639" spans="1:26" hidden="1" x14ac:dyDescent="0.25">
      <c r="A2639" s="8">
        <v>30</v>
      </c>
      <c r="B2639" s="2" t="s">
        <v>2666</v>
      </c>
      <c r="C2639" s="6" t="s">
        <v>1599</v>
      </c>
      <c r="D2639" s="3" t="s">
        <v>281</v>
      </c>
      <c r="E2639" s="3">
        <v>10</v>
      </c>
      <c r="F2639" s="3">
        <v>750</v>
      </c>
      <c r="G2639" s="3">
        <v>7500</v>
      </c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</row>
    <row r="2640" spans="1:26" hidden="1" x14ac:dyDescent="0.25">
      <c r="A2640" s="8">
        <v>31</v>
      </c>
      <c r="B2640" s="2" t="s">
        <v>2667</v>
      </c>
      <c r="C2640" s="6" t="s">
        <v>1600</v>
      </c>
      <c r="D2640" s="3" t="s">
        <v>281</v>
      </c>
      <c r="E2640" s="3">
        <v>5</v>
      </c>
      <c r="F2640" s="3">
        <v>588.34</v>
      </c>
      <c r="G2640" s="3">
        <v>2941.7</v>
      </c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</row>
    <row r="2641" spans="1:26" hidden="1" x14ac:dyDescent="0.25">
      <c r="A2641" s="8">
        <v>32</v>
      </c>
      <c r="B2641" s="2" t="s">
        <v>2668</v>
      </c>
      <c r="C2641" s="6" t="s">
        <v>1601</v>
      </c>
      <c r="D2641" s="3" t="s">
        <v>281</v>
      </c>
      <c r="E2641" s="3">
        <v>1</v>
      </c>
      <c r="F2641" s="3">
        <v>1471.7</v>
      </c>
      <c r="G2641" s="3">
        <v>1471.7</v>
      </c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</row>
    <row r="2642" spans="1:26" hidden="1" x14ac:dyDescent="0.25">
      <c r="A2642" s="8">
        <v>33</v>
      </c>
      <c r="B2642" s="1" t="s">
        <v>1602</v>
      </c>
      <c r="C2642" s="6" t="s">
        <v>1603</v>
      </c>
      <c r="D2642" s="3" t="s">
        <v>61</v>
      </c>
      <c r="E2642" s="3">
        <v>6.4000000000000001E-2</v>
      </c>
      <c r="F2642" s="3">
        <v>1120.92</v>
      </c>
      <c r="G2642" s="3">
        <v>71.739999999999995</v>
      </c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</row>
    <row r="2643" spans="1:26" ht="30" hidden="1" x14ac:dyDescent="0.25">
      <c r="A2643" s="8">
        <v>34</v>
      </c>
      <c r="B2643" s="2" t="s">
        <v>2669</v>
      </c>
      <c r="C2643" s="10" t="s">
        <v>1604</v>
      </c>
      <c r="D2643" s="3" t="s">
        <v>28</v>
      </c>
      <c r="E2643" s="3">
        <v>4</v>
      </c>
      <c r="F2643" s="3">
        <v>13664.99</v>
      </c>
      <c r="G2643" s="3">
        <v>54659.96</v>
      </c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</row>
    <row r="2644" spans="1:26" ht="30" hidden="1" x14ac:dyDescent="0.25">
      <c r="A2644" s="8">
        <v>35</v>
      </c>
      <c r="B2644" s="2" t="s">
        <v>2669</v>
      </c>
      <c r="C2644" s="10" t="s">
        <v>1605</v>
      </c>
      <c r="D2644" s="3" t="s">
        <v>28</v>
      </c>
      <c r="E2644" s="3">
        <v>4</v>
      </c>
      <c r="F2644" s="3">
        <v>18611.669999999998</v>
      </c>
      <c r="G2644" s="3">
        <v>74446.679999999993</v>
      </c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</row>
    <row r="2645" spans="1:26" hidden="1" x14ac:dyDescent="0.25">
      <c r="A2645" s="8">
        <v>36</v>
      </c>
      <c r="B2645" s="1" t="s">
        <v>1606</v>
      </c>
      <c r="C2645" s="6" t="s">
        <v>193</v>
      </c>
      <c r="D2645" s="3" t="s">
        <v>194</v>
      </c>
      <c r="E2645" s="3">
        <v>0.1</v>
      </c>
      <c r="F2645" s="3">
        <v>1272.44</v>
      </c>
      <c r="G2645" s="3">
        <v>127.24</v>
      </c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</row>
    <row r="2646" spans="1:26" hidden="1" x14ac:dyDescent="0.25">
      <c r="A2646" s="8">
        <v>37</v>
      </c>
      <c r="B2646" s="2" t="s">
        <v>2670</v>
      </c>
      <c r="C2646" s="6" t="s">
        <v>1607</v>
      </c>
      <c r="D2646" s="3" t="s">
        <v>281</v>
      </c>
      <c r="E2646" s="3">
        <v>5</v>
      </c>
      <c r="F2646" s="3">
        <v>26786.7</v>
      </c>
      <c r="G2646" s="3">
        <v>133933.5</v>
      </c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</row>
    <row r="2647" spans="1:26" hidden="1" x14ac:dyDescent="0.25">
      <c r="A2647" s="8">
        <v>38</v>
      </c>
      <c r="B2647" s="1" t="s">
        <v>1608</v>
      </c>
      <c r="C2647" s="6" t="s">
        <v>1609</v>
      </c>
      <c r="D2647" s="3" t="s">
        <v>194</v>
      </c>
      <c r="E2647" s="3">
        <v>0.06</v>
      </c>
      <c r="F2647" s="3">
        <v>6712.37</v>
      </c>
      <c r="G2647" s="3">
        <v>402.74</v>
      </c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</row>
    <row r="2648" spans="1:26" ht="60" hidden="1" x14ac:dyDescent="0.25">
      <c r="A2648" s="8">
        <v>39</v>
      </c>
      <c r="B2648" s="1" t="s">
        <v>1610</v>
      </c>
      <c r="C2648" s="10" t="s">
        <v>1611</v>
      </c>
      <c r="D2648" s="3" t="s">
        <v>23</v>
      </c>
      <c r="E2648" s="3">
        <v>0.26</v>
      </c>
      <c r="F2648" s="3">
        <v>10206.290000000001</v>
      </c>
      <c r="G2648" s="3">
        <v>2653.64</v>
      </c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</row>
    <row r="2649" spans="1:26" hidden="1" x14ac:dyDescent="0.25">
      <c r="A2649" s="8">
        <v>40</v>
      </c>
      <c r="B2649" s="2" t="s">
        <v>2671</v>
      </c>
      <c r="C2649" s="6" t="s">
        <v>1612</v>
      </c>
      <c r="D2649" s="3" t="s">
        <v>26</v>
      </c>
      <c r="E2649" s="3">
        <v>26</v>
      </c>
      <c r="F2649" s="3">
        <v>896.04</v>
      </c>
      <c r="G2649" s="3">
        <v>23297.040000000001</v>
      </c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</row>
    <row r="2650" spans="1:26" hidden="1" x14ac:dyDescent="0.25">
      <c r="A2650" s="8">
        <v>41</v>
      </c>
      <c r="B2650" s="2" t="s">
        <v>2672</v>
      </c>
      <c r="C2650" s="6" t="s">
        <v>1613</v>
      </c>
      <c r="D2650" s="3" t="s">
        <v>281</v>
      </c>
      <c r="E2650" s="3">
        <v>2</v>
      </c>
      <c r="F2650" s="3">
        <v>358.04</v>
      </c>
      <c r="G2650" s="3">
        <v>716.08</v>
      </c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</row>
    <row r="2651" spans="1:26" hidden="1" x14ac:dyDescent="0.25">
      <c r="A2651" s="8">
        <v>42</v>
      </c>
      <c r="B2651" s="2" t="s">
        <v>2673</v>
      </c>
      <c r="C2651" s="6" t="s">
        <v>1614</v>
      </c>
      <c r="D2651" s="3" t="s">
        <v>281</v>
      </c>
      <c r="E2651" s="3">
        <v>37</v>
      </c>
      <c r="F2651" s="3">
        <v>206.04</v>
      </c>
      <c r="G2651" s="3">
        <v>7623.48</v>
      </c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</row>
    <row r="2652" spans="1:26" hidden="1" x14ac:dyDescent="0.25">
      <c r="A2652" s="8">
        <v>43</v>
      </c>
      <c r="B2652" s="2" t="s">
        <v>2674</v>
      </c>
      <c r="C2652" s="6" t="s">
        <v>1615</v>
      </c>
      <c r="D2652" s="3" t="s">
        <v>281</v>
      </c>
      <c r="E2652" s="3">
        <v>26</v>
      </c>
      <c r="F2652" s="3">
        <v>168</v>
      </c>
      <c r="G2652" s="3">
        <v>4368</v>
      </c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</row>
    <row r="2653" spans="1:26" ht="60" hidden="1" x14ac:dyDescent="0.25">
      <c r="A2653" s="8">
        <v>44</v>
      </c>
      <c r="B2653" s="1" t="s">
        <v>1616</v>
      </c>
      <c r="C2653" s="10" t="s">
        <v>1617</v>
      </c>
      <c r="D2653" s="3" t="s">
        <v>23</v>
      </c>
      <c r="E2653" s="3">
        <v>0.15</v>
      </c>
      <c r="F2653" s="3">
        <v>11642.31</v>
      </c>
      <c r="G2653" s="3">
        <v>1746.35</v>
      </c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</row>
    <row r="2654" spans="1:26" hidden="1" x14ac:dyDescent="0.25">
      <c r="A2654" s="8">
        <v>45</v>
      </c>
      <c r="B2654" s="2" t="s">
        <v>2675</v>
      </c>
      <c r="C2654" s="6" t="s">
        <v>1618</v>
      </c>
      <c r="D2654" s="3" t="s">
        <v>26</v>
      </c>
      <c r="E2654" s="3">
        <v>15</v>
      </c>
      <c r="F2654" s="3">
        <v>1030.04</v>
      </c>
      <c r="G2654" s="3">
        <v>15450.6</v>
      </c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</row>
    <row r="2655" spans="1:26" hidden="1" x14ac:dyDescent="0.25">
      <c r="A2655" s="8">
        <v>46</v>
      </c>
      <c r="B2655" s="2" t="s">
        <v>2676</v>
      </c>
      <c r="C2655" s="6" t="s">
        <v>1619</v>
      </c>
      <c r="D2655" s="3" t="s">
        <v>281</v>
      </c>
      <c r="E2655" s="3">
        <v>4</v>
      </c>
      <c r="F2655" s="3">
        <v>440.04</v>
      </c>
      <c r="G2655" s="3">
        <v>1760.16</v>
      </c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</row>
    <row r="2656" spans="1:26" hidden="1" x14ac:dyDescent="0.25">
      <c r="A2656" s="8">
        <v>47</v>
      </c>
      <c r="B2656" s="2" t="s">
        <v>2677</v>
      </c>
      <c r="C2656" s="6" t="s">
        <v>1620</v>
      </c>
      <c r="D2656" s="3" t="s">
        <v>281</v>
      </c>
      <c r="E2656" s="3">
        <v>6</v>
      </c>
      <c r="F2656" s="3">
        <v>760</v>
      </c>
      <c r="G2656" s="3">
        <v>4560</v>
      </c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</row>
    <row r="2657" spans="1:26" hidden="1" x14ac:dyDescent="0.25">
      <c r="A2657" s="8">
        <v>48</v>
      </c>
      <c r="B2657" s="2" t="s">
        <v>2678</v>
      </c>
      <c r="C2657" s="6" t="s">
        <v>1621</v>
      </c>
      <c r="D2657" s="3" t="s">
        <v>281</v>
      </c>
      <c r="E2657" s="3">
        <v>15</v>
      </c>
      <c r="F2657" s="3">
        <v>200</v>
      </c>
      <c r="G2657" s="3">
        <v>3000</v>
      </c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</row>
    <row r="2658" spans="1:26" ht="60" hidden="1" x14ac:dyDescent="0.25">
      <c r="A2658" s="8">
        <v>49</v>
      </c>
      <c r="B2658" s="1" t="s">
        <v>1622</v>
      </c>
      <c r="C2658" s="10" t="s">
        <v>1623</v>
      </c>
      <c r="D2658" s="3" t="s">
        <v>23</v>
      </c>
      <c r="E2658" s="3">
        <v>0.12</v>
      </c>
      <c r="F2658" s="3">
        <v>11376.12</v>
      </c>
      <c r="G2658" s="3">
        <v>1365.13</v>
      </c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</row>
    <row r="2659" spans="1:26" hidden="1" x14ac:dyDescent="0.25">
      <c r="A2659" s="8">
        <v>50</v>
      </c>
      <c r="B2659" s="2" t="s">
        <v>2679</v>
      </c>
      <c r="C2659" s="6" t="s">
        <v>1624</v>
      </c>
      <c r="D2659" s="3" t="s">
        <v>26</v>
      </c>
      <c r="E2659" s="3">
        <v>12</v>
      </c>
      <c r="F2659" s="3">
        <v>1380.04</v>
      </c>
      <c r="G2659" s="3">
        <v>16560.48</v>
      </c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</row>
    <row r="2660" spans="1:26" hidden="1" x14ac:dyDescent="0.25">
      <c r="A2660" s="8">
        <v>51</v>
      </c>
      <c r="B2660" s="2" t="s">
        <v>2680</v>
      </c>
      <c r="C2660" s="6" t="s">
        <v>1625</v>
      </c>
      <c r="D2660" s="3" t="s">
        <v>281</v>
      </c>
      <c r="E2660" s="3">
        <v>1</v>
      </c>
      <c r="F2660" s="3">
        <v>856.04</v>
      </c>
      <c r="G2660" s="3">
        <v>856.04</v>
      </c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</row>
    <row r="2661" spans="1:26" hidden="1" x14ac:dyDescent="0.25">
      <c r="A2661" s="8">
        <v>52</v>
      </c>
      <c r="B2661" s="2" t="s">
        <v>2681</v>
      </c>
      <c r="C2661" s="6" t="s">
        <v>1626</v>
      </c>
      <c r="D2661" s="3" t="s">
        <v>281</v>
      </c>
      <c r="E2661" s="3">
        <v>6</v>
      </c>
      <c r="F2661" s="3">
        <v>1420</v>
      </c>
      <c r="G2661" s="3">
        <v>8520</v>
      </c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</row>
    <row r="2662" spans="1:26" hidden="1" x14ac:dyDescent="0.25">
      <c r="A2662" s="8">
        <v>53</v>
      </c>
      <c r="B2662" s="2" t="s">
        <v>2682</v>
      </c>
      <c r="C2662" s="6" t="s">
        <v>1627</v>
      </c>
      <c r="D2662" s="3" t="s">
        <v>281</v>
      </c>
      <c r="E2662" s="3">
        <v>8</v>
      </c>
      <c r="F2662" s="3">
        <v>858.04</v>
      </c>
      <c r="G2662" s="3">
        <v>6864.32</v>
      </c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</row>
    <row r="2663" spans="1:26" hidden="1" x14ac:dyDescent="0.25">
      <c r="A2663" s="8">
        <v>54</v>
      </c>
      <c r="B2663" s="2" t="s">
        <v>2683</v>
      </c>
      <c r="C2663" s="6" t="s">
        <v>1628</v>
      </c>
      <c r="D2663" s="3" t="s">
        <v>281</v>
      </c>
      <c r="E2663" s="3">
        <v>12</v>
      </c>
      <c r="F2663" s="3">
        <v>232</v>
      </c>
      <c r="G2663" s="3">
        <v>2784</v>
      </c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</row>
    <row r="2664" spans="1:26" ht="60" hidden="1" x14ac:dyDescent="0.25">
      <c r="A2664" s="8">
        <v>55</v>
      </c>
      <c r="B2664" s="1" t="s">
        <v>1629</v>
      </c>
      <c r="C2664" s="10" t="s">
        <v>1630</v>
      </c>
      <c r="D2664" s="3" t="s">
        <v>23</v>
      </c>
      <c r="E2664" s="3">
        <v>0.21</v>
      </c>
      <c r="F2664" s="3">
        <v>11425.16</v>
      </c>
      <c r="G2664" s="3">
        <v>2399.2800000000002</v>
      </c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</row>
    <row r="2665" spans="1:26" hidden="1" x14ac:dyDescent="0.25">
      <c r="A2665" s="8">
        <v>56</v>
      </c>
      <c r="B2665" s="2" t="s">
        <v>2679</v>
      </c>
      <c r="C2665" s="6" t="s">
        <v>1631</v>
      </c>
      <c r="D2665" s="3" t="s">
        <v>26</v>
      </c>
      <c r="E2665" s="3">
        <v>21</v>
      </c>
      <c r="F2665" s="3">
        <v>1512.04</v>
      </c>
      <c r="G2665" s="3">
        <v>31752.84</v>
      </c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</row>
    <row r="2666" spans="1:26" hidden="1" x14ac:dyDescent="0.25">
      <c r="A2666" s="8">
        <v>57</v>
      </c>
      <c r="B2666" s="2" t="s">
        <v>2684</v>
      </c>
      <c r="C2666" s="6" t="s">
        <v>1632</v>
      </c>
      <c r="D2666" s="3" t="s">
        <v>281</v>
      </c>
      <c r="E2666" s="3">
        <v>1</v>
      </c>
      <c r="F2666" s="3">
        <v>1372.04</v>
      </c>
      <c r="G2666" s="3">
        <v>1372.04</v>
      </c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</row>
    <row r="2667" spans="1:26" hidden="1" x14ac:dyDescent="0.25">
      <c r="A2667" s="8">
        <v>58</v>
      </c>
      <c r="B2667" s="2" t="s">
        <v>2684</v>
      </c>
      <c r="C2667" s="6" t="s">
        <v>1633</v>
      </c>
      <c r="D2667" s="3" t="s">
        <v>281</v>
      </c>
      <c r="E2667" s="3">
        <v>8</v>
      </c>
      <c r="F2667" s="3">
        <v>1240.04</v>
      </c>
      <c r="G2667" s="3">
        <v>9920.32</v>
      </c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</row>
    <row r="2668" spans="1:26" hidden="1" x14ac:dyDescent="0.25">
      <c r="A2668" s="8">
        <v>59</v>
      </c>
      <c r="B2668" s="2" t="s">
        <v>2685</v>
      </c>
      <c r="C2668" s="6" t="s">
        <v>1634</v>
      </c>
      <c r="D2668" s="3" t="s">
        <v>281</v>
      </c>
      <c r="E2668" s="3">
        <v>10</v>
      </c>
      <c r="F2668" s="3">
        <v>2074</v>
      </c>
      <c r="G2668" s="3">
        <v>20740</v>
      </c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</row>
    <row r="2669" spans="1:26" hidden="1" x14ac:dyDescent="0.25">
      <c r="A2669" s="8">
        <v>60</v>
      </c>
      <c r="B2669" s="2" t="s">
        <v>2686</v>
      </c>
      <c r="C2669" s="6" t="s">
        <v>1635</v>
      </c>
      <c r="D2669" s="3" t="s">
        <v>281</v>
      </c>
      <c r="E2669" s="3">
        <v>23</v>
      </c>
      <c r="F2669" s="3">
        <v>718.04</v>
      </c>
      <c r="G2669" s="3">
        <v>16514.919999999998</v>
      </c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</row>
    <row r="2670" spans="1:26" hidden="1" x14ac:dyDescent="0.25">
      <c r="A2670" s="8">
        <v>61</v>
      </c>
      <c r="B2670" s="2" t="s">
        <v>2687</v>
      </c>
      <c r="C2670" s="6" t="s">
        <v>1636</v>
      </c>
      <c r="D2670" s="3" t="s">
        <v>281</v>
      </c>
      <c r="E2670" s="3">
        <v>2</v>
      </c>
      <c r="F2670" s="3">
        <v>1222.04</v>
      </c>
      <c r="G2670" s="3">
        <v>2444.08</v>
      </c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</row>
    <row r="2671" spans="1:26" hidden="1" x14ac:dyDescent="0.25">
      <c r="A2671" s="8">
        <v>62</v>
      </c>
      <c r="B2671" s="2" t="s">
        <v>2688</v>
      </c>
      <c r="C2671" s="6" t="s">
        <v>1637</v>
      </c>
      <c r="D2671" s="3" t="s">
        <v>281</v>
      </c>
      <c r="E2671" s="3">
        <v>21</v>
      </c>
      <c r="F2671" s="3">
        <v>264</v>
      </c>
      <c r="G2671" s="3">
        <v>5544</v>
      </c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</row>
    <row r="2672" spans="1:26" ht="60" hidden="1" x14ac:dyDescent="0.25">
      <c r="A2672" s="8">
        <v>63</v>
      </c>
      <c r="B2672" s="1" t="s">
        <v>1629</v>
      </c>
      <c r="C2672" s="10" t="s">
        <v>1638</v>
      </c>
      <c r="D2672" s="3" t="s">
        <v>23</v>
      </c>
      <c r="E2672" s="3">
        <v>0.34</v>
      </c>
      <c r="F2672" s="3">
        <v>11425.16</v>
      </c>
      <c r="G2672" s="3">
        <v>3884.55</v>
      </c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</row>
    <row r="2673" spans="1:26" hidden="1" x14ac:dyDescent="0.25">
      <c r="A2673" s="8">
        <v>64</v>
      </c>
      <c r="B2673" s="2" t="s">
        <v>2679</v>
      </c>
      <c r="C2673" s="6" t="s">
        <v>1639</v>
      </c>
      <c r="D2673" s="3" t="s">
        <v>26</v>
      </c>
      <c r="E2673" s="3">
        <v>34</v>
      </c>
      <c r="F2673" s="3">
        <v>2192.04</v>
      </c>
      <c r="G2673" s="3">
        <v>74529.36</v>
      </c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</row>
    <row r="2674" spans="1:26" hidden="1" x14ac:dyDescent="0.25">
      <c r="A2674" s="8">
        <v>65</v>
      </c>
      <c r="B2674" s="2" t="s">
        <v>2684</v>
      </c>
      <c r="C2674" s="6" t="s">
        <v>1640</v>
      </c>
      <c r="D2674" s="3" t="s">
        <v>281</v>
      </c>
      <c r="E2674" s="3">
        <v>4</v>
      </c>
      <c r="F2674" s="3">
        <v>2308.04</v>
      </c>
      <c r="G2674" s="3">
        <v>9232.16</v>
      </c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</row>
    <row r="2675" spans="1:26" hidden="1" x14ac:dyDescent="0.25">
      <c r="A2675" s="8">
        <v>66</v>
      </c>
      <c r="B2675" s="2" t="s">
        <v>2684</v>
      </c>
      <c r="C2675" s="6" t="s">
        <v>1641</v>
      </c>
      <c r="D2675" s="3" t="s">
        <v>281</v>
      </c>
      <c r="E2675" s="3">
        <v>3</v>
      </c>
      <c r="F2675" s="3">
        <v>1936.04</v>
      </c>
      <c r="G2675" s="3">
        <v>5808.12</v>
      </c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</row>
    <row r="2676" spans="1:26" hidden="1" x14ac:dyDescent="0.25">
      <c r="A2676" s="8">
        <v>67</v>
      </c>
      <c r="B2676" s="2" t="s">
        <v>2685</v>
      </c>
      <c r="C2676" s="6" t="s">
        <v>1642</v>
      </c>
      <c r="D2676" s="3" t="s">
        <v>281</v>
      </c>
      <c r="E2676" s="3">
        <v>13</v>
      </c>
      <c r="F2676" s="3">
        <v>4276</v>
      </c>
      <c r="G2676" s="3">
        <v>55588</v>
      </c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</row>
    <row r="2677" spans="1:26" hidden="1" x14ac:dyDescent="0.25">
      <c r="A2677" s="8">
        <v>68</v>
      </c>
      <c r="B2677" s="2" t="s">
        <v>2689</v>
      </c>
      <c r="C2677" s="6" t="s">
        <v>1643</v>
      </c>
      <c r="D2677" s="3" t="s">
        <v>281</v>
      </c>
      <c r="E2677" s="3">
        <v>15</v>
      </c>
      <c r="F2677" s="3">
        <v>2348.04</v>
      </c>
      <c r="G2677" s="3">
        <v>35220.6</v>
      </c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</row>
    <row r="2678" spans="1:26" hidden="1" x14ac:dyDescent="0.25">
      <c r="A2678" s="8">
        <v>69</v>
      </c>
      <c r="B2678" s="2" t="s">
        <v>2688</v>
      </c>
      <c r="C2678" s="6" t="s">
        <v>1644</v>
      </c>
      <c r="D2678" s="3" t="s">
        <v>281</v>
      </c>
      <c r="E2678" s="3">
        <v>34</v>
      </c>
      <c r="F2678" s="3">
        <v>400</v>
      </c>
      <c r="G2678" s="3">
        <v>13600</v>
      </c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</row>
    <row r="2679" spans="1:26" hidden="1" x14ac:dyDescent="0.25">
      <c r="A2679" s="8">
        <v>70</v>
      </c>
      <c r="B2679" s="1" t="s">
        <v>1645</v>
      </c>
      <c r="C2679" s="6" t="s">
        <v>1804</v>
      </c>
      <c r="D2679" s="3" t="s">
        <v>28</v>
      </c>
      <c r="E2679" s="3">
        <v>30</v>
      </c>
      <c r="F2679" s="3">
        <v>1246</v>
      </c>
      <c r="G2679" s="3">
        <v>37380</v>
      </c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</row>
    <row r="2680" spans="1:26" hidden="1" x14ac:dyDescent="0.25">
      <c r="A2680" s="8">
        <v>71</v>
      </c>
      <c r="B2680" s="1" t="s">
        <v>1645</v>
      </c>
      <c r="C2680" s="6" t="s">
        <v>1646</v>
      </c>
      <c r="D2680" s="3" t="s">
        <v>28</v>
      </c>
      <c r="E2680" s="3">
        <v>30</v>
      </c>
      <c r="F2680" s="3">
        <v>950.46</v>
      </c>
      <c r="G2680" s="3">
        <v>28513.8</v>
      </c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</row>
    <row r="2681" spans="1:26" ht="60" hidden="1" x14ac:dyDescent="0.25">
      <c r="A2681" s="8">
        <v>72</v>
      </c>
      <c r="B2681" s="1" t="s">
        <v>299</v>
      </c>
      <c r="C2681" s="10" t="s">
        <v>1647</v>
      </c>
      <c r="D2681" s="3" t="s">
        <v>23</v>
      </c>
      <c r="E2681" s="3">
        <v>0.1</v>
      </c>
      <c r="F2681" s="3">
        <v>6463.81</v>
      </c>
      <c r="G2681" s="3">
        <v>646.38</v>
      </c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</row>
    <row r="2682" spans="1:26" hidden="1" x14ac:dyDescent="0.25">
      <c r="A2682" s="8">
        <v>73</v>
      </c>
      <c r="B2682" s="1" t="s">
        <v>301</v>
      </c>
      <c r="C2682" s="6" t="s">
        <v>1648</v>
      </c>
      <c r="D2682" s="3" t="s">
        <v>26</v>
      </c>
      <c r="E2682" s="3">
        <v>10</v>
      </c>
      <c r="F2682" s="3">
        <v>248.13</v>
      </c>
      <c r="G2682" s="3">
        <v>2481.3000000000002</v>
      </c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</row>
    <row r="2683" spans="1:26" hidden="1" x14ac:dyDescent="0.25">
      <c r="A2683" s="8">
        <v>74</v>
      </c>
      <c r="B2683" s="2" t="s">
        <v>2690</v>
      </c>
      <c r="C2683" s="6" t="s">
        <v>1649</v>
      </c>
      <c r="D2683" s="3" t="s">
        <v>281</v>
      </c>
      <c r="E2683" s="3">
        <v>2</v>
      </c>
      <c r="F2683" s="3">
        <v>514.04</v>
      </c>
      <c r="G2683" s="3">
        <v>1028.08</v>
      </c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</row>
    <row r="2684" spans="1:26" hidden="1" x14ac:dyDescent="0.25">
      <c r="A2684" s="8">
        <v>75</v>
      </c>
      <c r="B2684" s="1" t="s">
        <v>1650</v>
      </c>
      <c r="C2684" s="6" t="s">
        <v>1651</v>
      </c>
      <c r="D2684" s="3" t="s">
        <v>28</v>
      </c>
      <c r="E2684" s="3">
        <v>4</v>
      </c>
      <c r="F2684" s="3">
        <v>60.13</v>
      </c>
      <c r="G2684" s="3">
        <v>240.52</v>
      </c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</row>
    <row r="2685" spans="1:26" hidden="1" x14ac:dyDescent="0.25">
      <c r="A2685" s="8">
        <v>76</v>
      </c>
      <c r="B2685" s="1" t="s">
        <v>1650</v>
      </c>
      <c r="C2685" s="6" t="s">
        <v>1652</v>
      </c>
      <c r="D2685" s="3" t="s">
        <v>28</v>
      </c>
      <c r="E2685" s="3">
        <v>2</v>
      </c>
      <c r="F2685" s="3">
        <v>76.13</v>
      </c>
      <c r="G2685" s="3">
        <v>152.26</v>
      </c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</row>
    <row r="2686" spans="1:26" hidden="1" x14ac:dyDescent="0.25">
      <c r="A2686" s="8">
        <v>77</v>
      </c>
      <c r="B2686" s="2" t="s">
        <v>2688</v>
      </c>
      <c r="C2686" s="6" t="s">
        <v>1653</v>
      </c>
      <c r="D2686" s="3" t="s">
        <v>281</v>
      </c>
      <c r="E2686" s="3">
        <v>10</v>
      </c>
      <c r="F2686" s="3">
        <v>76</v>
      </c>
      <c r="G2686" s="3">
        <v>760</v>
      </c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</row>
    <row r="2687" spans="1:26" ht="60" hidden="1" x14ac:dyDescent="0.25">
      <c r="A2687" s="8">
        <v>78</v>
      </c>
      <c r="B2687" s="1" t="s">
        <v>310</v>
      </c>
      <c r="C2687" s="10" t="s">
        <v>1654</v>
      </c>
      <c r="D2687" s="3" t="s">
        <v>23</v>
      </c>
      <c r="E2687" s="3">
        <v>0.2</v>
      </c>
      <c r="F2687" s="3">
        <v>7628.59</v>
      </c>
      <c r="G2687" s="3">
        <v>1525.72</v>
      </c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</row>
    <row r="2688" spans="1:26" hidden="1" x14ac:dyDescent="0.25">
      <c r="A2688" s="8">
        <v>79</v>
      </c>
      <c r="B2688" s="2" t="s">
        <v>2691</v>
      </c>
      <c r="C2688" s="6" t="s">
        <v>1655</v>
      </c>
      <c r="D2688" s="3" t="s">
        <v>26</v>
      </c>
      <c r="E2688" s="3">
        <v>20</v>
      </c>
      <c r="F2688" s="3">
        <v>274.04000000000002</v>
      </c>
      <c r="G2688" s="3">
        <v>5480.8</v>
      </c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</row>
    <row r="2689" spans="1:26" hidden="1" x14ac:dyDescent="0.25">
      <c r="A2689" s="8">
        <v>80</v>
      </c>
      <c r="B2689" s="2" t="s">
        <v>2692</v>
      </c>
      <c r="C2689" s="6" t="s">
        <v>1656</v>
      </c>
      <c r="D2689" s="3" t="s">
        <v>281</v>
      </c>
      <c r="E2689" s="3">
        <v>17</v>
      </c>
      <c r="F2689" s="3">
        <v>70.040000000000006</v>
      </c>
      <c r="G2689" s="3">
        <v>1190.68</v>
      </c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</row>
    <row r="2690" spans="1:26" hidden="1" x14ac:dyDescent="0.25">
      <c r="A2690" s="8">
        <v>81</v>
      </c>
      <c r="B2690" s="2" t="s">
        <v>2693</v>
      </c>
      <c r="C2690" s="6" t="s">
        <v>1657</v>
      </c>
      <c r="D2690" s="3" t="s">
        <v>281</v>
      </c>
      <c r="E2690" s="3">
        <v>4</v>
      </c>
      <c r="F2690" s="3">
        <v>76</v>
      </c>
      <c r="G2690" s="3">
        <v>304</v>
      </c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</row>
    <row r="2691" spans="1:26" hidden="1" x14ac:dyDescent="0.25">
      <c r="A2691" s="8">
        <v>82</v>
      </c>
      <c r="B2691" s="2" t="s">
        <v>2694</v>
      </c>
      <c r="C2691" s="6" t="s">
        <v>1658</v>
      </c>
      <c r="D2691" s="3" t="s">
        <v>281</v>
      </c>
      <c r="E2691" s="3">
        <v>2</v>
      </c>
      <c r="F2691" s="3">
        <v>110.04</v>
      </c>
      <c r="G2691" s="3">
        <v>220.08</v>
      </c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</row>
    <row r="2692" spans="1:26" hidden="1" x14ac:dyDescent="0.25">
      <c r="A2692" s="8">
        <v>83</v>
      </c>
      <c r="B2692" s="1" t="s">
        <v>1659</v>
      </c>
      <c r="C2692" s="6" t="s">
        <v>1660</v>
      </c>
      <c r="D2692" s="3" t="s">
        <v>28</v>
      </c>
      <c r="E2692" s="3">
        <v>2</v>
      </c>
      <c r="F2692" s="3">
        <v>80.13</v>
      </c>
      <c r="G2692" s="3">
        <v>160.26</v>
      </c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</row>
    <row r="2693" spans="1:26" hidden="1" x14ac:dyDescent="0.25">
      <c r="A2693" s="8">
        <v>84</v>
      </c>
      <c r="B2693" s="1" t="s">
        <v>1659</v>
      </c>
      <c r="C2693" s="6" t="s">
        <v>1661</v>
      </c>
      <c r="D2693" s="3" t="s">
        <v>28</v>
      </c>
      <c r="E2693" s="3">
        <v>2</v>
      </c>
      <c r="F2693" s="3">
        <v>102.13</v>
      </c>
      <c r="G2693" s="3">
        <v>204.26</v>
      </c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</row>
    <row r="2694" spans="1:26" hidden="1" x14ac:dyDescent="0.25">
      <c r="A2694" s="8">
        <v>85</v>
      </c>
      <c r="B2694" s="2" t="s">
        <v>2695</v>
      </c>
      <c r="C2694" s="6" t="s">
        <v>1662</v>
      </c>
      <c r="D2694" s="3" t="s">
        <v>281</v>
      </c>
      <c r="E2694" s="3">
        <v>20</v>
      </c>
      <c r="F2694" s="3">
        <v>84</v>
      </c>
      <c r="G2694" s="3">
        <v>1680</v>
      </c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</row>
    <row r="2695" spans="1:26" hidden="1" x14ac:dyDescent="0.25">
      <c r="A2695" s="8">
        <v>86</v>
      </c>
      <c r="B2695" s="2" t="s">
        <v>2696</v>
      </c>
      <c r="C2695" s="6" t="s">
        <v>1663</v>
      </c>
      <c r="D2695" s="3" t="s">
        <v>281</v>
      </c>
      <c r="E2695" s="3">
        <v>7</v>
      </c>
      <c r="F2695" s="3">
        <v>680.04</v>
      </c>
      <c r="G2695" s="3">
        <v>4760.28</v>
      </c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</row>
    <row r="2696" spans="1:26" ht="60" hidden="1" x14ac:dyDescent="0.25">
      <c r="A2696" s="8">
        <v>87</v>
      </c>
      <c r="B2696" s="1" t="s">
        <v>1286</v>
      </c>
      <c r="C2696" s="10" t="s">
        <v>1664</v>
      </c>
      <c r="D2696" s="3" t="s">
        <v>23</v>
      </c>
      <c r="E2696" s="3">
        <v>1.88</v>
      </c>
      <c r="F2696" s="3">
        <v>8331.9599999999991</v>
      </c>
      <c r="G2696" s="3">
        <v>15664.08</v>
      </c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</row>
    <row r="2697" spans="1:26" hidden="1" x14ac:dyDescent="0.25">
      <c r="A2697" s="8">
        <v>88</v>
      </c>
      <c r="B2697" s="2" t="s">
        <v>2697</v>
      </c>
      <c r="C2697" s="6" t="s">
        <v>1665</v>
      </c>
      <c r="D2697" s="3" t="s">
        <v>26</v>
      </c>
      <c r="E2697" s="3">
        <v>188</v>
      </c>
      <c r="F2697" s="3">
        <v>356.04</v>
      </c>
      <c r="G2697" s="3">
        <v>66935.520000000004</v>
      </c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</row>
    <row r="2698" spans="1:26" hidden="1" x14ac:dyDescent="0.25">
      <c r="A2698" s="8">
        <v>89</v>
      </c>
      <c r="B2698" s="2" t="s">
        <v>2698</v>
      </c>
      <c r="C2698" s="6" t="s">
        <v>1666</v>
      </c>
      <c r="D2698" s="3" t="s">
        <v>281</v>
      </c>
      <c r="E2698" s="3">
        <v>82</v>
      </c>
      <c r="F2698" s="3">
        <v>92.04</v>
      </c>
      <c r="G2698" s="3">
        <v>7547.28</v>
      </c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</row>
    <row r="2699" spans="1:26" hidden="1" x14ac:dyDescent="0.25">
      <c r="A2699" s="8">
        <v>90</v>
      </c>
      <c r="B2699" s="2" t="s">
        <v>2699</v>
      </c>
      <c r="C2699" s="6" t="s">
        <v>1667</v>
      </c>
      <c r="D2699" s="3" t="s">
        <v>281</v>
      </c>
      <c r="E2699" s="3">
        <v>25</v>
      </c>
      <c r="F2699" s="3">
        <v>88</v>
      </c>
      <c r="G2699" s="3">
        <v>2200</v>
      </c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</row>
    <row r="2700" spans="1:26" hidden="1" x14ac:dyDescent="0.25">
      <c r="A2700" s="8">
        <v>91</v>
      </c>
      <c r="B2700" s="2" t="s">
        <v>2700</v>
      </c>
      <c r="C2700" s="6" t="s">
        <v>1668</v>
      </c>
      <c r="D2700" s="3" t="s">
        <v>281</v>
      </c>
      <c r="E2700" s="3">
        <v>2</v>
      </c>
      <c r="F2700" s="3">
        <v>494.04</v>
      </c>
      <c r="G2700" s="3">
        <v>988.08</v>
      </c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</row>
    <row r="2701" spans="1:26" hidden="1" x14ac:dyDescent="0.25">
      <c r="A2701" s="8">
        <v>92</v>
      </c>
      <c r="B2701" s="2" t="s">
        <v>2700</v>
      </c>
      <c r="C2701" s="6" t="s">
        <v>1669</v>
      </c>
      <c r="D2701" s="3" t="s">
        <v>281</v>
      </c>
      <c r="E2701" s="3">
        <v>7</v>
      </c>
      <c r="F2701" s="3">
        <v>134.04</v>
      </c>
      <c r="G2701" s="3">
        <v>938.28</v>
      </c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</row>
    <row r="2702" spans="1:26" hidden="1" x14ac:dyDescent="0.25">
      <c r="A2702" s="8">
        <v>93</v>
      </c>
      <c r="B2702" s="2" t="s">
        <v>2701</v>
      </c>
      <c r="C2702" s="6" t="s">
        <v>1670</v>
      </c>
      <c r="D2702" s="3" t="s">
        <v>281</v>
      </c>
      <c r="E2702" s="3">
        <v>188</v>
      </c>
      <c r="F2702" s="3">
        <v>96</v>
      </c>
      <c r="G2702" s="3">
        <v>18048</v>
      </c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</row>
    <row r="2703" spans="1:26" hidden="1" x14ac:dyDescent="0.25">
      <c r="A2703" s="8">
        <v>94</v>
      </c>
      <c r="B2703" s="2" t="s">
        <v>2702</v>
      </c>
      <c r="C2703" s="6" t="s">
        <v>1671</v>
      </c>
      <c r="D2703" s="3" t="s">
        <v>281</v>
      </c>
      <c r="E2703" s="3">
        <v>14</v>
      </c>
      <c r="F2703" s="3">
        <v>902.04</v>
      </c>
      <c r="G2703" s="3">
        <v>12628.56</v>
      </c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</row>
    <row r="2704" spans="1:26" ht="60" hidden="1" x14ac:dyDescent="0.25">
      <c r="A2704" s="8">
        <v>95</v>
      </c>
      <c r="B2704" s="1" t="s">
        <v>348</v>
      </c>
      <c r="C2704" s="10" t="s">
        <v>1672</v>
      </c>
      <c r="D2704" s="3" t="s">
        <v>23</v>
      </c>
      <c r="E2704" s="3">
        <v>0.48</v>
      </c>
      <c r="F2704" s="3">
        <v>8870.42</v>
      </c>
      <c r="G2704" s="3">
        <v>4257.8</v>
      </c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</row>
    <row r="2705" spans="1:26" hidden="1" x14ac:dyDescent="0.25">
      <c r="A2705" s="8">
        <v>96</v>
      </c>
      <c r="B2705" s="2" t="s">
        <v>2703</v>
      </c>
      <c r="C2705" s="6" t="s">
        <v>1673</v>
      </c>
      <c r="D2705" s="3" t="s">
        <v>26</v>
      </c>
      <c r="E2705" s="3">
        <v>48</v>
      </c>
      <c r="F2705" s="3">
        <v>424.04</v>
      </c>
      <c r="G2705" s="3">
        <v>20353.919999999998</v>
      </c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</row>
    <row r="2706" spans="1:26" hidden="1" x14ac:dyDescent="0.25">
      <c r="A2706" s="8">
        <v>97</v>
      </c>
      <c r="B2706" s="2" t="s">
        <v>2704</v>
      </c>
      <c r="C2706" s="6" t="s">
        <v>1674</v>
      </c>
      <c r="D2706" s="3" t="s">
        <v>281</v>
      </c>
      <c r="E2706" s="3">
        <v>13</v>
      </c>
      <c r="F2706" s="3">
        <v>184.04</v>
      </c>
      <c r="G2706" s="3">
        <v>2392.52</v>
      </c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</row>
    <row r="2707" spans="1:26" hidden="1" x14ac:dyDescent="0.25">
      <c r="A2707" s="8">
        <v>98</v>
      </c>
      <c r="B2707" s="2" t="s">
        <v>2705</v>
      </c>
      <c r="C2707" s="6" t="s">
        <v>1675</v>
      </c>
      <c r="D2707" s="3" t="s">
        <v>281</v>
      </c>
      <c r="E2707" s="3">
        <v>13</v>
      </c>
      <c r="F2707" s="3">
        <v>158</v>
      </c>
      <c r="G2707" s="3">
        <v>2054</v>
      </c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</row>
    <row r="2708" spans="1:26" hidden="1" x14ac:dyDescent="0.25">
      <c r="A2708" s="8">
        <v>99</v>
      </c>
      <c r="B2708" s="2" t="s">
        <v>2706</v>
      </c>
      <c r="C2708" s="6" t="s">
        <v>1676</v>
      </c>
      <c r="D2708" s="3" t="s">
        <v>281</v>
      </c>
      <c r="E2708" s="3">
        <v>25</v>
      </c>
      <c r="F2708" s="3">
        <v>150.04</v>
      </c>
      <c r="G2708" s="3">
        <v>3751</v>
      </c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</row>
    <row r="2709" spans="1:26" hidden="1" x14ac:dyDescent="0.25">
      <c r="A2709" s="8">
        <v>100</v>
      </c>
      <c r="B2709" s="2" t="s">
        <v>2707</v>
      </c>
      <c r="C2709" s="6" t="s">
        <v>1677</v>
      </c>
      <c r="D2709" s="3" t="s">
        <v>281</v>
      </c>
      <c r="E2709" s="3">
        <v>48</v>
      </c>
      <c r="F2709" s="3">
        <v>104</v>
      </c>
      <c r="G2709" s="3">
        <v>4992</v>
      </c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</row>
    <row r="2710" spans="1:26" hidden="1" x14ac:dyDescent="0.25">
      <c r="A2710" s="8">
        <v>101</v>
      </c>
      <c r="B2710" s="2" t="s">
        <v>2708</v>
      </c>
      <c r="C2710" s="6" t="s">
        <v>1678</v>
      </c>
      <c r="D2710" s="3" t="s">
        <v>281</v>
      </c>
      <c r="E2710" s="3">
        <v>4</v>
      </c>
      <c r="F2710" s="3">
        <v>1500.04</v>
      </c>
      <c r="G2710" s="3">
        <v>6000.16</v>
      </c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</row>
    <row r="2711" spans="1:26" ht="60" hidden="1" x14ac:dyDescent="0.25">
      <c r="A2711" s="8">
        <v>102</v>
      </c>
      <c r="B2711" s="1" t="s">
        <v>1679</v>
      </c>
      <c r="C2711" s="10" t="s">
        <v>1680</v>
      </c>
      <c r="D2711" s="3" t="s">
        <v>23</v>
      </c>
      <c r="E2711" s="3">
        <v>0.02</v>
      </c>
      <c r="F2711" s="3">
        <v>10074.870000000001</v>
      </c>
      <c r="G2711" s="3">
        <v>201.5</v>
      </c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</row>
    <row r="2712" spans="1:26" hidden="1" x14ac:dyDescent="0.25">
      <c r="A2712" s="8">
        <v>103</v>
      </c>
      <c r="B2712" s="2" t="s">
        <v>2709</v>
      </c>
      <c r="C2712" s="6" t="s">
        <v>1681</v>
      </c>
      <c r="D2712" s="3" t="s">
        <v>26</v>
      </c>
      <c r="E2712" s="3">
        <v>2</v>
      </c>
      <c r="F2712" s="3">
        <v>554.04</v>
      </c>
      <c r="G2712" s="3">
        <v>1108.08</v>
      </c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</row>
    <row r="2713" spans="1:26" hidden="1" x14ac:dyDescent="0.25">
      <c r="A2713" s="8">
        <v>104</v>
      </c>
      <c r="B2713" s="2" t="s">
        <v>2710</v>
      </c>
      <c r="C2713" s="6" t="s">
        <v>1682</v>
      </c>
      <c r="D2713" s="3" t="s">
        <v>281</v>
      </c>
      <c r="E2713" s="3">
        <v>1</v>
      </c>
      <c r="F2713" s="3">
        <v>208.04</v>
      </c>
      <c r="G2713" s="3">
        <v>208.04</v>
      </c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</row>
    <row r="2714" spans="1:26" hidden="1" x14ac:dyDescent="0.25">
      <c r="A2714" s="8">
        <v>105</v>
      </c>
      <c r="B2714" s="2" t="s">
        <v>2711</v>
      </c>
      <c r="C2714" s="6" t="s">
        <v>1683</v>
      </c>
      <c r="D2714" s="3" t="s">
        <v>281</v>
      </c>
      <c r="E2714" s="3">
        <v>2</v>
      </c>
      <c r="F2714" s="3">
        <v>262</v>
      </c>
      <c r="G2714" s="3">
        <v>524</v>
      </c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</row>
    <row r="2715" spans="1:26" hidden="1" x14ac:dyDescent="0.25">
      <c r="A2715" s="8">
        <v>106</v>
      </c>
      <c r="B2715" s="2" t="s">
        <v>2712</v>
      </c>
      <c r="C2715" s="6" t="s">
        <v>1684</v>
      </c>
      <c r="D2715" s="3" t="s">
        <v>281</v>
      </c>
      <c r="E2715" s="3">
        <v>2</v>
      </c>
      <c r="F2715" s="3">
        <v>168.04</v>
      </c>
      <c r="G2715" s="3">
        <v>336.08</v>
      </c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</row>
    <row r="2716" spans="1:26" hidden="1" x14ac:dyDescent="0.25">
      <c r="A2716" s="8">
        <v>107</v>
      </c>
      <c r="B2716" s="2" t="s">
        <v>2713</v>
      </c>
      <c r="C2716" s="6" t="s">
        <v>1685</v>
      </c>
      <c r="D2716" s="3" t="s">
        <v>281</v>
      </c>
      <c r="E2716" s="3">
        <v>2</v>
      </c>
      <c r="F2716" s="3">
        <v>156</v>
      </c>
      <c r="G2716" s="3">
        <v>312</v>
      </c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</row>
    <row r="2717" spans="1:26" hidden="1" x14ac:dyDescent="0.25">
      <c r="A2717" s="8">
        <v>108</v>
      </c>
      <c r="B2717" s="2" t="s">
        <v>2714</v>
      </c>
      <c r="C2717" s="6" t="s">
        <v>1686</v>
      </c>
      <c r="D2717" s="3" t="s">
        <v>281</v>
      </c>
      <c r="E2717" s="3">
        <v>2</v>
      </c>
      <c r="F2717" s="3">
        <v>2010.04</v>
      </c>
      <c r="G2717" s="3">
        <v>4020.08</v>
      </c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</row>
    <row r="2718" spans="1:26" ht="60" hidden="1" x14ac:dyDescent="0.25">
      <c r="A2718" s="8">
        <v>109</v>
      </c>
      <c r="B2718" s="1" t="s">
        <v>1610</v>
      </c>
      <c r="C2718" s="10" t="s">
        <v>1611</v>
      </c>
      <c r="D2718" s="3" t="s">
        <v>23</v>
      </c>
      <c r="E2718" s="3">
        <v>0.24</v>
      </c>
      <c r="F2718" s="3">
        <v>10206.290000000001</v>
      </c>
      <c r="G2718" s="3">
        <v>2449.5100000000002</v>
      </c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</row>
    <row r="2719" spans="1:26" hidden="1" x14ac:dyDescent="0.25">
      <c r="A2719" s="8">
        <v>110</v>
      </c>
      <c r="B2719" s="2" t="s">
        <v>2671</v>
      </c>
      <c r="C2719" s="6" t="s">
        <v>1612</v>
      </c>
      <c r="D2719" s="3" t="s">
        <v>26</v>
      </c>
      <c r="E2719" s="3">
        <v>24</v>
      </c>
      <c r="F2719" s="3">
        <v>896.04</v>
      </c>
      <c r="G2719" s="3">
        <v>21504.959999999999</v>
      </c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</row>
    <row r="2720" spans="1:26" hidden="1" x14ac:dyDescent="0.25">
      <c r="A2720" s="8">
        <v>111</v>
      </c>
      <c r="B2720" s="2" t="s">
        <v>2672</v>
      </c>
      <c r="C2720" s="6" t="s">
        <v>1613</v>
      </c>
      <c r="D2720" s="3" t="s">
        <v>281</v>
      </c>
      <c r="E2720" s="3">
        <v>7</v>
      </c>
      <c r="F2720" s="3">
        <v>358.04</v>
      </c>
      <c r="G2720" s="3">
        <v>2506.2800000000002</v>
      </c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</row>
    <row r="2721" spans="1:26" hidden="1" x14ac:dyDescent="0.25">
      <c r="A2721" s="8">
        <v>112</v>
      </c>
      <c r="B2721" s="1" t="s">
        <v>1687</v>
      </c>
      <c r="C2721" s="6" t="s">
        <v>1688</v>
      </c>
      <c r="D2721" s="3" t="s">
        <v>28</v>
      </c>
      <c r="E2721" s="3">
        <v>8</v>
      </c>
      <c r="F2721" s="3">
        <v>648</v>
      </c>
      <c r="G2721" s="3">
        <v>5184</v>
      </c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</row>
    <row r="2722" spans="1:26" hidden="1" x14ac:dyDescent="0.25">
      <c r="A2722" s="8">
        <v>113</v>
      </c>
      <c r="B2722" s="2" t="s">
        <v>2673</v>
      </c>
      <c r="C2722" s="6" t="s">
        <v>1689</v>
      </c>
      <c r="D2722" s="3" t="s">
        <v>281</v>
      </c>
      <c r="E2722" s="3">
        <v>16</v>
      </c>
      <c r="F2722" s="3">
        <v>176.04</v>
      </c>
      <c r="G2722" s="3">
        <v>2816.64</v>
      </c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</row>
    <row r="2723" spans="1:26" hidden="1" x14ac:dyDescent="0.25">
      <c r="A2723" s="8">
        <v>114</v>
      </c>
      <c r="B2723" s="2" t="s">
        <v>2673</v>
      </c>
      <c r="C2723" s="6" t="s">
        <v>1690</v>
      </c>
      <c r="D2723" s="3" t="s">
        <v>281</v>
      </c>
      <c r="E2723" s="3">
        <v>12</v>
      </c>
      <c r="F2723" s="3">
        <v>144.04</v>
      </c>
      <c r="G2723" s="3">
        <v>1728.48</v>
      </c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</row>
    <row r="2724" spans="1:26" hidden="1" x14ac:dyDescent="0.25">
      <c r="A2724" s="8">
        <v>115</v>
      </c>
      <c r="B2724" s="2" t="s">
        <v>2674</v>
      </c>
      <c r="C2724" s="6" t="s">
        <v>1615</v>
      </c>
      <c r="D2724" s="3" t="s">
        <v>281</v>
      </c>
      <c r="E2724" s="3">
        <v>24</v>
      </c>
      <c r="F2724" s="3">
        <v>168</v>
      </c>
      <c r="G2724" s="3">
        <v>4032</v>
      </c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</row>
    <row r="2725" spans="1:26" hidden="1" x14ac:dyDescent="0.25">
      <c r="A2725" s="8">
        <v>116</v>
      </c>
      <c r="B2725" s="1" t="s">
        <v>1691</v>
      </c>
      <c r="C2725" s="6" t="s">
        <v>1692</v>
      </c>
      <c r="D2725" s="3" t="s">
        <v>28</v>
      </c>
      <c r="E2725" s="3">
        <v>1</v>
      </c>
      <c r="F2725" s="3">
        <v>4734.47</v>
      </c>
      <c r="G2725" s="3">
        <v>4734.47</v>
      </c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</row>
    <row r="2726" spans="1:26" ht="60" hidden="1" x14ac:dyDescent="0.25">
      <c r="A2726" s="8">
        <v>117</v>
      </c>
      <c r="B2726" s="1" t="s">
        <v>1616</v>
      </c>
      <c r="C2726" s="10" t="s">
        <v>1617</v>
      </c>
      <c r="D2726" s="3" t="s">
        <v>23</v>
      </c>
      <c r="E2726" s="3">
        <v>0.13</v>
      </c>
      <c r="F2726" s="3">
        <v>11642.31</v>
      </c>
      <c r="G2726" s="3">
        <v>1513.5</v>
      </c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</row>
    <row r="2727" spans="1:26" hidden="1" x14ac:dyDescent="0.25">
      <c r="A2727" s="8">
        <v>118</v>
      </c>
      <c r="B2727" s="2" t="s">
        <v>2675</v>
      </c>
      <c r="C2727" s="6" t="s">
        <v>1618</v>
      </c>
      <c r="D2727" s="3" t="s">
        <v>26</v>
      </c>
      <c r="E2727" s="3">
        <v>13</v>
      </c>
      <c r="F2727" s="3">
        <v>1030.04</v>
      </c>
      <c r="G2727" s="3">
        <v>13390.52</v>
      </c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</row>
    <row r="2728" spans="1:26" hidden="1" x14ac:dyDescent="0.25">
      <c r="A2728" s="8">
        <v>119</v>
      </c>
      <c r="B2728" s="2" t="s">
        <v>2677</v>
      </c>
      <c r="C2728" s="6" t="s">
        <v>1620</v>
      </c>
      <c r="D2728" s="3" t="s">
        <v>281</v>
      </c>
      <c r="E2728" s="3">
        <v>2</v>
      </c>
      <c r="F2728" s="3">
        <v>760</v>
      </c>
      <c r="G2728" s="3">
        <v>1520</v>
      </c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</row>
    <row r="2729" spans="1:26" hidden="1" x14ac:dyDescent="0.25">
      <c r="A2729" s="8">
        <v>120</v>
      </c>
      <c r="B2729" s="1" t="s">
        <v>1693</v>
      </c>
      <c r="C2729" s="6" t="s">
        <v>1694</v>
      </c>
      <c r="D2729" s="3" t="s">
        <v>28</v>
      </c>
      <c r="E2729" s="3">
        <v>3</v>
      </c>
      <c r="F2729" s="3">
        <v>280.38</v>
      </c>
      <c r="G2729" s="3">
        <v>841.14</v>
      </c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</row>
    <row r="2730" spans="1:26" hidden="1" x14ac:dyDescent="0.25">
      <c r="A2730" s="8">
        <v>121</v>
      </c>
      <c r="B2730" s="1" t="s">
        <v>1693</v>
      </c>
      <c r="C2730" s="6" t="s">
        <v>1695</v>
      </c>
      <c r="D2730" s="3" t="s">
        <v>28</v>
      </c>
      <c r="E2730" s="3">
        <v>5</v>
      </c>
      <c r="F2730" s="3">
        <v>288.38</v>
      </c>
      <c r="G2730" s="3">
        <v>1441.9</v>
      </c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</row>
    <row r="2731" spans="1:26" hidden="1" x14ac:dyDescent="0.25">
      <c r="A2731" s="8">
        <v>122</v>
      </c>
      <c r="B2731" s="1" t="s">
        <v>1693</v>
      </c>
      <c r="C2731" s="6" t="s">
        <v>1614</v>
      </c>
      <c r="D2731" s="3" t="s">
        <v>28</v>
      </c>
      <c r="E2731" s="3">
        <v>21</v>
      </c>
      <c r="F2731" s="3">
        <v>206.38</v>
      </c>
      <c r="G2731" s="3">
        <v>4333.9799999999996</v>
      </c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</row>
    <row r="2732" spans="1:26" hidden="1" x14ac:dyDescent="0.25">
      <c r="A2732" s="8">
        <v>123</v>
      </c>
      <c r="B2732" s="2" t="s">
        <v>2678</v>
      </c>
      <c r="C2732" s="6" t="s">
        <v>1621</v>
      </c>
      <c r="D2732" s="3" t="s">
        <v>281</v>
      </c>
      <c r="E2732" s="3">
        <v>13</v>
      </c>
      <c r="F2732" s="3">
        <v>200</v>
      </c>
      <c r="G2732" s="3">
        <v>2600</v>
      </c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</row>
    <row r="2733" spans="1:26" ht="60" hidden="1" x14ac:dyDescent="0.25">
      <c r="A2733" s="8">
        <v>124</v>
      </c>
      <c r="B2733" s="1" t="s">
        <v>1622</v>
      </c>
      <c r="C2733" s="10" t="s">
        <v>1623</v>
      </c>
      <c r="D2733" s="3" t="s">
        <v>23</v>
      </c>
      <c r="E2733" s="3">
        <v>0.21</v>
      </c>
      <c r="F2733" s="3">
        <v>11376.12</v>
      </c>
      <c r="G2733" s="3">
        <v>2388.9899999999998</v>
      </c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</row>
    <row r="2734" spans="1:26" hidden="1" x14ac:dyDescent="0.25">
      <c r="A2734" s="8">
        <v>125</v>
      </c>
      <c r="B2734" s="2" t="s">
        <v>2679</v>
      </c>
      <c r="C2734" s="6" t="s">
        <v>1624</v>
      </c>
      <c r="D2734" s="3" t="s">
        <v>26</v>
      </c>
      <c r="E2734" s="3">
        <v>21</v>
      </c>
      <c r="F2734" s="3">
        <v>1380.04</v>
      </c>
      <c r="G2734" s="3">
        <v>28980.84</v>
      </c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</row>
    <row r="2735" spans="1:26" hidden="1" x14ac:dyDescent="0.25">
      <c r="A2735" s="8">
        <v>126</v>
      </c>
      <c r="B2735" s="2" t="s">
        <v>2680</v>
      </c>
      <c r="C2735" s="6" t="s">
        <v>1625</v>
      </c>
      <c r="D2735" s="3" t="s">
        <v>281</v>
      </c>
      <c r="E2735" s="3">
        <v>5</v>
      </c>
      <c r="F2735" s="3">
        <v>856.04</v>
      </c>
      <c r="G2735" s="3">
        <v>4280.2</v>
      </c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</row>
    <row r="2736" spans="1:26" hidden="1" x14ac:dyDescent="0.25">
      <c r="A2736" s="8">
        <v>127</v>
      </c>
      <c r="B2736" s="2" t="s">
        <v>2681</v>
      </c>
      <c r="C2736" s="6" t="s">
        <v>1626</v>
      </c>
      <c r="D2736" s="3" t="s">
        <v>281</v>
      </c>
      <c r="E2736" s="3">
        <v>12</v>
      </c>
      <c r="F2736" s="3">
        <v>1420</v>
      </c>
      <c r="G2736" s="3">
        <v>17040</v>
      </c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</row>
    <row r="2737" spans="1:26" hidden="1" x14ac:dyDescent="0.25">
      <c r="A2737" s="8">
        <v>128</v>
      </c>
      <c r="B2737" s="2" t="s">
        <v>2682</v>
      </c>
      <c r="C2737" s="6" t="s">
        <v>1627</v>
      </c>
      <c r="D2737" s="3" t="s">
        <v>281</v>
      </c>
      <c r="E2737" s="3">
        <v>17</v>
      </c>
      <c r="F2737" s="3">
        <v>858.04</v>
      </c>
      <c r="G2737" s="3">
        <v>14586.68</v>
      </c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</row>
    <row r="2738" spans="1:26" hidden="1" x14ac:dyDescent="0.25">
      <c r="A2738" s="8">
        <v>129</v>
      </c>
      <c r="B2738" s="2" t="s">
        <v>2683</v>
      </c>
      <c r="C2738" s="6" t="s">
        <v>1628</v>
      </c>
      <c r="D2738" s="3" t="s">
        <v>281</v>
      </c>
      <c r="E2738" s="3">
        <v>21</v>
      </c>
      <c r="F2738" s="3">
        <v>232</v>
      </c>
      <c r="G2738" s="3">
        <v>4872</v>
      </c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</row>
    <row r="2739" spans="1:26" ht="60" hidden="1" x14ac:dyDescent="0.25">
      <c r="A2739" s="8">
        <v>130</v>
      </c>
      <c r="B2739" s="1" t="s">
        <v>1629</v>
      </c>
      <c r="C2739" s="10" t="s">
        <v>1630</v>
      </c>
      <c r="D2739" s="3" t="s">
        <v>23</v>
      </c>
      <c r="E2739" s="3">
        <v>0.16</v>
      </c>
      <c r="F2739" s="3">
        <v>11425.16</v>
      </c>
      <c r="G2739" s="3">
        <v>1828.03</v>
      </c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</row>
    <row r="2740" spans="1:26" hidden="1" x14ac:dyDescent="0.25">
      <c r="A2740" s="8">
        <v>131</v>
      </c>
      <c r="B2740" s="2" t="s">
        <v>2679</v>
      </c>
      <c r="C2740" s="6" t="s">
        <v>1631</v>
      </c>
      <c r="D2740" s="3" t="s">
        <v>26</v>
      </c>
      <c r="E2740" s="3">
        <v>16</v>
      </c>
      <c r="F2740" s="3">
        <v>1512.04</v>
      </c>
      <c r="G2740" s="3">
        <v>24192.639999999999</v>
      </c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</row>
    <row r="2741" spans="1:26" hidden="1" x14ac:dyDescent="0.25">
      <c r="A2741" s="8">
        <v>132</v>
      </c>
      <c r="B2741" s="2" t="s">
        <v>2684</v>
      </c>
      <c r="C2741" s="6" t="s">
        <v>1632</v>
      </c>
      <c r="D2741" s="3" t="s">
        <v>281</v>
      </c>
      <c r="E2741" s="3">
        <v>5</v>
      </c>
      <c r="F2741" s="3">
        <v>1372.04</v>
      </c>
      <c r="G2741" s="3">
        <v>6860.2</v>
      </c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</row>
    <row r="2742" spans="1:26" hidden="1" x14ac:dyDescent="0.25">
      <c r="A2742" s="8">
        <v>133</v>
      </c>
      <c r="B2742" s="2" t="s">
        <v>2685</v>
      </c>
      <c r="C2742" s="6" t="s">
        <v>1634</v>
      </c>
      <c r="D2742" s="3" t="s">
        <v>281</v>
      </c>
      <c r="E2742" s="3">
        <v>8</v>
      </c>
      <c r="F2742" s="3">
        <v>2074</v>
      </c>
      <c r="G2742" s="3">
        <v>16592</v>
      </c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</row>
    <row r="2743" spans="1:26" hidden="1" x14ac:dyDescent="0.25">
      <c r="A2743" s="8">
        <v>134</v>
      </c>
      <c r="B2743" s="2" t="s">
        <v>2686</v>
      </c>
      <c r="C2743" s="6" t="s">
        <v>1635</v>
      </c>
      <c r="D2743" s="3" t="s">
        <v>281</v>
      </c>
      <c r="E2743" s="3">
        <v>18</v>
      </c>
      <c r="F2743" s="3">
        <v>718.04</v>
      </c>
      <c r="G2743" s="3">
        <v>12924.72</v>
      </c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</row>
    <row r="2744" spans="1:26" hidden="1" x14ac:dyDescent="0.25">
      <c r="A2744" s="8">
        <v>135</v>
      </c>
      <c r="B2744" s="2" t="s">
        <v>2687</v>
      </c>
      <c r="C2744" s="6" t="s">
        <v>1636</v>
      </c>
      <c r="D2744" s="3" t="s">
        <v>281</v>
      </c>
      <c r="E2744" s="3">
        <v>7</v>
      </c>
      <c r="F2744" s="3">
        <v>1222.04</v>
      </c>
      <c r="G2744" s="3">
        <v>8554.2800000000007</v>
      </c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</row>
    <row r="2745" spans="1:26" hidden="1" x14ac:dyDescent="0.25">
      <c r="A2745" s="8">
        <v>136</v>
      </c>
      <c r="B2745" s="2" t="s">
        <v>2688</v>
      </c>
      <c r="C2745" s="6" t="s">
        <v>1637</v>
      </c>
      <c r="D2745" s="3" t="s">
        <v>281</v>
      </c>
      <c r="E2745" s="3">
        <v>21</v>
      </c>
      <c r="F2745" s="3">
        <v>264</v>
      </c>
      <c r="G2745" s="3">
        <v>5544</v>
      </c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</row>
    <row r="2746" spans="1:26" ht="60" hidden="1" x14ac:dyDescent="0.25">
      <c r="A2746" s="8">
        <v>137</v>
      </c>
      <c r="B2746" s="1" t="s">
        <v>1629</v>
      </c>
      <c r="C2746" s="10" t="s">
        <v>1638</v>
      </c>
      <c r="D2746" s="3" t="s">
        <v>23</v>
      </c>
      <c r="E2746" s="3">
        <v>0.28000000000000003</v>
      </c>
      <c r="F2746" s="3">
        <v>11425.16</v>
      </c>
      <c r="G2746" s="3">
        <v>3199.04</v>
      </c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</row>
    <row r="2747" spans="1:26" hidden="1" x14ac:dyDescent="0.25">
      <c r="A2747" s="8">
        <v>138</v>
      </c>
      <c r="B2747" s="2" t="s">
        <v>2679</v>
      </c>
      <c r="C2747" s="6" t="s">
        <v>1639</v>
      </c>
      <c r="D2747" s="3" t="s">
        <v>26</v>
      </c>
      <c r="E2747" s="3">
        <v>28</v>
      </c>
      <c r="F2747" s="3">
        <v>2192.04</v>
      </c>
      <c r="G2747" s="3">
        <v>61377.120000000003</v>
      </c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</row>
    <row r="2748" spans="1:26" hidden="1" x14ac:dyDescent="0.25">
      <c r="A2748" s="8">
        <v>139</v>
      </c>
      <c r="B2748" s="2" t="s">
        <v>2684</v>
      </c>
      <c r="C2748" s="6" t="s">
        <v>1641</v>
      </c>
      <c r="D2748" s="3" t="s">
        <v>281</v>
      </c>
      <c r="E2748" s="3">
        <v>14</v>
      </c>
      <c r="F2748" s="3">
        <v>1936.04</v>
      </c>
      <c r="G2748" s="3">
        <v>27104.560000000001</v>
      </c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</row>
    <row r="2749" spans="1:26" hidden="1" x14ac:dyDescent="0.25">
      <c r="A2749" s="8">
        <v>140</v>
      </c>
      <c r="B2749" s="2" t="s">
        <v>2685</v>
      </c>
      <c r="C2749" s="6" t="s">
        <v>1642</v>
      </c>
      <c r="D2749" s="3" t="s">
        <v>281</v>
      </c>
      <c r="E2749" s="3">
        <v>14</v>
      </c>
      <c r="F2749" s="3">
        <v>4276</v>
      </c>
      <c r="G2749" s="3">
        <v>59864</v>
      </c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</row>
    <row r="2750" spans="1:26" hidden="1" x14ac:dyDescent="0.25">
      <c r="A2750" s="8">
        <v>141</v>
      </c>
      <c r="B2750" s="2" t="s">
        <v>2689</v>
      </c>
      <c r="C2750" s="6" t="s">
        <v>1643</v>
      </c>
      <c r="D2750" s="3" t="s">
        <v>281</v>
      </c>
      <c r="E2750" s="3">
        <v>19</v>
      </c>
      <c r="F2750" s="3">
        <v>2348.04</v>
      </c>
      <c r="G2750" s="3">
        <v>44612.76</v>
      </c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</row>
    <row r="2751" spans="1:26" hidden="1" x14ac:dyDescent="0.25">
      <c r="A2751" s="8">
        <v>142</v>
      </c>
      <c r="B2751" s="2" t="s">
        <v>2688</v>
      </c>
      <c r="C2751" s="6" t="s">
        <v>1644</v>
      </c>
      <c r="D2751" s="3" t="s">
        <v>281</v>
      </c>
      <c r="E2751" s="3">
        <v>28</v>
      </c>
      <c r="F2751" s="3">
        <v>400</v>
      </c>
      <c r="G2751" s="3">
        <v>11200</v>
      </c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</row>
    <row r="2752" spans="1:26" hidden="1" x14ac:dyDescent="0.25">
      <c r="A2752" s="8">
        <v>143</v>
      </c>
      <c r="B2752" s="1" t="s">
        <v>1645</v>
      </c>
      <c r="C2752" s="6" t="s">
        <v>1804</v>
      </c>
      <c r="D2752" s="3" t="s">
        <v>28</v>
      </c>
      <c r="E2752" s="3">
        <v>50</v>
      </c>
      <c r="F2752" s="3">
        <v>1246</v>
      </c>
      <c r="G2752" s="3">
        <v>62300</v>
      </c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</row>
    <row r="2753" spans="1:26" hidden="1" x14ac:dyDescent="0.25">
      <c r="A2753" s="8">
        <v>144</v>
      </c>
      <c r="B2753" s="1" t="s">
        <v>1645</v>
      </c>
      <c r="C2753" s="6" t="s">
        <v>1646</v>
      </c>
      <c r="D2753" s="3" t="s">
        <v>28</v>
      </c>
      <c r="E2753" s="3">
        <v>50</v>
      </c>
      <c r="F2753" s="3">
        <v>950.46</v>
      </c>
      <c r="G2753" s="3">
        <v>47523</v>
      </c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</row>
    <row r="2754" spans="1:26" ht="45" hidden="1" x14ac:dyDescent="0.25">
      <c r="A2754" s="8">
        <v>145</v>
      </c>
      <c r="B2754" s="1" t="s">
        <v>1696</v>
      </c>
      <c r="C2754" s="10" t="s">
        <v>1697</v>
      </c>
      <c r="D2754" s="3" t="s">
        <v>1585</v>
      </c>
      <c r="E2754" s="3">
        <v>0.1</v>
      </c>
      <c r="F2754" s="3">
        <v>6801.6</v>
      </c>
      <c r="G2754" s="3">
        <v>680.16</v>
      </c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</row>
    <row r="2755" spans="1:26" hidden="1" x14ac:dyDescent="0.25">
      <c r="A2755" s="8">
        <v>146</v>
      </c>
      <c r="B2755" s="1" t="s">
        <v>1698</v>
      </c>
      <c r="C2755" s="6" t="s">
        <v>1699</v>
      </c>
      <c r="D2755" s="3" t="s">
        <v>28</v>
      </c>
      <c r="E2755" s="3">
        <v>1</v>
      </c>
      <c r="F2755" s="3">
        <v>647.22</v>
      </c>
      <c r="G2755" s="3">
        <v>647.22</v>
      </c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</row>
    <row r="2756" spans="1:26" ht="45" hidden="1" x14ac:dyDescent="0.25">
      <c r="A2756" s="8">
        <v>147</v>
      </c>
      <c r="B2756" s="1" t="s">
        <v>1700</v>
      </c>
      <c r="C2756" s="10" t="s">
        <v>1701</v>
      </c>
      <c r="D2756" s="3" t="s">
        <v>1585</v>
      </c>
      <c r="E2756" s="3">
        <v>0.60000000000000009</v>
      </c>
      <c r="F2756" s="3">
        <v>11477.7</v>
      </c>
      <c r="G2756" s="3">
        <v>6886.62</v>
      </c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</row>
    <row r="2757" spans="1:26" hidden="1" x14ac:dyDescent="0.25">
      <c r="A2757" s="8">
        <v>148</v>
      </c>
      <c r="B2757" s="1" t="s">
        <v>1702</v>
      </c>
      <c r="C2757" s="6" t="s">
        <v>1703</v>
      </c>
      <c r="D2757" s="3" t="s">
        <v>28</v>
      </c>
      <c r="E2757" s="3">
        <v>3</v>
      </c>
      <c r="F2757" s="3">
        <v>10538.68</v>
      </c>
      <c r="G2757" s="3">
        <v>31616.04</v>
      </c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</row>
    <row r="2758" spans="1:26" hidden="1" x14ac:dyDescent="0.25">
      <c r="A2758" s="8">
        <v>149</v>
      </c>
      <c r="B2758" s="1" t="s">
        <v>1704</v>
      </c>
      <c r="C2758" s="6" t="s">
        <v>1705</v>
      </c>
      <c r="D2758" s="3" t="s">
        <v>28</v>
      </c>
      <c r="E2758" s="3">
        <v>3</v>
      </c>
      <c r="F2758" s="3">
        <v>8953.85</v>
      </c>
      <c r="G2758" s="3">
        <v>26861.55</v>
      </c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</row>
    <row r="2759" spans="1:26" ht="45" hidden="1" x14ac:dyDescent="0.25">
      <c r="A2759" s="8">
        <v>150</v>
      </c>
      <c r="B2759" s="1" t="s">
        <v>1706</v>
      </c>
      <c r="C2759" s="10" t="s">
        <v>1707</v>
      </c>
      <c r="D2759" s="3" t="s">
        <v>1585</v>
      </c>
      <c r="E2759" s="3">
        <v>1.5</v>
      </c>
      <c r="F2759" s="3">
        <v>15870.4</v>
      </c>
      <c r="G2759" s="3">
        <v>23805.599999999999</v>
      </c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</row>
    <row r="2760" spans="1:26" hidden="1" x14ac:dyDescent="0.25">
      <c r="A2760" s="8">
        <v>151</v>
      </c>
      <c r="B2760" s="1" t="s">
        <v>1702</v>
      </c>
      <c r="C2760" s="6" t="s">
        <v>1708</v>
      </c>
      <c r="D2760" s="3" t="s">
        <v>28</v>
      </c>
      <c r="E2760" s="3">
        <v>6</v>
      </c>
      <c r="F2760" s="3">
        <v>12356.68</v>
      </c>
      <c r="G2760" s="3">
        <v>74140.08</v>
      </c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</row>
    <row r="2761" spans="1:26" hidden="1" x14ac:dyDescent="0.25">
      <c r="A2761" s="8">
        <v>152</v>
      </c>
      <c r="B2761" s="1" t="s">
        <v>1704</v>
      </c>
      <c r="C2761" s="6" t="s">
        <v>1709</v>
      </c>
      <c r="D2761" s="3" t="s">
        <v>28</v>
      </c>
      <c r="E2761" s="3">
        <v>2</v>
      </c>
      <c r="F2761" s="3">
        <v>10377.85</v>
      </c>
      <c r="G2761" s="3">
        <v>20755.7</v>
      </c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</row>
    <row r="2762" spans="1:26" hidden="1" x14ac:dyDescent="0.25">
      <c r="A2762" s="8">
        <v>153</v>
      </c>
      <c r="B2762" s="1" t="s">
        <v>1702</v>
      </c>
      <c r="C2762" s="6" t="s">
        <v>1710</v>
      </c>
      <c r="D2762" s="3" t="s">
        <v>28</v>
      </c>
      <c r="E2762" s="3">
        <v>6</v>
      </c>
      <c r="F2762" s="3">
        <v>16460.68</v>
      </c>
      <c r="G2762" s="3">
        <v>98764.08</v>
      </c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</row>
    <row r="2763" spans="1:26" hidden="1" x14ac:dyDescent="0.25">
      <c r="A2763" s="8">
        <v>154</v>
      </c>
      <c r="B2763" s="1" t="s">
        <v>1704</v>
      </c>
      <c r="C2763" s="6" t="s">
        <v>1711</v>
      </c>
      <c r="D2763" s="3" t="s">
        <v>28</v>
      </c>
      <c r="E2763" s="3">
        <v>1</v>
      </c>
      <c r="F2763" s="3">
        <v>17211.25</v>
      </c>
      <c r="G2763" s="3">
        <v>17211.25</v>
      </c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</row>
    <row r="2764" spans="1:26" ht="30" hidden="1" x14ac:dyDescent="0.25">
      <c r="A2764" s="8">
        <v>155</v>
      </c>
      <c r="B2764" s="1" t="s">
        <v>1712</v>
      </c>
      <c r="C2764" s="10" t="s">
        <v>1713</v>
      </c>
      <c r="D2764" s="3" t="s">
        <v>28</v>
      </c>
      <c r="E2764" s="3">
        <v>1</v>
      </c>
      <c r="F2764" s="3">
        <v>46.37</v>
      </c>
      <c r="G2764" s="3">
        <v>46.37</v>
      </c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</row>
    <row r="2765" spans="1:26" hidden="1" x14ac:dyDescent="0.25">
      <c r="A2765" s="8">
        <v>156</v>
      </c>
      <c r="B2765" s="2" t="s">
        <v>2715</v>
      </c>
      <c r="C2765" s="6" t="s">
        <v>1714</v>
      </c>
      <c r="D2765" s="3" t="s">
        <v>281</v>
      </c>
      <c r="E2765" s="3">
        <v>1</v>
      </c>
      <c r="F2765" s="3">
        <v>4052.04</v>
      </c>
      <c r="G2765" s="3">
        <v>4052.04</v>
      </c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</row>
    <row r="2766" spans="1:26" hidden="1" x14ac:dyDescent="0.25">
      <c r="A2766" s="8">
        <v>157</v>
      </c>
      <c r="B2766" s="1" t="s">
        <v>1715</v>
      </c>
      <c r="C2766" s="6" t="s">
        <v>1716</v>
      </c>
      <c r="D2766" s="3" t="s">
        <v>28</v>
      </c>
      <c r="E2766" s="3">
        <v>1</v>
      </c>
      <c r="F2766" s="3">
        <v>296.22000000000003</v>
      </c>
      <c r="G2766" s="3">
        <v>296.22000000000003</v>
      </c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</row>
    <row r="2767" spans="1:26" hidden="1" x14ac:dyDescent="0.25">
      <c r="A2767" s="8">
        <v>158</v>
      </c>
      <c r="B2767" s="1" t="s">
        <v>1717</v>
      </c>
      <c r="C2767" s="6" t="s">
        <v>1718</v>
      </c>
      <c r="D2767" s="3" t="s">
        <v>28</v>
      </c>
      <c r="E2767" s="3">
        <v>1</v>
      </c>
      <c r="F2767" s="3">
        <v>896.92</v>
      </c>
      <c r="G2767" s="3">
        <v>896.92</v>
      </c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</row>
    <row r="2768" spans="1:26" ht="30" hidden="1" x14ac:dyDescent="0.25">
      <c r="A2768" s="8">
        <v>159</v>
      </c>
      <c r="B2768" s="1" t="s">
        <v>1343</v>
      </c>
      <c r="C2768" s="10" t="s">
        <v>1719</v>
      </c>
      <c r="D2768" s="3" t="s">
        <v>28</v>
      </c>
      <c r="E2768" s="3">
        <v>3</v>
      </c>
      <c r="F2768" s="3">
        <v>60.38</v>
      </c>
      <c r="G2768" s="3">
        <v>181.14</v>
      </c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</row>
    <row r="2769" spans="1:26" hidden="1" x14ac:dyDescent="0.25">
      <c r="A2769" s="8">
        <v>160</v>
      </c>
      <c r="B2769" s="2" t="s">
        <v>2716</v>
      </c>
      <c r="C2769" s="6" t="s">
        <v>1720</v>
      </c>
      <c r="D2769" s="3" t="s">
        <v>281</v>
      </c>
      <c r="E2769" s="3">
        <v>3</v>
      </c>
      <c r="F2769" s="3">
        <v>120</v>
      </c>
      <c r="G2769" s="3">
        <v>360</v>
      </c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</row>
    <row r="2770" spans="1:26" hidden="1" x14ac:dyDescent="0.25">
      <c r="A2770" s="8">
        <v>161</v>
      </c>
      <c r="B2770" s="2" t="s">
        <v>2717</v>
      </c>
      <c r="C2770" s="6" t="s">
        <v>1721</v>
      </c>
      <c r="D2770" s="3" t="s">
        <v>281</v>
      </c>
      <c r="E2770" s="3">
        <v>3</v>
      </c>
      <c r="F2770" s="3">
        <v>382</v>
      </c>
      <c r="G2770" s="3">
        <v>1146</v>
      </c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</row>
    <row r="2771" spans="1:26" ht="30" hidden="1" x14ac:dyDescent="0.25">
      <c r="A2771" s="8">
        <v>162</v>
      </c>
      <c r="B2771" s="1" t="s">
        <v>1343</v>
      </c>
      <c r="C2771" s="10" t="s">
        <v>1722</v>
      </c>
      <c r="D2771" s="3" t="s">
        <v>28</v>
      </c>
      <c r="E2771" s="3">
        <v>3</v>
      </c>
      <c r="F2771" s="3">
        <v>60.38</v>
      </c>
      <c r="G2771" s="3">
        <v>181.14</v>
      </c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</row>
    <row r="2772" spans="1:26" hidden="1" x14ac:dyDescent="0.25">
      <c r="A2772" s="8">
        <v>163</v>
      </c>
      <c r="B2772" s="2" t="s">
        <v>2718</v>
      </c>
      <c r="C2772" s="6" t="s">
        <v>1723</v>
      </c>
      <c r="D2772" s="3" t="s">
        <v>281</v>
      </c>
      <c r="E2772" s="3">
        <v>3</v>
      </c>
      <c r="F2772" s="3">
        <v>144</v>
      </c>
      <c r="G2772" s="3">
        <v>432</v>
      </c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</row>
    <row r="2773" spans="1:26" hidden="1" x14ac:dyDescent="0.25">
      <c r="A2773" s="8">
        <v>164</v>
      </c>
      <c r="B2773" s="2" t="s">
        <v>2719</v>
      </c>
      <c r="C2773" s="6" t="s">
        <v>1724</v>
      </c>
      <c r="D2773" s="3" t="s">
        <v>281</v>
      </c>
      <c r="E2773" s="3">
        <v>3</v>
      </c>
      <c r="F2773" s="3">
        <v>496</v>
      </c>
      <c r="G2773" s="3">
        <v>1488</v>
      </c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</row>
    <row r="2774" spans="1:26" ht="30" hidden="1" x14ac:dyDescent="0.25">
      <c r="A2774" s="8">
        <v>165</v>
      </c>
      <c r="B2774" s="1" t="s">
        <v>1725</v>
      </c>
      <c r="C2774" s="10" t="s">
        <v>1726</v>
      </c>
      <c r="D2774" s="3" t="s">
        <v>28</v>
      </c>
      <c r="E2774" s="3">
        <v>12</v>
      </c>
      <c r="F2774" s="3">
        <v>117.49</v>
      </c>
      <c r="G2774" s="3">
        <v>1409.88</v>
      </c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</row>
    <row r="2775" spans="1:26" hidden="1" x14ac:dyDescent="0.25">
      <c r="A2775" s="8">
        <v>166</v>
      </c>
      <c r="B2775" s="2" t="s">
        <v>2720</v>
      </c>
      <c r="C2775" s="6" t="s">
        <v>1727</v>
      </c>
      <c r="D2775" s="3" t="s">
        <v>281</v>
      </c>
      <c r="E2775" s="3">
        <v>12</v>
      </c>
      <c r="F2775" s="3">
        <v>98</v>
      </c>
      <c r="G2775" s="3">
        <v>1176</v>
      </c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</row>
    <row r="2776" spans="1:26" hidden="1" x14ac:dyDescent="0.25">
      <c r="A2776" s="8">
        <v>167</v>
      </c>
      <c r="B2776" s="2" t="s">
        <v>2721</v>
      </c>
      <c r="C2776" s="6" t="s">
        <v>1728</v>
      </c>
      <c r="D2776" s="3" t="s">
        <v>281</v>
      </c>
      <c r="E2776" s="3">
        <v>12</v>
      </c>
      <c r="F2776" s="3">
        <v>1510.04</v>
      </c>
      <c r="G2776" s="3">
        <v>18120.48</v>
      </c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</row>
    <row r="2777" spans="1:26" ht="30" hidden="1" x14ac:dyDescent="0.25">
      <c r="A2777" s="8">
        <v>168</v>
      </c>
      <c r="B2777" s="1" t="s">
        <v>1725</v>
      </c>
      <c r="C2777" s="10" t="s">
        <v>1729</v>
      </c>
      <c r="D2777" s="3" t="s">
        <v>28</v>
      </c>
      <c r="E2777" s="3">
        <v>18</v>
      </c>
      <c r="F2777" s="3">
        <v>117.49</v>
      </c>
      <c r="G2777" s="3">
        <v>2114.8200000000002</v>
      </c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</row>
    <row r="2778" spans="1:26" hidden="1" x14ac:dyDescent="0.25">
      <c r="A2778" s="8">
        <v>169</v>
      </c>
      <c r="B2778" s="2" t="s">
        <v>2722</v>
      </c>
      <c r="C2778" s="6" t="s">
        <v>1730</v>
      </c>
      <c r="D2778" s="3" t="s">
        <v>281</v>
      </c>
      <c r="E2778" s="3">
        <v>18</v>
      </c>
      <c r="F2778" s="3">
        <v>124</v>
      </c>
      <c r="G2778" s="3">
        <v>2232</v>
      </c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</row>
    <row r="2779" spans="1:26" hidden="1" x14ac:dyDescent="0.25">
      <c r="A2779" s="8">
        <v>170</v>
      </c>
      <c r="B2779" s="2" t="s">
        <v>2723</v>
      </c>
      <c r="C2779" s="6" t="s">
        <v>1731</v>
      </c>
      <c r="D2779" s="3" t="s">
        <v>281</v>
      </c>
      <c r="E2779" s="3">
        <v>18</v>
      </c>
      <c r="F2779" s="3">
        <v>1944</v>
      </c>
      <c r="G2779" s="3">
        <v>34992</v>
      </c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</row>
    <row r="2780" spans="1:26" ht="30" hidden="1" x14ac:dyDescent="0.25">
      <c r="A2780" s="8">
        <v>171</v>
      </c>
      <c r="B2780" s="1" t="s">
        <v>1732</v>
      </c>
      <c r="C2780" s="10" t="s">
        <v>1733</v>
      </c>
      <c r="D2780" s="3" t="s">
        <v>28</v>
      </c>
      <c r="E2780" s="3">
        <v>14</v>
      </c>
      <c r="F2780" s="3">
        <v>186.84</v>
      </c>
      <c r="G2780" s="3">
        <v>2615.7600000000002</v>
      </c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</row>
    <row r="2781" spans="1:26" hidden="1" x14ac:dyDescent="0.25">
      <c r="A2781" s="8">
        <v>172</v>
      </c>
      <c r="B2781" s="2" t="s">
        <v>2722</v>
      </c>
      <c r="C2781" s="6" t="s">
        <v>1734</v>
      </c>
      <c r="D2781" s="3" t="s">
        <v>281</v>
      </c>
      <c r="E2781" s="3">
        <v>14</v>
      </c>
      <c r="F2781" s="3">
        <v>140</v>
      </c>
      <c r="G2781" s="3">
        <v>1960</v>
      </c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</row>
    <row r="2782" spans="1:26" hidden="1" x14ac:dyDescent="0.25">
      <c r="A2782" s="8">
        <v>173</v>
      </c>
      <c r="B2782" s="2" t="s">
        <v>2723</v>
      </c>
      <c r="C2782" s="6" t="s">
        <v>1735</v>
      </c>
      <c r="D2782" s="3" t="s">
        <v>281</v>
      </c>
      <c r="E2782" s="3">
        <v>14</v>
      </c>
      <c r="F2782" s="3">
        <v>4162</v>
      </c>
      <c r="G2782" s="3">
        <v>58268</v>
      </c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</row>
    <row r="2783" spans="1:26" ht="30" hidden="1" x14ac:dyDescent="0.25">
      <c r="A2783" s="8">
        <v>174</v>
      </c>
      <c r="B2783" s="1" t="s">
        <v>1736</v>
      </c>
      <c r="C2783" s="10" t="s">
        <v>1737</v>
      </c>
      <c r="D2783" s="3" t="s">
        <v>28</v>
      </c>
      <c r="E2783" s="3">
        <v>1</v>
      </c>
      <c r="F2783" s="3">
        <v>226</v>
      </c>
      <c r="G2783" s="3">
        <v>226</v>
      </c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</row>
    <row r="2784" spans="1:26" hidden="1" x14ac:dyDescent="0.25">
      <c r="A2784" s="8">
        <v>175</v>
      </c>
      <c r="B2784" s="2" t="s">
        <v>2722</v>
      </c>
      <c r="C2784" s="6" t="s">
        <v>1738</v>
      </c>
      <c r="D2784" s="3" t="s">
        <v>281</v>
      </c>
      <c r="E2784" s="3">
        <v>1</v>
      </c>
      <c r="F2784" s="3">
        <v>164</v>
      </c>
      <c r="G2784" s="3">
        <v>164</v>
      </c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</row>
    <row r="2785" spans="1:26" hidden="1" x14ac:dyDescent="0.25">
      <c r="A2785" s="8">
        <v>176</v>
      </c>
      <c r="B2785" s="2" t="s">
        <v>2723</v>
      </c>
      <c r="C2785" s="6" t="s">
        <v>1739</v>
      </c>
      <c r="D2785" s="3" t="s">
        <v>281</v>
      </c>
      <c r="E2785" s="3">
        <v>1</v>
      </c>
      <c r="F2785" s="3">
        <v>3022</v>
      </c>
      <c r="G2785" s="3">
        <v>3022</v>
      </c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</row>
    <row r="2786" spans="1:26" hidden="1" x14ac:dyDescent="0.25">
      <c r="A2786" s="8">
        <v>177</v>
      </c>
      <c r="B2786" s="2" t="s">
        <v>1807</v>
      </c>
      <c r="C2786" s="6" t="s">
        <v>1740</v>
      </c>
      <c r="D2786" s="3" t="s">
        <v>281</v>
      </c>
      <c r="E2786" s="3">
        <v>7</v>
      </c>
      <c r="F2786" s="3">
        <v>200</v>
      </c>
      <c r="G2786" s="3">
        <v>1400</v>
      </c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</row>
    <row r="2787" spans="1:26" hidden="1" x14ac:dyDescent="0.25">
      <c r="A2787" s="8">
        <v>178</v>
      </c>
      <c r="B2787" s="2" t="s">
        <v>1806</v>
      </c>
      <c r="C2787" s="6" t="s">
        <v>1741</v>
      </c>
      <c r="D2787" s="3" t="s">
        <v>281</v>
      </c>
      <c r="E2787" s="3">
        <v>168</v>
      </c>
      <c r="F2787" s="3">
        <v>3.4</v>
      </c>
      <c r="G2787" s="3">
        <v>571.20000000000005</v>
      </c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</row>
    <row r="2788" spans="1:26" hidden="1" x14ac:dyDescent="0.25">
      <c r="A2788" s="8">
        <v>179</v>
      </c>
      <c r="B2788" s="2" t="s">
        <v>1762</v>
      </c>
      <c r="C2788" s="6" t="s">
        <v>1742</v>
      </c>
      <c r="D2788" s="3" t="s">
        <v>281</v>
      </c>
      <c r="E2788" s="3">
        <v>168</v>
      </c>
      <c r="F2788" s="3">
        <v>4</v>
      </c>
      <c r="G2788" s="3">
        <v>672</v>
      </c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</row>
    <row r="2789" spans="1:26" hidden="1" x14ac:dyDescent="0.25">
      <c r="A2789" s="8">
        <v>180</v>
      </c>
      <c r="B2789" s="2" t="s">
        <v>1807</v>
      </c>
      <c r="C2789" s="6" t="s">
        <v>1743</v>
      </c>
      <c r="D2789" s="3" t="s">
        <v>281</v>
      </c>
      <c r="E2789" s="3">
        <v>22</v>
      </c>
      <c r="F2789" s="3">
        <v>304</v>
      </c>
      <c r="G2789" s="3">
        <v>6688</v>
      </c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</row>
    <row r="2790" spans="1:26" hidden="1" x14ac:dyDescent="0.25">
      <c r="A2790" s="8">
        <v>181</v>
      </c>
      <c r="B2790" s="2" t="s">
        <v>1806</v>
      </c>
      <c r="C2790" s="6" t="s">
        <v>1744</v>
      </c>
      <c r="D2790" s="3" t="s">
        <v>281</v>
      </c>
      <c r="E2790" s="3">
        <v>256</v>
      </c>
      <c r="F2790" s="3">
        <v>3.8</v>
      </c>
      <c r="G2790" s="3">
        <v>972.8</v>
      </c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</row>
    <row r="2791" spans="1:26" hidden="1" x14ac:dyDescent="0.25">
      <c r="A2791" s="8">
        <v>182</v>
      </c>
      <c r="B2791" s="2" t="s">
        <v>1762</v>
      </c>
      <c r="C2791" s="6" t="s">
        <v>1745</v>
      </c>
      <c r="D2791" s="3" t="s">
        <v>281</v>
      </c>
      <c r="E2791" s="3">
        <v>256</v>
      </c>
      <c r="F2791" s="3">
        <v>5.4</v>
      </c>
      <c r="G2791" s="3">
        <v>1382.4</v>
      </c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</row>
    <row r="2792" spans="1:26" hidden="1" x14ac:dyDescent="0.25">
      <c r="A2792" s="8">
        <v>183</v>
      </c>
      <c r="B2792" s="1" t="s">
        <v>1746</v>
      </c>
      <c r="C2792" s="6" t="s">
        <v>1747</v>
      </c>
      <c r="D2792" s="3" t="s">
        <v>26</v>
      </c>
      <c r="E2792" s="3">
        <v>30</v>
      </c>
      <c r="F2792" s="3">
        <v>108</v>
      </c>
      <c r="G2792" s="3">
        <v>3240</v>
      </c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</row>
    <row r="2793" spans="1:26" hidden="1" x14ac:dyDescent="0.25">
      <c r="A2793" s="8">
        <v>184</v>
      </c>
      <c r="B2793" s="2" t="s">
        <v>2724</v>
      </c>
      <c r="C2793" s="6" t="s">
        <v>1748</v>
      </c>
      <c r="D2793" s="3" t="s">
        <v>28</v>
      </c>
      <c r="E2793" s="3">
        <v>30</v>
      </c>
      <c r="F2793" s="3">
        <v>910</v>
      </c>
      <c r="G2793" s="3">
        <v>27300</v>
      </c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</row>
    <row r="2794" spans="1:26" hidden="1" x14ac:dyDescent="0.25">
      <c r="A2794" s="8">
        <v>185</v>
      </c>
      <c r="B2794" s="2" t="s">
        <v>1808</v>
      </c>
      <c r="C2794" s="6" t="s">
        <v>1749</v>
      </c>
      <c r="D2794" s="3" t="s">
        <v>281</v>
      </c>
      <c r="E2794" s="3">
        <v>300</v>
      </c>
      <c r="F2794" s="3">
        <v>46.01</v>
      </c>
      <c r="G2794" s="3">
        <v>13803</v>
      </c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</row>
    <row r="2795" spans="1:26" hidden="1" x14ac:dyDescent="0.25">
      <c r="A2795" s="8">
        <v>186</v>
      </c>
      <c r="B2795" s="2" t="s">
        <v>1808</v>
      </c>
      <c r="C2795" s="6" t="s">
        <v>1750</v>
      </c>
      <c r="D2795" s="3" t="s">
        <v>281</v>
      </c>
      <c r="E2795" s="3">
        <v>300</v>
      </c>
      <c r="F2795" s="3">
        <v>30.01</v>
      </c>
      <c r="G2795" s="3">
        <v>9003</v>
      </c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</row>
    <row r="2796" spans="1:26" hidden="1" x14ac:dyDescent="0.25">
      <c r="A2796" s="8">
        <v>187</v>
      </c>
      <c r="B2796" s="2" t="s">
        <v>1806</v>
      </c>
      <c r="C2796" s="6" t="s">
        <v>1751</v>
      </c>
      <c r="D2796" s="3" t="s">
        <v>281</v>
      </c>
      <c r="E2796" s="3">
        <v>100</v>
      </c>
      <c r="F2796" s="3">
        <v>2.6</v>
      </c>
      <c r="G2796" s="3">
        <v>260</v>
      </c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</row>
    <row r="2797" spans="1:26" hidden="1" x14ac:dyDescent="0.25">
      <c r="A2797" s="8">
        <v>188</v>
      </c>
      <c r="B2797" s="2" t="s">
        <v>1762</v>
      </c>
      <c r="C2797" s="6" t="s">
        <v>1752</v>
      </c>
      <c r="D2797" s="3" t="s">
        <v>281</v>
      </c>
      <c r="E2797" s="3">
        <v>100</v>
      </c>
      <c r="F2797" s="3">
        <v>4</v>
      </c>
      <c r="G2797" s="3">
        <v>400</v>
      </c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</row>
    <row r="2798" spans="1:26" hidden="1" x14ac:dyDescent="0.25">
      <c r="A2798" s="8">
        <v>189</v>
      </c>
      <c r="B2798" s="2" t="s">
        <v>1806</v>
      </c>
      <c r="C2798" s="6" t="s">
        <v>1753</v>
      </c>
      <c r="D2798" s="3" t="s">
        <v>281</v>
      </c>
      <c r="E2798" s="3">
        <v>100</v>
      </c>
      <c r="F2798" s="3">
        <v>4</v>
      </c>
      <c r="G2798" s="3">
        <v>400</v>
      </c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</row>
    <row r="2799" spans="1:26" hidden="1" x14ac:dyDescent="0.25">
      <c r="A2799" s="8">
        <v>190</v>
      </c>
      <c r="B2799" s="2" t="s">
        <v>1762</v>
      </c>
      <c r="C2799" s="6" t="s">
        <v>1754</v>
      </c>
      <c r="D2799" s="3" t="s">
        <v>281</v>
      </c>
      <c r="E2799" s="3">
        <v>100</v>
      </c>
      <c r="F2799" s="3">
        <v>5.32</v>
      </c>
      <c r="G2799" s="3">
        <v>532</v>
      </c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</row>
    <row r="2800" spans="1:26" hidden="1" x14ac:dyDescent="0.25">
      <c r="A2800" s="8">
        <v>191</v>
      </c>
      <c r="B2800" s="2" t="s">
        <v>1807</v>
      </c>
      <c r="C2800" s="6" t="s">
        <v>1755</v>
      </c>
      <c r="D2800" s="3" t="s">
        <v>281</v>
      </c>
      <c r="E2800" s="3">
        <v>30</v>
      </c>
      <c r="F2800" s="3">
        <v>166</v>
      </c>
      <c r="G2800" s="3">
        <v>4980</v>
      </c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</row>
    <row r="2801" spans="1:26" hidden="1" x14ac:dyDescent="0.25">
      <c r="A2801" s="8">
        <v>192</v>
      </c>
      <c r="B2801" s="2" t="s">
        <v>1807</v>
      </c>
      <c r="C2801" s="6" t="s">
        <v>1756</v>
      </c>
      <c r="D2801" s="3" t="s">
        <v>281</v>
      </c>
      <c r="E2801" s="3">
        <v>30</v>
      </c>
      <c r="F2801" s="3">
        <v>134</v>
      </c>
      <c r="G2801" s="3">
        <v>4020</v>
      </c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</row>
    <row r="2802" spans="1:26" ht="30" hidden="1" x14ac:dyDescent="0.25">
      <c r="A2802" s="8">
        <v>193</v>
      </c>
      <c r="B2802" s="2" t="s">
        <v>1808</v>
      </c>
      <c r="C2802" s="10" t="s">
        <v>1757</v>
      </c>
      <c r="D2802" s="3" t="s">
        <v>281</v>
      </c>
      <c r="E2802" s="3">
        <v>32</v>
      </c>
      <c r="F2802" s="3">
        <v>5.41</v>
      </c>
      <c r="G2802" s="3">
        <v>173.12</v>
      </c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</row>
    <row r="2803" spans="1:26" hidden="1" x14ac:dyDescent="0.25">
      <c r="A2803" s="8">
        <v>194</v>
      </c>
      <c r="B2803" s="2" t="s">
        <v>1808</v>
      </c>
      <c r="C2803" s="6" t="s">
        <v>1758</v>
      </c>
      <c r="D2803" s="3" t="s">
        <v>281</v>
      </c>
      <c r="E2803" s="3">
        <v>16</v>
      </c>
      <c r="F2803" s="3">
        <v>5.41</v>
      </c>
      <c r="G2803" s="3">
        <v>86.56</v>
      </c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</row>
    <row r="2804" spans="1:26" hidden="1" x14ac:dyDescent="0.25">
      <c r="A2804" s="8">
        <v>195</v>
      </c>
      <c r="B2804" s="2" t="s">
        <v>1807</v>
      </c>
      <c r="C2804" s="6" t="s">
        <v>1759</v>
      </c>
      <c r="D2804" s="3" t="s">
        <v>281</v>
      </c>
      <c r="E2804" s="3">
        <v>6</v>
      </c>
      <c r="F2804" s="3">
        <v>192</v>
      </c>
      <c r="G2804" s="3">
        <v>1152</v>
      </c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</row>
    <row r="2805" spans="1:26" hidden="1" x14ac:dyDescent="0.25">
      <c r="A2805" s="8">
        <v>196</v>
      </c>
      <c r="B2805" s="2" t="s">
        <v>1762</v>
      </c>
      <c r="C2805" s="6" t="s">
        <v>1760</v>
      </c>
      <c r="D2805" s="3" t="s">
        <v>281</v>
      </c>
      <c r="E2805" s="3">
        <v>40</v>
      </c>
      <c r="F2805" s="3">
        <v>4.8</v>
      </c>
      <c r="G2805" s="3">
        <v>192</v>
      </c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</row>
    <row r="2806" spans="1:26" hidden="1" x14ac:dyDescent="0.25">
      <c r="A2806" s="8">
        <v>197</v>
      </c>
      <c r="B2806" s="2" t="s">
        <v>1806</v>
      </c>
      <c r="C2806" s="6" t="s">
        <v>1761</v>
      </c>
      <c r="D2806" s="3" t="s">
        <v>281</v>
      </c>
      <c r="E2806" s="3">
        <v>40</v>
      </c>
      <c r="F2806" s="3">
        <v>4</v>
      </c>
      <c r="G2806" s="3">
        <v>160</v>
      </c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</row>
  </sheetData>
  <autoFilter ref="A1:G2806">
    <filterColumn colId="1">
      <filters>
        <filter val="С1550-40варіант 1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9"/>
  <sheetViews>
    <sheetView tabSelected="1" workbookViewId="0">
      <selection sqref="A1:F1269"/>
    </sheetView>
  </sheetViews>
  <sheetFormatPr defaultRowHeight="12.75" x14ac:dyDescent="0.2"/>
  <cols>
    <col min="1" max="1" width="24.7109375" style="5" customWidth="1"/>
    <col min="2" max="2" width="68.85546875" customWidth="1"/>
    <col min="3" max="6" width="9.140625" style="9"/>
  </cols>
  <sheetData>
    <row r="1" spans="1:6" x14ac:dyDescent="0.2">
      <c r="A1" s="5" t="s">
        <v>2329</v>
      </c>
      <c r="B1" t="str">
        <f>VLOOKUP(A1,Sheet!B$2:G$2806,2,0)</f>
        <v xml:space="preserve"> Вимикач автоматичний 1-1,6</v>
      </c>
      <c r="C1" s="9" t="str">
        <f>VLOOKUP(A1,Sheet!B$2:G$2806,3,0)</f>
        <v>шт</v>
      </c>
      <c r="D1" s="15">
        <v>12</v>
      </c>
      <c r="E1" s="9">
        <f>VLOOKUP(A1,Sheet!B$2:G$2806,5,0)</f>
        <v>1887.58</v>
      </c>
      <c r="F1" s="9">
        <f>VLOOKUP(A1,Sheet!B$2:G$2806,6,0)</f>
        <v>3775.16</v>
      </c>
    </row>
    <row r="2" spans="1:6" x14ac:dyDescent="0.2">
      <c r="A2" s="5" t="s">
        <v>2330</v>
      </c>
      <c r="B2" t="str">
        <f>VLOOKUP(A2,Sheet!B$2:G$2806,2,0)</f>
        <v xml:space="preserve"> Вимикач автоматичний 3Р 10А</v>
      </c>
      <c r="C2" s="9" t="str">
        <f>VLOOKUP(A2,Sheet!B$2:G$2806,3,0)</f>
        <v>шт</v>
      </c>
      <c r="D2" s="15">
        <v>78</v>
      </c>
      <c r="E2" s="9">
        <f>VLOOKUP(A2,Sheet!B$2:G$2806,5,0)</f>
        <v>855.05</v>
      </c>
      <c r="F2" s="9">
        <f>VLOOKUP(A2,Sheet!B$2:G$2806,6,0)</f>
        <v>2565.15</v>
      </c>
    </row>
    <row r="3" spans="1:6" x14ac:dyDescent="0.2">
      <c r="A3" s="5" t="s">
        <v>2340</v>
      </c>
      <c r="B3" t="str">
        <f>VLOOKUP(A3,Sheet!B$2:G$2806,2,0)</f>
        <v xml:space="preserve"> Вимикач автоматичний 1-1,6</v>
      </c>
      <c r="C3" s="9" t="str">
        <f>VLOOKUP(A3,Sheet!B$2:G$2806,3,0)</f>
        <v>шт</v>
      </c>
      <c r="D3" s="15">
        <v>6</v>
      </c>
      <c r="E3" s="9" t="str">
        <f>VLOOKUP(A3,Sheet!B$2:G$2806,5,0)</f>
        <v xml:space="preserve">   -  </v>
      </c>
      <c r="F3" s="9" t="str">
        <f>VLOOKUP(A3,Sheet!B$2:G$2806,6,0)</f>
        <v xml:space="preserve">   -  </v>
      </c>
    </row>
    <row r="4" spans="1:6" x14ac:dyDescent="0.2">
      <c r="A4" s="5" t="s">
        <v>2341</v>
      </c>
      <c r="B4" t="str">
        <f>VLOOKUP(A4,Sheet!B$2:G$2806,2,0)</f>
        <v xml:space="preserve"> Вимикач автоматичний 1-1,6</v>
      </c>
      <c r="C4" s="9" t="str">
        <f>VLOOKUP(A4,Sheet!B$2:G$2806,3,0)</f>
        <v>шт</v>
      </c>
      <c r="D4" s="15">
        <v>6</v>
      </c>
      <c r="E4" s="9" t="str">
        <f>VLOOKUP(A4,Sheet!B$2:G$2806,5,0)</f>
        <v xml:space="preserve">   -  </v>
      </c>
      <c r="F4" s="9" t="str">
        <f>VLOOKUP(A4,Sheet!B$2:G$2806,6,0)</f>
        <v xml:space="preserve">   -  </v>
      </c>
    </row>
    <row r="5" spans="1:6" x14ac:dyDescent="0.2">
      <c r="A5" s="5" t="s">
        <v>2337</v>
      </c>
      <c r="B5" t="str">
        <f>VLOOKUP(A5,Sheet!B$2:G$2806,2,0)</f>
        <v xml:space="preserve"> Додатковий контактний блок 1НО+1НЗ</v>
      </c>
      <c r="C5" s="9" t="str">
        <f>VLOOKUP(A5,Sheet!B$2:G$2806,3,0)</f>
        <v>шт</v>
      </c>
      <c r="D5" s="15">
        <v>78</v>
      </c>
      <c r="E5" s="9">
        <f>VLOOKUP(A5,Sheet!B$2:G$2806,5,0)</f>
        <v>303.16000000000003</v>
      </c>
      <c r="F5" s="9">
        <f>VLOOKUP(A5,Sheet!B$2:G$2806,6,0)</f>
        <v>1515.8</v>
      </c>
    </row>
    <row r="6" spans="1:6" x14ac:dyDescent="0.2">
      <c r="A6" s="5" t="s">
        <v>2339</v>
      </c>
      <c r="B6" t="str">
        <f>VLOOKUP(A6,Sheet!B$2:G$2806,2,0)</f>
        <v xml:space="preserve"> Сигнальна лампа жовта 230В</v>
      </c>
      <c r="C6" s="9" t="str">
        <f>VLOOKUP(A6,Sheet!B$2:G$2806,3,0)</f>
        <v>шт</v>
      </c>
      <c r="D6" s="15">
        <v>84</v>
      </c>
      <c r="E6" s="9">
        <f>VLOOKUP(A6,Sheet!B$2:G$2806,5,0)</f>
        <v>491.69</v>
      </c>
      <c r="F6" s="9">
        <f>VLOOKUP(A6,Sheet!B$2:G$2806,6,0)</f>
        <v>3441.83</v>
      </c>
    </row>
    <row r="7" spans="1:6" x14ac:dyDescent="0.2">
      <c r="A7" s="5" t="s">
        <v>2344</v>
      </c>
      <c r="B7" t="str">
        <f>VLOOKUP(A7,Sheet!B$2:G$2806,2,0)</f>
        <v xml:space="preserve"> Індікатор зелений E249-D</v>
      </c>
      <c r="C7" s="9" t="str">
        <f>VLOOKUP(A7,Sheet!B$2:G$2806,3,0)</f>
        <v>шт</v>
      </c>
      <c r="D7" s="15">
        <v>12</v>
      </c>
      <c r="E7" s="9" t="str">
        <f>VLOOKUP(A7,Sheet!B$2:G$2806,5,0)</f>
        <v xml:space="preserve">   -  </v>
      </c>
      <c r="F7" s="9" t="str">
        <f>VLOOKUP(A7,Sheet!B$2:G$2806,6,0)</f>
        <v xml:space="preserve">   -  </v>
      </c>
    </row>
    <row r="8" spans="1:6" x14ac:dyDescent="0.2">
      <c r="A8" s="5" t="s">
        <v>2345</v>
      </c>
      <c r="B8" t="str">
        <f>VLOOKUP(A8,Sheet!B$2:G$2806,2,0)</f>
        <v xml:space="preserve"> Індікатор зелений E249-D</v>
      </c>
      <c r="C8" s="9" t="str">
        <f>VLOOKUP(A8,Sheet!B$2:G$2806,3,0)</f>
        <v>шт</v>
      </c>
      <c r="D8" s="15">
        <v>6</v>
      </c>
      <c r="E8" s="9" t="str">
        <f>VLOOKUP(A8,Sheet!B$2:G$2806,5,0)</f>
        <v xml:space="preserve">   -  </v>
      </c>
      <c r="F8" s="9" t="str">
        <f>VLOOKUP(A8,Sheet!B$2:G$2806,6,0)</f>
        <v xml:space="preserve">   -  </v>
      </c>
    </row>
    <row r="9" spans="1:6" x14ac:dyDescent="0.2">
      <c r="A9" s="5" t="s">
        <v>2338</v>
      </c>
      <c r="B9" t="str">
        <f>VLOOKUP(A9,Sheet!B$2:G$2806,2,0)</f>
        <v xml:space="preserve"> Реле контролю напруги 3х400АС</v>
      </c>
      <c r="C9" s="9" t="str">
        <f>VLOOKUP(A9,Sheet!B$2:G$2806,3,0)</f>
        <v>шт</v>
      </c>
      <c r="D9" s="15">
        <v>12</v>
      </c>
      <c r="E9" s="9">
        <f>VLOOKUP(A9,Sheet!B$2:G$2806,5,0)</f>
        <v>1976.25</v>
      </c>
      <c r="F9" s="9">
        <f>VLOOKUP(A9,Sheet!B$2:G$2806,6,0)</f>
        <v>1976.25</v>
      </c>
    </row>
    <row r="10" spans="1:6" x14ac:dyDescent="0.2">
      <c r="A10" s="5" t="s">
        <v>2334</v>
      </c>
      <c r="B10" t="str">
        <f>VLOOKUP(A10,Sheet!B$2:G$2806,2,0)</f>
        <v xml:space="preserve"> Реле мініатюрне, 2СО, світлодіодне</v>
      </c>
      <c r="C10" s="9" t="str">
        <f>VLOOKUP(A10,Sheet!B$2:G$2806,3,0)</f>
        <v>шт</v>
      </c>
      <c r="D10" s="15">
        <v>72</v>
      </c>
      <c r="E10" s="9">
        <f>VLOOKUP(A10,Sheet!B$2:G$2806,5,0)</f>
        <v>255</v>
      </c>
      <c r="F10" s="9">
        <f>VLOOKUP(A10,Sheet!B$2:G$2806,6,0)</f>
        <v>2550</v>
      </c>
    </row>
    <row r="11" spans="1:6" x14ac:dyDescent="0.2">
      <c r="A11" s="5" t="s">
        <v>2335</v>
      </c>
      <c r="B11" t="str">
        <f>VLOOKUP(A11,Sheet!B$2:G$2806,2,0)</f>
        <v xml:space="preserve"> Захисний модуль RC</v>
      </c>
      <c r="C11" s="9" t="str">
        <f>VLOOKUP(A11,Sheet!B$2:G$2806,3,0)</f>
        <v>шт</v>
      </c>
      <c r="D11" s="15">
        <v>312</v>
      </c>
      <c r="E11" s="9">
        <f>VLOOKUP(A11,Sheet!B$2:G$2806,5,0)</f>
        <v>90.58</v>
      </c>
      <c r="F11" s="9">
        <f>VLOOKUP(A11,Sheet!B$2:G$2806,6,0)</f>
        <v>452.9</v>
      </c>
    </row>
    <row r="12" spans="1:6" x14ac:dyDescent="0.2">
      <c r="A12" s="5" t="s">
        <v>2342</v>
      </c>
      <c r="B12" t="str">
        <f>VLOOKUP(A12,Sheet!B$2:G$2806,2,0)</f>
        <v xml:space="preserve"> Реле мініатюрне, 2СО, світлодіодне</v>
      </c>
      <c r="C12" s="9" t="str">
        <f>VLOOKUP(A12,Sheet!B$2:G$2806,3,0)</f>
        <v>шт</v>
      </c>
      <c r="D12" s="15">
        <v>12</v>
      </c>
      <c r="E12" s="9" t="str">
        <f>VLOOKUP(A12,Sheet!B$2:G$2806,5,0)</f>
        <v xml:space="preserve">   -  </v>
      </c>
      <c r="F12" s="9" t="str">
        <f>VLOOKUP(A12,Sheet!B$2:G$2806,6,0)</f>
        <v xml:space="preserve">   -  </v>
      </c>
    </row>
    <row r="13" spans="1:6" x14ac:dyDescent="0.2">
      <c r="A13" s="5" t="s">
        <v>2343</v>
      </c>
      <c r="B13" t="str">
        <f>VLOOKUP(A13,Sheet!B$2:G$2806,2,0)</f>
        <v xml:space="preserve"> Реле мініатюрне, 2СО, світлодіодне</v>
      </c>
      <c r="C13" s="9" t="str">
        <f>VLOOKUP(A13,Sheet!B$2:G$2806,3,0)</f>
        <v>шт</v>
      </c>
      <c r="D13" s="15">
        <v>12</v>
      </c>
      <c r="E13" s="9" t="str">
        <f>VLOOKUP(A13,Sheet!B$2:G$2806,5,0)</f>
        <v xml:space="preserve">   -  </v>
      </c>
      <c r="F13" s="9" t="str">
        <f>VLOOKUP(A13,Sheet!B$2:G$2806,6,0)</f>
        <v xml:space="preserve">   -  </v>
      </c>
    </row>
    <row r="14" spans="1:6" x14ac:dyDescent="0.2">
      <c r="A14" s="5" t="s">
        <v>2333</v>
      </c>
      <c r="B14" t="str">
        <f>VLOOKUP(A14,Sheet!B$2:G$2806,2,0)</f>
        <v xml:space="preserve"> Проблисковий маяк червоний</v>
      </c>
      <c r="C14" s="9" t="str">
        <f>VLOOKUP(A14,Sheet!B$2:G$2806,3,0)</f>
        <v>шт</v>
      </c>
      <c r="D14" s="15">
        <v>6</v>
      </c>
      <c r="E14" s="9">
        <f>VLOOKUP(A14,Sheet!B$2:G$2806,5,0)</f>
        <v>2604.35</v>
      </c>
      <c r="F14" s="9">
        <f>VLOOKUP(A14,Sheet!B$2:G$2806,6,0)</f>
        <v>2604.35</v>
      </c>
    </row>
    <row r="15" spans="1:6" x14ac:dyDescent="0.2">
      <c r="A15" s="5" t="s">
        <v>2336</v>
      </c>
      <c r="B15" t="str">
        <f>VLOOKUP(A15,Sheet!B$2:G$2806,2,0)</f>
        <v xml:space="preserve"> Кнопка з підсвічуванням червона 220В</v>
      </c>
      <c r="C15" s="9" t="str">
        <f>VLOOKUP(A15,Sheet!B$2:G$2806,3,0)</f>
        <v>шт</v>
      </c>
      <c r="D15" s="15">
        <v>18</v>
      </c>
      <c r="E15" s="9">
        <f>VLOOKUP(A15,Sheet!B$2:G$2806,5,0)</f>
        <v>691.15</v>
      </c>
      <c r="F15" s="9">
        <f>VLOOKUP(A15,Sheet!B$2:G$2806,6,0)</f>
        <v>691.15</v>
      </c>
    </row>
    <row r="16" spans="1:6" x14ac:dyDescent="0.2">
      <c r="A16" s="5" t="s">
        <v>2316</v>
      </c>
      <c r="B16" t="str">
        <f>VLOOKUP(A16,Sheet!B$2:G$2806,2,0)</f>
        <v xml:space="preserve"> Клемник зелений 10/16 мм2</v>
      </c>
      <c r="C16" s="9" t="str">
        <f>VLOOKUP(A16,Sheet!B$2:G$2806,3,0)</f>
        <v>шт</v>
      </c>
      <c r="D16" s="15">
        <v>6</v>
      </c>
      <c r="E16" s="9">
        <f>VLOOKUP(A16,Sheet!B$2:G$2806,5,0)</f>
        <v>356.61</v>
      </c>
      <c r="F16" s="9">
        <f>VLOOKUP(A16,Sheet!B$2:G$2806,6,0)</f>
        <v>356.61</v>
      </c>
    </row>
    <row r="17" spans="1:6" x14ac:dyDescent="0.2">
      <c r="A17" s="5" t="s">
        <v>2317</v>
      </c>
      <c r="B17" t="str">
        <f>VLOOKUP(A17,Sheet!B$2:G$2806,2,0)</f>
        <v xml:space="preserve"> Аварійний шильдик з описом</v>
      </c>
      <c r="C17" s="9" t="str">
        <f>VLOOKUP(A17,Sheet!B$2:G$2806,3,0)</f>
        <v>шт</v>
      </c>
      <c r="D17" s="15">
        <v>6</v>
      </c>
      <c r="E17" s="9">
        <f>VLOOKUP(A17,Sheet!B$2:G$2806,5,0)</f>
        <v>646.27</v>
      </c>
      <c r="F17" s="9">
        <f>VLOOKUP(A17,Sheet!B$2:G$2806,6,0)</f>
        <v>646.27</v>
      </c>
    </row>
    <row r="18" spans="1:6" x14ac:dyDescent="0.2">
      <c r="A18" s="5" t="s">
        <v>2327</v>
      </c>
      <c r="B18" t="str">
        <f>VLOOKUP(A18,Sheet!B$2:G$2806,2,0)</f>
        <v xml:space="preserve"> Клемник зелений 10/16 мм2 7підкл.</v>
      </c>
      <c r="C18" s="9" t="str">
        <f>VLOOKUP(A18,Sheet!B$2:G$2806,3,0)</f>
        <v>шт</v>
      </c>
      <c r="D18" s="15">
        <v>6</v>
      </c>
      <c r="E18" s="9">
        <f>VLOOKUP(A18,Sheet!B$2:G$2806,5,0)</f>
        <v>258.24</v>
      </c>
      <c r="F18" s="9">
        <f>VLOOKUP(A18,Sheet!B$2:G$2806,6,0)</f>
        <v>258.24</v>
      </c>
    </row>
    <row r="19" spans="1:6" x14ac:dyDescent="0.2">
      <c r="A19" s="5" t="s">
        <v>2328</v>
      </c>
      <c r="B19" t="str">
        <f>VLOOKUP(A19,Sheet!B$2:G$2806,2,0)</f>
        <v xml:space="preserve"> Клемник синій 10/16 мм2 7підкл.</v>
      </c>
      <c r="C19" s="9" t="str">
        <f>VLOOKUP(A19,Sheet!B$2:G$2806,3,0)</f>
        <v>шт</v>
      </c>
      <c r="D19" s="15">
        <v>6</v>
      </c>
      <c r="E19" s="9">
        <f>VLOOKUP(A19,Sheet!B$2:G$2806,5,0)</f>
        <v>258.24</v>
      </c>
      <c r="F19" s="9">
        <f>VLOOKUP(A19,Sheet!B$2:G$2806,6,0)</f>
        <v>258.24</v>
      </c>
    </row>
    <row r="20" spans="1:6" x14ac:dyDescent="0.2">
      <c r="A20" s="5" t="s">
        <v>2315</v>
      </c>
      <c r="B20" t="str">
        <f>VLOOKUP(A20,Sheet!B$2:G$2806,2,0)</f>
        <v xml:space="preserve"> Клемник синій 10/16 мм2 </v>
      </c>
      <c r="C20" s="9" t="str">
        <f>VLOOKUP(A20,Sheet!B$2:G$2806,3,0)</f>
        <v>шт</v>
      </c>
      <c r="D20" s="15">
        <v>6</v>
      </c>
      <c r="E20" s="9">
        <f>VLOOKUP(A20,Sheet!B$2:G$2806,5,0)</f>
        <v>356.61</v>
      </c>
      <c r="F20" s="9">
        <f>VLOOKUP(A20,Sheet!B$2:G$2806,6,0)</f>
        <v>356.61</v>
      </c>
    </row>
    <row r="21" spans="1:6" x14ac:dyDescent="0.2">
      <c r="A21" s="5" t="s">
        <v>2313</v>
      </c>
      <c r="B21" t="str">
        <f>VLOOKUP(A21,Sheet!B$2:G$2806,2,0)</f>
        <v xml:space="preserve"> Клемна панель для контроллера</v>
      </c>
      <c r="C21" s="9" t="str">
        <f>VLOOKUP(A21,Sheet!B$2:G$2806,3,0)</f>
        <v>шт</v>
      </c>
      <c r="D21" s="15">
        <v>12</v>
      </c>
      <c r="E21" s="9">
        <f>VLOOKUP(A21,Sheet!B$2:G$2806,5,0)</f>
        <v>14876.4</v>
      </c>
      <c r="F21" s="9">
        <f>VLOOKUP(A21,Sheet!B$2:G$2806,6,0)</f>
        <v>29752.799999999999</v>
      </c>
    </row>
    <row r="22" spans="1:6" x14ac:dyDescent="0.2">
      <c r="A22" s="5" t="s">
        <v>2331</v>
      </c>
      <c r="B22" t="str">
        <f>VLOOKUP(A22,Sheet!B$2:G$2806,2,0)</f>
        <v xml:space="preserve"> Контактор 9А 4кВт.(400V АС3) доп. 1н.з.+1н.о. </v>
      </c>
      <c r="C22" s="9" t="str">
        <f>VLOOKUP(A22,Sheet!B$2:G$2806,3,0)</f>
        <v>шт</v>
      </c>
      <c r="D22" s="15">
        <v>48</v>
      </c>
      <c r="E22" s="9">
        <f>VLOOKUP(A22,Sheet!B$2:G$2806,5,0)</f>
        <v>1234.6600000000001</v>
      </c>
      <c r="F22" s="9">
        <f>VLOOKUP(A22,Sheet!B$2:G$2806,6,0)</f>
        <v>1234.6600000000001</v>
      </c>
    </row>
    <row r="23" spans="1:6" x14ac:dyDescent="0.2">
      <c r="A23" s="5" t="s">
        <v>2332</v>
      </c>
      <c r="B23" t="str">
        <f>VLOOKUP(A23,Sheet!B$2:G$2806,2,0)</f>
        <v xml:space="preserve"> Перемикач з положення з фіксацією</v>
      </c>
      <c r="C23" s="9" t="str">
        <f>VLOOKUP(A23,Sheet!B$2:G$2806,3,0)</f>
        <v>шт</v>
      </c>
      <c r="D23" s="15">
        <v>42</v>
      </c>
      <c r="E23" s="9">
        <f>VLOOKUP(A23,Sheet!B$2:G$2806,5,0)</f>
        <v>477.53</v>
      </c>
      <c r="F23" s="9">
        <f>VLOOKUP(A23,Sheet!B$2:G$2806,6,0)</f>
        <v>2865.18</v>
      </c>
    </row>
    <row r="24" spans="1:6" x14ac:dyDescent="0.2">
      <c r="A24" s="5" t="s">
        <v>2311</v>
      </c>
      <c r="B24" t="str">
        <f>VLOOKUP(A24,Sheet!B$2:G$2806,2,0)</f>
        <v xml:space="preserve"> Контролер цифровой Smile SDC12-31N</v>
      </c>
      <c r="C24" s="9" t="str">
        <f>VLOOKUP(A24,Sheet!B$2:G$2806,3,0)</f>
        <v>шт</v>
      </c>
      <c r="D24" s="15">
        <v>12</v>
      </c>
      <c r="E24" s="9">
        <f>VLOOKUP(A24,Sheet!B$2:G$2806,5,0)</f>
        <v>30499.5</v>
      </c>
      <c r="F24" s="9">
        <f>VLOOKUP(A24,Sheet!B$2:G$2806,6,0)</f>
        <v>30499.5</v>
      </c>
    </row>
    <row r="25" spans="1:6" x14ac:dyDescent="0.2">
      <c r="A25" s="5" t="s">
        <v>1821</v>
      </c>
      <c r="B25" t="str">
        <f>VLOOKUP(A25,Sheet!B$2:G$2806,2,0)</f>
        <v xml:space="preserve"> Кабель силовий с мідними жилами з ПВХ
оболонкою і ізоляцією, 5 клас гнучкості, ВВГ
перерізом 4х6 мм2 "Мастер -А"</v>
      </c>
      <c r="C25" s="9" t="str">
        <f>VLOOKUP(A25,Sheet!B$2:G$2806,3,0)</f>
        <v>м</v>
      </c>
      <c r="D25" s="15">
        <v>16</v>
      </c>
      <c r="E25" s="9">
        <f>VLOOKUP(A25,Sheet!B$2:G$2806,5,0)</f>
        <v>106.36</v>
      </c>
      <c r="F25" s="9">
        <f>VLOOKUP(A25,Sheet!B$2:G$2806,6,0)</f>
        <v>1701.78</v>
      </c>
    </row>
    <row r="26" spans="1:6" x14ac:dyDescent="0.2">
      <c r="A26" s="5" t="s">
        <v>1822</v>
      </c>
      <c r="B26" t="str">
        <f>VLOOKUP(A26,Sheet!B$2:G$2806,2,0)</f>
        <v xml:space="preserve"> Кабель силовий с мідними жилами з ПВХ
оболонкою і ізоляцією, 5 клас гнучкості, ВВГ
перерізом 4х2,5 мм2 "Мастер -А"</v>
      </c>
      <c r="C26" s="9" t="str">
        <f>VLOOKUP(A26,Sheet!B$2:G$2806,3,0)</f>
        <v>м</v>
      </c>
      <c r="D26" s="15">
        <v>16</v>
      </c>
      <c r="E26" s="9">
        <f>VLOOKUP(A26,Sheet!B$2:G$2806,5,0)</f>
        <v>47.72</v>
      </c>
      <c r="F26" s="9">
        <f>VLOOKUP(A26,Sheet!B$2:G$2806,6,0)</f>
        <v>763.46</v>
      </c>
    </row>
    <row r="27" spans="1:6" x14ac:dyDescent="0.2">
      <c r="A27" s="5" t="s">
        <v>1823</v>
      </c>
      <c r="B27" t="str">
        <f>VLOOKUP(A27,Sheet!B$2:G$2806,2,0)</f>
        <v xml:space="preserve"> Кабель контрольний с мідними жилами з ПВХ
оболонкою і ізоляцією, КВВГє перерізом 4х1,5
мм2 "Мастер -А"/ВВГ</v>
      </c>
      <c r="C27" s="9" t="str">
        <f>VLOOKUP(A27,Sheet!B$2:G$2806,3,0)</f>
        <v>м</v>
      </c>
      <c r="D27" s="15">
        <v>47</v>
      </c>
      <c r="E27" s="9">
        <f>VLOOKUP(A27,Sheet!B$2:G$2806,5,0)</f>
        <v>42.71</v>
      </c>
      <c r="F27" s="9">
        <f>VLOOKUP(A27,Sheet!B$2:G$2806,6,0)</f>
        <v>2007.43</v>
      </c>
    </row>
    <row r="28" spans="1:6" x14ac:dyDescent="0.2">
      <c r="A28" s="5" t="s">
        <v>1824</v>
      </c>
      <c r="B28" t="str">
        <f>VLOOKUP(A28,Sheet!B$2:G$2806,2,0)</f>
        <v xml:space="preserve"> Кабель контрольний с мідними жилами з ПВХ
оболонкою і ізоляцією, КВВГє перерізом 4х6
мм2 "Мастер -А"/ ВВГ</v>
      </c>
      <c r="C28" s="9" t="str">
        <f>VLOOKUP(A28,Sheet!B$2:G$2806,3,0)</f>
        <v>м</v>
      </c>
      <c r="D28" s="15">
        <v>16</v>
      </c>
      <c r="E28" s="9">
        <f>VLOOKUP(A28,Sheet!B$2:G$2806,5,0)</f>
        <v>106.36</v>
      </c>
      <c r="F28" s="9">
        <f>VLOOKUP(A28,Sheet!B$2:G$2806,6,0)</f>
        <v>1701.78</v>
      </c>
    </row>
    <row r="29" spans="1:6" x14ac:dyDescent="0.2">
      <c r="A29" s="5" t="s">
        <v>1825</v>
      </c>
      <c r="B29" t="str">
        <f>VLOOKUP(A29,Sheet!B$2:G$2806,2,0)</f>
        <v xml:space="preserve"> Кабель с мідними жилами вогнетривкий (90
хв) безгалогенний перерізом 2G1,5 мм2
HULT(FLEX) LSOH FB90/ Кабель HXH-FE  
180/E90-O 2х1,5 RE-0.6/1kV</v>
      </c>
      <c r="C29" s="9" t="str">
        <f>VLOOKUP(A29,Sheet!B$2:G$2806,3,0)</f>
        <v>м</v>
      </c>
      <c r="D29" s="15">
        <v>177</v>
      </c>
      <c r="E29" s="9">
        <f>VLOOKUP(A29,Sheet!B$2:G$2806,5,0)</f>
        <v>34.409999999999997</v>
      </c>
      <c r="F29" s="9">
        <f>VLOOKUP(A29,Sheet!B$2:G$2806,6,0)</f>
        <v>6091.04</v>
      </c>
    </row>
    <row r="30" spans="1:6" x14ac:dyDescent="0.2">
      <c r="A30" s="5" t="s">
        <v>1811</v>
      </c>
      <c r="B30" t="str">
        <f>VLOOKUP(A30,Sheet!B$2:G$2806,2,0)</f>
        <v xml:space="preserve"> Провід силовий с мідними жилами з
подвійною ПВХ ізоляцією, ПВСнг-нд-0,66
перерізом 3,0х1,5мм2 "Мастер -А"/ ВВГ</v>
      </c>
      <c r="C30" s="9" t="str">
        <f>VLOOKUP(A30,Sheet!B$2:G$2806,3,0)</f>
        <v>м</v>
      </c>
      <c r="D30" s="15">
        <v>1488</v>
      </c>
      <c r="E30" s="9">
        <f>VLOOKUP(A30,Sheet!B$2:G$2806,5,0)</f>
        <v>22.99</v>
      </c>
      <c r="F30" s="9">
        <f>VLOOKUP(A30,Sheet!B$2:G$2806,6,0)</f>
        <v>30294.23</v>
      </c>
    </row>
    <row r="31" spans="1:6" x14ac:dyDescent="0.2">
      <c r="A31" s="5" t="s">
        <v>1812</v>
      </c>
      <c r="B31" t="str">
        <f>VLOOKUP(A31,Sheet!B$2:G$2806,2,0)</f>
        <v xml:space="preserve"> Провід силовий с мідними жилами з
подвійною ПВХ ізоляцією, ПВСнг-нд-0,66
перерізом 2,0х1,5мм2 "Мастер -А"/ ВВГ</v>
      </c>
      <c r="C31" s="9" t="str">
        <f>VLOOKUP(A31,Sheet!B$2:G$2806,3,0)</f>
        <v>м</v>
      </c>
      <c r="D31" s="15">
        <v>87</v>
      </c>
      <c r="E31" s="9">
        <f>VLOOKUP(A31,Sheet!B$2:G$2806,5,0)</f>
        <v>15.78</v>
      </c>
      <c r="F31" s="9">
        <f>VLOOKUP(A31,Sheet!B$2:G$2806,6,0)</f>
        <v>1373.07</v>
      </c>
    </row>
    <row r="32" spans="1:6" x14ac:dyDescent="0.2">
      <c r="A32" s="5" t="s">
        <v>1813</v>
      </c>
      <c r="B32" t="str">
        <f>VLOOKUP(A32,Sheet!B$2:G$2806,2,0)</f>
        <v xml:space="preserve"> Провід силовий с мідними жилами з
подвійною ПВХ ізоляцією, ПВСнг-нд-0,66
перерізом 4,0х1,5мм2 "Мастер -А"/ ВВГ</v>
      </c>
      <c r="C32" s="9" t="str">
        <f>VLOOKUP(A32,Sheet!B$2:G$2806,3,0)</f>
        <v>м</v>
      </c>
      <c r="D32" s="15">
        <v>211</v>
      </c>
      <c r="E32" s="9">
        <f>VLOOKUP(A32,Sheet!B$2:G$2806,5,0)</f>
        <v>31.12</v>
      </c>
      <c r="F32" s="9">
        <f>VLOOKUP(A32,Sheet!B$2:G$2806,6,0)</f>
        <v>6567.16</v>
      </c>
    </row>
    <row r="33" spans="1:6" x14ac:dyDescent="0.2">
      <c r="A33" s="5" t="s">
        <v>1815</v>
      </c>
      <c r="B33" t="str">
        <f>VLOOKUP(A33,Sheet!B$2:G$2806,2,0)</f>
        <v xml:space="preserve"> Кабель силовий с мідними жилами з
подвійною ПВХ ізоляцією, ПВСнг-нд-0,66
перерізом 3,0х2,5мм2 "Мастер -А"/ ВВГ</v>
      </c>
      <c r="C33" s="9" t="str">
        <f>VLOOKUP(A33,Sheet!B$2:G$2806,3,0)</f>
        <v>м</v>
      </c>
      <c r="D33" s="15">
        <v>431</v>
      </c>
      <c r="E33" s="9">
        <f>VLOOKUP(A33,Sheet!B$2:G$2806,5,0)</f>
        <v>36.03</v>
      </c>
      <c r="F33" s="9">
        <f>VLOOKUP(A33,Sheet!B$2:G$2806,6,0)</f>
        <v>15527.73</v>
      </c>
    </row>
    <row r="34" spans="1:6" x14ac:dyDescent="0.2">
      <c r="A34" s="5" t="s">
        <v>1826</v>
      </c>
      <c r="B34" t="str">
        <f>VLOOKUP(A34,Sheet!B$2:G$2806,2,0)</f>
        <v xml:space="preserve"> Кабель с мідними жилами вогнетривкий (90
хв) безгалогенний перерізом 2P 0,51 мм CCA
Step 4NET FTP Cot. 5e/ Кабель HXH-FE  
180/E30-O 3x2.5 RE-0,6/1 kV</v>
      </c>
      <c r="C34" s="9" t="str">
        <f>VLOOKUP(A34,Sheet!B$2:G$2806,3,0)</f>
        <v>м</v>
      </c>
      <c r="D34" s="15">
        <v>6</v>
      </c>
      <c r="E34" s="9">
        <f>VLOOKUP(A34,Sheet!B$2:G$2806,5,0)</f>
        <v>57.76</v>
      </c>
      <c r="F34" s="9">
        <f>VLOOKUP(A34,Sheet!B$2:G$2806,6,0)</f>
        <v>346.57</v>
      </c>
    </row>
    <row r="35" spans="1:6" x14ac:dyDescent="0.2">
      <c r="A35" s="5" t="s">
        <v>1827</v>
      </c>
      <c r="B35" t="str">
        <f>VLOOKUP(A35,Sheet!B$2:G$2806,2,0)</f>
        <v xml:space="preserve"> Кабель с мідними жилами вогнетривкий (90
хв) безгалогенний перерізом 4P 0,51 мм CCA
Step 4NET FTP Cot. 5e/ Кабель HXH-FE  
180/E30-O 3x2.5 RE-0,6/1 kV</v>
      </c>
      <c r="C35" s="9" t="str">
        <f>VLOOKUP(A35,Sheet!B$2:G$2806,3,0)</f>
        <v>м</v>
      </c>
      <c r="D35" s="15">
        <v>14</v>
      </c>
      <c r="E35" s="9">
        <f>VLOOKUP(A35,Sheet!B$2:G$2806,5,0)</f>
        <v>57.76</v>
      </c>
      <c r="F35" s="9">
        <f>VLOOKUP(A35,Sheet!B$2:G$2806,6,0)</f>
        <v>808.66</v>
      </c>
    </row>
    <row r="36" spans="1:6" x14ac:dyDescent="0.2">
      <c r="A36" s="5" t="s">
        <v>1816</v>
      </c>
      <c r="B36" t="str">
        <f>VLOOKUP(A36,Sheet!B$2:G$2806,2,0)</f>
        <v xml:space="preserve"> Кабель силовий с мідними жилами з
подвійною ПВХ ізоляцією, ПВСнг-нд-0,66
перерізом 5х4 мм2 "Мастер -А"/ВВГ</v>
      </c>
      <c r="C36" s="9" t="str">
        <f>VLOOKUP(A36,Sheet!B$2:G$2806,3,0)</f>
        <v>м</v>
      </c>
      <c r="D36" s="15">
        <v>32</v>
      </c>
      <c r="E36" s="9">
        <f>VLOOKUP(A36,Sheet!B$2:G$2806,5,0)</f>
        <v>92.41</v>
      </c>
      <c r="F36" s="9">
        <f>VLOOKUP(A36,Sheet!B$2:G$2806,6,0)</f>
        <v>2957.14</v>
      </c>
    </row>
    <row r="37" spans="1:6" x14ac:dyDescent="0.2">
      <c r="A37" s="5" t="s">
        <v>1817</v>
      </c>
      <c r="B37" t="str">
        <f>VLOOKUP(A37,Sheet!B$2:G$2806,2,0)</f>
        <v xml:space="preserve"> Кабель силовий с мідними жилами з
подвійною ПВХ ізоляцією, ПВСнг-нд-0,66
перерізом 5х10 мм2 "Мастер -А"/ ВВГ</v>
      </c>
      <c r="C37" s="9" t="str">
        <f>VLOOKUP(A37,Sheet!B$2:G$2806,3,0)</f>
        <v>м</v>
      </c>
      <c r="D37" s="15">
        <v>71</v>
      </c>
      <c r="E37" s="9">
        <f>VLOOKUP(A37,Sheet!B$2:G$2806,5,0)</f>
        <v>214.88</v>
      </c>
      <c r="F37" s="9">
        <f>VLOOKUP(A37,Sheet!B$2:G$2806,6,0)</f>
        <v>15256.17</v>
      </c>
    </row>
    <row r="38" spans="1:6" x14ac:dyDescent="0.2">
      <c r="A38" s="5" t="s">
        <v>1818</v>
      </c>
      <c r="B38" t="str">
        <f>VLOOKUP(A38,Sheet!B$2:G$2806,2,0)</f>
        <v xml:space="preserve"> Кабель силовий с мідними жилами з ПВХ
оболонкою і ізоляцією, 5 клас гнучкості, ВВГ
перерізом 3х1,5 мм2 "Мастер -А"</v>
      </c>
      <c r="C38" s="9" t="str">
        <f>VLOOKUP(A38,Sheet!B$2:G$2806,3,0)</f>
        <v>м</v>
      </c>
      <c r="D38" s="15">
        <v>62</v>
      </c>
      <c r="E38" s="9">
        <f>VLOOKUP(A38,Sheet!B$2:G$2806,5,0)</f>
        <v>22.99</v>
      </c>
      <c r="F38" s="9">
        <f>VLOOKUP(A38,Sheet!B$2:G$2806,6,0)</f>
        <v>1425.07</v>
      </c>
    </row>
    <row r="39" spans="1:6" x14ac:dyDescent="0.2">
      <c r="A39" s="5" t="s">
        <v>1819</v>
      </c>
      <c r="B39" t="str">
        <f>VLOOKUP(A39,Sheet!B$2:G$2806,2,0)</f>
        <v xml:space="preserve"> Кабель силовий с мідними жилами з ПВХ
оболонкою і ізоляцією, 5 клас гнучкості, ВВГ
перерізом 3х2,5 мм2 "Мастер -А"</v>
      </c>
      <c r="C39" s="9" t="str">
        <f>VLOOKUP(A39,Sheet!B$2:G$2806,3,0)</f>
        <v>м</v>
      </c>
      <c r="D39" s="15">
        <v>31</v>
      </c>
      <c r="E39" s="9">
        <f>VLOOKUP(A39,Sheet!B$2:G$2806,5,0)</f>
        <v>36.03</v>
      </c>
      <c r="F39" s="9">
        <f>VLOOKUP(A39,Sheet!B$2:G$2806,6,0)</f>
        <v>1116.8399999999999</v>
      </c>
    </row>
    <row r="40" spans="1:6" x14ac:dyDescent="0.2">
      <c r="A40" s="5" t="s">
        <v>1820</v>
      </c>
      <c r="B40" t="str">
        <f>VLOOKUP(A40,Sheet!B$2:G$2806,2,0)</f>
        <v xml:space="preserve"> Кабель силовий с мідними жилами з ПВХ
оболонкою і ізоляцією, 5 клас гнучкості, ВВГ
перерізом 5х2,5 мм2 "Мастер -А"</v>
      </c>
      <c r="C40" s="9" t="str">
        <f>VLOOKUP(A40,Sheet!B$2:G$2806,3,0)</f>
        <v>м</v>
      </c>
      <c r="D40" s="15">
        <v>31</v>
      </c>
      <c r="E40" s="9">
        <f>VLOOKUP(A40,Sheet!B$2:G$2806,5,0)</f>
        <v>58.89</v>
      </c>
      <c r="F40" s="9">
        <f>VLOOKUP(A40,Sheet!B$2:G$2806,6,0)</f>
        <v>1825.51</v>
      </c>
    </row>
    <row r="41" spans="1:6" x14ac:dyDescent="0.2">
      <c r="A41" s="5" t="s">
        <v>1881</v>
      </c>
      <c r="B41" t="str">
        <f>VLOOKUP(A41,Sheet!B$2:G$2806,2,0)</f>
        <v xml:space="preserve"> Кабель ВВГнг-1 4х95 мм2</v>
      </c>
      <c r="C41" s="9" t="str">
        <f>VLOOKUP(A41,Sheet!B$2:G$2806,3,0)</f>
        <v>1000м</v>
      </c>
      <c r="D41" s="15">
        <v>0.05</v>
      </c>
      <c r="E41" s="9">
        <f>VLOOKUP(A41,Sheet!B$2:G$2806,5,0)</f>
        <v>157265.5</v>
      </c>
      <c r="F41" s="9">
        <f>VLOOKUP(A41,Sheet!B$2:G$2806,6,0)</f>
        <v>7863.28</v>
      </c>
    </row>
    <row r="42" spans="1:6" x14ac:dyDescent="0.2">
      <c r="A42" s="5" t="s">
        <v>1877</v>
      </c>
      <c r="B42" t="str">
        <f>VLOOKUP(A42,Sheet!B$2:G$2806,2,0)</f>
        <v xml:space="preserve"> Кабель НХН FE 180/E30 3х1,5 мм2</v>
      </c>
      <c r="C42" s="9" t="str">
        <f>VLOOKUP(A42,Sheet!B$2:G$2806,3,0)</f>
        <v>1000м</v>
      </c>
      <c r="D42" s="15">
        <v>0.32</v>
      </c>
      <c r="E42" s="9">
        <f>VLOOKUP(A42,Sheet!B$2:G$2806,5,0)</f>
        <v>41313.29</v>
      </c>
      <c r="F42" s="9">
        <f>VLOOKUP(A42,Sheet!B$2:G$2806,6,0)</f>
        <v>13220.25</v>
      </c>
    </row>
    <row r="43" spans="1:6" x14ac:dyDescent="0.2">
      <c r="A43" s="5" t="s">
        <v>1878</v>
      </c>
      <c r="B43" t="str">
        <f>VLOOKUP(A43,Sheet!B$2:G$2806,2,0)</f>
        <v xml:space="preserve"> Кабель ВВГнг-1 5х4 мм2</v>
      </c>
      <c r="C43" s="9" t="str">
        <f>VLOOKUP(A43,Sheet!B$2:G$2806,3,0)</f>
        <v>1000м</v>
      </c>
      <c r="D43" s="15">
        <v>0.12</v>
      </c>
      <c r="E43" s="9">
        <f>VLOOKUP(A43,Sheet!B$2:G$2806,5,0)</f>
        <v>92448.54</v>
      </c>
      <c r="F43" s="9">
        <f>VLOOKUP(A43,Sheet!B$2:G$2806,6,0)</f>
        <v>11093.83</v>
      </c>
    </row>
    <row r="44" spans="1:6" x14ac:dyDescent="0.2">
      <c r="A44" s="5" t="s">
        <v>1876</v>
      </c>
      <c r="B44" t="str">
        <f>VLOOKUP(A44,Sheet!B$2:G$2806,2,0)</f>
        <v xml:space="preserve"> Кабель НХН FE 180/E30 3х2,5 мм2</v>
      </c>
      <c r="C44" s="9" t="str">
        <f>VLOOKUP(A44,Sheet!B$2:G$2806,3,0)</f>
        <v>1000м</v>
      </c>
      <c r="D44" s="15">
        <v>0.02</v>
      </c>
      <c r="E44" s="9">
        <f>VLOOKUP(A44,Sheet!B$2:G$2806,5,0)</f>
        <v>57800.06</v>
      </c>
      <c r="F44" s="9">
        <f>VLOOKUP(A44,Sheet!B$2:G$2806,6,0)</f>
        <v>1156</v>
      </c>
    </row>
    <row r="45" spans="1:6" x14ac:dyDescent="0.2">
      <c r="A45" s="5" t="s">
        <v>1879</v>
      </c>
      <c r="B45" t="str">
        <f>VLOOKUP(A45,Sheet!B$2:G$2806,2,0)</f>
        <v xml:space="preserve"> Кабель ВВГнг-1 3х1,5 мм2</v>
      </c>
      <c r="C45" s="9" t="str">
        <f>VLOOKUP(A45,Sheet!B$2:G$2806,3,0)</f>
        <v>1000м</v>
      </c>
      <c r="D45" s="15">
        <v>0.04</v>
      </c>
      <c r="E45" s="9">
        <f>VLOOKUP(A45,Sheet!B$2:G$2806,5,0)</f>
        <v>22860.45</v>
      </c>
      <c r="F45" s="9">
        <f>VLOOKUP(A45,Sheet!B$2:G$2806,6,0)</f>
        <v>914.42</v>
      </c>
    </row>
    <row r="46" spans="1:6" x14ac:dyDescent="0.2">
      <c r="A46" s="5" t="s">
        <v>1880</v>
      </c>
      <c r="B46" t="str">
        <f>VLOOKUP(A46,Sheet!B$2:G$2806,2,0)</f>
        <v xml:space="preserve"> Кабель ВВГнг-1 2х1,5 мм2</v>
      </c>
      <c r="C46" s="9" t="str">
        <f>VLOOKUP(A46,Sheet!B$2:G$2806,3,0)</f>
        <v>1000м</v>
      </c>
      <c r="D46" s="15">
        <v>0.03</v>
      </c>
      <c r="E46" s="9">
        <f>VLOOKUP(A46,Sheet!B$2:G$2806,5,0)</f>
        <v>15817.79</v>
      </c>
      <c r="F46" s="9">
        <f>VLOOKUP(A46,Sheet!B$2:G$2806,6,0)</f>
        <v>474.53</v>
      </c>
    </row>
    <row r="47" spans="1:6" x14ac:dyDescent="0.2">
      <c r="A47" s="5" t="s">
        <v>2326</v>
      </c>
      <c r="B47" t="str">
        <f>VLOOKUP(A47,Sheet!B$2:G$2806,2,0)</f>
        <v xml:space="preserve"> Щит насоса підігрівача, 400х400х210 з
монтажною платою</v>
      </c>
      <c r="C47" s="9" t="str">
        <f>VLOOKUP(A47,Sheet!B$2:G$2806,3,0)</f>
        <v>шт</v>
      </c>
      <c r="D47" s="15">
        <v>6</v>
      </c>
      <c r="E47" s="9">
        <f>VLOOKUP(A47,Sheet!B$2:G$2806,5,0)</f>
        <v>11128.88</v>
      </c>
      <c r="F47" s="9">
        <f>VLOOKUP(A47,Sheet!B$2:G$2806,6,0)</f>
        <v>11128.88</v>
      </c>
    </row>
    <row r="48" spans="1:6" x14ac:dyDescent="0.2">
      <c r="A48" s="5" t="s">
        <v>2314</v>
      </c>
      <c r="B48" t="str">
        <f>VLOOKUP(A48,Sheet!B$2:G$2806,2,0)</f>
        <v xml:space="preserve"> Щит автоматизаціі, габарит 800х600х250, IP54 </v>
      </c>
      <c r="C48" s="9" t="str">
        <f>VLOOKUP(A48,Sheet!B$2:G$2806,3,0)</f>
        <v>шт</v>
      </c>
      <c r="D48" s="15">
        <v>6</v>
      </c>
      <c r="E48" s="9">
        <f>VLOOKUP(A48,Sheet!B$2:G$2806,5,0)</f>
        <v>20272.84</v>
      </c>
      <c r="F48" s="9">
        <f>VLOOKUP(A48,Sheet!B$2:G$2806,6,0)</f>
        <v>20272.84</v>
      </c>
    </row>
    <row r="49" spans="1:6" x14ac:dyDescent="0.2">
      <c r="A49" s="5" t="s">
        <v>2310</v>
      </c>
      <c r="B49" t="str">
        <f>VLOOKUP(A49,Sheet!B$2:G$2806,2,0)</f>
        <v xml:space="preserve"> Реле тиску, -0,2/8 Бар, В12CN</v>
      </c>
      <c r="C49" s="9" t="str">
        <f>VLOOKUP(A49,Sheet!B$2:G$2806,3,0)</f>
        <v>шт</v>
      </c>
      <c r="D49" s="15">
        <v>48</v>
      </c>
      <c r="E49" s="9">
        <f>VLOOKUP(A49,Sheet!B$2:G$2806,5,0)</f>
        <v>7467.6</v>
      </c>
      <c r="F49" s="9">
        <f>VLOOKUP(A49,Sheet!B$2:G$2806,6,0)</f>
        <v>59740.800000000003</v>
      </c>
    </row>
    <row r="50" spans="1:6" x14ac:dyDescent="0.2">
      <c r="A50" s="5" t="s">
        <v>2309</v>
      </c>
      <c r="B50" t="str">
        <f>VLOOKUP(A50,Sheet!B$2:G$2806,2,0)</f>
        <v xml:space="preserve"> Термостат занурювальний, +10...+90_С С03А2</v>
      </c>
      <c r="C50" s="9" t="str">
        <f>VLOOKUP(A50,Sheet!B$2:G$2806,3,0)</f>
        <v>шт</v>
      </c>
      <c r="D50" s="15">
        <v>6</v>
      </c>
      <c r="E50" s="9">
        <f>VLOOKUP(A50,Sheet!B$2:G$2806,5,0)</f>
        <v>3730.67</v>
      </c>
      <c r="F50" s="9">
        <f>VLOOKUP(A50,Sheet!B$2:G$2806,6,0)</f>
        <v>3730.67</v>
      </c>
    </row>
    <row r="51" spans="1:6" x14ac:dyDescent="0.2">
      <c r="A51" s="5" t="s">
        <v>2308</v>
      </c>
      <c r="B51" t="str">
        <f>VLOOKUP(A51,Sheet!B$2:G$2806,2,0)</f>
        <v xml:space="preserve"> Електронний кімнатний термостат, +5...+30_С
С48</v>
      </c>
      <c r="C51" s="9" t="str">
        <f>VLOOKUP(A51,Sheet!B$2:G$2806,3,0)</f>
        <v>шт</v>
      </c>
      <c r="D51" s="15">
        <v>6</v>
      </c>
      <c r="E51" s="9">
        <f>VLOOKUP(A51,Sheet!B$2:G$2806,5,0)</f>
        <v>7789.95</v>
      </c>
      <c r="F51" s="9">
        <f>VLOOKUP(A51,Sheet!B$2:G$2806,6,0)</f>
        <v>7789.95</v>
      </c>
    </row>
    <row r="52" spans="1:6" x14ac:dyDescent="0.2">
      <c r="A52" s="5" t="s">
        <v>2312</v>
      </c>
      <c r="B52" t="str">
        <f>VLOOKUP(A52,Sheet!B$2:G$2806,2,0)</f>
        <v xml:space="preserve"> Датчик температури зовнішнього повітря</v>
      </c>
      <c r="C52" s="9" t="str">
        <f>VLOOKUP(A52,Sheet!B$2:G$2806,3,0)</f>
        <v>шт</v>
      </c>
      <c r="D52" s="15">
        <v>24</v>
      </c>
      <c r="E52" s="9">
        <f>VLOOKUP(A52,Sheet!B$2:G$2806,5,0)</f>
        <v>1048.3399999999999</v>
      </c>
      <c r="F52" s="9">
        <f>VLOOKUP(A52,Sheet!B$2:G$2806,6,0)</f>
        <v>3145.02</v>
      </c>
    </row>
    <row r="53" spans="1:6" x14ac:dyDescent="0.2">
      <c r="A53" s="5" t="s">
        <v>2354</v>
      </c>
      <c r="B53" t="str">
        <f>VLOOKUP(A53,Sheet!B$2:G$2806,2,0)</f>
        <v xml:space="preserve"> Труба гофрирована із ПВХ Дн20мм</v>
      </c>
      <c r="C53" s="9" t="str">
        <f>VLOOKUP(A53,Sheet!B$2:G$2806,3,0)</f>
        <v>м</v>
      </c>
      <c r="D53" s="15">
        <v>390</v>
      </c>
      <c r="E53" s="9">
        <f>VLOOKUP(A53,Sheet!B$2:G$2806,5,0)</f>
        <v>43.82</v>
      </c>
      <c r="F53" s="9">
        <f>VLOOKUP(A53,Sheet!B$2:G$2806,6,0)</f>
        <v>2848.3</v>
      </c>
    </row>
    <row r="54" spans="1:6" x14ac:dyDescent="0.2">
      <c r="A54" s="5" t="s">
        <v>2355</v>
      </c>
      <c r="B54" t="str">
        <f>VLOOKUP(A54,Sheet!B$2:G$2806,2,0)</f>
        <v xml:space="preserve"> Труба гофрирована із ПВХ Дн25мм</v>
      </c>
      <c r="C54" s="9" t="str">
        <f>VLOOKUP(A54,Sheet!B$2:G$2806,3,0)</f>
        <v>м</v>
      </c>
      <c r="D54" s="15">
        <v>96</v>
      </c>
      <c r="E54" s="9">
        <f>VLOOKUP(A54,Sheet!B$2:G$2806,5,0)</f>
        <v>59.67</v>
      </c>
      <c r="F54" s="9">
        <f>VLOOKUP(A54,Sheet!B$2:G$2806,6,0)</f>
        <v>954.72</v>
      </c>
    </row>
    <row r="55" spans="1:6" x14ac:dyDescent="0.2">
      <c r="A55" s="5" t="s">
        <v>2106</v>
      </c>
      <c r="B55" t="str">
        <f>VLOOKUP(A55,Sheet!B$2:G$2806,2,0)</f>
        <v xml:space="preserve"> Каменi бетоннi бортовi БР 100.20.8</v>
      </c>
      <c r="C55" s="9" t="str">
        <f>VLOOKUP(A55,Sheet!B$2:G$2806,3,0)</f>
        <v>шт</v>
      </c>
      <c r="D55" s="15">
        <v>368</v>
      </c>
      <c r="E55" s="9">
        <f>VLOOKUP(A55,Sheet!B$2:G$2806,5,0)</f>
        <v>197.72</v>
      </c>
      <c r="F55" s="9">
        <f>VLOOKUP(A55,Sheet!B$2:G$2806,6,0)</f>
        <v>72760.960000000006</v>
      </c>
    </row>
    <row r="56" spans="1:6" x14ac:dyDescent="0.2">
      <c r="A56" s="5" t="s">
        <v>2107</v>
      </c>
      <c r="B56" t="str">
        <f>VLOOKUP(A56,Sheet!B$2:G$2806,2,0)</f>
        <v xml:space="preserve"> Каменi бетоннi бортовi БР 100.30.15</v>
      </c>
      <c r="C56" s="9" t="str">
        <f>VLOOKUP(A56,Sheet!B$2:G$2806,3,0)</f>
        <v>шт</v>
      </c>
      <c r="D56" s="15">
        <v>220</v>
      </c>
      <c r="E56" s="9">
        <f>VLOOKUP(A56,Sheet!B$2:G$2806,5,0)</f>
        <v>255.08</v>
      </c>
      <c r="F56" s="9">
        <f>VLOOKUP(A56,Sheet!B$2:G$2806,6,0)</f>
        <v>56117.599999999999</v>
      </c>
    </row>
    <row r="57" spans="1:6" x14ac:dyDescent="0.2">
      <c r="A57" s="5" t="s">
        <v>2093</v>
      </c>
      <c r="B57" t="str">
        <f>VLOOKUP(A57,Sheet!B$2:G$2806,2,0)</f>
        <v xml:space="preserve"> Сітка для душу водостічна</v>
      </c>
      <c r="C57" s="9" t="str">
        <f>VLOOKUP(A57,Sheet!B$2:G$2806,3,0)</f>
        <v>шт</v>
      </c>
      <c r="D57" s="15">
        <v>20</v>
      </c>
      <c r="E57" s="9">
        <f>VLOOKUP(A57,Sheet!B$2:G$2806,5,0)</f>
        <v>1240.44</v>
      </c>
      <c r="F57" s="9">
        <f>VLOOKUP(A57,Sheet!B$2:G$2806,6,0)</f>
        <v>24808.799999999999</v>
      </c>
    </row>
    <row r="58" spans="1:6" x14ac:dyDescent="0.2">
      <c r="A58" s="5" t="s">
        <v>2690</v>
      </c>
      <c r="B58" t="str">
        <f>VLOOKUP(A58,Sheet!B$2:G$2806,2,0)</f>
        <v xml:space="preserve"> Кран шаровий (клеєве з’єднання) 20 PVC</v>
      </c>
      <c r="C58" s="9" t="str">
        <f>VLOOKUP(A58,Sheet!B$2:G$2806,3,0)</f>
        <v>шт.</v>
      </c>
      <c r="D58" s="15">
        <v>2</v>
      </c>
      <c r="E58" s="9">
        <f>VLOOKUP(A58,Sheet!B$2:G$2806,5,0)</f>
        <v>514.04</v>
      </c>
      <c r="F58" s="9">
        <f>VLOOKUP(A58,Sheet!B$2:G$2806,6,0)</f>
        <v>1028.08</v>
      </c>
    </row>
    <row r="59" spans="1:6" x14ac:dyDescent="0.2">
      <c r="A59" s="5" t="s">
        <v>1807</v>
      </c>
      <c r="B59" t="str">
        <f>VLOOKUP(A59,Sheet!B$2:G$2806,2,0)</f>
        <v xml:space="preserve"> Стержень різьбовий М16 1000 мм.</v>
      </c>
      <c r="C59" s="9" t="str">
        <f>VLOOKUP(A59,Sheet!B$2:G$2806,3,0)</f>
        <v>шт.</v>
      </c>
      <c r="D59" s="15">
        <v>95</v>
      </c>
      <c r="E59" s="9">
        <f>VLOOKUP(A59,Sheet!B$2:G$2806,5,0)</f>
        <v>200</v>
      </c>
      <c r="F59" s="9">
        <f>VLOOKUP(A59,Sheet!B$2:G$2806,6,0)</f>
        <v>1400</v>
      </c>
    </row>
    <row r="60" spans="1:6" x14ac:dyDescent="0.2">
      <c r="A60" s="5" t="s">
        <v>2670</v>
      </c>
      <c r="B60" t="str">
        <f>VLOOKUP(A60,Sheet!B$2:G$2806,2,0)</f>
        <v xml:space="preserve"> Розподільна доріжка 25 м (комплект) BE-005</v>
      </c>
      <c r="C60" s="9" t="str">
        <f>VLOOKUP(A60,Sheet!B$2:G$2806,3,0)</f>
        <v>шт.</v>
      </c>
      <c r="D60" s="15">
        <v>5</v>
      </c>
      <c r="E60" s="9">
        <f>VLOOKUP(A60,Sheet!B$2:G$2806,5,0)</f>
        <v>26786.7</v>
      </c>
      <c r="F60" s="9">
        <f>VLOOKUP(A60,Sheet!B$2:G$2806,6,0)</f>
        <v>133933.5</v>
      </c>
    </row>
    <row r="61" spans="1:6" x14ac:dyDescent="0.2">
      <c r="A61" s="5" t="s">
        <v>1806</v>
      </c>
      <c r="B61" t="str">
        <f>VLOOKUP(A61,Sheet!B$2:G$2806,2,0)</f>
        <v xml:space="preserve"> Гайка М16 цб</v>
      </c>
      <c r="C61" s="9" t="str">
        <f>VLOOKUP(A61,Sheet!B$2:G$2806,3,0)</f>
        <v>шт.</v>
      </c>
      <c r="D61" s="15">
        <v>664</v>
      </c>
      <c r="E61" s="9">
        <f>VLOOKUP(A61,Sheet!B$2:G$2806,5,0)</f>
        <v>3.4</v>
      </c>
      <c r="F61" s="9">
        <f>VLOOKUP(A61,Sheet!B$2:G$2806,6,0)</f>
        <v>571.20000000000005</v>
      </c>
    </row>
    <row r="62" spans="1:6" x14ac:dyDescent="0.2">
      <c r="A62" s="5" t="s">
        <v>1762</v>
      </c>
      <c r="B62" t="str">
        <f>VLOOKUP(A62,Sheet!B$2:G$2806,2,0)</f>
        <v xml:space="preserve"> Шайба М16 цб</v>
      </c>
      <c r="C62" s="9" t="str">
        <f>VLOOKUP(A62,Sheet!B$2:G$2806,3,0)</f>
        <v>шт.</v>
      </c>
      <c r="D62" s="15">
        <v>664</v>
      </c>
      <c r="E62" s="9">
        <f>VLOOKUP(A62,Sheet!B$2:G$2806,5,0)</f>
        <v>4</v>
      </c>
      <c r="F62" s="9">
        <f>VLOOKUP(A62,Sheet!B$2:G$2806,6,0)</f>
        <v>672</v>
      </c>
    </row>
    <row r="63" spans="1:6" x14ac:dyDescent="0.2">
      <c r="A63" s="5" t="s">
        <v>2658</v>
      </c>
      <c r="B63" t="str">
        <f>VLOOKUP(A63,Sheet!B$2:G$2806,2,0)</f>
        <v xml:space="preserve"> Ультрафиолетовая установка Elecro Steriliser
UV-C E-PP2-110-EU</v>
      </c>
      <c r="C63" s="9" t="str">
        <f>VLOOKUP(A63,Sheet!B$2:G$2806,3,0)</f>
        <v>шт.</v>
      </c>
      <c r="D63" s="15">
        <v>6</v>
      </c>
      <c r="E63" s="9">
        <f>VLOOKUP(A63,Sheet!B$2:G$2806,5,0)</f>
        <v>37916.660000000003</v>
      </c>
      <c r="F63" s="9">
        <f>VLOOKUP(A63,Sheet!B$2:G$2806,6,0)</f>
        <v>227499.96</v>
      </c>
    </row>
    <row r="64" spans="1:6" x14ac:dyDescent="0.2">
      <c r="A64" s="5" t="s">
        <v>2716</v>
      </c>
      <c r="B64" t="str">
        <f>VLOOKUP(A64,Sheet!B$2:G$2806,2,0)</f>
        <v xml:space="preserve"> Прокладка між фланцева ф75</v>
      </c>
      <c r="C64" s="9" t="str">
        <f>VLOOKUP(A64,Sheet!B$2:G$2806,3,0)</f>
        <v>шт.</v>
      </c>
      <c r="D64" s="15">
        <v>3</v>
      </c>
      <c r="E64" s="9">
        <f>VLOOKUP(A64,Sheet!B$2:G$2806,5,0)</f>
        <v>120</v>
      </c>
      <c r="F64" s="9">
        <f>VLOOKUP(A64,Sheet!B$2:G$2806,6,0)</f>
        <v>360</v>
      </c>
    </row>
    <row r="65" spans="1:6" x14ac:dyDescent="0.2">
      <c r="A65" s="5" t="s">
        <v>2718</v>
      </c>
      <c r="B65" t="str">
        <f>VLOOKUP(A65,Sheet!B$2:G$2806,2,0)</f>
        <v xml:space="preserve"> Прокладка між фланцева ф90</v>
      </c>
      <c r="C65" s="9" t="str">
        <f>VLOOKUP(A65,Sheet!B$2:G$2806,3,0)</f>
        <v>шт.</v>
      </c>
      <c r="D65" s="15">
        <v>3</v>
      </c>
      <c r="E65" s="9">
        <f>VLOOKUP(A65,Sheet!B$2:G$2806,5,0)</f>
        <v>144</v>
      </c>
      <c r="F65" s="9">
        <f>VLOOKUP(A65,Sheet!B$2:G$2806,6,0)</f>
        <v>432</v>
      </c>
    </row>
    <row r="66" spans="1:6" x14ac:dyDescent="0.2">
      <c r="A66" s="5" t="s">
        <v>2720</v>
      </c>
      <c r="B66" t="str">
        <f>VLOOKUP(A66,Sheet!B$2:G$2806,2,0)</f>
        <v xml:space="preserve"> Прокладка між фланцева ф140</v>
      </c>
      <c r="C66" s="9" t="str">
        <f>VLOOKUP(A66,Sheet!B$2:G$2806,3,0)</f>
        <v>шт.</v>
      </c>
      <c r="D66" s="15">
        <v>12</v>
      </c>
      <c r="E66" s="9">
        <f>VLOOKUP(A66,Sheet!B$2:G$2806,5,0)</f>
        <v>98</v>
      </c>
      <c r="F66" s="9">
        <f>VLOOKUP(A66,Sheet!B$2:G$2806,6,0)</f>
        <v>1176</v>
      </c>
    </row>
    <row r="67" spans="1:6" x14ac:dyDescent="0.2">
      <c r="A67" s="5" t="s">
        <v>2717</v>
      </c>
      <c r="B67" t="str">
        <f>VLOOKUP(A67,Sheet!B$2:G$2806,2,0)</f>
        <v xml:space="preserve"> Фланець ф75 PVC-U</v>
      </c>
      <c r="C67" s="9" t="str">
        <f>VLOOKUP(A67,Sheet!B$2:G$2806,3,0)</f>
        <v>шт.</v>
      </c>
      <c r="D67" s="15">
        <v>3</v>
      </c>
      <c r="E67" s="9">
        <f>VLOOKUP(A67,Sheet!B$2:G$2806,5,0)</f>
        <v>382</v>
      </c>
      <c r="F67" s="9">
        <f>VLOOKUP(A67,Sheet!B$2:G$2806,6,0)</f>
        <v>1146</v>
      </c>
    </row>
    <row r="68" spans="1:6" x14ac:dyDescent="0.2">
      <c r="A68" s="5" t="s">
        <v>2719</v>
      </c>
      <c r="B68" t="str">
        <f>VLOOKUP(A68,Sheet!B$2:G$2806,2,0)</f>
        <v xml:space="preserve"> Фланець ф90 PVC-U</v>
      </c>
      <c r="C68" s="9" t="str">
        <f>VLOOKUP(A68,Sheet!B$2:G$2806,3,0)</f>
        <v>шт.</v>
      </c>
      <c r="D68" s="15">
        <v>3</v>
      </c>
      <c r="E68" s="9">
        <f>VLOOKUP(A68,Sheet!B$2:G$2806,5,0)</f>
        <v>496</v>
      </c>
      <c r="F68" s="9">
        <f>VLOOKUP(A68,Sheet!B$2:G$2806,6,0)</f>
        <v>1488</v>
      </c>
    </row>
    <row r="69" spans="1:6" x14ac:dyDescent="0.2">
      <c r="A69" s="5" t="s">
        <v>2721</v>
      </c>
      <c r="B69" t="str">
        <f>VLOOKUP(A69,Sheet!B$2:G$2806,2,0)</f>
        <v xml:space="preserve"> Фланець ф140 PVC-U</v>
      </c>
      <c r="C69" s="9" t="str">
        <f>VLOOKUP(A69,Sheet!B$2:G$2806,3,0)</f>
        <v>шт.</v>
      </c>
      <c r="D69" s="15">
        <v>12</v>
      </c>
      <c r="E69" s="9">
        <f>VLOOKUP(A69,Sheet!B$2:G$2806,5,0)</f>
        <v>1510.04</v>
      </c>
      <c r="F69" s="9">
        <f>VLOOKUP(A69,Sheet!B$2:G$2806,6,0)</f>
        <v>18120.48</v>
      </c>
    </row>
    <row r="70" spans="1:6" x14ac:dyDescent="0.2">
      <c r="A70" s="5" t="s">
        <v>2663</v>
      </c>
      <c r="B70" t="str">
        <f>VLOOKUP(A70,Sheet!B$2:G$2806,2,0)</f>
        <v xml:space="preserve"> AquaDoctor pH Minus HL жидкий 20 л
(Соляная 14%)</v>
      </c>
      <c r="C70" s="9" t="str">
        <f>VLOOKUP(A70,Sheet!B$2:G$2806,3,0)</f>
        <v>шт.</v>
      </c>
      <c r="D70" s="15">
        <v>20</v>
      </c>
      <c r="E70" s="9">
        <f>VLOOKUP(A70,Sheet!B$2:G$2806,5,0)</f>
        <v>1001.66</v>
      </c>
      <c r="F70" s="9">
        <f>VLOOKUP(A70,Sheet!B$2:G$2806,6,0)</f>
        <v>20033.2</v>
      </c>
    </row>
    <row r="71" spans="1:6" x14ac:dyDescent="0.2">
      <c r="A71" s="5" t="s">
        <v>2664</v>
      </c>
      <c r="B71" t="str">
        <f>VLOOKUP(A71,Sheet!B$2:G$2806,2,0)</f>
        <v xml:space="preserve"> AquaDoctor C-15L Хлор жидкий 20 л
(Гипохлорит натрия)</v>
      </c>
      <c r="C71" s="9" t="str">
        <f>VLOOKUP(A71,Sheet!B$2:G$2806,3,0)</f>
        <v>шт.</v>
      </c>
      <c r="D71" s="15">
        <v>20</v>
      </c>
      <c r="E71" s="9">
        <f>VLOOKUP(A71,Sheet!B$2:G$2806,5,0)</f>
        <v>1481.66</v>
      </c>
      <c r="F71" s="9">
        <f>VLOOKUP(A71,Sheet!B$2:G$2806,6,0)</f>
        <v>29633.200000000001</v>
      </c>
    </row>
    <row r="72" spans="1:6" x14ac:dyDescent="0.2">
      <c r="A72" s="5" t="s">
        <v>2665</v>
      </c>
      <c r="B72" t="str">
        <f>VLOOKUP(A72,Sheet!B$2:G$2806,2,0)</f>
        <v xml:space="preserve"> Швидкорозчинний хлор 5 кг.</v>
      </c>
      <c r="C72" s="9" t="str">
        <f>VLOOKUP(A72,Sheet!B$2:G$2806,3,0)</f>
        <v>шт.</v>
      </c>
      <c r="D72" s="15">
        <v>6</v>
      </c>
      <c r="E72" s="9">
        <f>VLOOKUP(A72,Sheet!B$2:G$2806,5,0)</f>
        <v>1253.3399999999999</v>
      </c>
      <c r="F72" s="9">
        <f>VLOOKUP(A72,Sheet!B$2:G$2806,6,0)</f>
        <v>7520.04</v>
      </c>
    </row>
    <row r="73" spans="1:6" x14ac:dyDescent="0.2">
      <c r="A73" s="5" t="s">
        <v>2666</v>
      </c>
      <c r="B73" t="str">
        <f>VLOOKUP(A73,Sheet!B$2:G$2806,2,0)</f>
        <v xml:space="preserve"> Альгіцид 5 л.</v>
      </c>
      <c r="C73" s="9" t="str">
        <f>VLOOKUP(A73,Sheet!B$2:G$2806,3,0)</f>
        <v>шт.</v>
      </c>
      <c r="D73" s="15">
        <v>10</v>
      </c>
      <c r="E73" s="9">
        <f>VLOOKUP(A73,Sheet!B$2:G$2806,5,0)</f>
        <v>750</v>
      </c>
      <c r="F73" s="9">
        <f>VLOOKUP(A73,Sheet!B$2:G$2806,6,0)</f>
        <v>7500</v>
      </c>
    </row>
    <row r="74" spans="1:6" x14ac:dyDescent="0.2">
      <c r="A74" s="5" t="s">
        <v>2667</v>
      </c>
      <c r="B74" t="str">
        <f>VLOOKUP(A74,Sheet!B$2:G$2806,2,0)</f>
        <v xml:space="preserve"> Флокулянт 20 л.</v>
      </c>
      <c r="C74" s="9" t="str">
        <f>VLOOKUP(A74,Sheet!B$2:G$2806,3,0)</f>
        <v>шт.</v>
      </c>
      <c r="D74" s="15">
        <v>5</v>
      </c>
      <c r="E74" s="9">
        <f>VLOOKUP(A74,Sheet!B$2:G$2806,5,0)</f>
        <v>588.34</v>
      </c>
      <c r="F74" s="9">
        <f>VLOOKUP(A74,Sheet!B$2:G$2806,6,0)</f>
        <v>2941.7</v>
      </c>
    </row>
    <row r="75" spans="1:6" x14ac:dyDescent="0.2">
      <c r="A75" s="5" t="s">
        <v>2668</v>
      </c>
      <c r="B75" t="str">
        <f>VLOOKUP(A75,Sheet!B$2:G$2806,2,0)</f>
        <v xml:space="preserve"> Тестер Kokido K335CB капельный 5 в 1</v>
      </c>
      <c r="C75" s="9" t="str">
        <f>VLOOKUP(A75,Sheet!B$2:G$2806,3,0)</f>
        <v>шт.</v>
      </c>
      <c r="D75" s="15">
        <v>1</v>
      </c>
      <c r="E75" s="9">
        <f>VLOOKUP(A75,Sheet!B$2:G$2806,5,0)</f>
        <v>1471.7</v>
      </c>
      <c r="F75" s="9">
        <f>VLOOKUP(A75,Sheet!B$2:G$2806,6,0)</f>
        <v>1471.7</v>
      </c>
    </row>
    <row r="76" spans="1:6" x14ac:dyDescent="0.2">
      <c r="A76" s="5" t="s">
        <v>2691</v>
      </c>
      <c r="B76" t="str">
        <f>VLOOKUP(A76,Sheet!B$2:G$2806,2,0)</f>
        <v xml:space="preserve"> Труба ф32 PN-16 PVC-U</v>
      </c>
      <c r="C76" s="9" t="str">
        <f>VLOOKUP(A76,Sheet!B$2:G$2806,3,0)</f>
        <v>м</v>
      </c>
      <c r="D76" s="15">
        <v>20</v>
      </c>
      <c r="E76" s="9">
        <f>VLOOKUP(A76,Sheet!B$2:G$2806,5,0)</f>
        <v>274.04000000000002</v>
      </c>
      <c r="F76" s="9">
        <f>VLOOKUP(A76,Sheet!B$2:G$2806,6,0)</f>
        <v>5480.8</v>
      </c>
    </row>
    <row r="77" spans="1:6" x14ac:dyDescent="0.2">
      <c r="A77" s="5" t="s">
        <v>2697</v>
      </c>
      <c r="B77" t="str">
        <f>VLOOKUP(A77,Sheet!B$2:G$2806,2,0)</f>
        <v xml:space="preserve"> Труба ф50 PN-10 PVC-U</v>
      </c>
      <c r="C77" s="9" t="str">
        <f>VLOOKUP(A77,Sheet!B$2:G$2806,3,0)</f>
        <v>м</v>
      </c>
      <c r="D77" s="15">
        <v>188</v>
      </c>
      <c r="E77" s="9">
        <f>VLOOKUP(A77,Sheet!B$2:G$2806,5,0)</f>
        <v>356.04</v>
      </c>
      <c r="F77" s="9">
        <f>VLOOKUP(A77,Sheet!B$2:G$2806,6,0)</f>
        <v>66935.520000000004</v>
      </c>
    </row>
    <row r="78" spans="1:6" x14ac:dyDescent="0.2">
      <c r="A78" s="5" t="s">
        <v>2703</v>
      </c>
      <c r="B78" t="str">
        <f>VLOOKUP(A78,Sheet!B$2:G$2806,2,0)</f>
        <v xml:space="preserve"> Труба ф63 PN-10 PVC-U</v>
      </c>
      <c r="C78" s="9" t="str">
        <f>VLOOKUP(A78,Sheet!B$2:G$2806,3,0)</f>
        <v>м</v>
      </c>
      <c r="D78" s="15">
        <v>48</v>
      </c>
      <c r="E78" s="9">
        <f>VLOOKUP(A78,Sheet!B$2:G$2806,5,0)</f>
        <v>424.04</v>
      </c>
      <c r="F78" s="9">
        <f>VLOOKUP(A78,Sheet!B$2:G$2806,6,0)</f>
        <v>20353.919999999998</v>
      </c>
    </row>
    <row r="79" spans="1:6" x14ac:dyDescent="0.2">
      <c r="A79" s="5" t="s">
        <v>2709</v>
      </c>
      <c r="B79" t="str">
        <f>VLOOKUP(A79,Sheet!B$2:G$2806,2,0)</f>
        <v xml:space="preserve"> Труба ф75 PN-10 PVC-U</v>
      </c>
      <c r="C79" s="9" t="str">
        <f>VLOOKUP(A79,Sheet!B$2:G$2806,3,0)</f>
        <v>м</v>
      </c>
      <c r="D79" s="15">
        <v>2</v>
      </c>
      <c r="E79" s="9">
        <f>VLOOKUP(A79,Sheet!B$2:G$2806,5,0)</f>
        <v>554.04</v>
      </c>
      <c r="F79" s="9">
        <f>VLOOKUP(A79,Sheet!B$2:G$2806,6,0)</f>
        <v>1108.08</v>
      </c>
    </row>
    <row r="80" spans="1:6" x14ac:dyDescent="0.2">
      <c r="A80" s="5" t="s">
        <v>2671</v>
      </c>
      <c r="B80" t="str">
        <f>VLOOKUP(A80,Sheet!B$2:G$2806,2,0)</f>
        <v xml:space="preserve"> Труба ф90 PN-10 PVC-U</v>
      </c>
      <c r="C80" s="9" t="str">
        <f>VLOOKUP(A80,Sheet!B$2:G$2806,3,0)</f>
        <v>м</v>
      </c>
      <c r="D80" s="15">
        <v>50</v>
      </c>
      <c r="E80" s="9">
        <f>VLOOKUP(A80,Sheet!B$2:G$2806,5,0)</f>
        <v>896.04</v>
      </c>
      <c r="F80" s="9">
        <f>VLOOKUP(A80,Sheet!B$2:G$2806,6,0)</f>
        <v>23297.040000000001</v>
      </c>
    </row>
    <row r="81" spans="1:6" x14ac:dyDescent="0.2">
      <c r="A81" s="5" t="s">
        <v>2675</v>
      </c>
      <c r="B81" t="str">
        <f>VLOOKUP(A81,Sheet!B$2:G$2806,2,0)</f>
        <v xml:space="preserve"> Труба ф110 PN-10 PVC-U</v>
      </c>
      <c r="C81" s="9" t="str">
        <f>VLOOKUP(A81,Sheet!B$2:G$2806,3,0)</f>
        <v>м</v>
      </c>
      <c r="D81" s="15">
        <v>28</v>
      </c>
      <c r="E81" s="9">
        <f>VLOOKUP(A81,Sheet!B$2:G$2806,5,0)</f>
        <v>1030.04</v>
      </c>
      <c r="F81" s="9">
        <f>VLOOKUP(A81,Sheet!B$2:G$2806,6,0)</f>
        <v>15450.6</v>
      </c>
    </row>
    <row r="82" spans="1:6" x14ac:dyDescent="0.2">
      <c r="A82" s="5" t="s">
        <v>2679</v>
      </c>
      <c r="B82" t="str">
        <f>VLOOKUP(A82,Sheet!B$2:G$2806,2,0)</f>
        <v xml:space="preserve"> Труба ф140 PN-10 PVC-U</v>
      </c>
      <c r="C82" s="9" t="str">
        <f>VLOOKUP(A82,Sheet!B$2:G$2806,3,0)</f>
        <v>м</v>
      </c>
      <c r="D82" s="15">
        <v>132</v>
      </c>
      <c r="E82" s="9">
        <f>VLOOKUP(A82,Sheet!B$2:G$2806,5,0)</f>
        <v>1380.04</v>
      </c>
      <c r="F82" s="9">
        <f>VLOOKUP(A82,Sheet!B$2:G$2806,6,0)</f>
        <v>16560.48</v>
      </c>
    </row>
    <row r="83" spans="1:6" x14ac:dyDescent="0.2">
      <c r="A83" s="5" t="s">
        <v>2715</v>
      </c>
      <c r="B83" t="str">
        <f>VLOOKUP(A83,Sheet!B$2:G$2806,2,0)</f>
        <v xml:space="preserve"> Водолічильник 1" ХВ 1,5 з накидними гайками</v>
      </c>
      <c r="C83" s="9" t="str">
        <f>VLOOKUP(A83,Sheet!B$2:G$2806,3,0)</f>
        <v>шт.</v>
      </c>
      <c r="D83" s="15">
        <v>1</v>
      </c>
      <c r="E83" s="9">
        <f>VLOOKUP(A83,Sheet!B$2:G$2806,5,0)</f>
        <v>4052.04</v>
      </c>
      <c r="F83" s="9">
        <f>VLOOKUP(A83,Sheet!B$2:G$2806,6,0)</f>
        <v>4052.04</v>
      </c>
    </row>
    <row r="84" spans="1:6" x14ac:dyDescent="0.2">
      <c r="A84" s="5" t="s">
        <v>2661</v>
      </c>
      <c r="B84" t="str">
        <f>VLOOKUP(A84,Sheet!B$2:G$2806,2,0)</f>
        <v xml:space="preserve"> Злив комерційний Kripsol SPP111.B лайнер</v>
      </c>
      <c r="C84" s="9" t="str">
        <f>VLOOKUP(A84,Sheet!B$2:G$2806,3,0)</f>
        <v>шт.</v>
      </c>
      <c r="D84" s="15">
        <v>56</v>
      </c>
      <c r="E84" s="9">
        <f>VLOOKUP(A84,Sheet!B$2:G$2806,5,0)</f>
        <v>21136.7</v>
      </c>
      <c r="F84" s="9">
        <f>VLOOKUP(A84,Sheet!B$2:G$2806,6,0)</f>
        <v>84546.8</v>
      </c>
    </row>
    <row r="85" spans="1:6" x14ac:dyDescent="0.2">
      <c r="A85" s="5" t="s">
        <v>2660</v>
      </c>
      <c r="B85" t="str">
        <f>VLOOKUP(A85,Sheet!B$2:G$2806,2,0)</f>
        <v xml:space="preserve"> Скімер Kripsol SKAL.C Wide лайнер</v>
      </c>
      <c r="C85" s="9" t="str">
        <f>VLOOKUP(A85,Sheet!B$2:G$2806,3,0)</f>
        <v>шт.</v>
      </c>
      <c r="D85" s="15">
        <v>20</v>
      </c>
      <c r="E85" s="9">
        <f>VLOOKUP(A85,Sheet!B$2:G$2806,5,0)</f>
        <v>8031.7</v>
      </c>
      <c r="F85" s="9">
        <f>VLOOKUP(A85,Sheet!B$2:G$2806,6,0)</f>
        <v>160634</v>
      </c>
    </row>
    <row r="86" spans="1:6" x14ac:dyDescent="0.2">
      <c r="A86" s="5" t="s">
        <v>2676</v>
      </c>
      <c r="B86" t="str">
        <f>VLOOKUP(A86,Sheet!B$2:G$2806,2,0)</f>
        <v xml:space="preserve">  Коліно 45° ф110 PVC-U</v>
      </c>
      <c r="C86" s="9" t="str">
        <f>VLOOKUP(A86,Sheet!B$2:G$2806,3,0)</f>
        <v>шт.</v>
      </c>
      <c r="D86" s="15">
        <v>4</v>
      </c>
      <c r="E86" s="9">
        <f>VLOOKUP(A86,Sheet!B$2:G$2806,5,0)</f>
        <v>440.04</v>
      </c>
      <c r="F86" s="9">
        <f>VLOOKUP(A86,Sheet!B$2:G$2806,6,0)</f>
        <v>1760.16</v>
      </c>
    </row>
    <row r="87" spans="1:6" x14ac:dyDescent="0.2">
      <c r="A87" s="5" t="s">
        <v>2692</v>
      </c>
      <c r="B87" t="str">
        <f>VLOOKUP(A87,Sheet!B$2:G$2806,2,0)</f>
        <v xml:space="preserve"> Коліно 90° ф32 PVC-U</v>
      </c>
      <c r="C87" s="9" t="str">
        <f>VLOOKUP(A87,Sheet!B$2:G$2806,3,0)</f>
        <v>шт.</v>
      </c>
      <c r="D87" s="15">
        <v>17</v>
      </c>
      <c r="E87" s="9">
        <f>VLOOKUP(A87,Sheet!B$2:G$2806,5,0)</f>
        <v>70.040000000000006</v>
      </c>
      <c r="F87" s="9">
        <f>VLOOKUP(A87,Sheet!B$2:G$2806,6,0)</f>
        <v>1190.68</v>
      </c>
    </row>
    <row r="88" spans="1:6" x14ac:dyDescent="0.2">
      <c r="A88" s="5" t="s">
        <v>2698</v>
      </c>
      <c r="B88" t="str">
        <f>VLOOKUP(A88,Sheet!B$2:G$2806,2,0)</f>
        <v xml:space="preserve"> Коліно 90° ф50 PVC-U</v>
      </c>
      <c r="C88" s="9" t="str">
        <f>VLOOKUP(A88,Sheet!B$2:G$2806,3,0)</f>
        <v>шт.</v>
      </c>
      <c r="D88" s="15">
        <v>82</v>
      </c>
      <c r="E88" s="9">
        <f>VLOOKUP(A88,Sheet!B$2:G$2806,5,0)</f>
        <v>92.04</v>
      </c>
      <c r="F88" s="9">
        <f>VLOOKUP(A88,Sheet!B$2:G$2806,6,0)</f>
        <v>7547.28</v>
      </c>
    </row>
    <row r="89" spans="1:6" x14ac:dyDescent="0.2">
      <c r="A89" s="5" t="s">
        <v>2704</v>
      </c>
      <c r="B89" t="str">
        <f>VLOOKUP(A89,Sheet!B$2:G$2806,2,0)</f>
        <v xml:space="preserve"> Коліно 90° ф63 PVC-U</v>
      </c>
      <c r="C89" s="9" t="str">
        <f>VLOOKUP(A89,Sheet!B$2:G$2806,3,0)</f>
        <v>шт.</v>
      </c>
      <c r="D89" s="15">
        <v>13</v>
      </c>
      <c r="E89" s="9">
        <f>VLOOKUP(A89,Sheet!B$2:G$2806,5,0)</f>
        <v>184.04</v>
      </c>
      <c r="F89" s="9">
        <f>VLOOKUP(A89,Sheet!B$2:G$2806,6,0)</f>
        <v>2392.52</v>
      </c>
    </row>
    <row r="90" spans="1:6" x14ac:dyDescent="0.2">
      <c r="A90" s="5" t="s">
        <v>2710</v>
      </c>
      <c r="B90" t="str">
        <f>VLOOKUP(A90,Sheet!B$2:G$2806,2,0)</f>
        <v xml:space="preserve"> Коліно 90° ф75 PVC-U</v>
      </c>
      <c r="C90" s="9" t="str">
        <f>VLOOKUP(A90,Sheet!B$2:G$2806,3,0)</f>
        <v>шт.</v>
      </c>
      <c r="D90" s="15">
        <v>1</v>
      </c>
      <c r="E90" s="9">
        <f>VLOOKUP(A90,Sheet!B$2:G$2806,5,0)</f>
        <v>208.04</v>
      </c>
      <c r="F90" s="9">
        <f>VLOOKUP(A90,Sheet!B$2:G$2806,6,0)</f>
        <v>208.04</v>
      </c>
    </row>
    <row r="91" spans="1:6" x14ac:dyDescent="0.2">
      <c r="A91" s="5" t="s">
        <v>2672</v>
      </c>
      <c r="B91" t="str">
        <f>VLOOKUP(A91,Sheet!B$2:G$2806,2,0)</f>
        <v xml:space="preserve">   Коліно 90° ф90 PVC-U</v>
      </c>
      <c r="C91" s="9" t="str">
        <f>VLOOKUP(A91,Sheet!B$2:G$2806,3,0)</f>
        <v>шт.</v>
      </c>
      <c r="D91" s="15">
        <v>9</v>
      </c>
      <c r="E91" s="9">
        <f>VLOOKUP(A91,Sheet!B$2:G$2806,5,0)</f>
        <v>358.04</v>
      </c>
      <c r="F91" s="9">
        <f>VLOOKUP(A91,Sheet!B$2:G$2806,6,0)</f>
        <v>716.08</v>
      </c>
    </row>
    <row r="92" spans="1:6" x14ac:dyDescent="0.2">
      <c r="A92" s="5" t="s">
        <v>2680</v>
      </c>
      <c r="B92" t="str">
        <f>VLOOKUP(A92,Sheet!B$2:G$2806,2,0)</f>
        <v xml:space="preserve">  Коліно 90° ф140 PVC-U</v>
      </c>
      <c r="C92" s="9" t="str">
        <f>VLOOKUP(A92,Sheet!B$2:G$2806,3,0)</f>
        <v>шт.</v>
      </c>
      <c r="D92" s="15">
        <v>6</v>
      </c>
      <c r="E92" s="9">
        <f>VLOOKUP(A92,Sheet!B$2:G$2806,5,0)</f>
        <v>856.04</v>
      </c>
      <c r="F92" s="9">
        <f>VLOOKUP(A92,Sheet!B$2:G$2806,6,0)</f>
        <v>856.04</v>
      </c>
    </row>
    <row r="93" spans="1:6" x14ac:dyDescent="0.2">
      <c r="A93" s="5" t="s">
        <v>2684</v>
      </c>
      <c r="B93" t="str">
        <f>VLOOKUP(A93,Sheet!B$2:G$2806,2,0)</f>
        <v xml:space="preserve">  Коліно 90° ф160 PVC-U</v>
      </c>
      <c r="C93" s="9" t="str">
        <f>VLOOKUP(A93,Sheet!B$2:G$2806,3,0)</f>
        <v>шт.</v>
      </c>
      <c r="D93" s="15">
        <v>35</v>
      </c>
      <c r="E93" s="9">
        <f>VLOOKUP(A93,Sheet!B$2:G$2806,5,0)</f>
        <v>1372.04</v>
      </c>
      <c r="F93" s="9">
        <f>VLOOKUP(A93,Sheet!B$2:G$2806,6,0)</f>
        <v>1372.04</v>
      </c>
    </row>
    <row r="94" spans="1:6" x14ac:dyDescent="0.2">
      <c r="A94" s="5" t="s">
        <v>2693</v>
      </c>
      <c r="B94" t="str">
        <f>VLOOKUP(A94,Sheet!B$2:G$2806,2,0)</f>
        <v xml:space="preserve"> Трійник 32/32 PVC-U</v>
      </c>
      <c r="C94" s="9" t="str">
        <f>VLOOKUP(A94,Sheet!B$2:G$2806,3,0)</f>
        <v>шт.</v>
      </c>
      <c r="D94" s="15">
        <v>4</v>
      </c>
      <c r="E94" s="9">
        <f>VLOOKUP(A94,Sheet!B$2:G$2806,5,0)</f>
        <v>76</v>
      </c>
      <c r="F94" s="9">
        <f>VLOOKUP(A94,Sheet!B$2:G$2806,6,0)</f>
        <v>304</v>
      </c>
    </row>
    <row r="95" spans="1:6" x14ac:dyDescent="0.2">
      <c r="A95" s="5" t="s">
        <v>2699</v>
      </c>
      <c r="B95" t="str">
        <f>VLOOKUP(A95,Sheet!B$2:G$2806,2,0)</f>
        <v xml:space="preserve"> Трійник 50/50 PVC-U</v>
      </c>
      <c r="C95" s="9" t="str">
        <f>VLOOKUP(A95,Sheet!B$2:G$2806,3,0)</f>
        <v>шт.</v>
      </c>
      <c r="D95" s="15">
        <v>25</v>
      </c>
      <c r="E95" s="9">
        <f>VLOOKUP(A95,Sheet!B$2:G$2806,5,0)</f>
        <v>88</v>
      </c>
      <c r="F95" s="9">
        <f>VLOOKUP(A95,Sheet!B$2:G$2806,6,0)</f>
        <v>2200</v>
      </c>
    </row>
    <row r="96" spans="1:6" x14ac:dyDescent="0.2">
      <c r="A96" s="5" t="s">
        <v>2705</v>
      </c>
      <c r="B96" t="str">
        <f>VLOOKUP(A96,Sheet!B$2:G$2806,2,0)</f>
        <v xml:space="preserve"> Трійник 63/63 PVC-U</v>
      </c>
      <c r="C96" s="9" t="str">
        <f>VLOOKUP(A96,Sheet!B$2:G$2806,3,0)</f>
        <v>шт.</v>
      </c>
      <c r="D96" s="15">
        <v>13</v>
      </c>
      <c r="E96" s="9">
        <f>VLOOKUP(A96,Sheet!B$2:G$2806,5,0)</f>
        <v>158</v>
      </c>
      <c r="F96" s="9">
        <f>VLOOKUP(A96,Sheet!B$2:G$2806,6,0)</f>
        <v>2054</v>
      </c>
    </row>
    <row r="97" spans="1:6" x14ac:dyDescent="0.2">
      <c r="A97" s="5" t="s">
        <v>2711</v>
      </c>
      <c r="B97" t="str">
        <f>VLOOKUP(A97,Sheet!B$2:G$2806,2,0)</f>
        <v xml:space="preserve"> Трійник 75/75 PVC-U</v>
      </c>
      <c r="C97" s="9" t="str">
        <f>VLOOKUP(A97,Sheet!B$2:G$2806,3,0)</f>
        <v>шт.</v>
      </c>
      <c r="D97" s="15">
        <v>2</v>
      </c>
      <c r="E97" s="9">
        <f>VLOOKUP(A97,Sheet!B$2:G$2806,5,0)</f>
        <v>262</v>
      </c>
      <c r="F97" s="9">
        <f>VLOOKUP(A97,Sheet!B$2:G$2806,6,0)</f>
        <v>524</v>
      </c>
    </row>
    <row r="98" spans="1:6" x14ac:dyDescent="0.2">
      <c r="A98" s="5" t="s">
        <v>2677</v>
      </c>
      <c r="B98" t="str">
        <f>VLOOKUP(A98,Sheet!B$2:G$2806,2,0)</f>
        <v xml:space="preserve"> Трійник 110/110 PVC-U</v>
      </c>
      <c r="C98" s="9" t="str">
        <f>VLOOKUP(A98,Sheet!B$2:G$2806,3,0)</f>
        <v>шт.</v>
      </c>
      <c r="D98" s="15">
        <v>8</v>
      </c>
      <c r="E98" s="9">
        <f>VLOOKUP(A98,Sheet!B$2:G$2806,5,0)</f>
        <v>760</v>
      </c>
      <c r="F98" s="9">
        <f>VLOOKUP(A98,Sheet!B$2:G$2806,6,0)</f>
        <v>4560</v>
      </c>
    </row>
    <row r="99" spans="1:6" x14ac:dyDescent="0.2">
      <c r="A99" s="5" t="s">
        <v>2681</v>
      </c>
      <c r="B99" t="str">
        <f>VLOOKUP(A99,Sheet!B$2:G$2806,2,0)</f>
        <v xml:space="preserve"> Трійник 140/140 PVC-U</v>
      </c>
      <c r="C99" s="9" t="str">
        <f>VLOOKUP(A99,Sheet!B$2:G$2806,3,0)</f>
        <v>шт.</v>
      </c>
      <c r="D99" s="15">
        <v>18</v>
      </c>
      <c r="E99" s="9">
        <f>VLOOKUP(A99,Sheet!B$2:G$2806,5,0)</f>
        <v>1420</v>
      </c>
      <c r="F99" s="9">
        <f>VLOOKUP(A99,Sheet!B$2:G$2806,6,0)</f>
        <v>8520</v>
      </c>
    </row>
    <row r="100" spans="1:6" x14ac:dyDescent="0.2">
      <c r="A100" s="5" t="s">
        <v>2685</v>
      </c>
      <c r="B100" t="str">
        <f>VLOOKUP(A100,Sheet!B$2:G$2806,2,0)</f>
        <v xml:space="preserve"> Трійник 160/160 PVC-U</v>
      </c>
      <c r="C100" s="9" t="str">
        <f>VLOOKUP(A100,Sheet!B$2:G$2806,3,0)</f>
        <v>шт.</v>
      </c>
      <c r="D100" s="15">
        <v>45</v>
      </c>
      <c r="E100" s="9">
        <f>VLOOKUP(A100,Sheet!B$2:G$2806,5,0)</f>
        <v>2074</v>
      </c>
      <c r="F100" s="9">
        <f>VLOOKUP(A100,Sheet!B$2:G$2806,6,0)</f>
        <v>20740</v>
      </c>
    </row>
    <row r="101" spans="1:6" x14ac:dyDescent="0.2">
      <c r="A101" s="5" t="s">
        <v>2686</v>
      </c>
      <c r="B101" t="str">
        <f>VLOOKUP(A101,Sheet!B$2:G$2806,2,0)</f>
        <v xml:space="preserve"> Редукція 160/110 PVC-U</v>
      </c>
      <c r="C101" s="9" t="str">
        <f>VLOOKUP(A101,Sheet!B$2:G$2806,3,0)</f>
        <v>шт.</v>
      </c>
      <c r="D101" s="15">
        <v>41</v>
      </c>
      <c r="E101" s="9">
        <f>VLOOKUP(A101,Sheet!B$2:G$2806,5,0)</f>
        <v>718.04</v>
      </c>
      <c r="F101" s="9">
        <f>VLOOKUP(A101,Sheet!B$2:G$2806,6,0)</f>
        <v>16514.919999999998</v>
      </c>
    </row>
    <row r="102" spans="1:6" x14ac:dyDescent="0.2">
      <c r="A102" s="5" t="s">
        <v>2694</v>
      </c>
      <c r="B102" t="str">
        <f>VLOOKUP(A102,Sheet!B$2:G$2806,2,0)</f>
        <v xml:space="preserve"> Редукція 32/20 PVC-U</v>
      </c>
      <c r="C102" s="9" t="str">
        <f>VLOOKUP(A102,Sheet!B$2:G$2806,3,0)</f>
        <v>шт.</v>
      </c>
      <c r="D102" s="15">
        <v>2</v>
      </c>
      <c r="E102" s="9">
        <f>VLOOKUP(A102,Sheet!B$2:G$2806,5,0)</f>
        <v>110.04</v>
      </c>
      <c r="F102" s="9">
        <f>VLOOKUP(A102,Sheet!B$2:G$2806,6,0)</f>
        <v>220.08</v>
      </c>
    </row>
    <row r="103" spans="1:6" x14ac:dyDescent="0.2">
      <c r="A103" s="5" t="s">
        <v>2700</v>
      </c>
      <c r="B103" t="str">
        <f>VLOOKUP(A103,Sheet!B$2:G$2806,2,0)</f>
        <v xml:space="preserve"> Редукція-PUK 50/3/8" внутр.</v>
      </c>
      <c r="C103" s="9" t="str">
        <f>VLOOKUP(A103,Sheet!B$2:G$2806,3,0)</f>
        <v>шт.</v>
      </c>
      <c r="D103" s="15">
        <v>9</v>
      </c>
      <c r="E103" s="9">
        <f>VLOOKUP(A103,Sheet!B$2:G$2806,5,0)</f>
        <v>494.04</v>
      </c>
      <c r="F103" s="9">
        <f>VLOOKUP(A103,Sheet!B$2:G$2806,6,0)</f>
        <v>988.08</v>
      </c>
    </row>
    <row r="104" spans="1:6" x14ac:dyDescent="0.2">
      <c r="A104" s="5" t="s">
        <v>2706</v>
      </c>
      <c r="B104" t="str">
        <f>VLOOKUP(A104,Sheet!B$2:G$2806,2,0)</f>
        <v xml:space="preserve"> Редукція 63/50 PVC-U</v>
      </c>
      <c r="C104" s="9" t="str">
        <f>VLOOKUP(A104,Sheet!B$2:G$2806,3,0)</f>
        <v>шт.</v>
      </c>
      <c r="D104" s="15">
        <v>25</v>
      </c>
      <c r="E104" s="9">
        <f>VLOOKUP(A104,Sheet!B$2:G$2806,5,0)</f>
        <v>150.04</v>
      </c>
      <c r="F104" s="9">
        <f>VLOOKUP(A104,Sheet!B$2:G$2806,6,0)</f>
        <v>3751</v>
      </c>
    </row>
    <row r="105" spans="1:6" x14ac:dyDescent="0.2">
      <c r="A105" s="5" t="s">
        <v>2712</v>
      </c>
      <c r="B105" t="str">
        <f>VLOOKUP(A105,Sheet!B$2:G$2806,2,0)</f>
        <v xml:space="preserve"> Редукція 75/50 PVC-U</v>
      </c>
      <c r="C105" s="9" t="str">
        <f>VLOOKUP(A105,Sheet!B$2:G$2806,3,0)</f>
        <v>шт.</v>
      </c>
      <c r="D105" s="15">
        <v>2</v>
      </c>
      <c r="E105" s="9">
        <f>VLOOKUP(A105,Sheet!B$2:G$2806,5,0)</f>
        <v>168.04</v>
      </c>
      <c r="F105" s="9">
        <f>VLOOKUP(A105,Sheet!B$2:G$2806,6,0)</f>
        <v>336.08</v>
      </c>
    </row>
    <row r="106" spans="1:6" x14ac:dyDescent="0.2">
      <c r="A106" s="5" t="s">
        <v>2673</v>
      </c>
      <c r="B106" t="str">
        <f>VLOOKUP(A106,Sheet!B$2:G$2806,2,0)</f>
        <v xml:space="preserve"> Редукція 110/90 PVC-U</v>
      </c>
      <c r="C106" s="9" t="str">
        <f>VLOOKUP(A106,Sheet!B$2:G$2806,3,0)</f>
        <v>шт.</v>
      </c>
      <c r="D106" s="15">
        <v>65</v>
      </c>
      <c r="E106" s="9">
        <f>VLOOKUP(A106,Sheet!B$2:G$2806,5,0)</f>
        <v>206.04</v>
      </c>
      <c r="F106" s="9">
        <f>VLOOKUP(A106,Sheet!B$2:G$2806,6,0)</f>
        <v>7623.48</v>
      </c>
    </row>
    <row r="107" spans="1:6" x14ac:dyDescent="0.2">
      <c r="A107" s="5" t="s">
        <v>2682</v>
      </c>
      <c r="B107" t="str">
        <f>VLOOKUP(A107,Sheet!B$2:G$2806,2,0)</f>
        <v xml:space="preserve"> Редукція 140/110 PVC-U</v>
      </c>
      <c r="C107" s="9" t="str">
        <f>VLOOKUP(A107,Sheet!B$2:G$2806,3,0)</f>
        <v>шт.</v>
      </c>
      <c r="D107" s="15">
        <v>25</v>
      </c>
      <c r="E107" s="9">
        <f>VLOOKUP(A107,Sheet!B$2:G$2806,5,0)</f>
        <v>858.04</v>
      </c>
      <c r="F107" s="9">
        <f>VLOOKUP(A107,Sheet!B$2:G$2806,6,0)</f>
        <v>6864.32</v>
      </c>
    </row>
    <row r="108" spans="1:6" x14ac:dyDescent="0.2">
      <c r="A108" s="5" t="s">
        <v>2687</v>
      </c>
      <c r="B108" t="str">
        <f>VLOOKUP(A108,Sheet!B$2:G$2806,2,0)</f>
        <v xml:space="preserve"> Редукція 160/140 PVC-U</v>
      </c>
      <c r="C108" s="9" t="str">
        <f>VLOOKUP(A108,Sheet!B$2:G$2806,3,0)</f>
        <v>шт.</v>
      </c>
      <c r="D108" s="15">
        <v>9</v>
      </c>
      <c r="E108" s="9">
        <f>VLOOKUP(A108,Sheet!B$2:G$2806,5,0)</f>
        <v>1222.04</v>
      </c>
      <c r="F108" s="9">
        <f>VLOOKUP(A108,Sheet!B$2:G$2806,6,0)</f>
        <v>2444.08</v>
      </c>
    </row>
    <row r="109" spans="1:6" x14ac:dyDescent="0.2">
      <c r="A109" s="5" t="s">
        <v>2689</v>
      </c>
      <c r="B109" t="str">
        <f>VLOOKUP(A109,Sheet!B$2:G$2806,2,0)</f>
        <v xml:space="preserve"> Редукція 200/160 PVC-U</v>
      </c>
      <c r="C109" s="9" t="str">
        <f>VLOOKUP(A109,Sheet!B$2:G$2806,3,0)</f>
        <v>шт.</v>
      </c>
      <c r="D109" s="15">
        <v>34</v>
      </c>
      <c r="E109" s="9">
        <f>VLOOKUP(A109,Sheet!B$2:G$2806,5,0)</f>
        <v>2348.04</v>
      </c>
      <c r="F109" s="9">
        <f>VLOOKUP(A109,Sheet!B$2:G$2806,6,0)</f>
        <v>35220.6</v>
      </c>
    </row>
    <row r="110" spans="1:6" x14ac:dyDescent="0.2">
      <c r="A110" s="5" t="s">
        <v>2695</v>
      </c>
      <c r="B110" t="str">
        <f>VLOOKUP(A110,Sheet!B$2:G$2806,2,0)</f>
        <v xml:space="preserve"> Хомут для труби ф32</v>
      </c>
      <c r="C110" s="9" t="str">
        <f>VLOOKUP(A110,Sheet!B$2:G$2806,3,0)</f>
        <v>шт.</v>
      </c>
      <c r="D110" s="15">
        <v>20</v>
      </c>
      <c r="E110" s="9">
        <f>VLOOKUP(A110,Sheet!B$2:G$2806,5,0)</f>
        <v>84</v>
      </c>
      <c r="F110" s="9">
        <f>VLOOKUP(A110,Sheet!B$2:G$2806,6,0)</f>
        <v>1680</v>
      </c>
    </row>
    <row r="111" spans="1:6" x14ac:dyDescent="0.2">
      <c r="A111" s="5" t="s">
        <v>2701</v>
      </c>
      <c r="B111" t="str">
        <f>VLOOKUP(A111,Sheet!B$2:G$2806,2,0)</f>
        <v xml:space="preserve"> Хомут для труби ф50</v>
      </c>
      <c r="C111" s="9" t="str">
        <f>VLOOKUP(A111,Sheet!B$2:G$2806,3,0)</f>
        <v>шт.</v>
      </c>
      <c r="D111" s="15">
        <v>188</v>
      </c>
      <c r="E111" s="9">
        <f>VLOOKUP(A111,Sheet!B$2:G$2806,5,0)</f>
        <v>96</v>
      </c>
      <c r="F111" s="9">
        <f>VLOOKUP(A111,Sheet!B$2:G$2806,6,0)</f>
        <v>18048</v>
      </c>
    </row>
    <row r="112" spans="1:6" x14ac:dyDescent="0.2">
      <c r="A112" s="5" t="s">
        <v>2707</v>
      </c>
      <c r="B112" t="str">
        <f>VLOOKUP(A112,Sheet!B$2:G$2806,2,0)</f>
        <v xml:space="preserve"> Хомут для труби ф63</v>
      </c>
      <c r="C112" s="9" t="str">
        <f>VLOOKUP(A112,Sheet!B$2:G$2806,3,0)</f>
        <v>шт.</v>
      </c>
      <c r="D112" s="15">
        <v>48</v>
      </c>
      <c r="E112" s="9">
        <f>VLOOKUP(A112,Sheet!B$2:G$2806,5,0)</f>
        <v>104</v>
      </c>
      <c r="F112" s="9">
        <f>VLOOKUP(A112,Sheet!B$2:G$2806,6,0)</f>
        <v>4992</v>
      </c>
    </row>
    <row r="113" spans="1:6" x14ac:dyDescent="0.2">
      <c r="A113" s="5" t="s">
        <v>2713</v>
      </c>
      <c r="B113" t="str">
        <f>VLOOKUP(A113,Sheet!B$2:G$2806,2,0)</f>
        <v xml:space="preserve"> Хомут для труби ф75</v>
      </c>
      <c r="C113" s="9" t="str">
        <f>VLOOKUP(A113,Sheet!B$2:G$2806,3,0)</f>
        <v>шт.</v>
      </c>
      <c r="D113" s="15">
        <v>2</v>
      </c>
      <c r="E113" s="9">
        <f>VLOOKUP(A113,Sheet!B$2:G$2806,5,0)</f>
        <v>156</v>
      </c>
      <c r="F113" s="9">
        <f>VLOOKUP(A113,Sheet!B$2:G$2806,6,0)</f>
        <v>312</v>
      </c>
    </row>
    <row r="114" spans="1:6" x14ac:dyDescent="0.2">
      <c r="A114" s="5" t="s">
        <v>2674</v>
      </c>
      <c r="B114" t="str">
        <f>VLOOKUP(A114,Sheet!B$2:G$2806,2,0)</f>
        <v xml:space="preserve"> Хомут для труби ф90</v>
      </c>
      <c r="C114" s="9" t="str">
        <f>VLOOKUP(A114,Sheet!B$2:G$2806,3,0)</f>
        <v>шт.</v>
      </c>
      <c r="D114" s="15">
        <v>50</v>
      </c>
      <c r="E114" s="9">
        <f>VLOOKUP(A114,Sheet!B$2:G$2806,5,0)</f>
        <v>168</v>
      </c>
      <c r="F114" s="9">
        <f>VLOOKUP(A114,Sheet!B$2:G$2806,6,0)</f>
        <v>4368</v>
      </c>
    </row>
    <row r="115" spans="1:6" x14ac:dyDescent="0.2">
      <c r="A115" s="5" t="s">
        <v>2678</v>
      </c>
      <c r="B115" t="str">
        <f>VLOOKUP(A115,Sheet!B$2:G$2806,2,0)</f>
        <v xml:space="preserve"> Хомут для труби ф110</v>
      </c>
      <c r="C115" s="9" t="str">
        <f>VLOOKUP(A115,Sheet!B$2:G$2806,3,0)</f>
        <v>шт.</v>
      </c>
      <c r="D115" s="15">
        <v>28</v>
      </c>
      <c r="E115" s="9">
        <f>VLOOKUP(A115,Sheet!B$2:G$2806,5,0)</f>
        <v>200</v>
      </c>
      <c r="F115" s="9">
        <f>VLOOKUP(A115,Sheet!B$2:G$2806,6,0)</f>
        <v>3000</v>
      </c>
    </row>
    <row r="116" spans="1:6" x14ac:dyDescent="0.2">
      <c r="A116" s="5" t="s">
        <v>2683</v>
      </c>
      <c r="B116" t="str">
        <f>VLOOKUP(A116,Sheet!B$2:G$2806,2,0)</f>
        <v xml:space="preserve"> Хомут для труби ф140</v>
      </c>
      <c r="C116" s="9" t="str">
        <f>VLOOKUP(A116,Sheet!B$2:G$2806,3,0)</f>
        <v>шт.</v>
      </c>
      <c r="D116" s="15">
        <v>33</v>
      </c>
      <c r="E116" s="9">
        <f>VLOOKUP(A116,Sheet!B$2:G$2806,5,0)</f>
        <v>232</v>
      </c>
      <c r="F116" s="9">
        <f>VLOOKUP(A116,Sheet!B$2:G$2806,6,0)</f>
        <v>2784</v>
      </c>
    </row>
    <row r="117" spans="1:6" x14ac:dyDescent="0.2">
      <c r="A117" s="5" t="s">
        <v>2688</v>
      </c>
      <c r="B117" t="str">
        <f>VLOOKUP(A117,Sheet!B$2:G$2806,2,0)</f>
        <v xml:space="preserve"> Хомут для труби ф160</v>
      </c>
      <c r="C117" s="9" t="str">
        <f>VLOOKUP(A117,Sheet!B$2:G$2806,3,0)</f>
        <v>шт.</v>
      </c>
      <c r="D117" s="15">
        <v>114</v>
      </c>
      <c r="E117" s="9">
        <f>VLOOKUP(A117,Sheet!B$2:G$2806,5,0)</f>
        <v>264</v>
      </c>
      <c r="F117" s="9">
        <f>VLOOKUP(A117,Sheet!B$2:G$2806,6,0)</f>
        <v>5544</v>
      </c>
    </row>
    <row r="118" spans="1:6" x14ac:dyDescent="0.2">
      <c r="A118" s="5" t="s">
        <v>2696</v>
      </c>
      <c r="B118" t="str">
        <f>VLOOKUP(A118,Sheet!B$2:G$2806,2,0)</f>
        <v xml:space="preserve"> Кран шаровий (клеєве з’єднання) 32 PVC</v>
      </c>
      <c r="C118" s="9" t="str">
        <f>VLOOKUP(A118,Sheet!B$2:G$2806,3,0)</f>
        <v>шт.</v>
      </c>
      <c r="D118" s="15">
        <v>7</v>
      </c>
      <c r="E118" s="9">
        <f>VLOOKUP(A118,Sheet!B$2:G$2806,5,0)</f>
        <v>680.04</v>
      </c>
      <c r="F118" s="9">
        <f>VLOOKUP(A118,Sheet!B$2:G$2806,6,0)</f>
        <v>4760.28</v>
      </c>
    </row>
    <row r="119" spans="1:6" x14ac:dyDescent="0.2">
      <c r="A119" s="5" t="s">
        <v>2702</v>
      </c>
      <c r="B119" t="str">
        <f>VLOOKUP(A119,Sheet!B$2:G$2806,2,0)</f>
        <v xml:space="preserve"> Кран шаровий (клеєве з’єднання) 50 PVC</v>
      </c>
      <c r="C119" s="9" t="str">
        <f>VLOOKUP(A119,Sheet!B$2:G$2806,3,0)</f>
        <v>шт.</v>
      </c>
      <c r="D119" s="15">
        <v>14</v>
      </c>
      <c r="E119" s="9">
        <f>VLOOKUP(A119,Sheet!B$2:G$2806,5,0)</f>
        <v>902.04</v>
      </c>
      <c r="F119" s="9">
        <f>VLOOKUP(A119,Sheet!B$2:G$2806,6,0)</f>
        <v>12628.56</v>
      </c>
    </row>
    <row r="120" spans="1:6" x14ac:dyDescent="0.2">
      <c r="A120" s="5" t="s">
        <v>2708</v>
      </c>
      <c r="B120" t="str">
        <f>VLOOKUP(A120,Sheet!B$2:G$2806,2,0)</f>
        <v xml:space="preserve"> Кран шаровий (клеєве з’єднання) 63 PVC</v>
      </c>
      <c r="C120" s="9" t="str">
        <f>VLOOKUP(A120,Sheet!B$2:G$2806,3,0)</f>
        <v>шт.</v>
      </c>
      <c r="D120" s="15">
        <v>4</v>
      </c>
      <c r="E120" s="9">
        <f>VLOOKUP(A120,Sheet!B$2:G$2806,5,0)</f>
        <v>1500.04</v>
      </c>
      <c r="F120" s="9">
        <f>VLOOKUP(A120,Sheet!B$2:G$2806,6,0)</f>
        <v>6000.16</v>
      </c>
    </row>
    <row r="121" spans="1:6" x14ac:dyDescent="0.2">
      <c r="A121" s="5" t="s">
        <v>2714</v>
      </c>
      <c r="B121" t="str">
        <f>VLOOKUP(A121,Sheet!B$2:G$2806,2,0)</f>
        <v xml:space="preserve"> Кран шаровий (клеєве з’єднання) 75 PVC</v>
      </c>
      <c r="C121" s="9" t="str">
        <f>VLOOKUP(A121,Sheet!B$2:G$2806,3,0)</f>
        <v>шт.</v>
      </c>
      <c r="D121" s="15">
        <v>2</v>
      </c>
      <c r="E121" s="9">
        <f>VLOOKUP(A121,Sheet!B$2:G$2806,5,0)</f>
        <v>2010.04</v>
      </c>
      <c r="F121" s="9">
        <f>VLOOKUP(A121,Sheet!B$2:G$2806,6,0)</f>
        <v>4020.08</v>
      </c>
    </row>
    <row r="122" spans="1:6" x14ac:dyDescent="0.2">
      <c r="A122" s="5" t="s">
        <v>2722</v>
      </c>
      <c r="B122" t="str">
        <f>VLOOKUP(A122,Sheet!B$2:G$2806,2,0)</f>
        <v xml:space="preserve"> Прокладка між фланцева ф160</v>
      </c>
      <c r="C122" s="9" t="str">
        <f>VLOOKUP(A122,Sheet!B$2:G$2806,3,0)</f>
        <v>шт.</v>
      </c>
      <c r="D122" s="15">
        <v>33</v>
      </c>
      <c r="E122" s="9">
        <f>VLOOKUP(A122,Sheet!B$2:G$2806,5,0)</f>
        <v>124</v>
      </c>
      <c r="F122" s="9">
        <f>VLOOKUP(A122,Sheet!B$2:G$2806,6,0)</f>
        <v>2232</v>
      </c>
    </row>
    <row r="123" spans="1:6" x14ac:dyDescent="0.2">
      <c r="A123" s="5" t="s">
        <v>2723</v>
      </c>
      <c r="B123" t="str">
        <f>VLOOKUP(A123,Sheet!B$2:G$2806,2,0)</f>
        <v xml:space="preserve"> Фланець ф160 PVC-U</v>
      </c>
      <c r="C123" s="9" t="str">
        <f>VLOOKUP(A123,Sheet!B$2:G$2806,3,0)</f>
        <v>шт.</v>
      </c>
      <c r="D123" s="15">
        <v>33</v>
      </c>
      <c r="E123" s="9">
        <f>VLOOKUP(A123,Sheet!B$2:G$2806,5,0)</f>
        <v>1944</v>
      </c>
      <c r="F123" s="9">
        <f>VLOOKUP(A123,Sheet!B$2:G$2806,6,0)</f>
        <v>34992</v>
      </c>
    </row>
    <row r="124" spans="1:6" x14ac:dyDescent="0.2">
      <c r="A124" s="5" t="s">
        <v>2320</v>
      </c>
      <c r="B124" t="str">
        <f>VLOOKUP(A124,Sheet!B$2:G$2806,2,0)</f>
        <v xml:space="preserve"> Кінцевий утримувач</v>
      </c>
      <c r="C124" s="9" t="str">
        <f>VLOOKUP(A124,Sheet!B$2:G$2806,3,0)</f>
        <v>шт</v>
      </c>
      <c r="D124" s="15">
        <v>180</v>
      </c>
      <c r="E124" s="9">
        <f>VLOOKUP(A124,Sheet!B$2:G$2806,5,0)</f>
        <v>73.3</v>
      </c>
      <c r="F124" s="9">
        <f>VLOOKUP(A124,Sheet!B$2:G$2806,6,0)</f>
        <v>1099.5</v>
      </c>
    </row>
    <row r="125" spans="1:6" x14ac:dyDescent="0.2">
      <c r="A125" s="5" t="s">
        <v>2321</v>
      </c>
      <c r="B125" t="str">
        <f>VLOOKUP(A125,Sheet!B$2:G$2806,2,0)</f>
        <v xml:space="preserve"> Клема WKFN2,5SL/35</v>
      </c>
      <c r="C125" s="9" t="str">
        <f>VLOOKUP(A125,Sheet!B$2:G$2806,3,0)</f>
        <v>шт</v>
      </c>
      <c r="D125" s="15">
        <v>240</v>
      </c>
      <c r="E125" s="9">
        <f>VLOOKUP(A125,Sheet!B$2:G$2806,5,0)</f>
        <v>275.52</v>
      </c>
      <c r="F125" s="9">
        <f>VLOOKUP(A125,Sheet!B$2:G$2806,6,0)</f>
        <v>5510.4</v>
      </c>
    </row>
    <row r="126" spans="1:6" x14ac:dyDescent="0.2">
      <c r="A126" s="5" t="s">
        <v>2322</v>
      </c>
      <c r="B126" t="str">
        <f>VLOOKUP(A126,Sheet!B$2:G$2806,2,0)</f>
        <v xml:space="preserve"> Клема WKFN2,5/35BLAU</v>
      </c>
      <c r="C126" s="9" t="str">
        <f>VLOOKUP(A126,Sheet!B$2:G$2806,3,0)</f>
        <v>шт</v>
      </c>
      <c r="D126" s="15">
        <v>240</v>
      </c>
      <c r="E126" s="9">
        <f>VLOOKUP(A126,Sheet!B$2:G$2806,5,0)</f>
        <v>68.459999999999994</v>
      </c>
      <c r="F126" s="9">
        <f>VLOOKUP(A126,Sheet!B$2:G$2806,6,0)</f>
        <v>1369.2</v>
      </c>
    </row>
    <row r="127" spans="1:6" x14ac:dyDescent="0.2">
      <c r="A127" s="5" t="s">
        <v>2323</v>
      </c>
      <c r="B127" t="str">
        <f>VLOOKUP(A127,Sheet!B$2:G$2806,2,0)</f>
        <v xml:space="preserve"> Клема WKFN2,5/35</v>
      </c>
      <c r="C127" s="9" t="str">
        <f>VLOOKUP(A127,Sheet!B$2:G$2806,3,0)</f>
        <v>шт</v>
      </c>
      <c r="D127" s="15">
        <v>600</v>
      </c>
      <c r="E127" s="9">
        <f>VLOOKUP(A127,Sheet!B$2:G$2806,5,0)</f>
        <v>68.459999999999994</v>
      </c>
      <c r="F127" s="9">
        <f>VLOOKUP(A127,Sheet!B$2:G$2806,6,0)</f>
        <v>3423</v>
      </c>
    </row>
    <row r="128" spans="1:6" x14ac:dyDescent="0.2">
      <c r="A128" s="5" t="s">
        <v>2325</v>
      </c>
      <c r="B128" t="str">
        <f>VLOOKUP(A128,Sheet!B$2:G$2806,2,0)</f>
        <v xml:space="preserve"> Однополюсна клемна коробка 80А</v>
      </c>
      <c r="C128" s="9" t="str">
        <f>VLOOKUP(A128,Sheet!B$2:G$2806,3,0)</f>
        <v>шт</v>
      </c>
      <c r="D128" s="15">
        <v>36</v>
      </c>
      <c r="E128" s="9">
        <f>VLOOKUP(A128,Sheet!B$2:G$2806,5,0)</f>
        <v>1412.57</v>
      </c>
      <c r="F128" s="9">
        <f>VLOOKUP(A128,Sheet!B$2:G$2806,6,0)</f>
        <v>4237.71</v>
      </c>
    </row>
    <row r="129" spans="1:6" x14ac:dyDescent="0.2">
      <c r="A129" s="5" t="s">
        <v>2208</v>
      </c>
      <c r="B129" t="str">
        <f>VLOOKUP(A129,Sheet!B$2:G$2806,2,0)</f>
        <v xml:space="preserve"> КНАУФ-Тяга з вушком і без: довжина 50 см</v>
      </c>
      <c r="C129" s="9" t="str">
        <f>VLOOKUP(A129,Sheet!B$2:G$2806,3,0)</f>
        <v>шт</v>
      </c>
      <c r="D129" s="15">
        <v>151</v>
      </c>
      <c r="E129" s="9">
        <f>VLOOKUP(A129,Sheet!B$2:G$2806,5,0)</f>
        <v>14.18</v>
      </c>
      <c r="F129" s="9">
        <f>VLOOKUP(A129,Sheet!B$2:G$2806,6,0)</f>
        <v>2141.1799999999998</v>
      </c>
    </row>
    <row r="130" spans="1:6" x14ac:dyDescent="0.2">
      <c r="A130" s="5" t="s">
        <v>2280</v>
      </c>
      <c r="B130" t="str">
        <f>VLOOKUP(A130,Sheet!B$2:G$2806,2,0)</f>
        <v xml:space="preserve"> Саморіз 3,5х9,5 мм</v>
      </c>
      <c r="C130" s="9" t="str">
        <f>VLOOKUP(A130,Sheet!B$2:G$2806,3,0)</f>
        <v>1000шт</v>
      </c>
      <c r="D130" s="15">
        <v>17</v>
      </c>
      <c r="E130" s="9">
        <f>VLOOKUP(A130,Sheet!B$2:G$2806,5,0)</f>
        <v>151.66</v>
      </c>
      <c r="F130" s="9">
        <f>VLOOKUP(A130,Sheet!B$2:G$2806,6,0)</f>
        <v>2578.2199999999998</v>
      </c>
    </row>
    <row r="131" spans="1:6" x14ac:dyDescent="0.2">
      <c r="A131" s="5" t="s">
        <v>1854</v>
      </c>
      <c r="B131" t="str">
        <f>VLOOKUP(A131,Sheet!B$2:G$2806,2,0)</f>
        <v xml:space="preserve"> Саморіз 3,5х9,5 мм</v>
      </c>
      <c r="C131" s="9" t="str">
        <f>VLOOKUP(A131,Sheet!B$2:G$2806,3,0)</f>
        <v>1000шт</v>
      </c>
      <c r="D131" s="15">
        <v>24.451000000000001</v>
      </c>
      <c r="E131" s="9">
        <f>VLOOKUP(A131,Sheet!B$2:G$2806,5,0)</f>
        <v>175.31</v>
      </c>
      <c r="F131" s="9">
        <f>VLOOKUP(A131,Sheet!B$2:G$2806,6,0)</f>
        <v>3487.91</v>
      </c>
    </row>
    <row r="132" spans="1:6" x14ac:dyDescent="0.2">
      <c r="A132" s="5" t="s">
        <v>2002</v>
      </c>
      <c r="B132" t="str">
        <f>VLOOKUP(A132,Sheet!B$2:G$2806,2,0)</f>
        <v xml:space="preserve"> Саморіз 3,5х9,5 мм/ 3,5х25</v>
      </c>
      <c r="C132" s="9" t="str">
        <f>VLOOKUP(A132,Sheet!B$2:G$2806,3,0)</f>
        <v>1000шт</v>
      </c>
      <c r="D132" s="15">
        <v>4.4569999999999999</v>
      </c>
      <c r="E132" s="9">
        <f>VLOOKUP(A132,Sheet!B$2:G$2806,5,0)</f>
        <v>382.95</v>
      </c>
      <c r="F132" s="9">
        <f>VLOOKUP(A132,Sheet!B$2:G$2806,6,0)</f>
        <v>1706.81</v>
      </c>
    </row>
    <row r="133" spans="1:6" x14ac:dyDescent="0.2">
      <c r="A133" s="5" t="s">
        <v>2268</v>
      </c>
      <c r="B133" t="str">
        <f>VLOOKUP(A133,Sheet!B$2:G$2806,2,0)</f>
        <v xml:space="preserve"> Дюбель-шуруп 100х10мм</v>
      </c>
      <c r="C133" s="9" t="str">
        <f>VLOOKUP(A133,Sheet!B$2:G$2806,3,0)</f>
        <v>шт</v>
      </c>
      <c r="D133" s="15">
        <v>292</v>
      </c>
      <c r="E133" s="9">
        <f>VLOOKUP(A133,Sheet!B$2:G$2806,5,0)</f>
        <v>1.9500000000000002</v>
      </c>
      <c r="F133" s="9">
        <f>VLOOKUP(A133,Sheet!B$2:G$2806,6,0)</f>
        <v>569.4</v>
      </c>
    </row>
    <row r="134" spans="1:6" x14ac:dyDescent="0.2">
      <c r="A134" s="5" t="s">
        <v>1908</v>
      </c>
      <c r="B134" t="str">
        <f>VLOOKUP(A134,Sheet!B$2:G$2806,2,0)</f>
        <v xml:space="preserve"> Дюбель-шуруп 100х10мм</v>
      </c>
      <c r="C134" s="9" t="str">
        <f>VLOOKUP(A134,Sheet!B$2:G$2806,3,0)</f>
        <v>шт</v>
      </c>
      <c r="D134" s="15">
        <v>1189</v>
      </c>
      <c r="E134" s="9">
        <f>VLOOKUP(A134,Sheet!B$2:G$2806,5,0)</f>
        <v>1.9500000000000002</v>
      </c>
      <c r="F134" s="9">
        <f>VLOOKUP(A134,Sheet!B$2:G$2806,6,0)</f>
        <v>1103.7</v>
      </c>
    </row>
    <row r="135" spans="1:6" x14ac:dyDescent="0.2">
      <c r="A135" s="5" t="s">
        <v>2000</v>
      </c>
      <c r="B135" t="str">
        <f>VLOOKUP(A135,Sheet!B$2:G$2806,2,0)</f>
        <v xml:space="preserve"> Однорівневий з'єднувач профілів типу "краб"</v>
      </c>
      <c r="C135" s="9" t="str">
        <f>VLOOKUP(A135,Sheet!B$2:G$2806,3,0)</f>
        <v>шт</v>
      </c>
      <c r="D135" s="15">
        <v>361</v>
      </c>
      <c r="E135" s="9">
        <f>VLOOKUP(A135,Sheet!B$2:G$2806,5,0)</f>
        <v>11.84</v>
      </c>
      <c r="F135" s="9">
        <f>VLOOKUP(A135,Sheet!B$2:G$2806,6,0)</f>
        <v>4274.84</v>
      </c>
    </row>
    <row r="136" spans="1:6" x14ac:dyDescent="0.2">
      <c r="A136" s="5" t="s">
        <v>1999</v>
      </c>
      <c r="B136" t="str">
        <f>VLOOKUP(A136,Sheet!B$2:G$2806,2,0)</f>
        <v xml:space="preserve"> Подовжувач профілів 60/27 однорівневий</v>
      </c>
      <c r="C136" s="9" t="str">
        <f>VLOOKUP(A136,Sheet!B$2:G$2806,3,0)</f>
        <v>шт</v>
      </c>
      <c r="D136" s="15">
        <v>64</v>
      </c>
      <c r="E136" s="9">
        <f>VLOOKUP(A136,Sheet!B$2:G$2806,5,0)</f>
        <v>6.65</v>
      </c>
      <c r="F136" s="9">
        <f>VLOOKUP(A136,Sheet!B$2:G$2806,6,0)</f>
        <v>425.6</v>
      </c>
    </row>
    <row r="137" spans="1:6" x14ac:dyDescent="0.2">
      <c r="A137" s="5" t="s">
        <v>1941</v>
      </c>
      <c r="B137" t="str">
        <f>VLOOKUP(A137,Sheet!B$2:G$2806,2,0)</f>
        <v xml:space="preserve"> Дюбель 6х40/ 6х35</v>
      </c>
      <c r="C137" s="9" t="str">
        <f>VLOOKUP(A137,Sheet!B$2:G$2806,3,0)</f>
        <v>шт</v>
      </c>
      <c r="D137" s="15">
        <v>170</v>
      </c>
      <c r="E137" s="9">
        <f>VLOOKUP(A137,Sheet!B$2:G$2806,5,0)</f>
        <v>2.13</v>
      </c>
      <c r="F137" s="9">
        <f>VLOOKUP(A137,Sheet!B$2:G$2806,6,0)</f>
        <v>361.53</v>
      </c>
    </row>
    <row r="138" spans="1:6" x14ac:dyDescent="0.2">
      <c r="A138" s="5" t="s">
        <v>1841</v>
      </c>
      <c r="B138" t="str">
        <f>VLOOKUP(A138,Sheet!B$2:G$2806,2,0)</f>
        <v xml:space="preserve"> Анкер фасадний М10х100/ дюбель фасадний
для теплоізоляції 10х220 </v>
      </c>
      <c r="C138" s="9" t="str">
        <f>VLOOKUP(A138,Sheet!B$2:G$2806,3,0)</f>
        <v>шт</v>
      </c>
      <c r="D138" s="15">
        <v>6000</v>
      </c>
      <c r="E138" s="9">
        <f>VLOOKUP(A138,Sheet!B$2:G$2806,5,0)</f>
        <v>4.99</v>
      </c>
      <c r="F138" s="9">
        <f>VLOOKUP(A138,Sheet!B$2:G$2806,6,0)</f>
        <v>24993.27</v>
      </c>
    </row>
    <row r="139" spans="1:6" x14ac:dyDescent="0.2">
      <c r="A139" s="5" t="s">
        <v>2199</v>
      </c>
      <c r="B139" t="str">
        <f>VLOOKUP(A139,Sheet!B$2:G$2806,2,0)</f>
        <v xml:space="preserve"> Шпильк М8</v>
      </c>
      <c r="C139" s="9" t="str">
        <f>VLOOKUP(A139,Sheet!B$2:G$2806,3,0)</f>
        <v>шт</v>
      </c>
      <c r="D139" s="15">
        <v>900</v>
      </c>
      <c r="E139" s="9">
        <f>VLOOKUP(A139,Sheet!B$2:G$2806,5,0)</f>
        <v>39.11</v>
      </c>
      <c r="F139" s="9">
        <f>VLOOKUP(A139,Sheet!B$2:G$2806,6,0)</f>
        <v>35199</v>
      </c>
    </row>
    <row r="140" spans="1:6" x14ac:dyDescent="0.2">
      <c r="A140" s="5" t="s">
        <v>2216</v>
      </c>
      <c r="B140" t="str">
        <f>VLOOKUP(A140,Sheet!B$2:G$2806,2,0)</f>
        <v xml:space="preserve"> Хрестики для плитки</v>
      </c>
      <c r="C140" s="9" t="str">
        <f>VLOOKUP(A140,Sheet!B$2:G$2806,3,0)</f>
        <v>1000 шт</v>
      </c>
      <c r="D140" s="15">
        <v>6.0071199999999996</v>
      </c>
      <c r="E140" s="9">
        <f>VLOOKUP(A140,Sheet!B$2:G$2806,5,0)</f>
        <v>93.17</v>
      </c>
      <c r="F140" s="9">
        <f>VLOOKUP(A140,Sheet!B$2:G$2806,6,0)</f>
        <v>230.14</v>
      </c>
    </row>
    <row r="141" spans="1:6" x14ac:dyDescent="0.2">
      <c r="A141" s="5" t="s">
        <v>1942</v>
      </c>
      <c r="B141" t="str">
        <f>VLOOKUP(A141,Sheet!B$2:G$2806,2,0)</f>
        <v xml:space="preserve"> Саморез 3,5х25 мм</v>
      </c>
      <c r="C141" s="9" t="str">
        <f>VLOOKUP(A141,Sheet!B$2:G$2806,3,0)</f>
        <v>шт.</v>
      </c>
      <c r="D141" s="15">
        <v>651</v>
      </c>
      <c r="E141" s="9">
        <f>VLOOKUP(A141,Sheet!B$2:G$2806,5,0)</f>
        <v>0.19</v>
      </c>
      <c r="F141" s="9">
        <f>VLOOKUP(A141,Sheet!B$2:G$2806,6,0)</f>
        <v>123.69</v>
      </c>
    </row>
    <row r="142" spans="1:6" x14ac:dyDescent="0.2">
      <c r="A142" s="5" t="s">
        <v>1930</v>
      </c>
      <c r="B142" t="str">
        <f>VLOOKUP(A142,Sheet!B$2:G$2806,2,0)</f>
        <v xml:space="preserve"> Шуруп ХТN 3,9х35мм</v>
      </c>
      <c r="C142" s="9" t="str">
        <f>VLOOKUP(A142,Sheet!B$2:G$2806,3,0)</f>
        <v>шт</v>
      </c>
      <c r="D142" s="15">
        <v>1288</v>
      </c>
      <c r="E142" s="9">
        <f>VLOOKUP(A142,Sheet!B$2:G$2806,5,0)</f>
        <v>0.7</v>
      </c>
      <c r="F142" s="9">
        <f>VLOOKUP(A142,Sheet!B$2:G$2806,6,0)</f>
        <v>901.6</v>
      </c>
    </row>
    <row r="143" spans="1:6" x14ac:dyDescent="0.2">
      <c r="A143" s="5" t="s">
        <v>1931</v>
      </c>
      <c r="B143" t="str">
        <f>VLOOKUP(A143,Sheet!B$2:G$2806,2,0)</f>
        <v xml:space="preserve"> Шуруп ХТN 3,9х23мм</v>
      </c>
      <c r="C143" s="9" t="str">
        <f>VLOOKUP(A143,Sheet!B$2:G$2806,3,0)</f>
        <v>шт</v>
      </c>
      <c r="D143" s="15">
        <v>2576</v>
      </c>
      <c r="E143" s="9">
        <f>VLOOKUP(A143,Sheet!B$2:G$2806,5,0)</f>
        <v>0.5</v>
      </c>
      <c r="F143" s="9">
        <f>VLOOKUP(A143,Sheet!B$2:G$2806,6,0)</f>
        <v>1288</v>
      </c>
    </row>
    <row r="144" spans="1:6" x14ac:dyDescent="0.2">
      <c r="A144" s="5" t="s">
        <v>1843</v>
      </c>
      <c r="B144" t="str">
        <f>VLOOKUP(A144,Sheet!B$2:G$2806,2,0)</f>
        <v xml:space="preserve"> Саморізи оцинк 4,8х19</v>
      </c>
      <c r="C144" s="9" t="str">
        <f>VLOOKUP(A144,Sheet!B$2:G$2806,3,0)</f>
        <v>шт</v>
      </c>
      <c r="D144" s="15">
        <v>15500</v>
      </c>
      <c r="E144" s="9">
        <f>VLOOKUP(A144,Sheet!B$2:G$2806,5,0)</f>
        <v>1.1000000000000001</v>
      </c>
      <c r="F144" s="9">
        <f>VLOOKUP(A144,Sheet!B$2:G$2806,6,0)</f>
        <v>8380.2800000000007</v>
      </c>
    </row>
    <row r="145" spans="1:6" x14ac:dyDescent="0.2">
      <c r="A145" s="5" t="s">
        <v>1844</v>
      </c>
      <c r="B145" t="str">
        <f>VLOOKUP(A145,Sheet!B$2:G$2806,2,0)</f>
        <v xml:space="preserve"> Саморізи покрівельні 4,8х19 пофарбовані</v>
      </c>
      <c r="C145" s="9" t="str">
        <f>VLOOKUP(A145,Sheet!B$2:G$2806,3,0)</f>
        <v>шт</v>
      </c>
      <c r="D145" s="15">
        <v>11445</v>
      </c>
      <c r="E145" s="9">
        <f>VLOOKUP(A145,Sheet!B$2:G$2806,5,0)</f>
        <v>1.36</v>
      </c>
      <c r="F145" s="9">
        <f>VLOOKUP(A145,Sheet!B$2:G$2806,6,0)</f>
        <v>15509.02</v>
      </c>
    </row>
    <row r="146" spans="1:6" x14ac:dyDescent="0.2">
      <c r="A146" s="5" t="s">
        <v>2524</v>
      </c>
      <c r="B146" t="str">
        <f>VLOOKUP(A146,Sheet!B$2:G$2806,2,0)</f>
        <v xml:space="preserve"> Метал для кріплення</v>
      </c>
      <c r="C146" s="9" t="str">
        <f>VLOOKUP(A146,Sheet!B$2:G$2806,3,0)</f>
        <v>кг.</v>
      </c>
      <c r="D146" s="15">
        <v>60</v>
      </c>
      <c r="E146" s="9">
        <f>VLOOKUP(A146,Sheet!B$2:G$2806,5,0)</f>
        <v>59.9</v>
      </c>
      <c r="F146" s="9">
        <f>VLOOKUP(A146,Sheet!B$2:G$2806,6,0)</f>
        <v>3594</v>
      </c>
    </row>
    <row r="147" spans="1:6" x14ac:dyDescent="0.2">
      <c r="A147" s="5" t="s">
        <v>1996</v>
      </c>
      <c r="B147" t="str">
        <f>VLOOKUP(A147,Sheet!B$2:G$2806,2,0)</f>
        <v xml:space="preserve"> Дюбель пластмасовий, 6х40 мм</v>
      </c>
      <c r="C147" s="9" t="str">
        <f>VLOOKUP(A147,Sheet!B$2:G$2806,3,0)</f>
        <v>1000шт</v>
      </c>
      <c r="D147" s="15">
        <v>3.4269999999999996</v>
      </c>
      <c r="E147" s="9">
        <f>VLOOKUP(A147,Sheet!B$2:G$2806,5,0)</f>
        <v>2108.15</v>
      </c>
      <c r="F147" s="9">
        <f>VLOOKUP(A147,Sheet!B$2:G$2806,6,0)</f>
        <v>752.61</v>
      </c>
    </row>
    <row r="148" spans="1:6" x14ac:dyDescent="0.2">
      <c r="A148" s="5" t="s">
        <v>1855</v>
      </c>
      <c r="B148" t="str">
        <f>VLOOKUP(A148,Sheet!B$2:G$2806,2,0)</f>
        <v xml:space="preserve"> Дюбель металевий, 6х40 мм</v>
      </c>
      <c r="C148" s="9" t="str">
        <f>VLOOKUP(A148,Sheet!B$2:G$2806,3,0)</f>
        <v>1000шт</v>
      </c>
      <c r="D148" s="15">
        <v>3.9670000000000001</v>
      </c>
      <c r="E148" s="9">
        <f>VLOOKUP(A148,Sheet!B$2:G$2806,5,0)</f>
        <v>396.34</v>
      </c>
      <c r="F148" s="9">
        <f>VLOOKUP(A148,Sheet!B$2:G$2806,6,0)</f>
        <v>1424.04</v>
      </c>
    </row>
    <row r="149" spans="1:6" x14ac:dyDescent="0.2">
      <c r="A149" s="5" t="s">
        <v>2219</v>
      </c>
      <c r="B149" t="str">
        <f>VLOOKUP(A149,Sheet!B$2:G$2806,2,0)</f>
        <v xml:space="preserve"> Хрестики дистанційні Смарт 3 мм</v>
      </c>
      <c r="C149" s="9" t="str">
        <f>VLOOKUP(A149,Sheet!B$2:G$2806,3,0)</f>
        <v>шт</v>
      </c>
      <c r="D149" s="15">
        <v>87</v>
      </c>
      <c r="E149" s="9">
        <f>VLOOKUP(A149,Sheet!B$2:G$2806,5,0)</f>
        <v>0.09</v>
      </c>
      <c r="F149" s="9">
        <f>VLOOKUP(A149,Sheet!B$2:G$2806,6,0)</f>
        <v>7.83</v>
      </c>
    </row>
    <row r="150" spans="1:6" x14ac:dyDescent="0.2">
      <c r="A150" s="5" t="s">
        <v>2610</v>
      </c>
      <c r="B150" t="str">
        <f>VLOOKUP(A150,Sheet!B$2:G$2806,2,0)</f>
        <v xml:space="preserve"> Клей монтажний для теплоізоляційних
матеріалів К414</v>
      </c>
      <c r="C150" s="9" t="str">
        <f>VLOOKUP(A150,Sheet!B$2:G$2806,3,0)</f>
        <v>л</v>
      </c>
      <c r="D150" s="15">
        <v>23.4</v>
      </c>
      <c r="E150" s="9">
        <f>VLOOKUP(A150,Sheet!B$2:G$2806,5,0)</f>
        <v>739.41</v>
      </c>
      <c r="F150" s="9">
        <f>VLOOKUP(A150,Sheet!B$2:G$2806,6,0)</f>
        <v>9612.33</v>
      </c>
    </row>
    <row r="151" spans="1:6" x14ac:dyDescent="0.2">
      <c r="A151" s="5" t="s">
        <v>1973</v>
      </c>
      <c r="B151" t="str">
        <f>VLOOKUP(A151,Sheet!B$2:G$2806,2,0)</f>
        <v xml:space="preserve"> Клей монтажний для теплоізоляційних
матеріалів</v>
      </c>
      <c r="C151" s="9" t="str">
        <f>VLOOKUP(A151,Sheet!B$2:G$2806,3,0)</f>
        <v>л</v>
      </c>
      <c r="D151" s="15">
        <v>41.010999999999996</v>
      </c>
      <c r="E151" s="9">
        <f>VLOOKUP(A151,Sheet!B$2:G$2806,5,0)</f>
        <v>79.25</v>
      </c>
      <c r="F151" s="9">
        <f>VLOOKUP(A151,Sheet!B$2:G$2806,6,0)</f>
        <v>107.79</v>
      </c>
    </row>
    <row r="152" spans="1:6" x14ac:dyDescent="0.2">
      <c r="A152" s="5" t="s">
        <v>2402</v>
      </c>
      <c r="B152" t="str">
        <f>VLOOKUP(A152,Sheet!B$2:G$2806,2,0)</f>
        <v xml:space="preserve"> Хомут оцинкований з гумовою ізоляцією, для
кріплення трубопроводів, діам. 20х2,9</v>
      </c>
      <c r="C152" s="9" t="str">
        <f>VLOOKUP(A152,Sheet!B$2:G$2806,3,0)</f>
        <v>шт</v>
      </c>
      <c r="D152" s="15">
        <v>30</v>
      </c>
      <c r="E152" s="9">
        <f>VLOOKUP(A152,Sheet!B$2:G$2806,5,0)</f>
        <v>26.96</v>
      </c>
      <c r="F152" s="9">
        <f>VLOOKUP(A152,Sheet!B$2:G$2806,6,0)</f>
        <v>161.76</v>
      </c>
    </row>
    <row r="153" spans="1:6" x14ac:dyDescent="0.2">
      <c r="A153" s="5" t="s">
        <v>2382</v>
      </c>
      <c r="B153" t="str">
        <f>VLOOKUP(A153,Sheet!B$2:G$2806,2,0)</f>
        <v xml:space="preserve"> Хомут оцинкований з гумовою ізоляцією, для
кріплення трубопроводів, діам. 25х3,5</v>
      </c>
      <c r="C153" s="9" t="str">
        <f>VLOOKUP(A153,Sheet!B$2:G$2806,3,0)</f>
        <v>шт</v>
      </c>
      <c r="D153" s="15">
        <v>80</v>
      </c>
      <c r="E153" s="9">
        <f>VLOOKUP(A153,Sheet!B$2:G$2806,5,0)</f>
        <v>28.83</v>
      </c>
      <c r="F153" s="9">
        <f>VLOOKUP(A153,Sheet!B$2:G$2806,6,0)</f>
        <v>980.22</v>
      </c>
    </row>
    <row r="154" spans="1:6" x14ac:dyDescent="0.2">
      <c r="A154" s="5" t="s">
        <v>2469</v>
      </c>
      <c r="B154" t="str">
        <f>VLOOKUP(A154,Sheet!B$2:G$2806,2,0)</f>
        <v xml:space="preserve"> Хомут оцинкований з гумовою ізоляцією, для
кріплення трубопроводів, діам. 50х6,9</v>
      </c>
      <c r="C154" s="9" t="str">
        <f>VLOOKUP(A154,Sheet!B$2:G$2806,3,0)</f>
        <v>шт</v>
      </c>
      <c r="D154" s="15">
        <v>26</v>
      </c>
      <c r="E154" s="9">
        <f>VLOOKUP(A154,Sheet!B$2:G$2806,5,0)</f>
        <v>41.56</v>
      </c>
      <c r="F154" s="9">
        <f>VLOOKUP(A154,Sheet!B$2:G$2806,6,0)</f>
        <v>1080.56</v>
      </c>
    </row>
    <row r="155" spans="1:6" x14ac:dyDescent="0.2">
      <c r="A155" s="5" t="s">
        <v>2403</v>
      </c>
      <c r="B155" t="str">
        <f>VLOOKUP(A155,Sheet!B$2:G$2806,2,0)</f>
        <v xml:space="preserve"> Хомут оцинкований з гумовою ізоляцією, для
кріплення трубопроводів, діам. 40х5,5</v>
      </c>
      <c r="C155" s="9" t="str">
        <f>VLOOKUP(A155,Sheet!B$2:G$2806,3,0)</f>
        <v>шт</v>
      </c>
      <c r="D155" s="15">
        <v>28</v>
      </c>
      <c r="E155" s="9">
        <f>VLOOKUP(A155,Sheet!B$2:G$2806,5,0)</f>
        <v>35.19</v>
      </c>
      <c r="F155" s="9">
        <f>VLOOKUP(A155,Sheet!B$2:G$2806,6,0)</f>
        <v>985.32</v>
      </c>
    </row>
    <row r="156" spans="1:6" x14ac:dyDescent="0.2">
      <c r="A156" s="5" t="s">
        <v>2442</v>
      </c>
      <c r="B156" t="str">
        <f>VLOOKUP(A156,Sheet!B$2:G$2806,2,0)</f>
        <v xml:space="preserve"> Хомут оцинкований з гумовою ізоляцією, для
кріплення трубопроводів, діам. 16,2х2,6</v>
      </c>
      <c r="C156" s="9" t="str">
        <f>VLOOKUP(A156,Sheet!B$2:G$2806,3,0)</f>
        <v>шт</v>
      </c>
      <c r="D156" s="15">
        <v>50</v>
      </c>
      <c r="E156" s="9">
        <f>VLOOKUP(A156,Sheet!B$2:G$2806,5,0)</f>
        <v>33.69</v>
      </c>
      <c r="F156" s="9">
        <f>VLOOKUP(A156,Sheet!B$2:G$2806,6,0)</f>
        <v>1684.5</v>
      </c>
    </row>
    <row r="157" spans="1:6" x14ac:dyDescent="0.2">
      <c r="A157" s="5" t="s">
        <v>2383</v>
      </c>
      <c r="B157" t="str">
        <f>VLOOKUP(A157,Sheet!B$2:G$2806,2,0)</f>
        <v xml:space="preserve"> Хомут оцинкований з гумовою ізоляцією, для
кріплення трубопроводів, діам. 32х4,4</v>
      </c>
      <c r="C157" s="9" t="str">
        <f>VLOOKUP(A157,Sheet!B$2:G$2806,3,0)</f>
        <v>шт</v>
      </c>
      <c r="D157" s="15">
        <v>156</v>
      </c>
      <c r="E157" s="9">
        <f>VLOOKUP(A157,Sheet!B$2:G$2806,5,0)</f>
        <v>31.07</v>
      </c>
      <c r="F157" s="9">
        <f>VLOOKUP(A157,Sheet!B$2:G$2806,6,0)</f>
        <v>2796.3</v>
      </c>
    </row>
    <row r="158" spans="1:6" x14ac:dyDescent="0.2">
      <c r="A158" s="5" t="s">
        <v>2456</v>
      </c>
      <c r="B158" t="str">
        <f>VLOOKUP(A158,Sheet!B$2:G$2806,2,0)</f>
        <v xml:space="preserve"> Хомут оцинкований з гумовою ізоляцією, для
кріплення трубопроводів, діам. 50х9</v>
      </c>
      <c r="C158" s="9" t="str">
        <f>VLOOKUP(A158,Sheet!B$2:G$2806,3,0)</f>
        <v>шт</v>
      </c>
      <c r="D158" s="15">
        <v>10</v>
      </c>
      <c r="E158" s="9">
        <f>VLOOKUP(A158,Sheet!B$2:G$2806,5,0)</f>
        <v>41.56</v>
      </c>
      <c r="F158" s="9">
        <f>VLOOKUP(A158,Sheet!B$2:G$2806,6,0)</f>
        <v>415.6</v>
      </c>
    </row>
    <row r="159" spans="1:6" x14ac:dyDescent="0.2">
      <c r="A159" s="5" t="s">
        <v>2381</v>
      </c>
      <c r="B159" t="str">
        <f>VLOOKUP(A159,Sheet!B$2:G$2806,2,0)</f>
        <v xml:space="preserve"> Хомут оцинкований з гумовою ізоляцією, для
кріплення трубопроводів, діам. 16х2,2</v>
      </c>
      <c r="C159" s="9" t="str">
        <f>VLOOKUP(A159,Sheet!B$2:G$2806,3,0)</f>
        <v>шт</v>
      </c>
      <c r="D159" s="15">
        <v>6</v>
      </c>
      <c r="E159" s="9">
        <f>VLOOKUP(A159,Sheet!B$2:G$2806,5,0)</f>
        <v>33.69</v>
      </c>
      <c r="F159" s="9">
        <f>VLOOKUP(A159,Sheet!B$2:G$2806,6,0)</f>
        <v>202.14</v>
      </c>
    </row>
    <row r="160" spans="1:6" x14ac:dyDescent="0.2">
      <c r="A160" s="5" t="s">
        <v>2655</v>
      </c>
      <c r="B160" t="str">
        <f>VLOOKUP(A160,Sheet!B$2:G$2806,2,0)</f>
        <v xml:space="preserve"> Стрiчка самоклеюча для спінених
теплоізоляційних матеріалів 3х50мм</v>
      </c>
      <c r="C160" s="9" t="str">
        <f>VLOOKUP(A160,Sheet!B$2:G$2806,3,0)</f>
        <v>м</v>
      </c>
      <c r="D160" s="15">
        <v>200</v>
      </c>
      <c r="E160" s="9">
        <f>VLOOKUP(A160,Sheet!B$2:G$2806,5,0)</f>
        <v>9.36</v>
      </c>
      <c r="F160" s="9">
        <f>VLOOKUP(A160,Sheet!B$2:G$2806,6,0)</f>
        <v>1872</v>
      </c>
    </row>
    <row r="161" spans="1:6" x14ac:dyDescent="0.2">
      <c r="A161" s="5" t="s">
        <v>1972</v>
      </c>
      <c r="B161" t="str">
        <f>VLOOKUP(A161,Sheet!B$2:G$2806,2,0)</f>
        <v xml:space="preserve"> Стрiчка самоклеюча для спінених
теплоізоляційних матеріалів 3х50мм</v>
      </c>
      <c r="C161" s="9" t="str">
        <f>VLOOKUP(A161,Sheet!B$2:G$2806,3,0)</f>
        <v>м</v>
      </c>
      <c r="D161" s="15">
        <v>401.37299999999999</v>
      </c>
      <c r="E161" s="9">
        <f>VLOOKUP(A161,Sheet!B$2:G$2806,5,0)</f>
        <v>0.96</v>
      </c>
      <c r="F161" s="9">
        <f>VLOOKUP(A161,Sheet!B$2:G$2806,6,0)</f>
        <v>127.36</v>
      </c>
    </row>
    <row r="162" spans="1:6" x14ac:dyDescent="0.2">
      <c r="A162" s="5" t="s">
        <v>2377</v>
      </c>
      <c r="B162" t="str">
        <f>VLOOKUP(A162,Sheet!B$2:G$2806,2,0)</f>
        <v xml:space="preserve"> Стрiчка самоклеюча для спінених
теплоізоляційних матеріалів 3х50мм</v>
      </c>
      <c r="C162" s="9" t="str">
        <f>VLOOKUP(A162,Sheet!B$2:G$2806,3,0)</f>
        <v>м</v>
      </c>
      <c r="D162" s="15">
        <v>1047.0940000000001</v>
      </c>
      <c r="E162" s="9">
        <f>VLOOKUP(A162,Sheet!B$2:G$2806,5,0)</f>
        <v>9.24</v>
      </c>
      <c r="F162" s="9">
        <f>VLOOKUP(A162,Sheet!B$2:G$2806,6,0)</f>
        <v>2680.47</v>
      </c>
    </row>
    <row r="163" spans="1:6" x14ac:dyDescent="0.2">
      <c r="A163" s="5" t="s">
        <v>2284</v>
      </c>
      <c r="B163" t="str">
        <f>VLOOKUP(A163,Sheet!B$2:G$2806,2,0)</f>
        <v xml:space="preserve"> Стрічка армувальна</v>
      </c>
      <c r="C163" s="9" t="str">
        <f>VLOOKUP(A163,Sheet!B$2:G$2806,3,0)</f>
        <v>м</v>
      </c>
      <c r="D163" s="15">
        <v>990</v>
      </c>
      <c r="E163" s="9">
        <f>VLOOKUP(A163,Sheet!B$2:G$2806,5,0)</f>
        <v>7.44</v>
      </c>
      <c r="F163" s="9">
        <f>VLOOKUP(A163,Sheet!B$2:G$2806,6,0)</f>
        <v>7361.24</v>
      </c>
    </row>
    <row r="164" spans="1:6" x14ac:dyDescent="0.2">
      <c r="A164" s="5" t="s">
        <v>1860</v>
      </c>
      <c r="B164" t="str">
        <f>VLOOKUP(A164,Sheet!B$2:G$2806,2,0)</f>
        <v xml:space="preserve"> Стрічка армувальна</v>
      </c>
      <c r="C164" s="9" t="str">
        <f>VLOOKUP(A164,Sheet!B$2:G$2806,3,0)</f>
        <v>м</v>
      </c>
      <c r="D164" s="15">
        <v>1441</v>
      </c>
      <c r="E164" s="9">
        <f>VLOOKUP(A164,Sheet!B$2:G$2806,5,0)</f>
        <v>5.59</v>
      </c>
      <c r="F164" s="9">
        <f>VLOOKUP(A164,Sheet!B$2:G$2806,6,0)</f>
        <v>6478.81</v>
      </c>
    </row>
    <row r="165" spans="1:6" x14ac:dyDescent="0.2">
      <c r="A165" s="5" t="s">
        <v>1894</v>
      </c>
      <c r="B165" t="str">
        <f>VLOOKUP(A165,Sheet!B$2:G$2806,2,0)</f>
        <v xml:space="preserve"> Кут зовнішній пхв 40х10</v>
      </c>
      <c r="C165" s="9" t="str">
        <f>VLOOKUP(A165,Sheet!B$2:G$2806,3,0)</f>
        <v>м</v>
      </c>
      <c r="D165" s="15">
        <v>120</v>
      </c>
      <c r="E165" s="9">
        <f>VLOOKUP(A165,Sheet!B$2:G$2806,5,0)</f>
        <v>68.88</v>
      </c>
      <c r="F165" s="9">
        <f>VLOOKUP(A165,Sheet!B$2:G$2806,6,0)</f>
        <v>8265.6</v>
      </c>
    </row>
    <row r="166" spans="1:6" x14ac:dyDescent="0.2">
      <c r="A166" s="5" t="s">
        <v>1895</v>
      </c>
      <c r="B166" t="str">
        <f>VLOOKUP(A166,Sheet!B$2:G$2806,2,0)</f>
        <v xml:space="preserve"> Кут зовнішній пхв 50х70</v>
      </c>
      <c r="C166" s="9" t="str">
        <f>VLOOKUP(A166,Sheet!B$2:G$2806,3,0)</f>
        <v>м</v>
      </c>
      <c r="D166" s="15">
        <v>38</v>
      </c>
      <c r="E166" s="9">
        <f>VLOOKUP(A166,Sheet!B$2:G$2806,5,0)</f>
        <v>156.08000000000001</v>
      </c>
      <c r="F166" s="9">
        <f>VLOOKUP(A166,Sheet!B$2:G$2806,6,0)</f>
        <v>5931.04</v>
      </c>
    </row>
    <row r="167" spans="1:6" x14ac:dyDescent="0.2">
      <c r="A167" s="5" t="s">
        <v>1896</v>
      </c>
      <c r="B167" t="str">
        <f>VLOOKUP(A167,Sheet!B$2:G$2806,2,0)</f>
        <v xml:space="preserve"> Планка притискна пхв, метал</v>
      </c>
      <c r="C167" s="9" t="str">
        <f>VLOOKUP(A167,Sheet!B$2:G$2806,3,0)</f>
        <v>м</v>
      </c>
      <c r="D167" s="15">
        <v>26</v>
      </c>
      <c r="E167" s="9">
        <f>VLOOKUP(A167,Sheet!B$2:G$2806,5,0)</f>
        <v>66.62</v>
      </c>
      <c r="F167" s="9">
        <f>VLOOKUP(A167,Sheet!B$2:G$2806,6,0)</f>
        <v>1732.12</v>
      </c>
    </row>
    <row r="168" spans="1:6" x14ac:dyDescent="0.2">
      <c r="A168" s="5" t="s">
        <v>2303</v>
      </c>
      <c r="B168" t="str">
        <f>VLOOKUP(A168,Sheet!B$2:G$2806,2,0)</f>
        <v xml:space="preserve"> Фасадная кассета СКФ-1000 0,7мм Ral РЕ</v>
      </c>
      <c r="C168" s="9" t="str">
        <f>VLOOKUP(A168,Sheet!B$2:G$2806,3,0)</f>
        <v>м2</v>
      </c>
      <c r="D168" s="15">
        <v>1020</v>
      </c>
      <c r="E168" s="9">
        <f>VLOOKUP(A168,Sheet!B$2:G$2806,5,0)</f>
        <v>898.97</v>
      </c>
      <c r="F168" s="9">
        <f>VLOOKUP(A168,Sheet!B$2:G$2806,6,0)</f>
        <v>458474.7</v>
      </c>
    </row>
    <row r="169" spans="1:6" x14ac:dyDescent="0.2">
      <c r="A169" s="5" t="s">
        <v>1833</v>
      </c>
      <c r="B169" t="str">
        <f>VLOOKUP(A169,Sheet!B$2:G$2806,2,0)</f>
        <v xml:space="preserve"> Анкер телескопічний L=240 мм/ дюбель для
мягкої покрівлі 135+саморіз 4,8х160</v>
      </c>
      <c r="C169" s="9" t="str">
        <f>VLOOKUP(A169,Sheet!B$2:G$2806,3,0)</f>
        <v>шт</v>
      </c>
      <c r="D169" s="15">
        <v>12</v>
      </c>
      <c r="E169" s="9">
        <f>VLOOKUP(A169,Sheet!B$2:G$2806,5,0)</f>
        <v>10.6</v>
      </c>
      <c r="F169" s="9">
        <f>VLOOKUP(A169,Sheet!B$2:G$2806,6,0)</f>
        <v>127.26</v>
      </c>
    </row>
    <row r="170" spans="1:6" x14ac:dyDescent="0.2">
      <c r="A170" s="5" t="s">
        <v>1808</v>
      </c>
      <c r="B170" t="str">
        <f>VLOOKUP(A170,Sheet!B$2:G$2806,2,0)</f>
        <v xml:space="preserve"> Анкер латунний М10х12</v>
      </c>
      <c r="C170" s="9" t="str">
        <f>VLOOKUP(A170,Sheet!B$2:G$2806,3,0)</f>
        <v>шт.</v>
      </c>
      <c r="D170" s="15">
        <v>648</v>
      </c>
      <c r="E170" s="9">
        <f>VLOOKUP(A170,Sheet!B$2:G$2806,5,0)</f>
        <v>46.01</v>
      </c>
      <c r="F170" s="9">
        <f>VLOOKUP(A170,Sheet!B$2:G$2806,6,0)</f>
        <v>13803</v>
      </c>
    </row>
    <row r="171" spans="1:6" x14ac:dyDescent="0.2">
      <c r="A171" s="5" t="s">
        <v>1900</v>
      </c>
      <c r="B171" t="str">
        <f>VLOOKUP(A171,Sheet!B$2:G$2806,2,0)</f>
        <v xml:space="preserve"> Гвинт-шуруп М8х160</v>
      </c>
      <c r="C171" s="9" t="str">
        <f>VLOOKUP(A171,Sheet!B$2:G$2806,3,0)</f>
        <v>шт</v>
      </c>
      <c r="D171" s="15">
        <v>102</v>
      </c>
      <c r="E171" s="9">
        <f>VLOOKUP(A171,Sheet!B$2:G$2806,5,0)</f>
        <v>5.16</v>
      </c>
      <c r="F171" s="9">
        <f>VLOOKUP(A171,Sheet!B$2:G$2806,6,0)</f>
        <v>526.32000000000005</v>
      </c>
    </row>
    <row r="172" spans="1:6" x14ac:dyDescent="0.2">
      <c r="A172" s="5" t="s">
        <v>1943</v>
      </c>
      <c r="B172" t="str">
        <f>VLOOKUP(A172,Sheet!B$2:G$2806,2,0)</f>
        <v xml:space="preserve"> Саморізи 3,5х9,5</v>
      </c>
      <c r="C172" s="9" t="str">
        <f>VLOOKUP(A172,Sheet!B$2:G$2806,3,0)</f>
        <v>шт</v>
      </c>
      <c r="D172" s="15">
        <v>237</v>
      </c>
      <c r="E172" s="9">
        <f>VLOOKUP(A172,Sheet!B$2:G$2806,5,0)</f>
        <v>0.16</v>
      </c>
      <c r="F172" s="9">
        <f>VLOOKUP(A172,Sheet!B$2:G$2806,6,0)</f>
        <v>37.92</v>
      </c>
    </row>
    <row r="173" spans="1:6" x14ac:dyDescent="0.2">
      <c r="A173" s="5" t="s">
        <v>2003</v>
      </c>
      <c r="B173" t="str">
        <f>VLOOKUP(A173,Sheet!B$2:G$2806,2,0)</f>
        <v xml:space="preserve"> Шпатлевка Фугенфюлер</v>
      </c>
      <c r="C173" s="9" t="str">
        <f>VLOOKUP(A173,Sheet!B$2:G$2806,3,0)</f>
        <v>кг</v>
      </c>
      <c r="D173" s="15">
        <v>76</v>
      </c>
      <c r="E173" s="9">
        <f>VLOOKUP(A173,Sheet!B$2:G$2806,5,0)</f>
        <v>8.74</v>
      </c>
      <c r="F173" s="9">
        <f>VLOOKUP(A173,Sheet!B$2:G$2806,6,0)</f>
        <v>664.32</v>
      </c>
    </row>
    <row r="174" spans="1:6" x14ac:dyDescent="0.2">
      <c r="A174" s="5" t="s">
        <v>1926</v>
      </c>
      <c r="B174" t="str">
        <f>VLOOKUP(A174,Sheet!B$2:G$2806,2,0)</f>
        <v xml:space="preserve"> Шпатлівка Фугенфюллер</v>
      </c>
      <c r="C174" s="9" t="str">
        <f>VLOOKUP(A174,Sheet!B$2:G$2806,3,0)</f>
        <v>кг</v>
      </c>
      <c r="D174" s="15">
        <v>67.442359999999994</v>
      </c>
      <c r="E174" s="9">
        <f>VLOOKUP(A174,Sheet!B$2:G$2806,5,0)</f>
        <v>8.74</v>
      </c>
      <c r="F174" s="9">
        <f>VLOOKUP(A174,Sheet!B$2:G$2806,6,0)</f>
        <v>456.68</v>
      </c>
    </row>
    <row r="175" spans="1:6" x14ac:dyDescent="0.2">
      <c r="A175" s="5" t="s">
        <v>1933</v>
      </c>
      <c r="B175" t="str">
        <f>VLOOKUP(A175,Sheet!B$2:G$2806,2,0)</f>
        <v xml:space="preserve"> Шпаклiвка Кнауф САТЕНГИПС/финиш</v>
      </c>
      <c r="C175" s="9" t="str">
        <f>VLOOKUP(A175,Sheet!B$2:G$2806,3,0)</f>
        <v>кг</v>
      </c>
      <c r="D175" s="15">
        <v>492.84</v>
      </c>
      <c r="E175" s="9">
        <f>VLOOKUP(A175,Sheet!B$2:G$2806,5,0)</f>
        <v>7.41</v>
      </c>
      <c r="F175" s="9">
        <f>VLOOKUP(A175,Sheet!B$2:G$2806,6,0)</f>
        <v>3454.16</v>
      </c>
    </row>
    <row r="176" spans="1:6" x14ac:dyDescent="0.2">
      <c r="A176" s="5" t="s">
        <v>1899</v>
      </c>
      <c r="B176" t="str">
        <f>VLOOKUP(A176,Sheet!B$2:G$2806,2,0)</f>
        <v xml:space="preserve"> Шайба покрівельна 40х82х0,8</v>
      </c>
      <c r="C176" s="9" t="str">
        <f>VLOOKUP(A176,Sheet!B$2:G$2806,3,0)</f>
        <v>шт</v>
      </c>
      <c r="D176" s="15">
        <v>180</v>
      </c>
      <c r="E176" s="9">
        <f>VLOOKUP(A176,Sheet!B$2:G$2806,5,0)</f>
        <v>5.37</v>
      </c>
      <c r="F176" s="9">
        <f>VLOOKUP(A176,Sheet!B$2:G$2806,6,0)</f>
        <v>966.47</v>
      </c>
    </row>
    <row r="177" spans="1:6" x14ac:dyDescent="0.2">
      <c r="A177" s="5" t="s">
        <v>1947</v>
      </c>
      <c r="B177" t="str">
        <f>VLOOKUP(A177,Sheet!B$2:G$2806,2,0)</f>
        <v xml:space="preserve"> Анкерний болт ЕТКД 12х160 Metalvis
920Е312А6</v>
      </c>
      <c r="C177" s="9" t="str">
        <f>VLOOKUP(A177,Sheet!B$2:G$2806,3,0)</f>
        <v>100шт</v>
      </c>
      <c r="D177" s="15">
        <v>0.06</v>
      </c>
      <c r="E177" s="9">
        <f>VLOOKUP(A177,Sheet!B$2:G$2806,5,0)</f>
        <v>2143.3000000000002</v>
      </c>
      <c r="F177" s="9">
        <f>VLOOKUP(A177,Sheet!B$2:G$2806,6,0)</f>
        <v>42.87</v>
      </c>
    </row>
    <row r="178" spans="1:6" x14ac:dyDescent="0.2">
      <c r="A178" s="5" t="s">
        <v>2273</v>
      </c>
      <c r="B178" t="str">
        <f>VLOOKUP(A178,Sheet!B$2:G$2806,2,0)</f>
        <v xml:space="preserve"> Клеюча сумiш для плитки Кнауф Флізенклебер</v>
      </c>
      <c r="C178" s="9" t="str">
        <f>VLOOKUP(A178,Sheet!B$2:G$2806,3,0)</f>
        <v>кг</v>
      </c>
      <c r="D178" s="15">
        <v>1560</v>
      </c>
      <c r="E178" s="9">
        <f>VLOOKUP(A178,Sheet!B$2:G$2806,5,0)</f>
        <v>15.34</v>
      </c>
      <c r="F178" s="9">
        <f>VLOOKUP(A178,Sheet!B$2:G$2806,6,0)</f>
        <v>23926.66</v>
      </c>
    </row>
    <row r="179" spans="1:6" x14ac:dyDescent="0.2">
      <c r="A179" s="5" t="s">
        <v>1935</v>
      </c>
      <c r="B179" t="str">
        <f>VLOOKUP(A179,Sheet!B$2:G$2806,2,0)</f>
        <v xml:space="preserve"> Клеюча сумiш для плитки Кнауф
Флізенклебер/ СМ-11</v>
      </c>
      <c r="C179" s="9" t="str">
        <f>VLOOKUP(A179,Sheet!B$2:G$2806,3,0)</f>
        <v>кг</v>
      </c>
      <c r="D179" s="15">
        <v>2594.982</v>
      </c>
      <c r="E179" s="9">
        <f>VLOOKUP(A179,Sheet!B$2:G$2806,5,0)</f>
        <v>6.74</v>
      </c>
      <c r="F179" s="9">
        <f>VLOOKUP(A179,Sheet!B$2:G$2806,6,0)</f>
        <v>17499.52</v>
      </c>
    </row>
    <row r="180" spans="1:6" x14ac:dyDescent="0.2">
      <c r="A180" s="5" t="s">
        <v>2270</v>
      </c>
      <c r="B180" t="str">
        <f>VLOOKUP(A180,Sheet!B$2:G$2806,2,0)</f>
        <v xml:space="preserve"> Клей універсальний Thomsit L240D</v>
      </c>
      <c r="C180" s="9" t="str">
        <f>VLOOKUP(A180,Sheet!B$2:G$2806,3,0)</f>
        <v>кг</v>
      </c>
      <c r="D180" s="15">
        <v>153</v>
      </c>
      <c r="E180" s="9">
        <f>VLOOKUP(A180,Sheet!B$2:G$2806,5,0)</f>
        <v>188</v>
      </c>
      <c r="F180" s="9">
        <f>VLOOKUP(A180,Sheet!B$2:G$2806,6,0)</f>
        <v>28764</v>
      </c>
    </row>
    <row r="181" spans="1:6" x14ac:dyDescent="0.2">
      <c r="A181" s="5" t="s">
        <v>866</v>
      </c>
      <c r="B181" t="str">
        <f>VLOOKUP(A181,Sheet!B$2:G$2806,2,0)</f>
        <v xml:space="preserve"> Дюбель ударний швидкого монтажу Expert
6x40 мм</v>
      </c>
      <c r="C181" s="9" t="str">
        <f>VLOOKUP(A181,Sheet!B$2:G$2806,3,0)</f>
        <v>шт</v>
      </c>
      <c r="D181" s="15">
        <v>563.05259999999998</v>
      </c>
      <c r="E181" s="9">
        <f>VLOOKUP(A181,Sheet!B$2:G$2806,5,0)</f>
        <v>2.11</v>
      </c>
      <c r="F181" s="9">
        <f>VLOOKUP(A181,Sheet!B$2:G$2806,6,0)</f>
        <v>1186.1300000000001</v>
      </c>
    </row>
    <row r="182" spans="1:6" x14ac:dyDescent="0.2">
      <c r="A182" s="5" t="s">
        <v>1932</v>
      </c>
      <c r="B182" t="str">
        <f>VLOOKUP(A182,Sheet!B$2:G$2806,2,0)</f>
        <v xml:space="preserve"> Грунтовка "Кнауф-Тифенгрунд"</v>
      </c>
      <c r="C182" s="9" t="str">
        <f>VLOOKUP(A182,Sheet!B$2:G$2806,3,0)</f>
        <v>кг</v>
      </c>
      <c r="D182" s="15">
        <v>102.80749999999999</v>
      </c>
      <c r="E182" s="9">
        <f>VLOOKUP(A182,Sheet!B$2:G$2806,5,0)</f>
        <v>38.47</v>
      </c>
      <c r="F182" s="9">
        <f>VLOOKUP(A182,Sheet!B$2:G$2806,6,0)</f>
        <v>3739.57</v>
      </c>
    </row>
    <row r="183" spans="1:6" x14ac:dyDescent="0.2">
      <c r="A183" s="5" t="s">
        <v>1934</v>
      </c>
      <c r="B183" t="str">
        <f>VLOOKUP(A183,Sheet!B$2:G$2806,2,0)</f>
        <v xml:space="preserve"> Грунтовка "Кнауф-Хафтемульсія"</v>
      </c>
      <c r="C183" s="9" t="str">
        <f>VLOOKUP(A183,Sheet!B$2:G$2806,3,0)</f>
        <v>кг</v>
      </c>
      <c r="D183" s="15">
        <v>133.07599999999999</v>
      </c>
      <c r="E183" s="9">
        <f>VLOOKUP(A183,Sheet!B$2:G$2806,5,0)</f>
        <v>177.95</v>
      </c>
      <c r="F183" s="9">
        <f>VLOOKUP(A183,Sheet!B$2:G$2806,6,0)</f>
        <v>23680.87</v>
      </c>
    </row>
    <row r="184" spans="1:6" x14ac:dyDescent="0.2">
      <c r="A184" s="5" t="s">
        <v>2272</v>
      </c>
      <c r="B184" t="str">
        <f>VLOOKUP(A184,Sheet!B$2:G$2806,2,0)</f>
        <v xml:space="preserve"> Грунтовка </v>
      </c>
      <c r="C184" s="9" t="str">
        <f>VLOOKUP(A184,Sheet!B$2:G$2806,3,0)</f>
        <v>кг</v>
      </c>
      <c r="D184" s="15">
        <v>80</v>
      </c>
      <c r="E184" s="9">
        <f>VLOOKUP(A184,Sheet!B$2:G$2806,5,0)</f>
        <v>38.47</v>
      </c>
      <c r="F184" s="9">
        <f>VLOOKUP(A184,Sheet!B$2:G$2806,6,0)</f>
        <v>3077.59</v>
      </c>
    </row>
    <row r="185" spans="1:6" x14ac:dyDescent="0.2">
      <c r="A185" s="5" t="s">
        <v>2220</v>
      </c>
      <c r="B185" t="str">
        <f>VLOOKUP(A185,Sheet!B$2:G$2806,2,0)</f>
        <v xml:space="preserve"> Плитки керамiчнi глазурованi для
внутрiшнього облицювання стiн гладкi</v>
      </c>
      <c r="C185" s="9" t="str">
        <f>VLOOKUP(A185,Sheet!B$2:G$2806,3,0)</f>
        <v>м2</v>
      </c>
      <c r="D185" s="15">
        <v>12.241199999999999</v>
      </c>
      <c r="E185" s="9">
        <f>VLOOKUP(A185,Sheet!B$2:G$2806,5,0)</f>
        <v>293.3</v>
      </c>
      <c r="F185" s="9">
        <f>VLOOKUP(A185,Sheet!B$2:G$2806,6,0)</f>
        <v>3590.34</v>
      </c>
    </row>
    <row r="186" spans="1:6" x14ac:dyDescent="0.2">
      <c r="A186" s="5" t="s">
        <v>2223</v>
      </c>
      <c r="B186" t="str">
        <f>VLOOKUP(A186,Sheet!B$2:G$2806,2,0)</f>
        <v xml:space="preserve"> Плитки керамічні для підлоги</v>
      </c>
      <c r="C186" s="9" t="str">
        <f>VLOOKUP(A186,Sheet!B$2:G$2806,3,0)</f>
        <v>м2</v>
      </c>
      <c r="D186" s="15">
        <v>185.66</v>
      </c>
      <c r="E186" s="9">
        <f>VLOOKUP(A186,Sheet!B$2:G$2806,5,0)</f>
        <v>601.32000000000005</v>
      </c>
      <c r="F186" s="9">
        <f>VLOOKUP(A186,Sheet!B$2:G$2806,6,0)</f>
        <v>103360.89</v>
      </c>
    </row>
    <row r="187" spans="1:6" x14ac:dyDescent="0.2">
      <c r="A187" s="5" t="s">
        <v>2226</v>
      </c>
      <c r="B187" t="str">
        <f>VLOOKUP(A187,Sheet!B$2:G$2806,2,0)</f>
        <v xml:space="preserve"> Керамогранітна плитка для підлоги з
шорсткою поверхнею</v>
      </c>
      <c r="C187" s="9" t="str">
        <f>VLOOKUP(A187,Sheet!B$2:G$2806,3,0)</f>
        <v>м2</v>
      </c>
      <c r="D187" s="15">
        <v>134.26</v>
      </c>
      <c r="E187" s="9">
        <f>VLOOKUP(A187,Sheet!B$2:G$2806,5,0)</f>
        <v>321.37</v>
      </c>
      <c r="F187" s="9">
        <f>VLOOKUP(A187,Sheet!B$2:G$2806,6,0)</f>
        <v>32605.7</v>
      </c>
    </row>
    <row r="188" spans="1:6" x14ac:dyDescent="0.2">
      <c r="A188" s="5" t="s">
        <v>2307</v>
      </c>
      <c r="B188" t="str">
        <f>VLOOKUP(A188,Sheet!B$2:G$2806,2,0)</f>
        <v xml:space="preserve"> Парапетная кассета 0,7мм</v>
      </c>
      <c r="C188" s="9" t="str">
        <f>VLOOKUP(A188,Sheet!B$2:G$2806,3,0)</f>
        <v>м2</v>
      </c>
      <c r="D188" s="15">
        <v>210</v>
      </c>
      <c r="E188" s="9">
        <f>VLOOKUP(A188,Sheet!B$2:G$2806,5,0)</f>
        <v>926.13</v>
      </c>
      <c r="F188" s="9">
        <f>VLOOKUP(A188,Sheet!B$2:G$2806,6,0)</f>
        <v>97243.65</v>
      </c>
    </row>
    <row r="189" spans="1:6" x14ac:dyDescent="0.2">
      <c r="A189" s="5" t="s">
        <v>2236</v>
      </c>
      <c r="B189" t="str">
        <f>VLOOKUP(A189,Sheet!B$2:G$2806,2,0)</f>
        <v xml:space="preserve"> Плитки для пiдлог керамогранітні з шорсткою
поверхнею</v>
      </c>
      <c r="C189" s="9" t="str">
        <f>VLOOKUP(A189,Sheet!B$2:G$2806,3,0)</f>
        <v>м2</v>
      </c>
      <c r="D189" s="15">
        <v>33.5</v>
      </c>
      <c r="E189" s="9">
        <f>VLOOKUP(A189,Sheet!B$2:G$2806,5,0)</f>
        <v>452.38</v>
      </c>
      <c r="F189" s="9">
        <f>VLOOKUP(A189,Sheet!B$2:G$2806,6,0)</f>
        <v>15154.69</v>
      </c>
    </row>
    <row r="190" spans="1:6" x14ac:dyDescent="0.2">
      <c r="A190" s="5" t="s">
        <v>2267</v>
      </c>
      <c r="B190" t="str">
        <f>VLOOKUP(A190,Sheet!B$2:G$2806,2,0)</f>
        <v xml:space="preserve"> Піна монтажна   ( 750 мл )</v>
      </c>
      <c r="C190" s="9" t="str">
        <f>VLOOKUP(A190,Sheet!B$2:G$2806,3,0)</f>
        <v>флак</v>
      </c>
      <c r="D190" s="15">
        <v>12</v>
      </c>
      <c r="E190" s="9">
        <f>VLOOKUP(A190,Sheet!B$2:G$2806,5,0)</f>
        <v>265.33</v>
      </c>
      <c r="F190" s="9">
        <f>VLOOKUP(A190,Sheet!B$2:G$2806,6,0)</f>
        <v>3183.96</v>
      </c>
    </row>
    <row r="191" spans="1:6" x14ac:dyDescent="0.2">
      <c r="A191" s="5" t="s">
        <v>1906</v>
      </c>
      <c r="B191" t="str">
        <f>VLOOKUP(A191,Sheet!B$2:G$2806,2,0)</f>
        <v xml:space="preserve"> Піна монтажна   ( 750 мл )</v>
      </c>
      <c r="C191" s="9" t="str">
        <f>VLOOKUP(A191,Sheet!B$2:G$2806,3,0)</f>
        <v>флак</v>
      </c>
      <c r="D191" s="15">
        <v>97</v>
      </c>
      <c r="E191" s="9">
        <f>VLOOKUP(A191,Sheet!B$2:G$2806,5,0)</f>
        <v>216.23</v>
      </c>
      <c r="F191" s="9">
        <f>VLOOKUP(A191,Sheet!B$2:G$2806,6,0)</f>
        <v>12325.33</v>
      </c>
    </row>
    <row r="192" spans="1:6" x14ac:dyDescent="0.2">
      <c r="A192" s="5" t="s">
        <v>1645</v>
      </c>
      <c r="B192" t="str">
        <f>VLOOKUP(A192,Sheet!B$2:G$2806,2,0)</f>
        <v xml:space="preserve"> Клей PVC -U 1л</v>
      </c>
      <c r="C192" s="9" t="str">
        <f>VLOOKUP(A192,Sheet!B$2:G$2806,3,0)</f>
        <v>шт</v>
      </c>
      <c r="D192" s="15">
        <v>160</v>
      </c>
      <c r="E192" s="9">
        <f>VLOOKUP(A192,Sheet!B$2:G$2806,5,0)</f>
        <v>1246</v>
      </c>
      <c r="F192" s="9">
        <f>VLOOKUP(A192,Sheet!B$2:G$2806,6,0)</f>
        <v>37380</v>
      </c>
    </row>
    <row r="193" spans="1:6" x14ac:dyDescent="0.2">
      <c r="A193" s="5" t="s">
        <v>1888</v>
      </c>
      <c r="B193" t="str">
        <f>VLOOKUP(A193,Sheet!B$2:G$2806,2,0)</f>
        <v xml:space="preserve"> Клей</v>
      </c>
      <c r="C193" s="9" t="str">
        <f>VLOOKUP(A193,Sheet!B$2:G$2806,3,0)</f>
        <v>кг</v>
      </c>
      <c r="D193" s="15">
        <v>100</v>
      </c>
      <c r="E193" s="9">
        <f>VLOOKUP(A193,Sheet!B$2:G$2806,5,0)</f>
        <v>79.180000000000007</v>
      </c>
      <c r="F193" s="9">
        <f>VLOOKUP(A193,Sheet!B$2:G$2806,6,0)</f>
        <v>7918.42</v>
      </c>
    </row>
    <row r="194" spans="1:6" x14ac:dyDescent="0.2">
      <c r="A194" s="5" t="s">
        <v>1887</v>
      </c>
      <c r="B194" t="str">
        <f>VLOOKUP(A194,Sheet!B$2:G$2806,2,0)</f>
        <v xml:space="preserve"> Клейова суміш для газобетону</v>
      </c>
      <c r="C194" s="9" t="str">
        <f>VLOOKUP(A194,Sheet!B$2:G$2806,3,0)</f>
        <v>кг</v>
      </c>
      <c r="D194" s="15">
        <v>31.25</v>
      </c>
      <c r="E194" s="9">
        <f>VLOOKUP(A194,Sheet!B$2:G$2806,5,0)</f>
        <v>6.41</v>
      </c>
      <c r="F194" s="9">
        <f>VLOOKUP(A194,Sheet!B$2:G$2806,6,0)</f>
        <v>200.31</v>
      </c>
    </row>
    <row r="195" spans="1:6" x14ac:dyDescent="0.2">
      <c r="A195" s="5" t="s">
        <v>1945</v>
      </c>
      <c r="B195" t="str">
        <f>VLOOKUP(A195,Sheet!B$2:G$2806,2,0)</f>
        <v xml:space="preserve"> Клей "Перфликс" KNAUF</v>
      </c>
      <c r="C195" s="9" t="str">
        <f>VLOOKUP(A195,Sheet!B$2:G$2806,3,0)</f>
        <v>кг</v>
      </c>
      <c r="D195" s="15">
        <v>41</v>
      </c>
      <c r="E195" s="9">
        <f>VLOOKUP(A195,Sheet!B$2:G$2806,5,0)</f>
        <v>9.67</v>
      </c>
      <c r="F195" s="9">
        <f>VLOOKUP(A195,Sheet!B$2:G$2806,6,0)</f>
        <v>396.47</v>
      </c>
    </row>
    <row r="196" spans="1:6" x14ac:dyDescent="0.2">
      <c r="A196" s="5" t="s">
        <v>2301</v>
      </c>
      <c r="B196" t="str">
        <f>VLOOKUP(A196,Sheet!B$2:G$2806,2,0)</f>
        <v xml:space="preserve"> Мапей Планикрет</v>
      </c>
      <c r="C196" s="9" t="str">
        <f>VLOOKUP(A196,Sheet!B$2:G$2806,3,0)</f>
        <v>л</v>
      </c>
      <c r="D196" s="15">
        <v>1425</v>
      </c>
      <c r="E196" s="9">
        <f>VLOOKUP(A196,Sheet!B$2:G$2806,5,0)</f>
        <v>324.74</v>
      </c>
      <c r="F196" s="9">
        <f>VLOOKUP(A196,Sheet!B$2:G$2806,6,0)</f>
        <v>61863.12</v>
      </c>
    </row>
    <row r="197" spans="1:6" x14ac:dyDescent="0.2">
      <c r="A197" s="5" t="s">
        <v>1838</v>
      </c>
      <c r="B197" t="str">
        <f>VLOOKUP(A197,Sheet!B$2:G$2806,2,0)</f>
        <v xml:space="preserve"> Опорний столик 80х150х1,5/ 80х200</v>
      </c>
      <c r="C197" s="9" t="str">
        <f>VLOOKUP(A197,Sheet!B$2:G$2806,3,0)</f>
        <v>шт</v>
      </c>
      <c r="D197" s="15">
        <v>3300</v>
      </c>
      <c r="E197" s="9">
        <f>VLOOKUP(A197,Sheet!B$2:G$2806,5,0)</f>
        <v>35.65</v>
      </c>
      <c r="F197" s="9">
        <f>VLOOKUP(A197,Sheet!B$2:G$2806,6,0)</f>
        <v>84991.77</v>
      </c>
    </row>
    <row r="198" spans="1:6" x14ac:dyDescent="0.2">
      <c r="A198" s="5" t="s">
        <v>2222</v>
      </c>
      <c r="B198" t="str">
        <f>VLOOKUP(A198,Sheet!B$2:G$2806,2,0)</f>
        <v xml:space="preserve"> Спортивний лінолеум Grabo Flex Gumfit </v>
      </c>
      <c r="C198" s="9" t="str">
        <f>VLOOKUP(A198,Sheet!B$2:G$2806,3,0)</f>
        <v>м2</v>
      </c>
      <c r="D198" s="15">
        <v>1379.6112000000001</v>
      </c>
      <c r="E198" s="9">
        <f>VLOOKUP(A198,Sheet!B$2:G$2806,5,0)</f>
        <v>835.06</v>
      </c>
      <c r="F198" s="9">
        <f>VLOOKUP(A198,Sheet!B$2:G$2806,6,0)</f>
        <v>402508.27</v>
      </c>
    </row>
    <row r="199" spans="1:6" x14ac:dyDescent="0.2">
      <c r="A199" s="5" t="s">
        <v>2227</v>
      </c>
      <c r="B199" t="str">
        <f>VLOOKUP(A199,Sheet!B$2:G$2806,2,0)</f>
        <v xml:space="preserve"> Лінолеум комерційний гетерогенний Tarkett </v>
      </c>
      <c r="C199" s="9" t="str">
        <f>VLOOKUP(A199,Sheet!B$2:G$2806,3,0)</f>
        <v>м2</v>
      </c>
      <c r="D199" s="15">
        <v>282.04020000000003</v>
      </c>
      <c r="E199" s="9">
        <f>VLOOKUP(A199,Sheet!B$2:G$2806,5,0)</f>
        <v>532.97</v>
      </c>
      <c r="F199" s="9">
        <f>VLOOKUP(A199,Sheet!B$2:G$2806,6,0)</f>
        <v>150318.97</v>
      </c>
    </row>
    <row r="200" spans="1:6" x14ac:dyDescent="0.2">
      <c r="A200" s="5" t="s">
        <v>1845</v>
      </c>
      <c r="B200" t="str">
        <f>VLOOKUP(A200,Sheet!B$2:G$2806,2,0)</f>
        <v xml:space="preserve"> Утеплювач Техновент Стандарт НГ тов.120 мм</v>
      </c>
      <c r="C200" s="9" t="str">
        <f>VLOOKUP(A200,Sheet!B$2:G$2806,3,0)</f>
        <v>м2</v>
      </c>
      <c r="D200" s="15">
        <v>940.62</v>
      </c>
      <c r="E200" s="9">
        <f>VLOOKUP(A200,Sheet!B$2:G$2806,5,0)</f>
        <v>351.34</v>
      </c>
      <c r="F200" s="9">
        <f>VLOOKUP(A200,Sheet!B$2:G$2806,6,0)</f>
        <v>330477.43</v>
      </c>
    </row>
    <row r="201" spans="1:6" x14ac:dyDescent="0.2">
      <c r="A201" s="5" t="s">
        <v>1903</v>
      </c>
      <c r="B201" t="str">
        <f>VLOOKUP(A201,Sheet!B$2:G$2806,2,0)</f>
        <v xml:space="preserve"> Планка стартова (208)</v>
      </c>
      <c r="C201" s="9" t="str">
        <f>VLOOKUP(A201,Sheet!B$2:G$2806,3,0)</f>
        <v>шт</v>
      </c>
      <c r="D201" s="15">
        <v>80</v>
      </c>
      <c r="E201" s="9">
        <f>VLOOKUP(A201,Sheet!B$2:G$2806,5,0)</f>
        <v>233.57</v>
      </c>
      <c r="F201" s="9">
        <f>VLOOKUP(A201,Sheet!B$2:G$2806,6,0)</f>
        <v>18685.599999999999</v>
      </c>
    </row>
    <row r="202" spans="1:6" x14ac:dyDescent="0.2">
      <c r="A202" s="5" t="s">
        <v>1904</v>
      </c>
      <c r="B202" t="str">
        <f>VLOOKUP(A202,Sheet!B$2:G$2806,2,0)</f>
        <v xml:space="preserve"> Планка фінішна (208)</v>
      </c>
      <c r="C202" s="9" t="str">
        <f>VLOOKUP(A202,Sheet!B$2:G$2806,3,0)</f>
        <v>шт</v>
      </c>
      <c r="D202" s="15">
        <v>99</v>
      </c>
      <c r="E202" s="9">
        <f>VLOOKUP(A202,Sheet!B$2:G$2806,5,0)</f>
        <v>233.57</v>
      </c>
      <c r="F202" s="9">
        <f>VLOOKUP(A202,Sheet!B$2:G$2806,6,0)</f>
        <v>23123.43</v>
      </c>
    </row>
    <row r="203" spans="1:6" x14ac:dyDescent="0.2">
      <c r="A203" s="5" t="s">
        <v>2306</v>
      </c>
      <c r="B203" t="str">
        <f>VLOOKUP(A203,Sheet!B$2:G$2806,2,0)</f>
        <v xml:space="preserve"> Планка стартова (208)</v>
      </c>
      <c r="C203" s="9" t="str">
        <f>VLOOKUP(A203,Sheet!B$2:G$2806,3,0)</f>
        <v>шт</v>
      </c>
      <c r="D203" s="15">
        <v>164</v>
      </c>
      <c r="E203" s="9">
        <f>VLOOKUP(A203,Sheet!B$2:G$2806,5,0)</f>
        <v>233.65</v>
      </c>
      <c r="F203" s="9">
        <f>VLOOKUP(A203,Sheet!B$2:G$2806,6,0)</f>
        <v>19159.3</v>
      </c>
    </row>
    <row r="204" spans="1:6" x14ac:dyDescent="0.2">
      <c r="A204" s="5" t="s">
        <v>1901</v>
      </c>
      <c r="B204" t="str">
        <f>VLOOKUP(A204,Sheet!B$2:G$2806,2,0)</f>
        <v xml:space="preserve"> Планка відкоса (500)</v>
      </c>
      <c r="C204" s="9" t="str">
        <f>VLOOKUP(A204,Sheet!B$2:G$2806,3,0)</f>
        <v>шт</v>
      </c>
      <c r="D204" s="15">
        <v>395</v>
      </c>
      <c r="E204" s="9">
        <f>VLOOKUP(A204,Sheet!B$2:G$2806,5,0)</f>
        <v>700.42</v>
      </c>
      <c r="F204" s="9">
        <f>VLOOKUP(A204,Sheet!B$2:G$2806,6,0)</f>
        <v>276665.90000000002</v>
      </c>
    </row>
    <row r="205" spans="1:6" x14ac:dyDescent="0.2">
      <c r="A205" s="5" t="s">
        <v>2304</v>
      </c>
      <c r="B205" t="str">
        <f>VLOOKUP(A205,Sheet!B$2:G$2806,2,0)</f>
        <v xml:space="preserve"> Планка укосів (500)</v>
      </c>
      <c r="C205" s="9" t="str">
        <f>VLOOKUP(A205,Sheet!B$2:G$2806,3,0)</f>
        <v>шт</v>
      </c>
      <c r="D205" s="15">
        <v>552</v>
      </c>
      <c r="E205" s="9">
        <f>VLOOKUP(A205,Sheet!B$2:G$2806,5,0)</f>
        <v>840.57</v>
      </c>
      <c r="F205" s="9">
        <f>VLOOKUP(A205,Sheet!B$2:G$2806,6,0)</f>
        <v>231995.94</v>
      </c>
    </row>
    <row r="206" spans="1:6" x14ac:dyDescent="0.2">
      <c r="A206" s="5" t="s">
        <v>1902</v>
      </c>
      <c r="B206" t="str">
        <f>VLOOKUP(A206,Sheet!B$2:G$2806,2,0)</f>
        <v xml:space="preserve"> Планка карман (208)</v>
      </c>
      <c r="C206" s="9" t="str">
        <f>VLOOKUP(A206,Sheet!B$2:G$2806,3,0)</f>
        <v>шт</v>
      </c>
      <c r="D206" s="15">
        <v>395</v>
      </c>
      <c r="E206" s="9">
        <f>VLOOKUP(A206,Sheet!B$2:G$2806,5,0)</f>
        <v>233.57</v>
      </c>
      <c r="F206" s="9">
        <f>VLOOKUP(A206,Sheet!B$2:G$2806,6,0)</f>
        <v>92260.15</v>
      </c>
    </row>
    <row r="207" spans="1:6" x14ac:dyDescent="0.2">
      <c r="A207" s="5" t="s">
        <v>2305</v>
      </c>
      <c r="B207" t="str">
        <f>VLOOKUP(A207,Sheet!B$2:G$2806,2,0)</f>
        <v xml:space="preserve"> Планка карман (208)</v>
      </c>
      <c r="C207" s="9" t="str">
        <f>VLOOKUP(A207,Sheet!B$2:G$2806,3,0)</f>
        <v>шт</v>
      </c>
      <c r="D207" s="15">
        <v>578</v>
      </c>
      <c r="E207" s="9">
        <f>VLOOKUP(A207,Sheet!B$2:G$2806,5,0)</f>
        <v>233.65</v>
      </c>
      <c r="F207" s="9">
        <f>VLOOKUP(A207,Sheet!B$2:G$2806,6,0)</f>
        <v>67524.850000000006</v>
      </c>
    </row>
    <row r="208" spans="1:6" x14ac:dyDescent="0.2">
      <c r="A208" s="5" t="s">
        <v>2209</v>
      </c>
      <c r="B208" t="str">
        <f>VLOOKUP(A208,Sheet!B$2:G$2806,2,0)</f>
        <v xml:space="preserve"> Плита стельова ARMSTRONG Ceramaguard</v>
      </c>
      <c r="C208" s="9" t="str">
        <f>VLOOKUP(A208,Sheet!B$2:G$2806,3,0)</f>
        <v>м2</v>
      </c>
      <c r="D208" s="15">
        <v>199.06</v>
      </c>
      <c r="E208" s="9">
        <f>VLOOKUP(A208,Sheet!B$2:G$2806,5,0)</f>
        <v>166.75</v>
      </c>
      <c r="F208" s="9">
        <f>VLOOKUP(A208,Sheet!B$2:G$2806,6,0)</f>
        <v>33193.26</v>
      </c>
    </row>
    <row r="209" spans="1:6" x14ac:dyDescent="0.2">
      <c r="A209" s="5" t="s">
        <v>2205</v>
      </c>
      <c r="B209" t="str">
        <f>VLOOKUP(A209,Sheet!B$2:G$2806,2,0)</f>
        <v xml:space="preserve"> Профіль несучий Т24х38  L=3700 Armstrong/3,
6м</v>
      </c>
      <c r="C209" s="9" t="str">
        <f>VLOOKUP(A209,Sheet!B$2:G$2806,3,0)</f>
        <v>м</v>
      </c>
      <c r="D209" s="15">
        <v>180.101</v>
      </c>
      <c r="E209" s="9">
        <f>VLOOKUP(A209,Sheet!B$2:G$2806,5,0)</f>
        <v>35.54</v>
      </c>
      <c r="F209" s="9">
        <f>VLOOKUP(A209,Sheet!B$2:G$2806,6,0)</f>
        <v>6400.59</v>
      </c>
    </row>
    <row r="210" spans="1:6" x14ac:dyDescent="0.2">
      <c r="A210" s="5" t="s">
        <v>2206</v>
      </c>
      <c r="B210" t="str">
        <f>VLOOKUP(A210,Sheet!B$2:G$2806,2,0)</f>
        <v xml:space="preserve"> Профіль поперечний Т24х28 L=600 Armstrong</v>
      </c>
      <c r="C210" s="9" t="str">
        <f>VLOOKUP(A210,Sheet!B$2:G$2806,3,0)</f>
        <v>м</v>
      </c>
      <c r="D210" s="15">
        <v>180.101</v>
      </c>
      <c r="E210" s="9">
        <f>VLOOKUP(A210,Sheet!B$2:G$2806,5,0)</f>
        <v>35.42</v>
      </c>
      <c r="F210" s="9">
        <f>VLOOKUP(A210,Sheet!B$2:G$2806,6,0)</f>
        <v>6379.78</v>
      </c>
    </row>
    <row r="211" spans="1:6" x14ac:dyDescent="0.2">
      <c r="A211" s="5" t="s">
        <v>2207</v>
      </c>
      <c r="B211" t="str">
        <f>VLOOKUP(A211,Sheet!B$2:G$2806,2,0)</f>
        <v xml:space="preserve"> Профіль поперечний Т21х32 L=1200 Armstrong</v>
      </c>
      <c r="C211" s="9" t="str">
        <f>VLOOKUP(A211,Sheet!B$2:G$2806,3,0)</f>
        <v>м</v>
      </c>
      <c r="D211" s="15">
        <v>360.202</v>
      </c>
      <c r="E211" s="9">
        <f>VLOOKUP(A211,Sheet!B$2:G$2806,5,0)</f>
        <v>35</v>
      </c>
      <c r="F211" s="9">
        <f>VLOOKUP(A211,Sheet!B$2:G$2806,6,0)</f>
        <v>12606.47</v>
      </c>
    </row>
    <row r="212" spans="1:6" x14ac:dyDescent="0.2">
      <c r="A212" s="5" t="s">
        <v>861</v>
      </c>
      <c r="B212" t="str">
        <f>VLOOKUP(A212,Sheet!B$2:G$2806,2,0)</f>
        <v xml:space="preserve"> Кут пристінний 19х19 мм /3м / Armstrong/ білий</v>
      </c>
      <c r="C212" s="9" t="str">
        <f>VLOOKUP(A212,Sheet!B$2:G$2806,3,0)</f>
        <v>м</v>
      </c>
      <c r="D212" s="15">
        <v>204.74639999999999</v>
      </c>
      <c r="E212" s="9">
        <f>VLOOKUP(A212,Sheet!B$2:G$2806,5,0)</f>
        <v>27.83</v>
      </c>
      <c r="F212" s="9">
        <f>VLOOKUP(A212,Sheet!B$2:G$2806,6,0)</f>
        <v>5698.77</v>
      </c>
    </row>
    <row r="213" spans="1:6" x14ac:dyDescent="0.2">
      <c r="A213" s="5" t="s">
        <v>863</v>
      </c>
      <c r="B213" t="str">
        <f>VLOOKUP(A213,Sheet!B$2:G$2806,2,0)</f>
        <v xml:space="preserve"> Розтискний елемент</v>
      </c>
      <c r="C213" s="9" t="str">
        <f>VLOOKUP(A213,Sheet!B$2:G$2806,3,0)</f>
        <v>шт</v>
      </c>
      <c r="D213" s="15">
        <v>151</v>
      </c>
      <c r="E213" s="9">
        <f>VLOOKUP(A213,Sheet!B$2:G$2806,5,0)</f>
        <v>6.24</v>
      </c>
      <c r="F213" s="9">
        <f>VLOOKUP(A213,Sheet!B$2:G$2806,6,0)</f>
        <v>942.24</v>
      </c>
    </row>
    <row r="214" spans="1:6" x14ac:dyDescent="0.2">
      <c r="A214" s="5" t="s">
        <v>2262</v>
      </c>
      <c r="B214" t="str">
        <f>VLOOKUP(A214,Sheet!B$2:G$2806,2,0)</f>
        <v xml:space="preserve"> Праймер битумный</v>
      </c>
      <c r="C214" s="9" t="str">
        <f>VLOOKUP(A214,Sheet!B$2:G$2806,3,0)</f>
        <v>т</v>
      </c>
      <c r="D214" s="15">
        <v>2.4E-2</v>
      </c>
      <c r="E214" s="9">
        <f>VLOOKUP(A214,Sheet!B$2:G$2806,5,0)</f>
        <v>46799.3</v>
      </c>
      <c r="F214" s="9">
        <f>VLOOKUP(A214,Sheet!B$2:G$2806,6,0)</f>
        <v>561.59</v>
      </c>
    </row>
    <row r="215" spans="1:6" x14ac:dyDescent="0.2">
      <c r="A215" s="5" t="s">
        <v>1846</v>
      </c>
      <c r="B215" t="str">
        <f>VLOOKUP(A215,Sheet!B$2:G$2806,2,0)</f>
        <v xml:space="preserve"> Фасадна кассета СКФ-1000х15</v>
      </c>
      <c r="C215" s="9" t="str">
        <f>VLOOKUP(A215,Sheet!B$2:G$2806,3,0)</f>
        <v>м2</v>
      </c>
      <c r="D215" s="15">
        <v>1312</v>
      </c>
      <c r="E215" s="9">
        <f>VLOOKUP(A215,Sheet!B$2:G$2806,5,0)</f>
        <v>909.41</v>
      </c>
      <c r="F215" s="9">
        <f>VLOOKUP(A215,Sheet!B$2:G$2806,6,0)</f>
        <v>919413.51</v>
      </c>
    </row>
    <row r="216" spans="1:6" x14ac:dyDescent="0.2">
      <c r="A216" s="5" t="s">
        <v>1857</v>
      </c>
      <c r="B216" t="str">
        <f>VLOOKUP(A216,Sheet!B$2:G$2806,2,0)</f>
        <v xml:space="preserve"> Профили гнутые из оцинкованной стали UD</v>
      </c>
      <c r="C216" s="9" t="str">
        <f>VLOOKUP(A216,Sheet!B$2:G$2806,3,0)</f>
        <v>м</v>
      </c>
      <c r="D216" s="15">
        <v>4579.5</v>
      </c>
      <c r="E216" s="9">
        <f>VLOOKUP(A216,Sheet!B$2:G$2806,5,0)</f>
        <v>24.57</v>
      </c>
      <c r="F216" s="9">
        <f>VLOOKUP(A216,Sheet!B$2:G$2806,6,0)</f>
        <v>51748.63</v>
      </c>
    </row>
    <row r="217" spans="1:6" x14ac:dyDescent="0.2">
      <c r="A217" s="5" t="s">
        <v>2281</v>
      </c>
      <c r="B217" t="str">
        <f>VLOOKUP(A217,Sheet!B$2:G$2806,2,0)</f>
        <v xml:space="preserve"> Профили гнутые из оцинкованной стали CD.</v>
      </c>
      <c r="C217" s="9" t="str">
        <f>VLOOKUP(A217,Sheet!B$2:G$2806,3,0)</f>
        <v>м</v>
      </c>
      <c r="D217" s="15">
        <v>870</v>
      </c>
      <c r="E217" s="9">
        <f>VLOOKUP(A217,Sheet!B$2:G$2806,5,0)</f>
        <v>39.880000000000003</v>
      </c>
      <c r="F217" s="9">
        <f>VLOOKUP(A217,Sheet!B$2:G$2806,6,0)</f>
        <v>34698</v>
      </c>
    </row>
    <row r="218" spans="1:6" x14ac:dyDescent="0.2">
      <c r="A218" s="5" t="s">
        <v>1856</v>
      </c>
      <c r="B218" t="str">
        <f>VLOOKUP(A218,Sheet!B$2:G$2806,2,0)</f>
        <v xml:space="preserve"> Профили гнутые из оцинкованной стали CD.</v>
      </c>
      <c r="C218" s="9" t="str">
        <f>VLOOKUP(A218,Sheet!B$2:G$2806,3,0)</f>
        <v>м</v>
      </c>
      <c r="D218" s="15">
        <v>1272.8</v>
      </c>
      <c r="E218" s="9">
        <f>VLOOKUP(A218,Sheet!B$2:G$2806,5,0)</f>
        <v>38.26</v>
      </c>
      <c r="F218" s="9">
        <f>VLOOKUP(A218,Sheet!B$2:G$2806,6,0)</f>
        <v>38951.24</v>
      </c>
    </row>
    <row r="219" spans="1:6" x14ac:dyDescent="0.2">
      <c r="A219" s="5" t="s">
        <v>2232</v>
      </c>
      <c r="B219" t="str">
        <f>VLOOKUP(A219,Sheet!B$2:G$2806,2,0)</f>
        <v xml:space="preserve"> Сiтка Ф4 А500С чарунками 100х100
мм/фасадна</v>
      </c>
      <c r="C219" s="9" t="str">
        <f>VLOOKUP(A219,Sheet!B$2:G$2806,3,0)</f>
        <v>м2</v>
      </c>
      <c r="D219" s="15">
        <v>1.02</v>
      </c>
      <c r="E219" s="9">
        <f>VLOOKUP(A219,Sheet!B$2:G$2806,5,0)</f>
        <v>5.31</v>
      </c>
      <c r="F219" s="9">
        <f>VLOOKUP(A219,Sheet!B$2:G$2806,6,0)</f>
        <v>5.42</v>
      </c>
    </row>
    <row r="220" spans="1:6" x14ac:dyDescent="0.2">
      <c r="A220" s="5" t="s">
        <v>2231</v>
      </c>
      <c r="B220" t="str">
        <f>VLOOKUP(A220,Sheet!B$2:G$2806,2,0)</f>
        <v xml:space="preserve"> Сiтка Ф4 А500С чарунками 200х200
мм/фасадна</v>
      </c>
      <c r="C220" s="9" t="str">
        <f>VLOOKUP(A220,Sheet!B$2:G$2806,3,0)</f>
        <v>м2</v>
      </c>
      <c r="D220" s="15">
        <v>22.59</v>
      </c>
      <c r="E220" s="9">
        <f>VLOOKUP(A220,Sheet!B$2:G$2806,5,0)</f>
        <v>5.31</v>
      </c>
      <c r="F220" s="9">
        <f>VLOOKUP(A220,Sheet!B$2:G$2806,6,0)</f>
        <v>120.03</v>
      </c>
    </row>
    <row r="221" spans="1:6" x14ac:dyDescent="0.2">
      <c r="A221" s="5" t="s">
        <v>1915</v>
      </c>
      <c r="B221" t="str">
        <f>VLOOKUP(A221,Sheet!B$2:G$2806,2,0)</f>
        <v xml:space="preserve"> Сiтка зварна 3мм 50х50</v>
      </c>
      <c r="C221" s="9" t="str">
        <f>VLOOKUP(A221,Sheet!B$2:G$2806,3,0)</f>
        <v>м2</v>
      </c>
      <c r="D221" s="15">
        <v>961.96100000000001</v>
      </c>
      <c r="E221" s="9">
        <f>VLOOKUP(A221,Sheet!B$2:G$2806,5,0)</f>
        <v>88.58</v>
      </c>
      <c r="F221" s="9">
        <f>VLOOKUP(A221,Sheet!B$2:G$2806,6,0)</f>
        <v>58267.67</v>
      </c>
    </row>
    <row r="222" spans="1:6" x14ac:dyDescent="0.2">
      <c r="A222" s="5" t="s">
        <v>1897</v>
      </c>
      <c r="B222" t="str">
        <f>VLOOKUP(A222,Sheet!B$2:G$2806,2,0)</f>
        <v xml:space="preserve"> Саморіз з прес шайбою 4,2х19</v>
      </c>
      <c r="C222" s="9" t="str">
        <f>VLOOKUP(A222,Sheet!B$2:G$2806,3,0)</f>
        <v>шт</v>
      </c>
      <c r="D222" s="15">
        <v>920</v>
      </c>
      <c r="E222" s="9">
        <f>VLOOKUP(A222,Sheet!B$2:G$2806,5,0)</f>
        <v>0.34</v>
      </c>
      <c r="F222" s="9">
        <f>VLOOKUP(A222,Sheet!B$2:G$2806,6,0)</f>
        <v>313.44</v>
      </c>
    </row>
    <row r="223" spans="1:6" x14ac:dyDescent="0.2">
      <c r="A223" s="5" t="s">
        <v>1898</v>
      </c>
      <c r="B223" t="str">
        <f>VLOOKUP(A223,Sheet!B$2:G$2806,2,0)</f>
        <v xml:space="preserve"> Саморіз 4,2х75</v>
      </c>
      <c r="C223" s="9" t="str">
        <f>VLOOKUP(A223,Sheet!B$2:G$2806,3,0)</f>
        <v>шт</v>
      </c>
      <c r="D223" s="15">
        <v>180</v>
      </c>
      <c r="E223" s="9">
        <f>VLOOKUP(A223,Sheet!B$2:G$2806,5,0)</f>
        <v>0.46</v>
      </c>
      <c r="F223" s="9">
        <f>VLOOKUP(A223,Sheet!B$2:G$2806,6,0)</f>
        <v>82.39</v>
      </c>
    </row>
    <row r="224" spans="1:6" x14ac:dyDescent="0.2">
      <c r="A224" s="5" t="s">
        <v>2620</v>
      </c>
      <c r="B224" t="str">
        <f>VLOOKUP(A224,Sheet!B$2:G$2806,2,0)</f>
        <v xml:space="preserve"> Шпилька М8 довж. 1 метра</v>
      </c>
      <c r="C224" s="9" t="str">
        <f>VLOOKUP(A224,Sheet!B$2:G$2806,3,0)</f>
        <v>шт</v>
      </c>
      <c r="D224" s="15">
        <v>250</v>
      </c>
      <c r="E224" s="9">
        <f>VLOOKUP(A224,Sheet!B$2:G$2806,5,0)</f>
        <v>35.76</v>
      </c>
      <c r="F224" s="9">
        <f>VLOOKUP(A224,Sheet!B$2:G$2806,6,0)</f>
        <v>8940</v>
      </c>
    </row>
    <row r="225" spans="1:6" x14ac:dyDescent="0.2">
      <c r="A225" s="5" t="s">
        <v>2642</v>
      </c>
      <c r="B225" t="str">
        <f>VLOOKUP(A225,Sheet!B$2:G$2806,2,0)</f>
        <v xml:space="preserve"> Відвід 90_ ст. Ф57х4</v>
      </c>
      <c r="C225" s="9" t="str">
        <f>VLOOKUP(A225,Sheet!B$2:G$2806,3,0)</f>
        <v>шт</v>
      </c>
      <c r="D225" s="15">
        <v>2</v>
      </c>
      <c r="E225" s="9">
        <f>VLOOKUP(A225,Sheet!B$2:G$2806,5,0)</f>
        <v>99.78</v>
      </c>
      <c r="F225" s="9">
        <f>VLOOKUP(A225,Sheet!B$2:G$2806,6,0)</f>
        <v>199.56</v>
      </c>
    </row>
    <row r="226" spans="1:6" x14ac:dyDescent="0.2">
      <c r="A226" s="5" t="s">
        <v>2643</v>
      </c>
      <c r="B226" t="str">
        <f>VLOOKUP(A226,Sheet!B$2:G$2806,2,0)</f>
        <v xml:space="preserve"> Відвід 90_ ст. Ф26х3,2</v>
      </c>
      <c r="C226" s="9" t="str">
        <f>VLOOKUP(A226,Sheet!B$2:G$2806,3,0)</f>
        <v>шт</v>
      </c>
      <c r="D226" s="15">
        <v>12</v>
      </c>
      <c r="E226" s="9">
        <f>VLOOKUP(A226,Sheet!B$2:G$2806,5,0)</f>
        <v>31.27</v>
      </c>
      <c r="F226" s="9">
        <f>VLOOKUP(A226,Sheet!B$2:G$2806,6,0)</f>
        <v>375.24</v>
      </c>
    </row>
    <row r="227" spans="1:6" x14ac:dyDescent="0.2">
      <c r="A227" s="5" t="s">
        <v>2639</v>
      </c>
      <c r="B227" t="str">
        <f>VLOOKUP(A227,Sheet!B$2:G$2806,2,0)</f>
        <v xml:space="preserve"> Відвід 90_ ст. Ф76х4</v>
      </c>
      <c r="C227" s="9" t="str">
        <f>VLOOKUP(A227,Sheet!B$2:G$2806,3,0)</f>
        <v>шт</v>
      </c>
      <c r="D227" s="15">
        <v>16</v>
      </c>
      <c r="E227" s="9">
        <f>VLOOKUP(A227,Sheet!B$2:G$2806,5,0)</f>
        <v>175.59</v>
      </c>
      <c r="F227" s="9">
        <f>VLOOKUP(A227,Sheet!B$2:G$2806,6,0)</f>
        <v>2809.44</v>
      </c>
    </row>
    <row r="228" spans="1:6" x14ac:dyDescent="0.2">
      <c r="A228" s="5" t="s">
        <v>2640</v>
      </c>
      <c r="B228" t="str">
        <f>VLOOKUP(A228,Sheet!B$2:G$2806,2,0)</f>
        <v xml:space="preserve"> Відвід 90_ ст. Ф40</v>
      </c>
      <c r="C228" s="9" t="str">
        <f>VLOOKUP(A228,Sheet!B$2:G$2806,3,0)</f>
        <v>шт</v>
      </c>
      <c r="D228" s="15">
        <v>8</v>
      </c>
      <c r="E228" s="9">
        <f>VLOOKUP(A228,Sheet!B$2:G$2806,5,0)</f>
        <v>62.9</v>
      </c>
      <c r="F228" s="9">
        <f>VLOOKUP(A228,Sheet!B$2:G$2806,6,0)</f>
        <v>503.2</v>
      </c>
    </row>
    <row r="229" spans="1:6" x14ac:dyDescent="0.2">
      <c r="A229" s="5" t="s">
        <v>2641</v>
      </c>
      <c r="B229" t="str">
        <f>VLOOKUP(A229,Sheet!B$2:G$2806,2,0)</f>
        <v xml:space="preserve"> Відвід 90_ ст. Ф32</v>
      </c>
      <c r="C229" s="9" t="str">
        <f>VLOOKUP(A229,Sheet!B$2:G$2806,3,0)</f>
        <v>шт</v>
      </c>
      <c r="D229" s="15">
        <v>28</v>
      </c>
      <c r="E229" s="9">
        <f>VLOOKUP(A229,Sheet!B$2:G$2806,5,0)</f>
        <v>54.66</v>
      </c>
      <c r="F229" s="9">
        <f>VLOOKUP(A229,Sheet!B$2:G$2806,6,0)</f>
        <v>1530.48</v>
      </c>
    </row>
    <row r="230" spans="1:6" x14ac:dyDescent="0.2">
      <c r="A230" s="5" t="s">
        <v>2098</v>
      </c>
      <c r="B230" t="str">
        <f>VLOOKUP(A230,Sheet!B$2:G$2806,2,0)</f>
        <v xml:space="preserve"> Труба стальна водогазопровідна Ду=159 мм
(для футлярів)</v>
      </c>
      <c r="C230" s="9" t="str">
        <f>VLOOKUP(A230,Sheet!B$2:G$2806,3,0)</f>
        <v>м</v>
      </c>
      <c r="D230" s="15">
        <v>26.058</v>
      </c>
      <c r="E230" s="9">
        <f>VLOOKUP(A230,Sheet!B$2:G$2806,5,0)</f>
        <v>792.33</v>
      </c>
      <c r="F230" s="9">
        <f>VLOOKUP(A230,Sheet!B$2:G$2806,6,0)</f>
        <v>20646.54</v>
      </c>
    </row>
    <row r="231" spans="1:6" x14ac:dyDescent="0.2">
      <c r="A231" s="5" t="s">
        <v>2505</v>
      </c>
      <c r="B231" t="str">
        <f>VLOOKUP(A231,Sheet!B$2:G$2806,2,0)</f>
        <v xml:space="preserve"> Болт М16х75 з гайкою та шайбою</v>
      </c>
      <c r="C231" s="9" t="str">
        <f>VLOOKUP(A231,Sheet!B$2:G$2806,3,0)</f>
        <v>шт</v>
      </c>
      <c r="D231" s="15">
        <v>200</v>
      </c>
      <c r="E231" s="9">
        <f>VLOOKUP(A231,Sheet!B$2:G$2806,5,0)</f>
        <v>30.33</v>
      </c>
      <c r="F231" s="9">
        <f>VLOOKUP(A231,Sheet!B$2:G$2806,6,0)</f>
        <v>6066</v>
      </c>
    </row>
    <row r="232" spans="1:6" x14ac:dyDescent="0.2">
      <c r="A232" s="5" t="s">
        <v>2495</v>
      </c>
      <c r="B232" t="str">
        <f>VLOOKUP(A232,Sheet!B$2:G$2806,2,0)</f>
        <v xml:space="preserve"> Фланець 1-40-16</v>
      </c>
      <c r="C232" s="9" t="str">
        <f>VLOOKUP(A232,Sheet!B$2:G$2806,3,0)</f>
        <v>шт</v>
      </c>
      <c r="D232" s="15">
        <v>2</v>
      </c>
      <c r="E232" s="9">
        <f>VLOOKUP(A232,Sheet!B$2:G$2806,5,0)</f>
        <v>383.38</v>
      </c>
      <c r="F232" s="9">
        <f>VLOOKUP(A232,Sheet!B$2:G$2806,6,0)</f>
        <v>766.76</v>
      </c>
    </row>
    <row r="233" spans="1:6" x14ac:dyDescent="0.2">
      <c r="A233" s="5" t="s">
        <v>2499</v>
      </c>
      <c r="B233" t="str">
        <f>VLOOKUP(A233,Sheet!B$2:G$2806,2,0)</f>
        <v xml:space="preserve"> Прокладка А-40-16 паронітова</v>
      </c>
      <c r="C233" s="9" t="str">
        <f>VLOOKUP(A233,Sheet!B$2:G$2806,3,0)</f>
        <v>шт</v>
      </c>
      <c r="D233" s="15">
        <v>2</v>
      </c>
      <c r="E233" s="9">
        <f>VLOOKUP(A233,Sheet!B$2:G$2806,5,0)</f>
        <v>9.74</v>
      </c>
      <c r="F233" s="9">
        <f>VLOOKUP(A233,Sheet!B$2:G$2806,6,0)</f>
        <v>19.48</v>
      </c>
    </row>
    <row r="234" spans="1:6" x14ac:dyDescent="0.2">
      <c r="A234" s="5" t="s">
        <v>2506</v>
      </c>
      <c r="B234" t="str">
        <f>VLOOKUP(A234,Sheet!B$2:G$2806,2,0)</f>
        <v xml:space="preserve"> Шпилька М16х75 з 2-ма гайками та шайбами</v>
      </c>
      <c r="C234" s="9" t="str">
        <f>VLOOKUP(A234,Sheet!B$2:G$2806,3,0)</f>
        <v>шт</v>
      </c>
      <c r="D234" s="15">
        <v>32</v>
      </c>
      <c r="E234" s="9">
        <f>VLOOKUP(A234,Sheet!B$2:G$2806,5,0)</f>
        <v>53.91</v>
      </c>
      <c r="F234" s="9">
        <f>VLOOKUP(A234,Sheet!B$2:G$2806,6,0)</f>
        <v>1725.12</v>
      </c>
    </row>
    <row r="235" spans="1:6" x14ac:dyDescent="0.2">
      <c r="A235" s="5" t="s">
        <v>2496</v>
      </c>
      <c r="B235" t="str">
        <f>VLOOKUP(A235,Sheet!B$2:G$2806,2,0)</f>
        <v xml:space="preserve"> Фланець 1-50-16</v>
      </c>
      <c r="C235" s="9" t="str">
        <f>VLOOKUP(A235,Sheet!B$2:G$2806,3,0)</f>
        <v>шт</v>
      </c>
      <c r="D235" s="15">
        <v>2</v>
      </c>
      <c r="E235" s="9">
        <f>VLOOKUP(A235,Sheet!B$2:G$2806,5,0)</f>
        <v>599.02</v>
      </c>
      <c r="F235" s="9">
        <f>VLOOKUP(A235,Sheet!B$2:G$2806,6,0)</f>
        <v>1198.04</v>
      </c>
    </row>
    <row r="236" spans="1:6" x14ac:dyDescent="0.2">
      <c r="A236" s="5" t="s">
        <v>2500</v>
      </c>
      <c r="B236" t="str">
        <f>VLOOKUP(A236,Sheet!B$2:G$2806,2,0)</f>
        <v xml:space="preserve"> Прокладка А-50-16 паронітова</v>
      </c>
      <c r="C236" s="9" t="str">
        <f>VLOOKUP(A236,Sheet!B$2:G$2806,3,0)</f>
        <v>шт</v>
      </c>
      <c r="D236" s="15">
        <v>18</v>
      </c>
      <c r="E236" s="9">
        <f>VLOOKUP(A236,Sheet!B$2:G$2806,5,0)</f>
        <v>17.97</v>
      </c>
      <c r="F236" s="9">
        <f>VLOOKUP(A236,Sheet!B$2:G$2806,6,0)</f>
        <v>35.94</v>
      </c>
    </row>
    <row r="237" spans="1:6" x14ac:dyDescent="0.2">
      <c r="A237" s="5" t="s">
        <v>2497</v>
      </c>
      <c r="B237" t="str">
        <f>VLOOKUP(A237,Sheet!B$2:G$2806,2,0)</f>
        <v xml:space="preserve"> Фланець 1-65-16</v>
      </c>
      <c r="C237" s="9" t="str">
        <f>VLOOKUP(A237,Sheet!B$2:G$2806,3,0)</f>
        <v>шт</v>
      </c>
      <c r="D237" s="15">
        <v>22</v>
      </c>
      <c r="E237" s="9">
        <f>VLOOKUP(A237,Sheet!B$2:G$2806,5,0)</f>
        <v>883.54</v>
      </c>
      <c r="F237" s="9">
        <f>VLOOKUP(A237,Sheet!B$2:G$2806,6,0)</f>
        <v>19437.88</v>
      </c>
    </row>
    <row r="238" spans="1:6" x14ac:dyDescent="0.2">
      <c r="A238" s="5" t="s">
        <v>2494</v>
      </c>
      <c r="B238" t="str">
        <f>VLOOKUP(A238,Sheet!B$2:G$2806,2,0)</f>
        <v xml:space="preserve"> Фланець 1-32-16</v>
      </c>
      <c r="C238" s="9" t="str">
        <f>VLOOKUP(A238,Sheet!B$2:G$2806,3,0)</f>
        <v>шт</v>
      </c>
      <c r="D238" s="15">
        <v>3</v>
      </c>
      <c r="E238" s="9">
        <f>VLOOKUP(A238,Sheet!B$2:G$2806,5,0)</f>
        <v>307</v>
      </c>
      <c r="F238" s="9">
        <f>VLOOKUP(A238,Sheet!B$2:G$2806,6,0)</f>
        <v>921</v>
      </c>
    </row>
    <row r="239" spans="1:6" x14ac:dyDescent="0.2">
      <c r="A239" s="5" t="s">
        <v>2498</v>
      </c>
      <c r="B239" t="str">
        <f>VLOOKUP(A239,Sheet!B$2:G$2806,2,0)</f>
        <v xml:space="preserve"> Прокладка А-32-16 паронітова</v>
      </c>
      <c r="C239" s="9" t="str">
        <f>VLOOKUP(A239,Sheet!B$2:G$2806,3,0)</f>
        <v>шт</v>
      </c>
      <c r="D239" s="15">
        <v>3</v>
      </c>
      <c r="E239" s="9">
        <f>VLOOKUP(A239,Sheet!B$2:G$2806,5,0)</f>
        <v>13.86</v>
      </c>
      <c r="F239" s="9">
        <f>VLOOKUP(A239,Sheet!B$2:G$2806,6,0)</f>
        <v>41.58</v>
      </c>
    </row>
    <row r="240" spans="1:6" x14ac:dyDescent="0.2">
      <c r="A240" s="5" t="s">
        <v>2501</v>
      </c>
      <c r="B240" t="str">
        <f>VLOOKUP(A240,Sheet!B$2:G$2806,2,0)</f>
        <v xml:space="preserve"> Прокладка А-65-16 паронітова</v>
      </c>
      <c r="C240" s="9" t="str">
        <f>VLOOKUP(A240,Sheet!B$2:G$2806,3,0)</f>
        <v>шт</v>
      </c>
      <c r="D240" s="15">
        <v>22</v>
      </c>
      <c r="E240" s="9">
        <f>VLOOKUP(A240,Sheet!B$2:G$2806,5,0)</f>
        <v>18.350000000000001</v>
      </c>
      <c r="F240" s="9">
        <f>VLOOKUP(A240,Sheet!B$2:G$2806,6,0)</f>
        <v>403.7</v>
      </c>
    </row>
    <row r="241" spans="1:6" x14ac:dyDescent="0.2">
      <c r="A241" s="5" t="s">
        <v>2638</v>
      </c>
      <c r="B241" t="str">
        <f>VLOOKUP(A241,Sheet!B$2:G$2806,2,0)</f>
        <v xml:space="preserve"> Фланець з з'єднувальним виступом Ф50 мм</v>
      </c>
      <c r="C241" s="9" t="str">
        <f>VLOOKUP(A241,Sheet!B$2:G$2806,3,0)</f>
        <v>шт</v>
      </c>
      <c r="D241" s="15">
        <v>8</v>
      </c>
      <c r="E241" s="9">
        <f>VLOOKUP(A241,Sheet!B$2:G$2806,5,0)</f>
        <v>217.14</v>
      </c>
      <c r="F241" s="9">
        <f>VLOOKUP(A241,Sheet!B$2:G$2806,6,0)</f>
        <v>1737.12</v>
      </c>
    </row>
    <row r="242" spans="1:6" x14ac:dyDescent="0.2">
      <c r="A242" s="5" t="s">
        <v>2065</v>
      </c>
      <c r="B242" t="str">
        <f>VLOOKUP(A242,Sheet!B$2:G$2806,2,0)</f>
        <v xml:space="preserve"> Муфта перехідна Ф32х25 мм</v>
      </c>
      <c r="C242" s="9" t="str">
        <f>VLOOKUP(A242,Sheet!B$2:G$2806,3,0)</f>
        <v>шт</v>
      </c>
      <c r="D242" s="15">
        <v>1</v>
      </c>
      <c r="E242" s="9">
        <f>VLOOKUP(A242,Sheet!B$2:G$2806,5,0)</f>
        <v>16.21</v>
      </c>
      <c r="F242" s="9">
        <f>VLOOKUP(A242,Sheet!B$2:G$2806,6,0)</f>
        <v>16.21</v>
      </c>
    </row>
    <row r="243" spans="1:6" x14ac:dyDescent="0.2">
      <c r="A243" s="5" t="s">
        <v>2064</v>
      </c>
      <c r="B243" t="str">
        <f>VLOOKUP(A243,Sheet!B$2:G$2806,2,0)</f>
        <v xml:space="preserve"> Муфта перехідна Ф32х20 мм</v>
      </c>
      <c r="C243" s="9" t="str">
        <f>VLOOKUP(A243,Sheet!B$2:G$2806,3,0)</f>
        <v>шт</v>
      </c>
      <c r="D243" s="15">
        <v>2</v>
      </c>
      <c r="E243" s="9">
        <f>VLOOKUP(A243,Sheet!B$2:G$2806,5,0)</f>
        <v>15.31</v>
      </c>
      <c r="F243" s="9">
        <f>VLOOKUP(A243,Sheet!B$2:G$2806,6,0)</f>
        <v>30.62</v>
      </c>
    </row>
    <row r="244" spans="1:6" x14ac:dyDescent="0.2">
      <c r="A244" s="5" t="s">
        <v>2058</v>
      </c>
      <c r="B244" t="str">
        <f>VLOOKUP(A244,Sheet!B$2:G$2806,2,0)</f>
        <v xml:space="preserve"> Муфта перехідна Ф40х20 мм</v>
      </c>
      <c r="C244" s="9" t="str">
        <f>VLOOKUP(A244,Sheet!B$2:G$2806,3,0)</f>
        <v>шт</v>
      </c>
      <c r="D244" s="15">
        <v>1</v>
      </c>
      <c r="E244" s="9">
        <f>VLOOKUP(A244,Sheet!B$2:G$2806,5,0)</f>
        <v>13.28</v>
      </c>
      <c r="F244" s="9">
        <f>VLOOKUP(A244,Sheet!B$2:G$2806,6,0)</f>
        <v>13.28</v>
      </c>
    </row>
    <row r="245" spans="1:6" x14ac:dyDescent="0.2">
      <c r="A245" s="5" t="s">
        <v>2059</v>
      </c>
      <c r="B245" t="str">
        <f>VLOOKUP(A245,Sheet!B$2:G$2806,2,0)</f>
        <v xml:space="preserve"> Муфта перехідна Ф40х32 мм</v>
      </c>
      <c r="C245" s="9" t="str">
        <f>VLOOKUP(A245,Sheet!B$2:G$2806,3,0)</f>
        <v>шт</v>
      </c>
      <c r="D245" s="15">
        <v>2</v>
      </c>
      <c r="E245" s="9">
        <f>VLOOKUP(A245,Sheet!B$2:G$2806,5,0)</f>
        <v>17.05</v>
      </c>
      <c r="F245" s="9">
        <f>VLOOKUP(A245,Sheet!B$2:G$2806,6,0)</f>
        <v>34.1</v>
      </c>
    </row>
    <row r="246" spans="1:6" x14ac:dyDescent="0.2">
      <c r="A246" s="5" t="s">
        <v>2191</v>
      </c>
      <c r="B246" t="str">
        <f>VLOOKUP(A246,Sheet!B$2:G$2806,2,0)</f>
        <v xml:space="preserve"> Швидкознімний  хомут  ф 200 мм  МК 200</v>
      </c>
      <c r="C246" s="9" t="str">
        <f>VLOOKUP(A246,Sheet!B$2:G$2806,3,0)</f>
        <v>шт</v>
      </c>
      <c r="D246" s="15">
        <v>8</v>
      </c>
      <c r="E246" s="9">
        <f>VLOOKUP(A246,Sheet!B$2:G$2806,5,0)</f>
        <v>292.45999999999998</v>
      </c>
      <c r="F246" s="9">
        <f>VLOOKUP(A246,Sheet!B$2:G$2806,6,0)</f>
        <v>584.91999999999996</v>
      </c>
    </row>
    <row r="247" spans="1:6" x14ac:dyDescent="0.2">
      <c r="A247" s="5" t="s">
        <v>2175</v>
      </c>
      <c r="B247" t="str">
        <f>VLOOKUP(A247,Sheet!B$2:G$2806,2,0)</f>
        <v xml:space="preserve"> Швидкознімний  хомут  ф 125 мм  МК 125</v>
      </c>
      <c r="C247" s="9" t="str">
        <f>VLOOKUP(A247,Sheet!B$2:G$2806,3,0)</f>
        <v>шт</v>
      </c>
      <c r="D247" s="15">
        <v>4</v>
      </c>
      <c r="E247" s="9">
        <f>VLOOKUP(A247,Sheet!B$2:G$2806,5,0)</f>
        <v>192.16</v>
      </c>
      <c r="F247" s="9">
        <f>VLOOKUP(A247,Sheet!B$2:G$2806,6,0)</f>
        <v>384.32</v>
      </c>
    </row>
    <row r="248" spans="1:6" x14ac:dyDescent="0.2">
      <c r="A248" s="5" t="s">
        <v>2183</v>
      </c>
      <c r="B248" t="str">
        <f>VLOOKUP(A248,Sheet!B$2:G$2806,2,0)</f>
        <v xml:space="preserve"> Швидкознімний  хомут  ф 315 мм  МК 315</v>
      </c>
      <c r="C248" s="9" t="str">
        <f>VLOOKUP(A248,Sheet!B$2:G$2806,3,0)</f>
        <v>шт</v>
      </c>
      <c r="D248" s="15">
        <v>2</v>
      </c>
      <c r="E248" s="9">
        <f>VLOOKUP(A248,Sheet!B$2:G$2806,5,0)</f>
        <v>436.96</v>
      </c>
      <c r="F248" s="9">
        <f>VLOOKUP(A248,Sheet!B$2:G$2806,6,0)</f>
        <v>873.92</v>
      </c>
    </row>
    <row r="249" spans="1:6" x14ac:dyDescent="0.2">
      <c r="A249" s="5" t="s">
        <v>2200</v>
      </c>
      <c r="B249" t="str">
        <f>VLOOKUP(A249,Sheet!B$2:G$2806,2,0)</f>
        <v xml:space="preserve"> Хомут монтажний</v>
      </c>
      <c r="C249" s="9" t="str">
        <f>VLOOKUP(A249,Sheet!B$2:G$2806,3,0)</f>
        <v>шт</v>
      </c>
      <c r="D249" s="15">
        <v>300</v>
      </c>
      <c r="E249" s="9">
        <f>VLOOKUP(A249,Sheet!B$2:G$2806,5,0)</f>
        <v>575.91999999999996</v>
      </c>
      <c r="F249" s="9">
        <f>VLOOKUP(A249,Sheet!B$2:G$2806,6,0)</f>
        <v>172776</v>
      </c>
    </row>
    <row r="250" spans="1:6" x14ac:dyDescent="0.2">
      <c r="A250" s="5" t="s">
        <v>2137</v>
      </c>
      <c r="B250" t="str">
        <f>VLOOKUP(A250,Sheet!B$2:G$2806,2,0)</f>
        <v xml:space="preserve"> Труби мідні діам. 28 мм</v>
      </c>
      <c r="C250" s="9" t="str">
        <f>VLOOKUP(A250,Sheet!B$2:G$2806,3,0)</f>
        <v>м</v>
      </c>
      <c r="D250" s="15">
        <v>25</v>
      </c>
      <c r="E250" s="9">
        <f>VLOOKUP(A250,Sheet!B$2:G$2806,5,0)</f>
        <v>3230.09</v>
      </c>
      <c r="F250" s="9">
        <f>VLOOKUP(A250,Sheet!B$2:G$2806,6,0)</f>
        <v>80752.25</v>
      </c>
    </row>
    <row r="251" spans="1:6" x14ac:dyDescent="0.2">
      <c r="A251" s="5" t="s">
        <v>2138</v>
      </c>
      <c r="B251" t="str">
        <f>VLOOKUP(A251,Sheet!B$2:G$2806,2,0)</f>
        <v xml:space="preserve"> Труби мідні діам. 42 мм</v>
      </c>
      <c r="C251" s="9" t="str">
        <f>VLOOKUP(A251,Sheet!B$2:G$2806,3,0)</f>
        <v>м</v>
      </c>
      <c r="D251" s="15">
        <v>25</v>
      </c>
      <c r="E251" s="9">
        <f>VLOOKUP(A251,Sheet!B$2:G$2806,5,0)</f>
        <v>3230.09</v>
      </c>
      <c r="F251" s="9">
        <f>VLOOKUP(A251,Sheet!B$2:G$2806,6,0)</f>
        <v>80752.25</v>
      </c>
    </row>
    <row r="252" spans="1:6" x14ac:dyDescent="0.2">
      <c r="A252" s="5" t="s">
        <v>2276</v>
      </c>
      <c r="B252" t="str">
        <f>VLOOKUP(A252,Sheet!B$2:G$2806,2,0)</f>
        <v xml:space="preserve"> Хрестики для плитки</v>
      </c>
      <c r="C252" s="9" t="str">
        <f>VLOOKUP(A252,Sheet!B$2:G$2806,3,0)</f>
        <v>100шт</v>
      </c>
      <c r="D252" s="15">
        <v>0</v>
      </c>
      <c r="E252" s="9">
        <f>VLOOKUP(A252,Sheet!B$2:G$2806,5,0)</f>
        <v>9.35</v>
      </c>
      <c r="F252" s="9">
        <f>VLOOKUP(A252,Sheet!B$2:G$2806,6,0)</f>
        <v>383.88</v>
      </c>
    </row>
    <row r="253" spans="1:6" x14ac:dyDescent="0.2">
      <c r="A253" s="5" t="s">
        <v>1937</v>
      </c>
      <c r="B253" t="str">
        <f>VLOOKUP(A253,Sheet!B$2:G$2806,2,0)</f>
        <v xml:space="preserve"> Хрестики для плитки/ основа для СВП
Maxі+система вирівнювання Maxi Клин 22х90</v>
      </c>
      <c r="C253" s="9" t="str">
        <f>VLOOKUP(A253,Sheet!B$2:G$2806,3,0)</f>
        <v>100шт</v>
      </c>
      <c r="D253" s="15">
        <v>25</v>
      </c>
      <c r="E253" s="9">
        <f>VLOOKUP(A253,Sheet!B$2:G$2806,5,0)</f>
        <v>353.54</v>
      </c>
      <c r="F253" s="9">
        <f>VLOOKUP(A253,Sheet!B$2:G$2806,6,0)</f>
        <v>8838.42</v>
      </c>
    </row>
    <row r="254" spans="1:6" x14ac:dyDescent="0.2">
      <c r="A254" s="5" t="s">
        <v>2087</v>
      </c>
      <c r="B254" t="str">
        <f>VLOOKUP(A254,Sheet!B$2:G$2806,2,0)</f>
        <v xml:space="preserve"> Прочищення   (заглушка) Ф 110</v>
      </c>
      <c r="C254" s="9" t="str">
        <f>VLOOKUP(A254,Sheet!B$2:G$2806,3,0)</f>
        <v>шт</v>
      </c>
      <c r="D254" s="15">
        <v>6</v>
      </c>
      <c r="E254" s="9">
        <f>VLOOKUP(A254,Sheet!B$2:G$2806,5,0)</f>
        <v>128.86000000000001</v>
      </c>
      <c r="F254" s="9">
        <f>VLOOKUP(A254,Sheet!B$2:G$2806,6,0)</f>
        <v>773.16</v>
      </c>
    </row>
    <row r="255" spans="1:6" x14ac:dyDescent="0.2">
      <c r="A255" s="5" t="s">
        <v>1938</v>
      </c>
      <c r="B255" t="str">
        <f>VLOOKUP(A255,Sheet!B$2:G$2806,2,0)</f>
        <v xml:space="preserve"> Утеплювач  "Termolife"  тип "ТЛ
Eколайт"товщина 50мм</v>
      </c>
      <c r="C255" s="9" t="str">
        <f>VLOOKUP(A255,Sheet!B$2:G$2806,3,0)</f>
        <v>м2</v>
      </c>
      <c r="D255" s="15">
        <v>14.484</v>
      </c>
      <c r="E255" s="9">
        <f>VLOOKUP(A255,Sheet!B$2:G$2806,5,0)</f>
        <v>202.29</v>
      </c>
      <c r="F255" s="9">
        <f>VLOOKUP(A255,Sheet!B$2:G$2806,6,0)</f>
        <v>2929.97</v>
      </c>
    </row>
    <row r="256" spans="1:6" x14ac:dyDescent="0.2">
      <c r="A256" s="5" t="s">
        <v>2133</v>
      </c>
      <c r="B256" t="str">
        <f>VLOOKUP(A256,Sheet!B$2:G$2806,2,0)</f>
        <v xml:space="preserve"> Гвіздки</v>
      </c>
      <c r="C256" s="9" t="str">
        <f>VLOOKUP(A256,Sheet!B$2:G$2806,3,0)</f>
        <v>шт</v>
      </c>
      <c r="D256" s="15">
        <v>505</v>
      </c>
      <c r="E256" s="9">
        <f>VLOOKUP(A256,Sheet!B$2:G$2806,5,0)</f>
        <v>9.7100000000000009</v>
      </c>
      <c r="F256" s="9">
        <f>VLOOKUP(A256,Sheet!B$2:G$2806,6,0)</f>
        <v>291.3</v>
      </c>
    </row>
    <row r="257" spans="1:6" x14ac:dyDescent="0.2">
      <c r="A257" s="5" t="s">
        <v>2374</v>
      </c>
      <c r="B257" t="str">
        <f>VLOOKUP(A257,Sheet!B$2:G$2806,2,0)</f>
        <v xml:space="preserve"> Синтетичний каучук марки K-FLEX ST, товщ.
19 мм, діам. 16х2,2</v>
      </c>
      <c r="C257" s="9" t="str">
        <f>VLOOKUP(A257,Sheet!B$2:G$2806,3,0)</f>
        <v>м</v>
      </c>
      <c r="D257" s="15">
        <v>10.199999999999999</v>
      </c>
      <c r="E257" s="9">
        <f>VLOOKUP(A257,Sheet!B$2:G$2806,5,0)</f>
        <v>105.95</v>
      </c>
      <c r="F257" s="9">
        <f>VLOOKUP(A257,Sheet!B$2:G$2806,6,0)</f>
        <v>1080.69</v>
      </c>
    </row>
    <row r="258" spans="1:6" x14ac:dyDescent="0.2">
      <c r="A258" s="5" t="s">
        <v>2398</v>
      </c>
      <c r="B258" t="str">
        <f>VLOOKUP(A258,Sheet!B$2:G$2806,2,0)</f>
        <v xml:space="preserve"> Синтетичний каучук марки K-FLEX ST, товщ.
19 мм, діам. 20х2,8</v>
      </c>
      <c r="C258" s="9" t="str">
        <f>VLOOKUP(A258,Sheet!B$2:G$2806,3,0)</f>
        <v>м</v>
      </c>
      <c r="D258" s="15">
        <v>12</v>
      </c>
      <c r="E258" s="9">
        <f>VLOOKUP(A258,Sheet!B$2:G$2806,5,0)</f>
        <v>111.94</v>
      </c>
      <c r="F258" s="9">
        <f>VLOOKUP(A258,Sheet!B$2:G$2806,6,0)</f>
        <v>1343.28</v>
      </c>
    </row>
    <row r="259" spans="1:6" x14ac:dyDescent="0.2">
      <c r="A259" s="5" t="s">
        <v>2375</v>
      </c>
      <c r="B259" t="str">
        <f>VLOOKUP(A259,Sheet!B$2:G$2806,2,0)</f>
        <v xml:space="preserve"> Синтетичний каучук марки K-FLEX ST, товщ.
19 мм, діам. 25х3,5</v>
      </c>
      <c r="C259" s="9" t="str">
        <f>VLOOKUP(A259,Sheet!B$2:G$2806,3,0)</f>
        <v>м</v>
      </c>
      <c r="D259" s="15">
        <v>79</v>
      </c>
      <c r="E259" s="9">
        <f>VLOOKUP(A259,Sheet!B$2:G$2806,5,0)</f>
        <v>135.15</v>
      </c>
      <c r="F259" s="9">
        <f>VLOOKUP(A259,Sheet!B$2:G$2806,6,0)</f>
        <v>6892.65</v>
      </c>
    </row>
    <row r="260" spans="1:6" x14ac:dyDescent="0.2">
      <c r="A260" s="5" t="s">
        <v>2376</v>
      </c>
      <c r="B260" t="str">
        <f>VLOOKUP(A260,Sheet!B$2:G$2806,2,0)</f>
        <v xml:space="preserve"> Синтетичний каучук марки K-FLEX ST, товщ.
19 мм, діам. 32х4,4</v>
      </c>
      <c r="C260" s="9" t="str">
        <f>VLOOKUP(A260,Sheet!B$2:G$2806,3,0)</f>
        <v>м</v>
      </c>
      <c r="D260" s="15">
        <v>383</v>
      </c>
      <c r="E260" s="9">
        <f>VLOOKUP(A260,Sheet!B$2:G$2806,5,0)</f>
        <v>163.98</v>
      </c>
      <c r="F260" s="9">
        <f>VLOOKUP(A260,Sheet!B$2:G$2806,6,0)</f>
        <v>25088.94</v>
      </c>
    </row>
    <row r="261" spans="1:6" x14ac:dyDescent="0.2">
      <c r="A261" s="5" t="s">
        <v>2467</v>
      </c>
      <c r="B261" t="str">
        <f>VLOOKUP(A261,Sheet!B$2:G$2806,2,0)</f>
        <v xml:space="preserve"> Синтетичний каучук марки K-FLEX ST, товщ.
32 мм, діам. 25х3,5</v>
      </c>
      <c r="C261" s="9" t="str">
        <f>VLOOKUP(A261,Sheet!B$2:G$2806,3,0)</f>
        <v>м</v>
      </c>
      <c r="D261" s="15">
        <v>6</v>
      </c>
      <c r="E261" s="9">
        <f>VLOOKUP(A261,Sheet!B$2:G$2806,5,0)</f>
        <v>363.71</v>
      </c>
      <c r="F261" s="9">
        <f>VLOOKUP(A261,Sheet!B$2:G$2806,6,0)</f>
        <v>2182.2600000000002</v>
      </c>
    </row>
    <row r="262" spans="1:6" x14ac:dyDescent="0.2">
      <c r="A262" s="5" t="s">
        <v>2466</v>
      </c>
      <c r="B262" t="str">
        <f>VLOOKUP(A262,Sheet!B$2:G$2806,2,0)</f>
        <v xml:space="preserve"> Синтетичний каучук марки K-FLEX ST, товщ.
19мм, діам. 50х6,9</v>
      </c>
      <c r="C262" s="9" t="str">
        <f>VLOOKUP(A262,Sheet!B$2:G$2806,3,0)</f>
        <v>м</v>
      </c>
      <c r="D262" s="15">
        <v>148</v>
      </c>
      <c r="E262" s="9">
        <f>VLOOKUP(A262,Sheet!B$2:G$2806,5,0)</f>
        <v>236.23</v>
      </c>
      <c r="F262" s="9">
        <f>VLOOKUP(A262,Sheet!B$2:G$2806,6,0)</f>
        <v>34962.04</v>
      </c>
    </row>
    <row r="263" spans="1:6" x14ac:dyDescent="0.2">
      <c r="A263" s="5" t="s">
        <v>2468</v>
      </c>
      <c r="B263" t="str">
        <f>VLOOKUP(A263,Sheet!B$2:G$2806,2,0)</f>
        <v xml:space="preserve"> Синтетичний каучук марки K-FLEX ST, товщ.
32 мм, діам. 50х6,9</v>
      </c>
      <c r="C263" s="9" t="str">
        <f>VLOOKUP(A263,Sheet!B$2:G$2806,3,0)</f>
        <v>м</v>
      </c>
      <c r="D263" s="15">
        <v>8</v>
      </c>
      <c r="E263" s="9">
        <f>VLOOKUP(A263,Sheet!B$2:G$2806,5,0)</f>
        <v>601.82000000000005</v>
      </c>
      <c r="F263" s="9">
        <f>VLOOKUP(A263,Sheet!B$2:G$2806,6,0)</f>
        <v>4814.5600000000004</v>
      </c>
    </row>
    <row r="264" spans="1:6" x14ac:dyDescent="0.2">
      <c r="A264" s="5" t="s">
        <v>2454</v>
      </c>
      <c r="B264" t="str">
        <f>VLOOKUP(A264,Sheet!B$2:G$2806,2,0)</f>
        <v xml:space="preserve"> Синтетичний каучук марки K-FLEX ST, товщ.
19мм, діам. 50х9</v>
      </c>
      <c r="C264" s="9" t="str">
        <f>VLOOKUP(A264,Sheet!B$2:G$2806,3,0)</f>
        <v>м</v>
      </c>
      <c r="D264" s="15">
        <v>36</v>
      </c>
      <c r="E264" s="9">
        <f>VLOOKUP(A264,Sheet!B$2:G$2806,5,0)</f>
        <v>236.23</v>
      </c>
      <c r="F264" s="9">
        <f>VLOOKUP(A264,Sheet!B$2:G$2806,6,0)</f>
        <v>8504.2800000000007</v>
      </c>
    </row>
    <row r="265" spans="1:6" x14ac:dyDescent="0.2">
      <c r="A265" s="5" t="s">
        <v>2399</v>
      </c>
      <c r="B265" t="str">
        <f>VLOOKUP(A265,Sheet!B$2:G$2806,2,0)</f>
        <v xml:space="preserve"> Синтетичний каучук марки K-FLEX ST, товщ.
19 мм, діам. 40х5,5</v>
      </c>
      <c r="C265" s="9" t="str">
        <f>VLOOKUP(A265,Sheet!B$2:G$2806,3,0)</f>
        <v>м</v>
      </c>
      <c r="D265" s="15">
        <v>80</v>
      </c>
      <c r="E265" s="9">
        <f>VLOOKUP(A265,Sheet!B$2:G$2806,5,0)</f>
        <v>230.24</v>
      </c>
      <c r="F265" s="9">
        <f>VLOOKUP(A265,Sheet!B$2:G$2806,6,0)</f>
        <v>18419.2</v>
      </c>
    </row>
    <row r="266" spans="1:6" x14ac:dyDescent="0.2">
      <c r="A266" s="5" t="s">
        <v>52</v>
      </c>
      <c r="B266" t="str">
        <f>VLOOKUP(A266,Sheet!B$2:G$2806,2,0)</f>
        <v xml:space="preserve"> Плити "TERMOLIFE" тип "ТЛ КРОВЛЯ Н"
товщ. 100мм</v>
      </c>
      <c r="C266" s="9" t="str">
        <f>VLOOKUP(A266,Sheet!B$2:G$2806,3,0)</f>
        <v>м3</v>
      </c>
      <c r="D266" s="15">
        <v>2.06</v>
      </c>
      <c r="E266" s="9">
        <f>VLOOKUP(A266,Sheet!B$2:G$2806,5,0)</f>
        <v>3191.99</v>
      </c>
      <c r="F266" s="9">
        <f>VLOOKUP(A266,Sheet!B$2:G$2806,6,0)</f>
        <v>6575.5</v>
      </c>
    </row>
    <row r="267" spans="1:6" x14ac:dyDescent="0.2">
      <c r="A267" s="5" t="s">
        <v>56</v>
      </c>
      <c r="B267" t="str">
        <f>VLOOKUP(A267,Sheet!B$2:G$2806,2,0)</f>
        <v xml:space="preserve"> Плити "TERMOLIFE" тип "ТЛ КРОВЛЯ В"
товщ. 50мм</v>
      </c>
      <c r="C267" s="9" t="str">
        <f>VLOOKUP(A267,Sheet!B$2:G$2806,3,0)</f>
        <v>м3</v>
      </c>
      <c r="D267" s="15">
        <v>2.06</v>
      </c>
      <c r="E267" s="9">
        <f>VLOOKUP(A267,Sheet!B$2:G$2806,5,0)</f>
        <v>3191.99</v>
      </c>
      <c r="F267" s="9">
        <f>VLOOKUP(A267,Sheet!B$2:G$2806,6,0)</f>
        <v>3287.75</v>
      </c>
    </row>
    <row r="268" spans="1:6" x14ac:dyDescent="0.2">
      <c r="A268" s="5" t="s">
        <v>2224</v>
      </c>
      <c r="B268" t="str">
        <f>VLOOKUP(A268,Sheet!B$2:G$2806,2,0)</f>
        <v xml:space="preserve"> Утеплювач екструдований пінополістирол
CARBON ECO 20 мм</v>
      </c>
      <c r="C268" s="9" t="str">
        <f>VLOOKUP(A268,Sheet!B$2:G$2806,3,0)</f>
        <v>м2</v>
      </c>
      <c r="D268" s="15">
        <v>101.4594</v>
      </c>
      <c r="E268" s="9">
        <f>VLOOKUP(A268,Sheet!B$2:G$2806,5,0)</f>
        <v>127.55</v>
      </c>
      <c r="F268" s="9">
        <f>VLOOKUP(A268,Sheet!B$2:G$2806,6,0)</f>
        <v>12941.15</v>
      </c>
    </row>
    <row r="269" spans="1:6" x14ac:dyDescent="0.2">
      <c r="A269" s="5" t="s">
        <v>1861</v>
      </c>
      <c r="B269" t="str">
        <f>VLOOKUP(A269,Sheet!B$2:G$2806,2,0)</f>
        <v xml:space="preserve"> Утеплювач екструдований пінополістирол
CARBON ECO 20 мм/ 30мм</v>
      </c>
      <c r="C269" s="9" t="str">
        <f>VLOOKUP(A269,Sheet!B$2:G$2806,3,0)</f>
        <v>м2</v>
      </c>
      <c r="D269" s="15">
        <v>1077.6606000000002</v>
      </c>
      <c r="E269" s="9">
        <f>VLOOKUP(A269,Sheet!B$2:G$2806,5,0)</f>
        <v>125.1</v>
      </c>
      <c r="F269" s="9">
        <f>VLOOKUP(A269,Sheet!B$2:G$2806,6,0)</f>
        <v>60297.72</v>
      </c>
    </row>
    <row r="270" spans="1:6" x14ac:dyDescent="0.2">
      <c r="A270" s="5" t="s">
        <v>654</v>
      </c>
      <c r="B270" t="str">
        <f>VLOOKUP(A270,Sheet!B$2:G$2806,2,0)</f>
        <v xml:space="preserve"> Ізоляція "Набасилом"</v>
      </c>
      <c r="C270" s="9" t="str">
        <f>VLOOKUP(A270,Sheet!B$2:G$2806,3,0)</f>
        <v>м2</v>
      </c>
      <c r="D270" s="15">
        <v>535</v>
      </c>
      <c r="E270" s="9">
        <f>VLOOKUP(A270,Sheet!B$2:G$2806,5,0)</f>
        <v>168.95</v>
      </c>
      <c r="F270" s="9">
        <f>VLOOKUP(A270,Sheet!B$2:G$2806,6,0)</f>
        <v>50685</v>
      </c>
    </row>
    <row r="271" spans="1:6" x14ac:dyDescent="0.2">
      <c r="A271" s="5" t="s">
        <v>2291</v>
      </c>
      <c r="B271" t="str">
        <f>VLOOKUP(A271,Sheet!B$2:G$2806,2,0)</f>
        <v xml:space="preserve"> Полотно неткане синтетичне ПНС.Г 300 2000</v>
      </c>
      <c r="C271" s="9" t="str">
        <f>VLOOKUP(A271,Sheet!B$2:G$2806,3,0)</f>
        <v>м2</v>
      </c>
      <c r="D271" s="15">
        <v>600</v>
      </c>
      <c r="E271" s="9">
        <f>VLOOKUP(A271,Sheet!B$2:G$2806,5,0)</f>
        <v>306.22000000000003</v>
      </c>
      <c r="F271" s="9">
        <f>VLOOKUP(A271,Sheet!B$2:G$2806,6,0)</f>
        <v>183732</v>
      </c>
    </row>
    <row r="272" spans="1:6" x14ac:dyDescent="0.2">
      <c r="A272" s="5" t="s">
        <v>2289</v>
      </c>
      <c r="B272" t="str">
        <f>VLOOKUP(A272,Sheet!B$2:G$2806,2,0)</f>
        <v xml:space="preserve"> Лайнер армований Aquaviva голубий 2,05м</v>
      </c>
      <c r="C272" s="9" t="str">
        <f>VLOOKUP(A272,Sheet!B$2:G$2806,3,0)</f>
        <v>м2</v>
      </c>
      <c r="D272" s="15">
        <v>672</v>
      </c>
      <c r="E272" s="9">
        <f>VLOOKUP(A272,Sheet!B$2:G$2806,5,0)</f>
        <v>1734.22</v>
      </c>
      <c r="F272" s="9">
        <f>VLOOKUP(A272,Sheet!B$2:G$2806,6,0)</f>
        <v>1165395.8400000001</v>
      </c>
    </row>
    <row r="273" spans="1:6" x14ac:dyDescent="0.2">
      <c r="A273" s="5" t="s">
        <v>2290</v>
      </c>
      <c r="B273" t="str">
        <f>VLOOKUP(A273,Sheet!B$2:G$2806,2,0)</f>
        <v xml:space="preserve"> Лайнер армований Cefil чорний 1,65м</v>
      </c>
      <c r="C273" s="9" t="str">
        <f>VLOOKUP(A273,Sheet!B$2:G$2806,3,0)</f>
        <v>м2</v>
      </c>
      <c r="D273" s="15">
        <v>41</v>
      </c>
      <c r="E273" s="9">
        <f>VLOOKUP(A273,Sheet!B$2:G$2806,5,0)</f>
        <v>777.46</v>
      </c>
      <c r="F273" s="9">
        <f>VLOOKUP(A273,Sheet!B$2:G$2806,6,0)</f>
        <v>31875.86</v>
      </c>
    </row>
    <row r="274" spans="1:6" x14ac:dyDescent="0.2">
      <c r="A274" s="5" t="s">
        <v>2292</v>
      </c>
      <c r="B274" t="str">
        <f>VLOOKUP(A274,Sheet!B$2:G$2806,2,0)</f>
        <v xml:space="preserve"> Профільний лист СF покритий ПВХ 1-2м</v>
      </c>
      <c r="C274" s="9" t="str">
        <f>VLOOKUP(A274,Sheet!B$2:G$2806,3,0)</f>
        <v>м2</v>
      </c>
      <c r="D274" s="15">
        <v>8</v>
      </c>
      <c r="E274" s="9">
        <f>VLOOKUP(A274,Sheet!B$2:G$2806,5,0)</f>
        <v>4080.22</v>
      </c>
      <c r="F274" s="9">
        <f>VLOOKUP(A274,Sheet!B$2:G$2806,6,0)</f>
        <v>32641.759999999998</v>
      </c>
    </row>
    <row r="275" spans="1:6" x14ac:dyDescent="0.2">
      <c r="A275" s="5" t="s">
        <v>658</v>
      </c>
      <c r="B275" t="str">
        <f>VLOOKUP(A275,Sheet!B$2:G$2806,2,0)</f>
        <v xml:space="preserve"> Мінвата фольгована товщ. 40 мм по гвіздкам,
що самоклеяться.</v>
      </c>
      <c r="C275" s="9" t="str">
        <f>VLOOKUP(A275,Sheet!B$2:G$2806,3,0)</f>
        <v>м3</v>
      </c>
      <c r="D275" s="15">
        <v>8.9600000000000009</v>
      </c>
      <c r="E275" s="9">
        <f>VLOOKUP(A275,Sheet!B$2:G$2806,5,0)</f>
        <v>4141.45</v>
      </c>
      <c r="F275" s="9">
        <f>VLOOKUP(A275,Sheet!B$2:G$2806,6,0)</f>
        <v>2277.8000000000002</v>
      </c>
    </row>
    <row r="276" spans="1:6" x14ac:dyDescent="0.2">
      <c r="A276" s="5" t="s">
        <v>1966</v>
      </c>
      <c r="B276" t="str">
        <f>VLOOKUP(A276,Sheet!B$2:G$2806,2,0)</f>
        <v xml:space="preserve"> Ізоляція із вспіненого поліетилену K-FLEX PE
9х22/22х6</v>
      </c>
      <c r="C276" s="9" t="str">
        <f>VLOOKUP(A276,Sheet!B$2:G$2806,3,0)</f>
        <v>м</v>
      </c>
      <c r="D276" s="15">
        <v>56</v>
      </c>
      <c r="E276" s="9">
        <f>VLOOKUP(A276,Sheet!B$2:G$2806,5,0)</f>
        <v>7.94</v>
      </c>
      <c r="F276" s="9">
        <f>VLOOKUP(A276,Sheet!B$2:G$2806,6,0)</f>
        <v>444.64</v>
      </c>
    </row>
    <row r="277" spans="1:6" x14ac:dyDescent="0.2">
      <c r="A277" s="5" t="s">
        <v>1967</v>
      </c>
      <c r="B277" t="str">
        <f>VLOOKUP(A277,Sheet!B$2:G$2806,2,0)</f>
        <v xml:space="preserve"> Ізоляція із вспіненого поліетилену K-FLEX PE
9х35/35х6</v>
      </c>
      <c r="C277" s="9" t="str">
        <f>VLOOKUP(A277,Sheet!B$2:G$2806,3,0)</f>
        <v>м</v>
      </c>
      <c r="D277" s="15">
        <v>26</v>
      </c>
      <c r="E277" s="9">
        <f>VLOOKUP(A277,Sheet!B$2:G$2806,5,0)</f>
        <v>11.24</v>
      </c>
      <c r="F277" s="9">
        <f>VLOOKUP(A277,Sheet!B$2:G$2806,6,0)</f>
        <v>292.24</v>
      </c>
    </row>
    <row r="278" spans="1:6" x14ac:dyDescent="0.2">
      <c r="A278" s="5" t="s">
        <v>1968</v>
      </c>
      <c r="B278" t="str">
        <f>VLOOKUP(A278,Sheet!B$2:G$2806,2,0)</f>
        <v xml:space="preserve"> Ізоляція із вспіненого поліетилену K-FLEX PE
9х42/42х6</v>
      </c>
      <c r="C278" s="9" t="str">
        <f>VLOOKUP(A278,Sheet!B$2:G$2806,3,0)</f>
        <v>м</v>
      </c>
      <c r="D278" s="15">
        <v>15</v>
      </c>
      <c r="E278" s="9">
        <f>VLOOKUP(A278,Sheet!B$2:G$2806,5,0)</f>
        <v>12.72</v>
      </c>
      <c r="F278" s="9">
        <f>VLOOKUP(A278,Sheet!B$2:G$2806,6,0)</f>
        <v>190.8</v>
      </c>
    </row>
    <row r="279" spans="1:6" x14ac:dyDescent="0.2">
      <c r="A279" s="5" t="s">
        <v>1985</v>
      </c>
      <c r="B279" t="str">
        <f>VLOOKUP(A279,Sheet!B$2:G$2806,2,0)</f>
        <v xml:space="preserve"> Ізоляція із вспіненого поліетилену K-FLEX PE
13х22/22х6</v>
      </c>
      <c r="C279" s="9" t="str">
        <f>VLOOKUP(A279,Sheet!B$2:G$2806,3,0)</f>
        <v>м</v>
      </c>
      <c r="D279" s="15">
        <v>94</v>
      </c>
      <c r="E279" s="9">
        <f>VLOOKUP(A279,Sheet!B$2:G$2806,5,0)</f>
        <v>7.94</v>
      </c>
      <c r="F279" s="9">
        <f>VLOOKUP(A279,Sheet!B$2:G$2806,6,0)</f>
        <v>746.36</v>
      </c>
    </row>
    <row r="280" spans="1:6" x14ac:dyDescent="0.2">
      <c r="A280" s="5" t="s">
        <v>1986</v>
      </c>
      <c r="B280" t="str">
        <f>VLOOKUP(A280,Sheet!B$2:G$2806,2,0)</f>
        <v xml:space="preserve"> Ізоляція із вспіненого поліетилену K-FLEX PE
13х35/35х6</v>
      </c>
      <c r="C280" s="9" t="str">
        <f>VLOOKUP(A280,Sheet!B$2:G$2806,3,0)</f>
        <v>м</v>
      </c>
      <c r="D280" s="15">
        <v>44</v>
      </c>
      <c r="E280" s="9">
        <f>VLOOKUP(A280,Sheet!B$2:G$2806,5,0)</f>
        <v>11.24</v>
      </c>
      <c r="F280" s="9">
        <f>VLOOKUP(A280,Sheet!B$2:G$2806,6,0)</f>
        <v>494.56</v>
      </c>
    </row>
    <row r="281" spans="1:6" x14ac:dyDescent="0.2">
      <c r="A281" s="5" t="s">
        <v>1987</v>
      </c>
      <c r="B281" t="str">
        <f>VLOOKUP(A281,Sheet!B$2:G$2806,2,0)</f>
        <v xml:space="preserve"> Ізоляція із вспіненого поліетилену K-FLEX PE
13х42/42х6</v>
      </c>
      <c r="C281" s="9" t="str">
        <f>VLOOKUP(A281,Sheet!B$2:G$2806,3,0)</f>
        <v>м</v>
      </c>
      <c r="D281" s="15">
        <v>15</v>
      </c>
      <c r="E281" s="9">
        <f>VLOOKUP(A281,Sheet!B$2:G$2806,5,0)</f>
        <v>12.72</v>
      </c>
      <c r="F281" s="9">
        <f>VLOOKUP(A281,Sheet!B$2:G$2806,6,0)</f>
        <v>190.8</v>
      </c>
    </row>
    <row r="282" spans="1:6" x14ac:dyDescent="0.2">
      <c r="A282" s="5" t="s">
        <v>1988</v>
      </c>
      <c r="B282" t="str">
        <f>VLOOKUP(A282,Sheet!B$2:G$2806,2,0)</f>
        <v xml:space="preserve"> Ізоляція із вспіненого поліетилену K-FLEX PE
13х64</v>
      </c>
      <c r="C282" s="9" t="str">
        <f>VLOOKUP(A282,Sheet!B$2:G$2806,3,0)</f>
        <v>м</v>
      </c>
      <c r="D282" s="15">
        <v>43</v>
      </c>
      <c r="E282" s="9">
        <f>VLOOKUP(A282,Sheet!B$2:G$2806,5,0)</f>
        <v>86.85</v>
      </c>
      <c r="F282" s="9">
        <f>VLOOKUP(A282,Sheet!B$2:G$2806,6,0)</f>
        <v>3734.55</v>
      </c>
    </row>
    <row r="283" spans="1:6" x14ac:dyDescent="0.2">
      <c r="A283" s="5" t="s">
        <v>2324</v>
      </c>
      <c r="B283" t="str">
        <f>VLOOKUP(A283,Sheet!B$2:G$2806,2,0)</f>
        <v xml:space="preserve"> Місток з`єднувальній IVBWKF2,5-10</v>
      </c>
      <c r="C283" s="9" t="str">
        <f>VLOOKUP(A283,Sheet!B$2:G$2806,3,0)</f>
        <v>шт</v>
      </c>
      <c r="D283" s="15">
        <v>24</v>
      </c>
      <c r="E283" s="9">
        <f>VLOOKUP(A283,Sheet!B$2:G$2806,5,0)</f>
        <v>356.72</v>
      </c>
      <c r="F283" s="9">
        <f>VLOOKUP(A283,Sheet!B$2:G$2806,6,0)</f>
        <v>713.44</v>
      </c>
    </row>
    <row r="284" spans="1:6" x14ac:dyDescent="0.2">
      <c r="A284" s="5" t="s">
        <v>2278</v>
      </c>
      <c r="B284" t="str">
        <f>VLOOKUP(A284,Sheet!B$2:G$2806,2,0)</f>
        <v xml:space="preserve"> Саморізи 3,5х25 мм</v>
      </c>
      <c r="C284" s="9" t="str">
        <f>VLOOKUP(A284,Sheet!B$2:G$2806,3,0)</f>
        <v>шт</v>
      </c>
      <c r="D284" s="15">
        <v>16000</v>
      </c>
      <c r="E284" s="9">
        <f>VLOOKUP(A284,Sheet!B$2:G$2806,5,0)</f>
        <v>0.24</v>
      </c>
      <c r="F284" s="9">
        <f>VLOOKUP(A284,Sheet!B$2:G$2806,6,0)</f>
        <v>3841</v>
      </c>
    </row>
    <row r="285" spans="1:6" x14ac:dyDescent="0.2">
      <c r="A285" s="5" t="s">
        <v>2279</v>
      </c>
      <c r="B285" t="str">
        <f>VLOOKUP(A285,Sheet!B$2:G$2806,2,0)</f>
        <v xml:space="preserve"> Саморізи 3,5х38 мм</v>
      </c>
      <c r="C285" s="9" t="str">
        <f>VLOOKUP(A285,Sheet!B$2:G$2806,3,0)</f>
        <v>шт</v>
      </c>
      <c r="D285" s="15">
        <v>16000</v>
      </c>
      <c r="E285" s="9">
        <f>VLOOKUP(A285,Sheet!B$2:G$2806,5,0)</f>
        <v>0.7</v>
      </c>
      <c r="F285" s="9">
        <f>VLOOKUP(A285,Sheet!B$2:G$2806,6,0)</f>
        <v>11142.51</v>
      </c>
    </row>
    <row r="286" spans="1:6" x14ac:dyDescent="0.2">
      <c r="A286" s="5" t="s">
        <v>2086</v>
      </c>
      <c r="B286" t="str">
        <f>VLOOKUP(A286,Sheet!B$2:G$2806,2,0)</f>
        <v xml:space="preserve"> Відвід 45* Ф 110</v>
      </c>
      <c r="C286" s="9" t="str">
        <f>VLOOKUP(A286,Sheet!B$2:G$2806,3,0)</f>
        <v>шт</v>
      </c>
      <c r="D286" s="15">
        <v>78</v>
      </c>
      <c r="E286" s="9">
        <f>VLOOKUP(A286,Sheet!B$2:G$2806,5,0)</f>
        <v>74.45</v>
      </c>
      <c r="F286" s="9">
        <f>VLOOKUP(A286,Sheet!B$2:G$2806,6,0)</f>
        <v>5806.71</v>
      </c>
    </row>
    <row r="287" spans="1:6" x14ac:dyDescent="0.2">
      <c r="A287" s="5" t="s">
        <v>2091</v>
      </c>
      <c r="B287" t="str">
        <f>VLOOKUP(A287,Sheet!B$2:G$2806,2,0)</f>
        <v xml:space="preserve"> Відвід 90* Ф  50</v>
      </c>
      <c r="C287" s="9" t="str">
        <f>VLOOKUP(A287,Sheet!B$2:G$2806,3,0)</f>
        <v>шт</v>
      </c>
      <c r="D287" s="15">
        <v>18</v>
      </c>
      <c r="E287" s="9">
        <f>VLOOKUP(A287,Sheet!B$2:G$2806,5,0)</f>
        <v>16.760000000000002</v>
      </c>
      <c r="F287" s="9">
        <f>VLOOKUP(A287,Sheet!B$2:G$2806,6,0)</f>
        <v>301.68</v>
      </c>
    </row>
    <row r="288" spans="1:6" x14ac:dyDescent="0.2">
      <c r="A288" s="5" t="s">
        <v>1890</v>
      </c>
      <c r="B288" t="str">
        <f>VLOOKUP(A288,Sheet!B$2:G$2806,2,0)</f>
        <v xml:space="preserve"> Анкер рамний</v>
      </c>
      <c r="C288" s="9" t="str">
        <f>VLOOKUP(A288,Sheet!B$2:G$2806,3,0)</f>
        <v>шт</v>
      </c>
      <c r="D288" s="15">
        <v>500</v>
      </c>
      <c r="E288" s="9">
        <f>VLOOKUP(A288,Sheet!B$2:G$2806,5,0)</f>
        <v>4.18</v>
      </c>
      <c r="F288" s="9">
        <f>VLOOKUP(A288,Sheet!B$2:G$2806,6,0)</f>
        <v>2091.35</v>
      </c>
    </row>
    <row r="289" spans="1:6" x14ac:dyDescent="0.2">
      <c r="A289" s="5" t="s">
        <v>2318</v>
      </c>
      <c r="B289" t="str">
        <f>VLOOKUP(A289,Sheet!B$2:G$2806,2,0)</f>
        <v xml:space="preserve"> Кабельний зажим 9-14мм</v>
      </c>
      <c r="C289" s="9" t="str">
        <f>VLOOKUP(A289,Sheet!B$2:G$2806,3,0)</f>
        <v>шт</v>
      </c>
      <c r="D289" s="15">
        <v>12</v>
      </c>
      <c r="E289" s="9">
        <f>VLOOKUP(A289,Sheet!B$2:G$2806,5,0)</f>
        <v>102.87</v>
      </c>
      <c r="F289" s="9">
        <f>VLOOKUP(A289,Sheet!B$2:G$2806,6,0)</f>
        <v>102.87</v>
      </c>
    </row>
    <row r="290" spans="1:6" x14ac:dyDescent="0.2">
      <c r="A290" s="5" t="s">
        <v>2319</v>
      </c>
      <c r="B290" t="str">
        <f>VLOOKUP(A290,Sheet!B$2:G$2806,2,0)</f>
        <v xml:space="preserve"> Кабельний зажим 6-12мм</v>
      </c>
      <c r="C290" s="9" t="str">
        <f>VLOOKUP(A290,Sheet!B$2:G$2806,3,0)</f>
        <v>шт</v>
      </c>
      <c r="D290" s="15">
        <v>210</v>
      </c>
      <c r="E290" s="9">
        <f>VLOOKUP(A290,Sheet!B$2:G$2806,5,0)</f>
        <v>89.35</v>
      </c>
      <c r="F290" s="9">
        <f>VLOOKUP(A290,Sheet!B$2:G$2806,6,0)</f>
        <v>2680.5</v>
      </c>
    </row>
    <row r="291" spans="1:6" x14ac:dyDescent="0.2">
      <c r="A291" s="5" t="s">
        <v>2204</v>
      </c>
      <c r="B291" t="str">
        <f>VLOOKUP(A291,Sheet!B$2:G$2806,2,0)</f>
        <v xml:space="preserve"> Дверні блоки внутрішні металеві протипожежні</v>
      </c>
      <c r="C291" s="9" t="str">
        <f>VLOOKUP(A291,Sheet!B$2:G$2806,3,0)</f>
        <v>м2</v>
      </c>
      <c r="D291" s="15">
        <v>24.375</v>
      </c>
      <c r="E291" s="9">
        <f>VLOOKUP(A291,Sheet!B$2:G$2806,5,0)</f>
        <v>8836.85</v>
      </c>
      <c r="F291" s="9">
        <f>VLOOKUP(A291,Sheet!B$2:G$2806,6,0)</f>
        <v>215398.26</v>
      </c>
    </row>
    <row r="292" spans="1:6" x14ac:dyDescent="0.2">
      <c r="A292" s="5" t="s">
        <v>2669</v>
      </c>
      <c r="B292" t="str">
        <f>VLOOKUP(A292,Sheet!B$2:G$2806,2,0)</f>
        <v xml:space="preserve"> Поручень з нерж. сталі AISI 316, 800х800,
компл. 2 шт. Emaux ARP-F</v>
      </c>
      <c r="C292" s="9" t="str">
        <f>VLOOKUP(A292,Sheet!B$2:G$2806,3,0)</f>
        <v>шт</v>
      </c>
      <c r="D292" s="15">
        <v>8</v>
      </c>
      <c r="E292" s="9">
        <f>VLOOKUP(A292,Sheet!B$2:G$2806,5,0)</f>
        <v>13664.99</v>
      </c>
      <c r="F292" s="9">
        <f>VLOOKUP(A292,Sheet!B$2:G$2806,6,0)</f>
        <v>54659.96</v>
      </c>
    </row>
    <row r="293" spans="1:6" x14ac:dyDescent="0.2">
      <c r="A293" s="5" t="s">
        <v>1922</v>
      </c>
      <c r="B293" t="str">
        <f>VLOOKUP(A293,Sheet!B$2:G$2806,2,0)</f>
        <v xml:space="preserve"> Двері металеві зовнішні ДЗСт ОдГ 21-10 По К
Бп П/ блок дверний металевий утеплений
990х2000</v>
      </c>
      <c r="C293" s="9" t="str">
        <f>VLOOKUP(A293,Sheet!B$2:G$2806,3,0)</f>
        <v>шт</v>
      </c>
      <c r="D293" s="15">
        <v>1</v>
      </c>
      <c r="E293" s="9">
        <f>VLOOKUP(A293,Sheet!B$2:G$2806,5,0)</f>
        <v>17373.05</v>
      </c>
      <c r="F293" s="9">
        <f>VLOOKUP(A293,Sheet!B$2:G$2806,6,0)</f>
        <v>17373.05</v>
      </c>
    </row>
    <row r="294" spans="1:6" x14ac:dyDescent="0.2">
      <c r="A294" s="5" t="s">
        <v>1923</v>
      </c>
      <c r="B294" t="str">
        <f>VLOOKUP(A294,Sheet!B$2:G$2806,2,0)</f>
        <v xml:space="preserve"> Двері металеві зовнішні ДЗСт ОдГ 21-9 По К
Бп Л/ блок дверний металевий утеплений</v>
      </c>
      <c r="C294" s="9" t="str">
        <f>VLOOKUP(A294,Sheet!B$2:G$2806,3,0)</f>
        <v>шт</v>
      </c>
      <c r="D294" s="15">
        <v>1</v>
      </c>
      <c r="E294" s="9">
        <f>VLOOKUP(A294,Sheet!B$2:G$2806,5,0)</f>
        <v>16615.91</v>
      </c>
      <c r="F294" s="9">
        <f>VLOOKUP(A294,Sheet!B$2:G$2806,6,0)</f>
        <v>16615.91</v>
      </c>
    </row>
    <row r="295" spans="1:6" x14ac:dyDescent="0.2">
      <c r="A295" s="5" t="s">
        <v>1924</v>
      </c>
      <c r="B295" t="str">
        <f>VLOOKUP(A295,Sheet!B$2:G$2806,2,0)</f>
        <v xml:space="preserve"> Двері металеві зовнішні ДЗСт ОдГ 21-16 По К
Бп/ блок дверний металевий утеплений</v>
      </c>
      <c r="C295" s="9" t="str">
        <f>VLOOKUP(A295,Sheet!B$2:G$2806,3,0)</f>
        <v>шт</v>
      </c>
      <c r="D295" s="15">
        <v>1</v>
      </c>
      <c r="E295" s="9">
        <f>VLOOKUP(A295,Sheet!B$2:G$2806,5,0)</f>
        <v>30515.06</v>
      </c>
      <c r="F295" s="9">
        <f>VLOOKUP(A295,Sheet!B$2:G$2806,6,0)</f>
        <v>30515.06</v>
      </c>
    </row>
    <row r="296" spans="1:6" x14ac:dyDescent="0.2">
      <c r="A296" s="5" t="s">
        <v>1919</v>
      </c>
      <c r="B296" t="str">
        <f>VLOOKUP(A296,Sheet!B$2:G$2806,2,0)</f>
        <v xml:space="preserve"> Двері однопільні металеві протипожежні ДМП
Е130 1 21-9 В4 П/ блок дверний
протипожежний ЕІ30</v>
      </c>
      <c r="C296" s="9" t="str">
        <f>VLOOKUP(A296,Sheet!B$2:G$2806,3,0)</f>
        <v>шт</v>
      </c>
      <c r="D296" s="15">
        <v>1</v>
      </c>
      <c r="E296" s="9">
        <f>VLOOKUP(A296,Sheet!B$2:G$2806,5,0)</f>
        <v>13703.04</v>
      </c>
      <c r="F296" s="9">
        <f>VLOOKUP(A296,Sheet!B$2:G$2806,6,0)</f>
        <v>13703.04</v>
      </c>
    </row>
    <row r="297" spans="1:6" x14ac:dyDescent="0.2">
      <c r="A297" s="5" t="s">
        <v>1918</v>
      </c>
      <c r="B297" t="str">
        <f>VLOOKUP(A297,Sheet!B$2:G$2806,2,0)</f>
        <v xml:space="preserve"> Двері однопільні металеві протипожежні ДМП
Е130 1 21-10 В4 П/ блок дверний
протипожежний ЕІ30</v>
      </c>
      <c r="C297" s="9" t="str">
        <f>VLOOKUP(A297,Sheet!B$2:G$2806,3,0)</f>
        <v>шт</v>
      </c>
      <c r="D297" s="15">
        <v>2</v>
      </c>
      <c r="E297" s="9">
        <f>VLOOKUP(A297,Sheet!B$2:G$2806,5,0)</f>
        <v>15016.44</v>
      </c>
      <c r="F297" s="9">
        <f>VLOOKUP(A297,Sheet!B$2:G$2806,6,0)</f>
        <v>30032.89</v>
      </c>
    </row>
    <row r="298" spans="1:6" x14ac:dyDescent="0.2">
      <c r="A298" s="5" t="s">
        <v>1920</v>
      </c>
      <c r="B298" t="str">
        <f>VLOOKUP(A298,Sheet!B$2:G$2806,2,0)</f>
        <v xml:space="preserve"> Двері металеві Д 1 21-11 П/ блок дверний
металевий утеплений</v>
      </c>
      <c r="C298" s="9" t="str">
        <f>VLOOKUP(A298,Sheet!B$2:G$2806,3,0)</f>
        <v>шт</v>
      </c>
      <c r="D298" s="15">
        <v>2</v>
      </c>
      <c r="E298" s="9">
        <f>VLOOKUP(A298,Sheet!B$2:G$2806,5,0)</f>
        <v>20149.21</v>
      </c>
      <c r="F298" s="9">
        <f>VLOOKUP(A298,Sheet!B$2:G$2806,6,0)</f>
        <v>40298.43</v>
      </c>
    </row>
    <row r="299" spans="1:6" x14ac:dyDescent="0.2">
      <c r="A299" s="5" t="s">
        <v>1921</v>
      </c>
      <c r="B299" t="str">
        <f>VLOOKUP(A299,Sheet!B$2:G$2806,2,0)</f>
        <v xml:space="preserve"> Двері металеві Д 1 21-9 П/ блок дверний
металевий утеплений</v>
      </c>
      <c r="C299" s="9" t="str">
        <f>VLOOKUP(A299,Sheet!B$2:G$2806,3,0)</f>
        <v>шт</v>
      </c>
      <c r="D299" s="15">
        <v>1</v>
      </c>
      <c r="E299" s="9">
        <f>VLOOKUP(A299,Sheet!B$2:G$2806,5,0)</f>
        <v>16615.91</v>
      </c>
      <c r="F299" s="9">
        <f>VLOOKUP(A299,Sheet!B$2:G$2806,6,0)</f>
        <v>16615.91</v>
      </c>
    </row>
    <row r="300" spans="1:6" x14ac:dyDescent="0.2">
      <c r="A300" s="5" t="s">
        <v>2432</v>
      </c>
      <c r="B300" t="str">
        <f>VLOOKUP(A300,Sheet!B$2:G$2806,2,0)</f>
        <v xml:space="preserve"> Кронштейн для кріплення опалювального
приладу L=165 мм</v>
      </c>
      <c r="C300" s="9" t="str">
        <f>VLOOKUP(A300,Sheet!B$2:G$2806,3,0)</f>
        <v>шт</v>
      </c>
      <c r="D300" s="15">
        <v>76</v>
      </c>
      <c r="E300" s="9">
        <f>VLOOKUP(A300,Sheet!B$2:G$2806,5,0)</f>
        <v>32.950000000000003</v>
      </c>
      <c r="F300" s="9">
        <f>VLOOKUP(A300,Sheet!B$2:G$2806,6,0)</f>
        <v>2504.1999999999998</v>
      </c>
    </row>
    <row r="301" spans="1:6" x14ac:dyDescent="0.2">
      <c r="A301" s="5" t="s">
        <v>1905</v>
      </c>
      <c r="B301" t="str">
        <f>VLOOKUP(A301,Sheet!B$2:G$2806,2,0)</f>
        <v xml:space="preserve"> Металопластикові вироби</v>
      </c>
      <c r="C301" s="9" t="str">
        <f>VLOOKUP(A301,Sheet!B$2:G$2806,3,0)</f>
        <v>м2</v>
      </c>
      <c r="D301" s="15">
        <v>167.82499999999999</v>
      </c>
      <c r="E301" s="9">
        <f>VLOOKUP(A301,Sheet!B$2:G$2806,5,0)</f>
        <v>4732.04</v>
      </c>
      <c r="F301" s="9">
        <f>VLOOKUP(A301,Sheet!B$2:G$2806,6,0)</f>
        <v>794155.32</v>
      </c>
    </row>
    <row r="302" spans="1:6" x14ac:dyDescent="0.2">
      <c r="A302" s="5" t="s">
        <v>1885</v>
      </c>
      <c r="B302" t="str">
        <f>VLOOKUP(A302,Sheet!B$2:G$2806,2,0)</f>
        <v xml:space="preserve"> Металопластикові вироби</v>
      </c>
      <c r="C302" s="9" t="str">
        <f>VLOOKUP(A302,Sheet!B$2:G$2806,3,0)</f>
        <v>м2</v>
      </c>
      <c r="D302" s="15">
        <v>14.773</v>
      </c>
      <c r="E302" s="9">
        <f>VLOOKUP(A302,Sheet!B$2:G$2806,5,0)</f>
        <v>2773.23</v>
      </c>
      <c r="F302" s="9">
        <f>VLOOKUP(A302,Sheet!B$2:G$2806,6,0)</f>
        <v>40968.93</v>
      </c>
    </row>
    <row r="303" spans="1:6" x14ac:dyDescent="0.2">
      <c r="A303" s="5" t="s">
        <v>2480</v>
      </c>
      <c r="B303" t="str">
        <f>VLOOKUP(A303,Sheet!B$2:G$2806,2,0)</f>
        <v xml:space="preserve"> Клапан триходовий DN 32 фланцевий</v>
      </c>
      <c r="C303" s="9" t="str">
        <f>VLOOKUP(A303,Sheet!B$2:G$2806,3,0)</f>
        <v>шт</v>
      </c>
      <c r="D303" s="15">
        <v>1</v>
      </c>
      <c r="E303" s="9">
        <f>VLOOKUP(A303,Sheet!B$2:G$2806,5,0)</f>
        <v>16266.84</v>
      </c>
      <c r="F303" s="9">
        <f>VLOOKUP(A303,Sheet!B$2:G$2806,6,0)</f>
        <v>16266.84</v>
      </c>
    </row>
    <row r="304" spans="1:6" x14ac:dyDescent="0.2">
      <c r="A304" s="5" t="s">
        <v>556</v>
      </c>
      <c r="B304" t="str">
        <f>VLOOKUP(A304,Sheet!B$2:G$2806,2,0)</f>
        <v xml:space="preserve"> Арматурна сiтка, клас А400С, дiаметр 12 мм,
чарунки 200х200 мм</v>
      </c>
      <c r="C304" s="9" t="str">
        <f>VLOOKUP(A304,Sheet!B$2:G$2806,3,0)</f>
        <v>т</v>
      </c>
      <c r="D304" s="15">
        <v>10.69</v>
      </c>
      <c r="E304" s="9">
        <f>VLOOKUP(A304,Sheet!B$2:G$2806,5,0)</f>
        <v>45553.73</v>
      </c>
      <c r="F304" s="9">
        <f>VLOOKUP(A304,Sheet!B$2:G$2806,6,0)</f>
        <v>486969.37</v>
      </c>
    </row>
    <row r="305" spans="1:6" x14ac:dyDescent="0.2">
      <c r="A305" s="5" t="s">
        <v>1939</v>
      </c>
      <c r="B305" t="str">
        <f>VLOOKUP(A305,Sheet!B$2:G$2806,2,0)</f>
        <v xml:space="preserve"> Профілі UD28/27</v>
      </c>
      <c r="C305" s="9" t="str">
        <f>VLOOKUP(A305,Sheet!B$2:G$2806,3,0)</f>
        <v>м</v>
      </c>
      <c r="D305" s="15">
        <v>47</v>
      </c>
      <c r="E305" s="9">
        <f>VLOOKUP(A305,Sheet!B$2:G$2806,5,0)</f>
        <v>24.61</v>
      </c>
      <c r="F305" s="9">
        <f>VLOOKUP(A305,Sheet!B$2:G$2806,6,0)</f>
        <v>1156.44</v>
      </c>
    </row>
    <row r="306" spans="1:6" x14ac:dyDescent="0.2">
      <c r="A306" s="5" t="s">
        <v>1928</v>
      </c>
      <c r="B306" t="str">
        <f>VLOOKUP(A306,Sheet!B$2:G$2806,2,0)</f>
        <v xml:space="preserve"> Профілі CD60/27</v>
      </c>
      <c r="C306" s="9" t="str">
        <f>VLOOKUP(A306,Sheet!B$2:G$2806,3,0)</f>
        <v>м</v>
      </c>
      <c r="D306" s="15">
        <v>171.5</v>
      </c>
      <c r="E306" s="9">
        <f>VLOOKUP(A306,Sheet!B$2:G$2806,5,0)</f>
        <v>38.81</v>
      </c>
      <c r="F306" s="9">
        <f>VLOOKUP(A306,Sheet!B$2:G$2806,6,0)</f>
        <v>4133.8</v>
      </c>
    </row>
    <row r="307" spans="1:6" x14ac:dyDescent="0.2">
      <c r="A307" s="5" t="s">
        <v>1909</v>
      </c>
      <c r="B307" t="str">
        <f>VLOOKUP(A307,Sheet!B$2:G$2806,2,0)</f>
        <v xml:space="preserve"> Металопластикові вироби</v>
      </c>
      <c r="C307" s="9" t="str">
        <f>VLOOKUP(A307,Sheet!B$2:G$2806,3,0)</f>
        <v>м2</v>
      </c>
      <c r="D307" s="15">
        <v>19.768999999999998</v>
      </c>
      <c r="E307" s="9">
        <f>VLOOKUP(A307,Sheet!B$2:G$2806,5,0)</f>
        <v>7538.02</v>
      </c>
      <c r="F307" s="9">
        <f>VLOOKUP(A307,Sheet!B$2:G$2806,6,0)</f>
        <v>149019.12</v>
      </c>
    </row>
    <row r="308" spans="1:6" x14ac:dyDescent="0.2">
      <c r="A308" s="5" t="s">
        <v>2266</v>
      </c>
      <c r="B308" t="str">
        <f>VLOOKUP(A308,Sheet!B$2:G$2806,2,0)</f>
        <v xml:space="preserve"> Алюмiнiєві вироби</v>
      </c>
      <c r="C308" s="9" t="str">
        <f>VLOOKUP(A308,Sheet!B$2:G$2806,3,0)</f>
        <v>м2</v>
      </c>
      <c r="D308" s="15">
        <v>205.95419999999999</v>
      </c>
      <c r="E308" s="9">
        <f>VLOOKUP(A308,Sheet!B$2:G$2806,5,0)</f>
        <v>13367.8</v>
      </c>
      <c r="F308" s="9">
        <f>VLOOKUP(A308,Sheet!B$2:G$2806,6,0)</f>
        <v>913689.13</v>
      </c>
    </row>
    <row r="309" spans="1:6" x14ac:dyDescent="0.2">
      <c r="A309" s="5" t="s">
        <v>2155</v>
      </c>
      <c r="B309" t="str">
        <f>VLOOKUP(A309,Sheet!B$2:G$2806,2,0)</f>
        <v xml:space="preserve"> Повiтроводи оцинкованої товщиною 0,5 мм,
круглого перерiзу, дiаметр 100 мм</v>
      </c>
      <c r="C309" s="9" t="str">
        <f>VLOOKUP(A309,Sheet!B$2:G$2806,3,0)</f>
        <v>м</v>
      </c>
      <c r="D309" s="15">
        <v>31</v>
      </c>
      <c r="E309" s="9">
        <f>VLOOKUP(A309,Sheet!B$2:G$2806,5,0)</f>
        <v>222.37</v>
      </c>
      <c r="F309" s="9">
        <f>VLOOKUP(A309,Sheet!B$2:G$2806,6,0)</f>
        <v>444.74</v>
      </c>
    </row>
    <row r="310" spans="1:6" x14ac:dyDescent="0.2">
      <c r="A310" s="5" t="s">
        <v>2179</v>
      </c>
      <c r="B310" t="str">
        <f>VLOOKUP(A310,Sheet!B$2:G$2806,2,0)</f>
        <v xml:space="preserve"> Повiтроводи оцинкованої товщиною 0,5 мм,
круглого перерiзу, дiаметр 125 мм</v>
      </c>
      <c r="C310" s="9" t="str">
        <f>VLOOKUP(A310,Sheet!B$2:G$2806,3,0)</f>
        <v>м</v>
      </c>
      <c r="D310" s="15">
        <v>28.5</v>
      </c>
      <c r="E310" s="9">
        <f>VLOOKUP(A310,Sheet!B$2:G$2806,5,0)</f>
        <v>277.95999999999998</v>
      </c>
      <c r="F310" s="9">
        <f>VLOOKUP(A310,Sheet!B$2:G$2806,6,0)</f>
        <v>1667.76</v>
      </c>
    </row>
    <row r="311" spans="1:6" x14ac:dyDescent="0.2">
      <c r="A311" s="5" t="s">
        <v>2119</v>
      </c>
      <c r="B311" t="str">
        <f>VLOOKUP(A311,Sheet!B$2:G$2806,2,0)</f>
        <v xml:space="preserve"> Повiтроводи оцинкованої товщиною 0,8 мм,
круглого перерiзу, дiаметр 400 мм</v>
      </c>
      <c r="C311" s="9" t="str">
        <f>VLOOKUP(A311,Sheet!B$2:G$2806,3,0)</f>
        <v>м</v>
      </c>
      <c r="D311" s="15">
        <v>26</v>
      </c>
      <c r="E311" s="9">
        <f>VLOOKUP(A311,Sheet!B$2:G$2806,5,0)</f>
        <v>1097.3499999999999</v>
      </c>
      <c r="F311" s="9">
        <f>VLOOKUP(A311,Sheet!B$2:G$2806,6,0)</f>
        <v>19752.3</v>
      </c>
    </row>
    <row r="312" spans="1:6" x14ac:dyDescent="0.2">
      <c r="A312" s="5" t="s">
        <v>2120</v>
      </c>
      <c r="B312" t="str">
        <f>VLOOKUP(A312,Sheet!B$2:G$2806,2,0)</f>
        <v xml:space="preserve"> Повiтроводи оцинкованої товщиною 0,8 мм,
круглого перерiзу, дiаметр 450 мм</v>
      </c>
      <c r="C312" s="9" t="str">
        <f>VLOOKUP(A312,Sheet!B$2:G$2806,3,0)</f>
        <v>м</v>
      </c>
      <c r="D312" s="15">
        <v>26</v>
      </c>
      <c r="E312" s="9">
        <f>VLOOKUP(A312,Sheet!B$2:G$2806,5,0)</f>
        <v>1222.0999999999999</v>
      </c>
      <c r="F312" s="9">
        <f>VLOOKUP(A312,Sheet!B$2:G$2806,6,0)</f>
        <v>12221</v>
      </c>
    </row>
    <row r="313" spans="1:6" x14ac:dyDescent="0.2">
      <c r="A313" s="5" t="s">
        <v>2122</v>
      </c>
      <c r="B313" t="str">
        <f>VLOOKUP(A313,Sheet!B$2:G$2806,2,0)</f>
        <v xml:space="preserve"> Повiтроводи оцинкованої товщиною 0,8 мм,
круглого перерiзу, дiаметр 710мм</v>
      </c>
      <c r="C313" s="9" t="str">
        <f>VLOOKUP(A313,Sheet!B$2:G$2806,3,0)</f>
        <v>м</v>
      </c>
      <c r="D313" s="15">
        <v>6</v>
      </c>
      <c r="E313" s="9">
        <f>VLOOKUP(A313,Sheet!B$2:G$2806,5,0)</f>
        <v>1926.91</v>
      </c>
      <c r="F313" s="9">
        <f>VLOOKUP(A313,Sheet!B$2:G$2806,6,0)</f>
        <v>7707.64</v>
      </c>
    </row>
    <row r="314" spans="1:6" x14ac:dyDescent="0.2">
      <c r="A314" s="5" t="s">
        <v>2121</v>
      </c>
      <c r="B314" t="str">
        <f>VLOOKUP(A314,Sheet!B$2:G$2806,2,0)</f>
        <v xml:space="preserve"> Повiтроводи оцинкованої товщиною 0,8 мм,
круглого перерiзу, дiаметр 500 мм</v>
      </c>
      <c r="C314" s="9" t="str">
        <f>VLOOKUP(A314,Sheet!B$2:G$2806,3,0)</f>
        <v>м</v>
      </c>
      <c r="D314" s="15">
        <v>18</v>
      </c>
      <c r="E314" s="9">
        <f>VLOOKUP(A314,Sheet!B$2:G$2806,5,0)</f>
        <v>1357.61</v>
      </c>
      <c r="F314" s="9">
        <f>VLOOKUP(A314,Sheet!B$2:G$2806,6,0)</f>
        <v>2715.22</v>
      </c>
    </row>
    <row r="315" spans="1:6" x14ac:dyDescent="0.2">
      <c r="A315" s="5" t="s">
        <v>2123</v>
      </c>
      <c r="B315" t="str">
        <f>VLOOKUP(A315,Sheet!B$2:G$2806,2,0)</f>
        <v xml:space="preserve"> Повiтроводи оцинкованої товщиною 0,8 мм,
круглого перерiзу, дiаметр 710 мм</v>
      </c>
      <c r="C315" s="9" t="str">
        <f>VLOOKUP(A315,Sheet!B$2:G$2806,3,0)</f>
        <v>м</v>
      </c>
      <c r="D315" s="15">
        <v>60</v>
      </c>
      <c r="E315" s="9">
        <f>VLOOKUP(A315,Sheet!B$2:G$2806,5,0)</f>
        <v>1926.91</v>
      </c>
      <c r="F315" s="9">
        <f>VLOOKUP(A315,Sheet!B$2:G$2806,6,0)</f>
        <v>115614.6</v>
      </c>
    </row>
    <row r="316" spans="1:6" x14ac:dyDescent="0.2">
      <c r="A316" s="5" t="s">
        <v>2145</v>
      </c>
      <c r="B316" t="str">
        <f>VLOOKUP(A316,Sheet!B$2:G$2806,2,0)</f>
        <v xml:space="preserve"> Повiтроводи оцинкованої товщиною 0,8 мм,
круглого перерiзу, дiаметр 180 мм</v>
      </c>
      <c r="C316" s="9" t="str">
        <f>VLOOKUP(A316,Sheet!B$2:G$2806,3,0)</f>
        <v>м</v>
      </c>
      <c r="D316" s="15">
        <v>2</v>
      </c>
      <c r="E316" s="9">
        <f>VLOOKUP(A316,Sheet!B$2:G$2806,5,0)</f>
        <v>426.19</v>
      </c>
      <c r="F316" s="9">
        <f>VLOOKUP(A316,Sheet!B$2:G$2806,6,0)</f>
        <v>852.38</v>
      </c>
    </row>
    <row r="317" spans="1:6" x14ac:dyDescent="0.2">
      <c r="A317" s="5" t="s">
        <v>2147</v>
      </c>
      <c r="B317" t="str">
        <f>VLOOKUP(A317,Sheet!B$2:G$2806,2,0)</f>
        <v xml:space="preserve"> Повiтроводи оцинкованої товщиною 0,8 мм,
круглого перерiзу, дiаметр 315 мм</v>
      </c>
      <c r="C317" s="9" t="str">
        <f>VLOOKUP(A317,Sheet!B$2:G$2806,3,0)</f>
        <v>м</v>
      </c>
      <c r="D317" s="15">
        <v>87</v>
      </c>
      <c r="E317" s="9">
        <f>VLOOKUP(A317,Sheet!B$2:G$2806,5,0)</f>
        <v>691.17</v>
      </c>
      <c r="F317" s="9">
        <f>VLOOKUP(A317,Sheet!B$2:G$2806,6,0)</f>
        <v>60131.79</v>
      </c>
    </row>
    <row r="318" spans="1:6" x14ac:dyDescent="0.2">
      <c r="A318" s="5" t="s">
        <v>2148</v>
      </c>
      <c r="B318" t="str">
        <f>VLOOKUP(A318,Sheet!B$2:G$2806,2,0)</f>
        <v xml:space="preserve"> Повiтроводи оцинкованої товщиною 0,8 мм,
круглого перерiзу, дiаметр 560 мм</v>
      </c>
      <c r="C318" s="9" t="str">
        <f>VLOOKUP(A318,Sheet!B$2:G$2806,3,0)</f>
        <v>м</v>
      </c>
      <c r="D318" s="15">
        <v>23</v>
      </c>
      <c r="E318" s="9">
        <f>VLOOKUP(A318,Sheet!B$2:G$2806,5,0)</f>
        <v>1535.6</v>
      </c>
      <c r="F318" s="9">
        <f>VLOOKUP(A318,Sheet!B$2:G$2806,6,0)</f>
        <v>35318.800000000003</v>
      </c>
    </row>
    <row r="319" spans="1:6" x14ac:dyDescent="0.2">
      <c r="A319" s="5" t="s">
        <v>2149</v>
      </c>
      <c r="B319" t="str">
        <f>VLOOKUP(A319,Sheet!B$2:G$2806,2,0)</f>
        <v xml:space="preserve"> Повiтроводи оцинкованої товщиною 0,8 мм,
круглого перерiзу, дiаметр 630 мм</v>
      </c>
      <c r="C319" s="9" t="str">
        <f>VLOOKUP(A319,Sheet!B$2:G$2806,3,0)</f>
        <v>м</v>
      </c>
      <c r="D319" s="15">
        <v>27</v>
      </c>
      <c r="E319" s="9">
        <f>VLOOKUP(A319,Sheet!B$2:G$2806,5,0)</f>
        <v>1709.76</v>
      </c>
      <c r="F319" s="9">
        <f>VLOOKUP(A319,Sheet!B$2:G$2806,6,0)</f>
        <v>46163.519999999997</v>
      </c>
    </row>
    <row r="320" spans="1:6" x14ac:dyDescent="0.2">
      <c r="A320" s="5" t="s">
        <v>2156</v>
      </c>
      <c r="B320" t="str">
        <f>VLOOKUP(A320,Sheet!B$2:G$2806,2,0)</f>
        <v xml:space="preserve"> Повiтроводи оцинкованої товщиною 0,5 мм,
круглого перерiзу, дiаметр 150 мм</v>
      </c>
      <c r="C320" s="9" t="str">
        <f>VLOOKUP(A320,Sheet!B$2:G$2806,3,0)</f>
        <v>м</v>
      </c>
      <c r="D320" s="15">
        <v>11</v>
      </c>
      <c r="E320" s="9">
        <f>VLOOKUP(A320,Sheet!B$2:G$2806,5,0)</f>
        <v>329.78</v>
      </c>
      <c r="F320" s="9">
        <f>VLOOKUP(A320,Sheet!B$2:G$2806,6,0)</f>
        <v>3627.58</v>
      </c>
    </row>
    <row r="321" spans="1:6" x14ac:dyDescent="0.2">
      <c r="A321" s="5" t="s">
        <v>2187</v>
      </c>
      <c r="B321" t="str">
        <f>VLOOKUP(A321,Sheet!B$2:G$2806,2,0)</f>
        <v xml:space="preserve"> Повiтроводи оцинкованої товщиною 0,5 мм,
круглого перерiзу, дiаметр 180 мм</v>
      </c>
      <c r="C321" s="9" t="str">
        <f>VLOOKUP(A321,Sheet!B$2:G$2806,3,0)</f>
        <v>м</v>
      </c>
      <c r="D321" s="15">
        <v>7</v>
      </c>
      <c r="E321" s="9">
        <f>VLOOKUP(A321,Sheet!B$2:G$2806,5,0)</f>
        <v>426.19</v>
      </c>
      <c r="F321" s="9">
        <f>VLOOKUP(A321,Sheet!B$2:G$2806,6,0)</f>
        <v>426.19</v>
      </c>
    </row>
    <row r="322" spans="1:6" x14ac:dyDescent="0.2">
      <c r="A322" s="5" t="s">
        <v>2157</v>
      </c>
      <c r="B322" t="str">
        <f>VLOOKUP(A322,Sheet!B$2:G$2806,2,0)</f>
        <v xml:space="preserve"> Повiтроводи оцинкованої товщиною 0,5 мм,
круглого перерiзу, дiаметр 160 мм</v>
      </c>
      <c r="C322" s="9" t="str">
        <f>VLOOKUP(A322,Sheet!B$2:G$2806,3,0)</f>
        <v>м</v>
      </c>
      <c r="D322" s="15">
        <v>13</v>
      </c>
      <c r="E322" s="9">
        <f>VLOOKUP(A322,Sheet!B$2:G$2806,5,0)</f>
        <v>351.81</v>
      </c>
      <c r="F322" s="9">
        <f>VLOOKUP(A322,Sheet!B$2:G$2806,6,0)</f>
        <v>4573.53</v>
      </c>
    </row>
    <row r="323" spans="1:6" x14ac:dyDescent="0.2">
      <c r="A323" s="5" t="s">
        <v>2158</v>
      </c>
      <c r="B323" t="str">
        <f>VLOOKUP(A323,Sheet!B$2:G$2806,2,0)</f>
        <v xml:space="preserve"> Повiтроводи оцинкованої товщиною 0,5 мм,
круглого перерiзу, дiаметр 200 мм</v>
      </c>
      <c r="C323" s="9" t="str">
        <f>VLOOKUP(A323,Sheet!B$2:G$2806,3,0)</f>
        <v>м</v>
      </c>
      <c r="D323" s="15">
        <v>70</v>
      </c>
      <c r="E323" s="9">
        <f>VLOOKUP(A323,Sheet!B$2:G$2806,5,0)</f>
        <v>443.36</v>
      </c>
      <c r="F323" s="9">
        <f>VLOOKUP(A323,Sheet!B$2:G$2806,6,0)</f>
        <v>11527.36</v>
      </c>
    </row>
    <row r="324" spans="1:6" x14ac:dyDescent="0.2">
      <c r="A324" s="5" t="s">
        <v>2193</v>
      </c>
      <c r="B324" t="str">
        <f>VLOOKUP(A324,Sheet!B$2:G$2806,2,0)</f>
        <v xml:space="preserve"> Повiтроводи оцинкованої товщиною 0,8 мм,
круглого перерiзу, дiаметр 200 мм</v>
      </c>
      <c r="C324" s="9" t="str">
        <f>VLOOKUP(A324,Sheet!B$2:G$2806,3,0)</f>
        <v>м</v>
      </c>
      <c r="D324" s="15">
        <v>33</v>
      </c>
      <c r="E324" s="9">
        <f>VLOOKUP(A324,Sheet!B$2:G$2806,5,0)</f>
        <v>443.36</v>
      </c>
      <c r="F324" s="9">
        <f>VLOOKUP(A324,Sheet!B$2:G$2806,6,0)</f>
        <v>3546.88</v>
      </c>
    </row>
    <row r="325" spans="1:6" x14ac:dyDescent="0.2">
      <c r="A325" s="5" t="s">
        <v>2180</v>
      </c>
      <c r="B325" t="str">
        <f>VLOOKUP(A325,Sheet!B$2:G$2806,2,0)</f>
        <v xml:space="preserve"> Повiтроводи оцинкованої товщиною 0,8 мм,
круглого перерiзу, дiаметр 125 мм</v>
      </c>
      <c r="C325" s="9" t="str">
        <f>VLOOKUP(A325,Sheet!B$2:G$2806,3,0)</f>
        <v>м</v>
      </c>
      <c r="D325" s="15">
        <v>15</v>
      </c>
      <c r="E325" s="9">
        <f>VLOOKUP(A325,Sheet!B$2:G$2806,5,0)</f>
        <v>277.95999999999998</v>
      </c>
      <c r="F325" s="9">
        <f>VLOOKUP(A325,Sheet!B$2:G$2806,6,0)</f>
        <v>1945.72</v>
      </c>
    </row>
    <row r="326" spans="1:6" x14ac:dyDescent="0.2">
      <c r="A326" s="5" t="s">
        <v>2188</v>
      </c>
      <c r="B326" t="str">
        <f>VLOOKUP(A326,Sheet!B$2:G$2806,2,0)</f>
        <v xml:space="preserve"> Повiтроводи оцинкованої товщиною 0,6 мм,
круглого перерiзу, дiаметр 250 мм</v>
      </c>
      <c r="C326" s="9" t="str">
        <f>VLOOKUP(A326,Sheet!B$2:G$2806,3,0)</f>
        <v>м</v>
      </c>
      <c r="D326" s="15">
        <v>12</v>
      </c>
      <c r="E326" s="9">
        <f>VLOOKUP(A326,Sheet!B$2:G$2806,5,0)</f>
        <v>553.71</v>
      </c>
      <c r="F326" s="9">
        <f>VLOOKUP(A326,Sheet!B$2:G$2806,6,0)</f>
        <v>6644.52</v>
      </c>
    </row>
    <row r="327" spans="1:6" x14ac:dyDescent="0.2">
      <c r="A327" s="5" t="s">
        <v>2146</v>
      </c>
      <c r="B327" t="str">
        <f>VLOOKUP(A327,Sheet!B$2:G$2806,2,0)</f>
        <v xml:space="preserve"> Повiтроводи оцинкованої товщиною 0,8 мм,
круглого перерiзу, дiаметр 250 мм</v>
      </c>
      <c r="C327" s="9" t="str">
        <f>VLOOKUP(A327,Sheet!B$2:G$2806,3,0)</f>
        <v>м</v>
      </c>
      <c r="D327" s="15">
        <v>22</v>
      </c>
      <c r="E327" s="9">
        <f>VLOOKUP(A327,Sheet!B$2:G$2806,5,0)</f>
        <v>554.20000000000005</v>
      </c>
      <c r="F327" s="9">
        <f>VLOOKUP(A327,Sheet!B$2:G$2806,6,0)</f>
        <v>7758.8</v>
      </c>
    </row>
    <row r="328" spans="1:6" x14ac:dyDescent="0.2">
      <c r="A328" s="5" t="s">
        <v>2118</v>
      </c>
      <c r="B328" t="str">
        <f>VLOOKUP(A328,Sheet!B$2:G$2806,2,0)</f>
        <v xml:space="preserve"> Повiтроводи оцинкованої товщиною 0,7 мм,
круглого перерiзу, дiаметр 500 мм</v>
      </c>
      <c r="C328" s="9" t="str">
        <f>VLOOKUP(A328,Sheet!B$2:G$2806,3,0)</f>
        <v>м</v>
      </c>
      <c r="D328" s="15">
        <v>18</v>
      </c>
      <c r="E328" s="9">
        <f>VLOOKUP(A328,Sheet!B$2:G$2806,5,0)</f>
        <v>1371.05</v>
      </c>
      <c r="F328" s="9">
        <f>VLOOKUP(A328,Sheet!B$2:G$2806,6,0)</f>
        <v>24678.9</v>
      </c>
    </row>
    <row r="329" spans="1:6" x14ac:dyDescent="0.2">
      <c r="A329" s="5" t="s">
        <v>2124</v>
      </c>
      <c r="B329" t="str">
        <f>VLOOKUP(A329,Sheet!B$2:G$2806,2,0)</f>
        <v xml:space="preserve"> Повiтроводи з оцинкованої сталi товщиною 0,
8 мм, прямокутного перерiзу, розмiр 200х400</v>
      </c>
      <c r="C329" s="9" t="str">
        <f>VLOOKUP(A329,Sheet!B$2:G$2806,3,0)</f>
        <v>м</v>
      </c>
      <c r="D329" s="15">
        <v>4</v>
      </c>
      <c r="E329" s="9">
        <f>VLOOKUP(A329,Sheet!B$2:G$2806,5,0)</f>
        <v>1077.0999999999999</v>
      </c>
      <c r="F329" s="9">
        <f>VLOOKUP(A329,Sheet!B$2:G$2806,6,0)</f>
        <v>4308.3999999999996</v>
      </c>
    </row>
    <row r="330" spans="1:6" x14ac:dyDescent="0.2">
      <c r="A330" s="5" t="s">
        <v>2129</v>
      </c>
      <c r="B330" t="str">
        <f>VLOOKUP(A330,Sheet!B$2:G$2806,2,0)</f>
        <v xml:space="preserve"> Повiтроводи з оцинкованої сталi товщиною 0,
8 мм, прямокутного перерiзу, розмiр 800х600</v>
      </c>
      <c r="C330" s="9" t="str">
        <f>VLOOKUP(A330,Sheet!B$2:G$2806,3,0)</f>
        <v>м</v>
      </c>
      <c r="D330" s="15">
        <v>6</v>
      </c>
      <c r="E330" s="9">
        <f>VLOOKUP(A330,Sheet!B$2:G$2806,5,0)</f>
        <v>2864.14</v>
      </c>
      <c r="F330" s="9">
        <f>VLOOKUP(A330,Sheet!B$2:G$2806,6,0)</f>
        <v>17184.84</v>
      </c>
    </row>
    <row r="331" spans="1:6" x14ac:dyDescent="0.2">
      <c r="A331" s="5" t="s">
        <v>2160</v>
      </c>
      <c r="B331" t="str">
        <f>VLOOKUP(A331,Sheet!B$2:G$2806,2,0)</f>
        <v xml:space="preserve"> Повiтроводи з оцинкованої сталi товщиною 0,
8 мм, прямокутного перерiзу, розмiр 250х200</v>
      </c>
      <c r="C331" s="9" t="str">
        <f>VLOOKUP(A331,Sheet!B$2:G$2806,3,0)</f>
        <v>м</v>
      </c>
      <c r="D331" s="15">
        <v>2</v>
      </c>
      <c r="E331" s="9">
        <f>VLOOKUP(A331,Sheet!B$2:G$2806,5,0)</f>
        <v>815.08</v>
      </c>
      <c r="F331" s="9">
        <f>VLOOKUP(A331,Sheet!B$2:G$2806,6,0)</f>
        <v>1630.16</v>
      </c>
    </row>
    <row r="332" spans="1:6" x14ac:dyDescent="0.2">
      <c r="A332" s="5" t="s">
        <v>2161</v>
      </c>
      <c r="B332" t="str">
        <f>VLOOKUP(A332,Sheet!B$2:G$2806,2,0)</f>
        <v xml:space="preserve"> Повiтроводи з оцинкованої сталi товщиною 0,
8 мм, прямокутного перерiзу, розмiр 300х200</v>
      </c>
      <c r="C332" s="9" t="str">
        <f>VLOOKUP(A332,Sheet!B$2:G$2806,3,0)</f>
        <v>м</v>
      </c>
      <c r="D332" s="15">
        <v>8</v>
      </c>
      <c r="E332" s="9">
        <f>VLOOKUP(A332,Sheet!B$2:G$2806,5,0)</f>
        <v>896.31</v>
      </c>
      <c r="F332" s="9">
        <f>VLOOKUP(A332,Sheet!B$2:G$2806,6,0)</f>
        <v>7170.48</v>
      </c>
    </row>
    <row r="333" spans="1:6" x14ac:dyDescent="0.2">
      <c r="A333" s="5" t="s">
        <v>2162</v>
      </c>
      <c r="B333" t="str">
        <f>VLOOKUP(A333,Sheet!B$2:G$2806,2,0)</f>
        <v xml:space="preserve"> Повiтроводи з оцинкованої сталi товщиною 0,
8 мм, прямокутного перерiзу, розмiр 300х250</v>
      </c>
      <c r="C333" s="9" t="str">
        <f>VLOOKUP(A333,Sheet!B$2:G$2806,3,0)</f>
        <v>м</v>
      </c>
      <c r="D333" s="15">
        <v>9</v>
      </c>
      <c r="E333" s="9">
        <f>VLOOKUP(A333,Sheet!B$2:G$2806,5,0)</f>
        <v>987.21</v>
      </c>
      <c r="F333" s="9">
        <f>VLOOKUP(A333,Sheet!B$2:G$2806,6,0)</f>
        <v>8884.89</v>
      </c>
    </row>
    <row r="334" spans="1:6" x14ac:dyDescent="0.2">
      <c r="A334" s="5" t="s">
        <v>2163</v>
      </c>
      <c r="B334" t="str">
        <f>VLOOKUP(A334,Sheet!B$2:G$2806,2,0)</f>
        <v xml:space="preserve"> Повiтроводи з оцинкованої сталi товщиною 0,
8 мм, прямокутного перерiзу, розмiр 400х250</v>
      </c>
      <c r="C334" s="9" t="str">
        <f>VLOOKUP(A334,Sheet!B$2:G$2806,3,0)</f>
        <v>м</v>
      </c>
      <c r="D334" s="15">
        <v>13</v>
      </c>
      <c r="E334" s="9">
        <f>VLOOKUP(A334,Sheet!B$2:G$2806,5,0)</f>
        <v>1167.3399999999999</v>
      </c>
      <c r="F334" s="9">
        <f>VLOOKUP(A334,Sheet!B$2:G$2806,6,0)</f>
        <v>15175.42</v>
      </c>
    </row>
    <row r="335" spans="1:6" x14ac:dyDescent="0.2">
      <c r="A335" s="5" t="s">
        <v>2164</v>
      </c>
      <c r="B335" t="str">
        <f>VLOOKUP(A335,Sheet!B$2:G$2806,2,0)</f>
        <v xml:space="preserve"> Повiтроводи з оцинкованої сталi товщиною 0,
7 мм, прямокутного перерiзу, розмiр 500х250</v>
      </c>
      <c r="C335" s="9" t="str">
        <f>VLOOKUP(A335,Sheet!B$2:G$2806,3,0)</f>
        <v>м</v>
      </c>
      <c r="D335" s="15">
        <v>24</v>
      </c>
      <c r="E335" s="9">
        <f>VLOOKUP(A335,Sheet!B$2:G$2806,5,0)</f>
        <v>1557.99</v>
      </c>
      <c r="F335" s="9">
        <f>VLOOKUP(A335,Sheet!B$2:G$2806,6,0)</f>
        <v>37391.760000000002</v>
      </c>
    </row>
    <row r="336" spans="1:6" x14ac:dyDescent="0.2">
      <c r="A336" s="5" t="s">
        <v>2165</v>
      </c>
      <c r="B336" t="str">
        <f>VLOOKUP(A336,Sheet!B$2:G$2806,2,0)</f>
        <v xml:space="preserve"> Повiтроводи з оцинкованої сталi товщиною 0,
7 мм, прямокутного перерiзу, розмiр 600х250
мм</v>
      </c>
      <c r="C336" s="9" t="str">
        <f>VLOOKUP(A336,Sheet!B$2:G$2806,3,0)</f>
        <v>м</v>
      </c>
      <c r="D336" s="15">
        <v>3</v>
      </c>
      <c r="E336" s="9">
        <f>VLOOKUP(A336,Sheet!B$2:G$2806,5,0)</f>
        <v>1765.4</v>
      </c>
      <c r="F336" s="9">
        <f>VLOOKUP(A336,Sheet!B$2:G$2806,6,0)</f>
        <v>5296.2</v>
      </c>
    </row>
    <row r="337" spans="1:6" x14ac:dyDescent="0.2">
      <c r="A337" s="5" t="s">
        <v>2166</v>
      </c>
      <c r="B337" t="str">
        <f>VLOOKUP(A337,Sheet!B$2:G$2806,2,0)</f>
        <v xml:space="preserve"> Повiтроводи з оцинкованої сталi товщиною 0,
8 мм, прямокутного перерiзу, розмiр 600х250
мм</v>
      </c>
      <c r="C337" s="9" t="str">
        <f>VLOOKUP(A337,Sheet!B$2:G$2806,3,0)</f>
        <v>м</v>
      </c>
      <c r="D337" s="15">
        <v>8</v>
      </c>
      <c r="E337" s="9">
        <f>VLOOKUP(A337,Sheet!B$2:G$2806,5,0)</f>
        <v>1765.4</v>
      </c>
      <c r="F337" s="9">
        <f>VLOOKUP(A337,Sheet!B$2:G$2806,6,0)</f>
        <v>14123.2</v>
      </c>
    </row>
    <row r="338" spans="1:6" x14ac:dyDescent="0.2">
      <c r="A338" s="5" t="s">
        <v>2130</v>
      </c>
      <c r="B338" t="str">
        <f>VLOOKUP(A338,Sheet!B$2:G$2806,2,0)</f>
        <v xml:space="preserve"> Повiтроводи з оцинкованої сталi товщиною 0,
8 мм, прямокутного перерiзу, розмiр 1000х500</v>
      </c>
      <c r="C338" s="9" t="str">
        <f>VLOOKUP(A338,Sheet!B$2:G$2806,3,0)</f>
        <v>м</v>
      </c>
      <c r="D338" s="15">
        <v>6</v>
      </c>
      <c r="E338" s="9">
        <f>VLOOKUP(A338,Sheet!B$2:G$2806,5,0)</f>
        <v>3082.96</v>
      </c>
      <c r="F338" s="9">
        <f>VLOOKUP(A338,Sheet!B$2:G$2806,6,0)</f>
        <v>18497.759999999998</v>
      </c>
    </row>
    <row r="339" spans="1:6" x14ac:dyDescent="0.2">
      <c r="A339" s="5" t="s">
        <v>2131</v>
      </c>
      <c r="B339" t="str">
        <f>VLOOKUP(A339,Sheet!B$2:G$2806,2,0)</f>
        <v xml:space="preserve"> Повiтроводи з оцинкованої сталi товщиною 0,
8 мм, прямокутного перерiзу, розмiр 825х325</v>
      </c>
      <c r="C339" s="9" t="str">
        <f>VLOOKUP(A339,Sheet!B$2:G$2806,3,0)</f>
        <v>м</v>
      </c>
      <c r="D339" s="15">
        <v>2</v>
      </c>
      <c r="E339" s="9">
        <f>VLOOKUP(A339,Sheet!B$2:G$2806,5,0)</f>
        <v>2359.14</v>
      </c>
      <c r="F339" s="9">
        <f>VLOOKUP(A339,Sheet!B$2:G$2806,6,0)</f>
        <v>4718.28</v>
      </c>
    </row>
    <row r="340" spans="1:6" x14ac:dyDescent="0.2">
      <c r="A340" s="5" t="s">
        <v>2132</v>
      </c>
      <c r="B340" t="str">
        <f>VLOOKUP(A340,Sheet!B$2:G$2806,2,0)</f>
        <v xml:space="preserve"> Повiтроводи з оцинкованої сталi товщиною 0,
8 мм, прямокутного перерiзу, розмiр 1000х1000</v>
      </c>
      <c r="C340" s="9" t="str">
        <f>VLOOKUP(A340,Sheet!B$2:G$2806,3,0)</f>
        <v>м</v>
      </c>
      <c r="D340" s="15">
        <v>1.5</v>
      </c>
      <c r="E340" s="9">
        <f>VLOOKUP(A340,Sheet!B$2:G$2806,5,0)</f>
        <v>4109.79</v>
      </c>
      <c r="F340" s="9">
        <f>VLOOKUP(A340,Sheet!B$2:G$2806,6,0)</f>
        <v>6164.69</v>
      </c>
    </row>
    <row r="341" spans="1:6" x14ac:dyDescent="0.2">
      <c r="A341" s="5" t="s">
        <v>2125</v>
      </c>
      <c r="B341" t="str">
        <f>VLOOKUP(A341,Sheet!B$2:G$2806,2,0)</f>
        <v xml:space="preserve"> Повiтроводи з оцинкованої сталi товщиною 0,
8 мм, прямокутного перерiзу, розмiр 400х400</v>
      </c>
      <c r="C341" s="9" t="str">
        <f>VLOOKUP(A341,Sheet!B$2:G$2806,3,0)</f>
        <v>м</v>
      </c>
      <c r="D341" s="15">
        <v>4</v>
      </c>
      <c r="E341" s="9">
        <f>VLOOKUP(A341,Sheet!B$2:G$2806,5,0)</f>
        <v>1643.71</v>
      </c>
      <c r="F341" s="9">
        <f>VLOOKUP(A341,Sheet!B$2:G$2806,6,0)</f>
        <v>6574.84</v>
      </c>
    </row>
    <row r="342" spans="1:6" x14ac:dyDescent="0.2">
      <c r="A342" s="5" t="s">
        <v>2126</v>
      </c>
      <c r="B342" t="str">
        <f>VLOOKUP(A342,Sheet!B$2:G$2806,2,0)</f>
        <v xml:space="preserve"> Повiтроводи з оцинкованої сталi товщиною 0,
8 мм, прямокутного перерiзу, розмiр 500х400</v>
      </c>
      <c r="C342" s="9" t="str">
        <f>VLOOKUP(A342,Sheet!B$2:G$2806,3,0)</f>
        <v>м</v>
      </c>
      <c r="D342" s="15">
        <v>5</v>
      </c>
      <c r="E342" s="9">
        <f>VLOOKUP(A342,Sheet!B$2:G$2806,5,0)</f>
        <v>1854.14</v>
      </c>
      <c r="F342" s="9">
        <f>VLOOKUP(A342,Sheet!B$2:G$2806,6,0)</f>
        <v>9270.7000000000007</v>
      </c>
    </row>
    <row r="343" spans="1:6" x14ac:dyDescent="0.2">
      <c r="A343" s="5" t="s">
        <v>2127</v>
      </c>
      <c r="B343" t="str">
        <f>VLOOKUP(A343,Sheet!B$2:G$2806,2,0)</f>
        <v xml:space="preserve"> Повiтроводи з оцинкованої сталi товщиною 0,
8 мм, прямокутного перерiзу, розмiр 700х400</v>
      </c>
      <c r="C343" s="9" t="str">
        <f>VLOOKUP(A343,Sheet!B$2:G$2806,3,0)</f>
        <v>м</v>
      </c>
      <c r="D343" s="15">
        <v>5</v>
      </c>
      <c r="E343" s="9">
        <f>VLOOKUP(A343,Sheet!B$2:G$2806,5,0)</f>
        <v>2392.79</v>
      </c>
      <c r="F343" s="9">
        <f>VLOOKUP(A343,Sheet!B$2:G$2806,6,0)</f>
        <v>11963.95</v>
      </c>
    </row>
    <row r="344" spans="1:6" x14ac:dyDescent="0.2">
      <c r="A344" s="5" t="s">
        <v>2128</v>
      </c>
      <c r="B344" t="str">
        <f>VLOOKUP(A344,Sheet!B$2:G$2806,2,0)</f>
        <v xml:space="preserve"> Повiтроводи з оцинкованої сталi товщиною 0,
8 мм, прямокутного перерiзу, розмiр 800х500</v>
      </c>
      <c r="C344" s="9" t="str">
        <f>VLOOKUP(A344,Sheet!B$2:G$2806,3,0)</f>
        <v>м</v>
      </c>
      <c r="D344" s="15">
        <v>5</v>
      </c>
      <c r="E344" s="9">
        <f>VLOOKUP(A344,Sheet!B$2:G$2806,5,0)</f>
        <v>2864.14</v>
      </c>
      <c r="F344" s="9">
        <f>VLOOKUP(A344,Sheet!B$2:G$2806,6,0)</f>
        <v>14320.7</v>
      </c>
    </row>
    <row r="345" spans="1:6" x14ac:dyDescent="0.2">
      <c r="A345" s="5" t="s">
        <v>2159</v>
      </c>
      <c r="B345" t="str">
        <f>VLOOKUP(A345,Sheet!B$2:G$2806,2,0)</f>
        <v xml:space="preserve"> Повiтроводи з оцинкованої сталi товщиною 0,
8 мм, прямокутного перерiзу, розмiр 200х150</v>
      </c>
      <c r="C345" s="9" t="str">
        <f>VLOOKUP(A345,Sheet!B$2:G$2806,3,0)</f>
        <v>м</v>
      </c>
      <c r="D345" s="15">
        <v>2</v>
      </c>
      <c r="E345" s="9">
        <f>VLOOKUP(A345,Sheet!B$2:G$2806,5,0)</f>
        <v>634.89</v>
      </c>
      <c r="F345" s="9">
        <f>VLOOKUP(A345,Sheet!B$2:G$2806,6,0)</f>
        <v>1269.78</v>
      </c>
    </row>
    <row r="346" spans="1:6" x14ac:dyDescent="0.2">
      <c r="A346" s="5" t="s">
        <v>2111</v>
      </c>
      <c r="B346" t="str">
        <f>VLOOKUP(A346,Sheet!B$2:G$2806,2,0)</f>
        <v xml:space="preserve"> Повiтроводи оцинкованої сталi товщиною 1,0
мм, прямокутного перерiзу 1000х1000  1250 мм</v>
      </c>
      <c r="C346" s="9" t="str">
        <f>VLOOKUP(A346,Sheet!B$2:G$2806,3,0)</f>
        <v>м</v>
      </c>
      <c r="D346" s="15">
        <v>1.5</v>
      </c>
      <c r="E346" s="9">
        <f>VLOOKUP(A346,Sheet!B$2:G$2806,5,0)</f>
        <v>4109.8100000000004</v>
      </c>
      <c r="F346" s="9">
        <f>VLOOKUP(A346,Sheet!B$2:G$2806,6,0)</f>
        <v>6164.72</v>
      </c>
    </row>
    <row r="347" spans="1:6" x14ac:dyDescent="0.2">
      <c r="A347" s="5" t="s">
        <v>2362</v>
      </c>
      <c r="B347" t="str">
        <f>VLOOKUP(A347,Sheet!B$2:G$2806,2,0)</f>
        <v xml:space="preserve"> Комплект шлангів гнучких</v>
      </c>
      <c r="C347" s="9" t="str">
        <f>VLOOKUP(A347,Sheet!B$2:G$2806,3,0)</f>
        <v>шт</v>
      </c>
      <c r="D347" s="15">
        <v>18</v>
      </c>
      <c r="E347" s="9">
        <f>VLOOKUP(A347,Sheet!B$2:G$2806,5,0)</f>
        <v>1145.6099999999999</v>
      </c>
      <c r="F347" s="9">
        <f>VLOOKUP(A347,Sheet!B$2:G$2806,6,0)</f>
        <v>6873.66</v>
      </c>
    </row>
    <row r="348" spans="1:6" x14ac:dyDescent="0.2">
      <c r="A348" s="5" t="s">
        <v>2092</v>
      </c>
      <c r="B348" t="str">
        <f>VLOOKUP(A348,Sheet!B$2:G$2806,2,0)</f>
        <v xml:space="preserve"> Клапан   повітрянний для стояків   ДУ 110 мм  
HL 900N </v>
      </c>
      <c r="C348" s="9" t="str">
        <f>VLOOKUP(A348,Sheet!B$2:G$2806,3,0)</f>
        <v>шт</v>
      </c>
      <c r="D348" s="15">
        <v>6</v>
      </c>
      <c r="E348" s="9">
        <f>VLOOKUP(A348,Sheet!B$2:G$2806,5,0)</f>
        <v>1187.54</v>
      </c>
      <c r="F348" s="9">
        <f>VLOOKUP(A348,Sheet!B$2:G$2806,6,0)</f>
        <v>7125.24</v>
      </c>
    </row>
    <row r="349" spans="1:6" x14ac:dyDescent="0.2">
      <c r="A349" s="5" t="s">
        <v>2427</v>
      </c>
      <c r="B349" t="str">
        <f>VLOOKUP(A349,Sheet!B$2:G$2806,2,0)</f>
        <v xml:space="preserve"> Радiатор біметалевий плоский 5-секційний
РПД-1Д-500-5 ТОВ "ПРЕС"</v>
      </c>
      <c r="C349" s="9" t="str">
        <f>VLOOKUP(A349,Sheet!B$2:G$2806,3,0)</f>
        <v>шт</v>
      </c>
      <c r="D349" s="15">
        <v>5</v>
      </c>
      <c r="E349" s="9">
        <f>VLOOKUP(A349,Sheet!B$2:G$2806,5,0)</f>
        <v>2250.06</v>
      </c>
      <c r="F349" s="9">
        <f>VLOOKUP(A349,Sheet!B$2:G$2806,6,0)</f>
        <v>11250.3</v>
      </c>
    </row>
    <row r="350" spans="1:6" x14ac:dyDescent="0.2">
      <c r="A350" s="5" t="s">
        <v>2428</v>
      </c>
      <c r="B350" t="str">
        <f>VLOOKUP(A350,Sheet!B$2:G$2806,2,0)</f>
        <v xml:space="preserve"> Радiатор біметалевий плоский 6-секційний
РПД-1Д-500-6 ТОВ "ПРЕС"</v>
      </c>
      <c r="C350" s="9" t="str">
        <f>VLOOKUP(A350,Sheet!B$2:G$2806,3,0)</f>
        <v>шт</v>
      </c>
      <c r="D350" s="15">
        <v>6</v>
      </c>
      <c r="E350" s="9">
        <f>VLOOKUP(A350,Sheet!B$2:G$2806,5,0)</f>
        <v>2700.06</v>
      </c>
      <c r="F350" s="9">
        <f>VLOOKUP(A350,Sheet!B$2:G$2806,6,0)</f>
        <v>16200.36</v>
      </c>
    </row>
    <row r="351" spans="1:6" x14ac:dyDescent="0.2">
      <c r="A351" s="5" t="s">
        <v>2429</v>
      </c>
      <c r="B351" t="str">
        <f>VLOOKUP(A351,Sheet!B$2:G$2806,2,0)</f>
        <v xml:space="preserve"> Радiатор біметалевий плоский 9-секційний
РПД-1Д-500-9 ТОВ "ПРЕС"</v>
      </c>
      <c r="C351" s="9" t="str">
        <f>VLOOKUP(A351,Sheet!B$2:G$2806,3,0)</f>
        <v>шт</v>
      </c>
      <c r="D351" s="15">
        <v>1</v>
      </c>
      <c r="E351" s="9">
        <f>VLOOKUP(A351,Sheet!B$2:G$2806,5,0)</f>
        <v>4050.09</v>
      </c>
      <c r="F351" s="9">
        <f>VLOOKUP(A351,Sheet!B$2:G$2806,6,0)</f>
        <v>4050.09</v>
      </c>
    </row>
    <row r="352" spans="1:6" x14ac:dyDescent="0.2">
      <c r="A352" s="5" t="s">
        <v>2430</v>
      </c>
      <c r="B352" t="str">
        <f>VLOOKUP(A352,Sheet!B$2:G$2806,2,0)</f>
        <v xml:space="preserve"> Радiатор біметалевий плоский 10-секційний
РПД-1Д-500-10 ТОВ "ПРЕС"</v>
      </c>
      <c r="C352" s="9" t="str">
        <f>VLOOKUP(A352,Sheet!B$2:G$2806,3,0)</f>
        <v>шт</v>
      </c>
      <c r="D352" s="15">
        <v>1</v>
      </c>
      <c r="E352" s="9">
        <f>VLOOKUP(A352,Sheet!B$2:G$2806,5,0)</f>
        <v>4500.1099999999997</v>
      </c>
      <c r="F352" s="9">
        <f>VLOOKUP(A352,Sheet!B$2:G$2806,6,0)</f>
        <v>4500.1099999999997</v>
      </c>
    </row>
    <row r="353" spans="1:6" x14ac:dyDescent="0.2">
      <c r="A353" s="5" t="s">
        <v>2431</v>
      </c>
      <c r="B353" t="str">
        <f>VLOOKUP(A353,Sheet!B$2:G$2806,2,0)</f>
        <v xml:space="preserve"> Радiатор біметалевий плоский 14-секційний
РПД-1Д-500-14 ТОВ "ПРЕС"</v>
      </c>
      <c r="C353" s="9" t="str">
        <f>VLOOKUP(A353,Sheet!B$2:G$2806,3,0)</f>
        <v>шт</v>
      </c>
      <c r="D353" s="15">
        <v>1</v>
      </c>
      <c r="E353" s="9">
        <f>VLOOKUP(A353,Sheet!B$2:G$2806,5,0)</f>
        <v>6300.15</v>
      </c>
      <c r="F353" s="9">
        <f>VLOOKUP(A353,Sheet!B$2:G$2806,6,0)</f>
        <v>6300.15</v>
      </c>
    </row>
    <row r="354" spans="1:6" x14ac:dyDescent="0.2">
      <c r="A354" s="5" t="s">
        <v>2425</v>
      </c>
      <c r="B354" t="str">
        <f>VLOOKUP(A354,Sheet!B$2:G$2806,2,0)</f>
        <v xml:space="preserve"> Радiатор біметалевий плоский 3-секційний
РПД-1Д-500-3 ТОВ "ПРЕС" </v>
      </c>
      <c r="C354" s="9" t="str">
        <f>VLOOKUP(A354,Sheet!B$2:G$2806,3,0)</f>
        <v>шт</v>
      </c>
      <c r="D354" s="15">
        <v>3</v>
      </c>
      <c r="E354" s="9">
        <f>VLOOKUP(A354,Sheet!B$2:G$2806,5,0)</f>
        <v>1350.03</v>
      </c>
      <c r="F354" s="9">
        <f>VLOOKUP(A354,Sheet!B$2:G$2806,6,0)</f>
        <v>4050.09</v>
      </c>
    </row>
    <row r="355" spans="1:6" x14ac:dyDescent="0.2">
      <c r="A355" s="5" t="s">
        <v>2426</v>
      </c>
      <c r="B355" t="str">
        <f>VLOOKUP(A355,Sheet!B$2:G$2806,2,0)</f>
        <v xml:space="preserve"> Радiатор біметалевий плоский 4-секційний
РПД-1Д-500-4 ТОВ "ПРЕС"</v>
      </c>
      <c r="C355" s="9" t="str">
        <f>VLOOKUP(A355,Sheet!B$2:G$2806,3,0)</f>
        <v>шт</v>
      </c>
      <c r="D355" s="15">
        <v>2</v>
      </c>
      <c r="E355" s="9">
        <f>VLOOKUP(A355,Sheet!B$2:G$2806,5,0)</f>
        <v>1800.05</v>
      </c>
      <c r="F355" s="9">
        <f>VLOOKUP(A355,Sheet!B$2:G$2806,6,0)</f>
        <v>3600.1</v>
      </c>
    </row>
    <row r="356" spans="1:6" x14ac:dyDescent="0.2">
      <c r="A356" s="5" t="s">
        <v>2527</v>
      </c>
      <c r="B356" t="str">
        <f>VLOOKUP(A356,Sheet!B$2:G$2806,2,0)</f>
        <v xml:space="preserve"> Радіатор сталевий панельний  0,41 кВт Radik
Klasik Korado 500х500</v>
      </c>
      <c r="C356" s="9" t="str">
        <f>VLOOKUP(A356,Sheet!B$2:G$2806,3,0)</f>
        <v>шт</v>
      </c>
      <c r="D356" s="15">
        <v>8</v>
      </c>
      <c r="E356" s="9">
        <f>VLOOKUP(A356,Sheet!B$2:G$2806,5,0)</f>
        <v>3822.29</v>
      </c>
      <c r="F356" s="9">
        <f>VLOOKUP(A356,Sheet!B$2:G$2806,6,0)</f>
        <v>30578.32</v>
      </c>
    </row>
    <row r="357" spans="1:6" x14ac:dyDescent="0.2">
      <c r="A357" s="5" t="s">
        <v>2528</v>
      </c>
      <c r="B357" t="str">
        <f>VLOOKUP(A357,Sheet!B$2:G$2806,2,0)</f>
        <v xml:space="preserve"> Радіатор сталевий панельний  0,85 кВт Radik
Klasik Korado 500х1000</v>
      </c>
      <c r="C357" s="9" t="str">
        <f>VLOOKUP(A357,Sheet!B$2:G$2806,3,0)</f>
        <v>шт</v>
      </c>
      <c r="D357" s="15">
        <v>2</v>
      </c>
      <c r="E357" s="9">
        <f>VLOOKUP(A357,Sheet!B$2:G$2806,5,0)</f>
        <v>5911.72</v>
      </c>
      <c r="F357" s="9">
        <f>VLOOKUP(A357,Sheet!B$2:G$2806,6,0)</f>
        <v>11823.44</v>
      </c>
    </row>
    <row r="358" spans="1:6" x14ac:dyDescent="0.2">
      <c r="A358" s="5" t="s">
        <v>2529</v>
      </c>
      <c r="B358" t="str">
        <f>VLOOKUP(A358,Sheet!B$2:G$2806,2,0)</f>
        <v xml:space="preserve"> Радіатор сталевий панельний  1,180 кВт
Radik Klasik Korado 500х1400</v>
      </c>
      <c r="C358" s="9" t="str">
        <f>VLOOKUP(A358,Sheet!B$2:G$2806,3,0)</f>
        <v>шт</v>
      </c>
      <c r="D358" s="15">
        <v>7</v>
      </c>
      <c r="E358" s="9">
        <f>VLOOKUP(A358,Sheet!B$2:G$2806,5,0)</f>
        <v>7454.57</v>
      </c>
      <c r="F358" s="9">
        <f>VLOOKUP(A358,Sheet!B$2:G$2806,6,0)</f>
        <v>52181.99</v>
      </c>
    </row>
    <row r="359" spans="1:6" x14ac:dyDescent="0.2">
      <c r="A359" s="5" t="s">
        <v>2530</v>
      </c>
      <c r="B359" t="str">
        <f>VLOOKUP(A359,Sheet!B$2:G$2806,2,0)</f>
        <v xml:space="preserve"> Радіатор сталевий панельний  1,47 кВт Radik
Klasik Korado 500х1600</v>
      </c>
      <c r="C359" s="9" t="str">
        <f>VLOOKUP(A359,Sheet!B$2:G$2806,3,0)</f>
        <v>шт</v>
      </c>
      <c r="D359" s="15">
        <v>9</v>
      </c>
      <c r="E359" s="9">
        <f>VLOOKUP(A359,Sheet!B$2:G$2806,5,0)</f>
        <v>8269.98</v>
      </c>
      <c r="F359" s="9">
        <f>VLOOKUP(A359,Sheet!B$2:G$2806,6,0)</f>
        <v>74429.820000000007</v>
      </c>
    </row>
    <row r="360" spans="1:6" x14ac:dyDescent="0.2">
      <c r="A360" s="5" t="s">
        <v>2532</v>
      </c>
      <c r="B360" t="str">
        <f>VLOOKUP(A360,Sheet!B$2:G$2806,2,0)</f>
        <v xml:space="preserve"> Радіатор сталевий панельний  0,71 кВт Radik
Klasik Korado 500х500</v>
      </c>
      <c r="C360" s="9" t="str">
        <f>VLOOKUP(A360,Sheet!B$2:G$2806,3,0)</f>
        <v>шт</v>
      </c>
      <c r="D360" s="15">
        <v>7</v>
      </c>
      <c r="E360" s="9">
        <f>VLOOKUP(A360,Sheet!B$2:G$2806,5,0)</f>
        <v>5587.51</v>
      </c>
      <c r="F360" s="9">
        <f>VLOOKUP(A360,Sheet!B$2:G$2806,6,0)</f>
        <v>39112.57</v>
      </c>
    </row>
    <row r="361" spans="1:6" x14ac:dyDescent="0.2">
      <c r="A361" s="5" t="s">
        <v>2535</v>
      </c>
      <c r="B361" t="str">
        <f>VLOOKUP(A361,Sheet!B$2:G$2806,2,0)</f>
        <v xml:space="preserve"> Радіатор сталевий панельний  2,0 кВт Radik
Klasik Korado 500х1400</v>
      </c>
      <c r="C361" s="9" t="str">
        <f>VLOOKUP(A361,Sheet!B$2:G$2806,3,0)</f>
        <v>шт</v>
      </c>
      <c r="D361" s="15">
        <v>2</v>
      </c>
      <c r="E361" s="9">
        <f>VLOOKUP(A361,Sheet!B$2:G$2806,5,0)</f>
        <v>11869.87</v>
      </c>
      <c r="F361" s="9">
        <f>VLOOKUP(A361,Sheet!B$2:G$2806,6,0)</f>
        <v>23739.74</v>
      </c>
    </row>
    <row r="362" spans="1:6" x14ac:dyDescent="0.2">
      <c r="A362" s="5" t="s">
        <v>2536</v>
      </c>
      <c r="B362" t="str">
        <f>VLOOKUP(A362,Sheet!B$2:G$2806,2,0)</f>
        <v xml:space="preserve"> Радіатор сталевий панельний  2,29 кВт Radik
Klasik Korado 500х1600</v>
      </c>
      <c r="C362" s="9" t="str">
        <f>VLOOKUP(A362,Sheet!B$2:G$2806,3,0)</f>
        <v>шт</v>
      </c>
      <c r="D362" s="15">
        <v>7</v>
      </c>
      <c r="E362" s="9">
        <f>VLOOKUP(A362,Sheet!B$2:G$2806,5,0)</f>
        <v>13139.23</v>
      </c>
      <c r="F362" s="9">
        <f>VLOOKUP(A362,Sheet!B$2:G$2806,6,0)</f>
        <v>91974.61</v>
      </c>
    </row>
    <row r="363" spans="1:6" x14ac:dyDescent="0.2">
      <c r="A363" s="5" t="s">
        <v>2539</v>
      </c>
      <c r="B363" t="str">
        <f>VLOOKUP(A363,Sheet!B$2:G$2806,2,0)</f>
        <v xml:space="preserve"> Водяні рушникосушки 0,3 кВт Koralux Standard
Korado 500х700</v>
      </c>
      <c r="C363" s="9" t="str">
        <f>VLOOKUP(A363,Sheet!B$2:G$2806,3,0)</f>
        <v>шт</v>
      </c>
      <c r="D363" s="15">
        <v>3</v>
      </c>
      <c r="E363" s="9">
        <f>VLOOKUP(A363,Sheet!B$2:G$2806,5,0)</f>
        <v>3874.89</v>
      </c>
      <c r="F363" s="9">
        <f>VLOOKUP(A363,Sheet!B$2:G$2806,6,0)</f>
        <v>11624.67</v>
      </c>
    </row>
    <row r="364" spans="1:6" x14ac:dyDescent="0.2">
      <c r="A364" s="5" t="s">
        <v>2531</v>
      </c>
      <c r="B364" t="str">
        <f>VLOOKUP(A364,Sheet!B$2:G$2806,2,0)</f>
        <v xml:space="preserve"> Радіатор сталевий панельний  1,52 кВт Radik
Klasik Korado 500х1800</v>
      </c>
      <c r="C364" s="9" t="str">
        <f>VLOOKUP(A364,Sheet!B$2:G$2806,3,0)</f>
        <v>шт</v>
      </c>
      <c r="D364" s="15">
        <v>7</v>
      </c>
      <c r="E364" s="9">
        <f>VLOOKUP(A364,Sheet!B$2:G$2806,5,0)</f>
        <v>9090.06</v>
      </c>
      <c r="F364" s="9">
        <f>VLOOKUP(A364,Sheet!B$2:G$2806,6,0)</f>
        <v>63630.42</v>
      </c>
    </row>
    <row r="365" spans="1:6" x14ac:dyDescent="0.2">
      <c r="A365" s="5" t="s">
        <v>2534</v>
      </c>
      <c r="B365" t="str">
        <f>VLOOKUP(A365,Sheet!B$2:G$2806,2,0)</f>
        <v xml:space="preserve"> Радіатор сталевий панельний  1,43 кВт Radik
Klasik Korado 500х1000</v>
      </c>
      <c r="C365" s="9" t="str">
        <f>VLOOKUP(A365,Sheet!B$2:G$2806,3,0)</f>
        <v>шт</v>
      </c>
      <c r="D365" s="15">
        <v>3</v>
      </c>
      <c r="E365" s="9">
        <f>VLOOKUP(A365,Sheet!B$2:G$2806,5,0)</f>
        <v>9247.49</v>
      </c>
      <c r="F365" s="9">
        <f>VLOOKUP(A365,Sheet!B$2:G$2806,6,0)</f>
        <v>27742.47</v>
      </c>
    </row>
    <row r="366" spans="1:6" x14ac:dyDescent="0.2">
      <c r="A366" s="5" t="s">
        <v>2533</v>
      </c>
      <c r="B366" t="str">
        <f>VLOOKUP(A366,Sheet!B$2:G$2806,2,0)</f>
        <v xml:space="preserve"> Радіатор сталевий панельний  1,14 кВт Radik
Klasik Korado 500х800</v>
      </c>
      <c r="C366" s="9" t="str">
        <f>VLOOKUP(A366,Sheet!B$2:G$2806,3,0)</f>
        <v>шт</v>
      </c>
      <c r="D366" s="15">
        <v>4</v>
      </c>
      <c r="E366" s="9">
        <f>VLOOKUP(A366,Sheet!B$2:G$2806,5,0)</f>
        <v>7973.28</v>
      </c>
      <c r="F366" s="9">
        <f>VLOOKUP(A366,Sheet!B$2:G$2806,6,0)</f>
        <v>31893.119999999999</v>
      </c>
    </row>
    <row r="367" spans="1:6" x14ac:dyDescent="0.2">
      <c r="A367" s="5" t="s">
        <v>2081</v>
      </c>
      <c r="B367" t="str">
        <f>VLOOKUP(A367,Sheet!B$2:G$2806,2,0)</f>
        <v xml:space="preserve"> Унiтаз керамічний з інсталяцією та кріпленням
в комплекті</v>
      </c>
      <c r="C367" s="9" t="str">
        <f>VLOOKUP(A367,Sheet!B$2:G$2806,3,0)</f>
        <v>компл</v>
      </c>
      <c r="D367" s="15">
        <v>5</v>
      </c>
      <c r="E367" s="9">
        <f>VLOOKUP(A367,Sheet!B$2:G$2806,5,0)</f>
        <v>5907.82</v>
      </c>
      <c r="F367" s="9">
        <f>VLOOKUP(A367,Sheet!B$2:G$2806,6,0)</f>
        <v>29539.1</v>
      </c>
    </row>
    <row r="368" spans="1:6" x14ac:dyDescent="0.2">
      <c r="A368" s="5" t="s">
        <v>2083</v>
      </c>
      <c r="B368" t="str">
        <f>VLOOKUP(A368,Sheet!B$2:G$2806,2,0)</f>
        <v xml:space="preserve"> Унiтаз керамічний з інсталяцією та кріпленням
в комплекті (для інвалідів)</v>
      </c>
      <c r="C368" s="9" t="str">
        <f>VLOOKUP(A368,Sheet!B$2:G$2806,3,0)</f>
        <v>компл</v>
      </c>
      <c r="D368" s="15">
        <v>1</v>
      </c>
      <c r="E368" s="9">
        <f>VLOOKUP(A368,Sheet!B$2:G$2806,5,0)</f>
        <v>8335.25</v>
      </c>
      <c r="F368" s="9">
        <f>VLOOKUP(A368,Sheet!B$2:G$2806,6,0)</f>
        <v>8335.25</v>
      </c>
    </row>
    <row r="369" spans="1:6" x14ac:dyDescent="0.2">
      <c r="A369" s="5" t="s">
        <v>1950</v>
      </c>
      <c r="B369" t="str">
        <f>VLOOKUP(A369,Sheet!B$2:G$2806,2,0)</f>
        <v xml:space="preserve"> Сходовi схiдцi з лицьовими бетонними
поверхнями, що не потребують додаткового
опорядження СС11</v>
      </c>
      <c r="C369" s="9" t="str">
        <f>VLOOKUP(A369,Sheet!B$2:G$2806,3,0)</f>
        <v>шт</v>
      </c>
      <c r="D369" s="15">
        <v>11</v>
      </c>
      <c r="E369" s="9">
        <f>VLOOKUP(A369,Sheet!B$2:G$2806,5,0)</f>
        <v>1258.51</v>
      </c>
      <c r="F369" s="9">
        <f>VLOOKUP(A369,Sheet!B$2:G$2806,6,0)</f>
        <v>5034.04</v>
      </c>
    </row>
    <row r="370" spans="1:6" x14ac:dyDescent="0.2">
      <c r="A370" s="5" t="s">
        <v>2657</v>
      </c>
      <c r="B370" t="str">
        <f>VLOOKUP(A370,Sheet!B$2:G$2806,2,0)</f>
        <v xml:space="preserve"> Пісок кварцовий до фільтру (0,4-0,8 мм) мішки
по 25 кг.</v>
      </c>
      <c r="C370" s="9" t="str">
        <f>VLOOKUP(A370,Sheet!B$2:G$2806,3,0)</f>
        <v>шт</v>
      </c>
      <c r="D370" s="15">
        <v>312</v>
      </c>
      <c r="E370" s="9">
        <f>VLOOKUP(A370,Sheet!B$2:G$2806,5,0)</f>
        <v>688.33</v>
      </c>
      <c r="F370" s="9">
        <f>VLOOKUP(A370,Sheet!B$2:G$2806,6,0)</f>
        <v>107379.48</v>
      </c>
    </row>
    <row r="371" spans="1:6" x14ac:dyDescent="0.2">
      <c r="A371" s="5" t="s">
        <v>1829</v>
      </c>
      <c r="B371" t="str">
        <f>VLOOKUP(A371,Sheet!B$2:G$2806,2,0)</f>
        <v xml:space="preserve"> Дрібна крошка газобетону/ Бетон дроблений
ніздрюватий</v>
      </c>
      <c r="C371" s="9" t="str">
        <f>VLOOKUP(A371,Sheet!B$2:G$2806,3,0)</f>
        <v>м3</v>
      </c>
      <c r="D371" s="15">
        <v>15.45</v>
      </c>
      <c r="E371" s="9">
        <f>VLOOKUP(A371,Sheet!B$2:G$2806,5,0)</f>
        <v>1640.11</v>
      </c>
      <c r="F371" s="9">
        <f>VLOOKUP(A371,Sheet!B$2:G$2806,6,0)</f>
        <v>25339.7</v>
      </c>
    </row>
    <row r="372" spans="1:6" x14ac:dyDescent="0.2">
      <c r="A372" s="5" t="s">
        <v>2105</v>
      </c>
      <c r="B372" t="str">
        <f>VLOOKUP(A372,Sheet!B$2:G$2806,2,0)</f>
        <v xml:space="preserve"> Плити бетоні тротуарні "Старе місто" </v>
      </c>
      <c r="C372" s="9" t="str">
        <f>VLOOKUP(A372,Sheet!B$2:G$2806,3,0)</f>
        <v>м2</v>
      </c>
      <c r="D372" s="15">
        <v>1046.3599999999999</v>
      </c>
      <c r="E372" s="9">
        <f>VLOOKUP(A372,Sheet!B$2:G$2806,5,0)</f>
        <v>414.31</v>
      </c>
      <c r="F372" s="9">
        <f>VLOOKUP(A372,Sheet!B$2:G$2806,6,0)</f>
        <v>433517.41</v>
      </c>
    </row>
    <row r="373" spans="1:6" x14ac:dyDescent="0.2">
      <c r="A373" s="5" t="s">
        <v>2242</v>
      </c>
      <c r="B373" t="str">
        <f>VLOOKUP(A373,Sheet!B$2:G$2806,2,0)</f>
        <v xml:space="preserve"> Кабель силовий з алюмінієвими жилами з
ПВХ ізоляцією, броньований, зовнішній покрив
шланг з ПВХ пластику. ТУМИ 344-74_
перерiзом 4х50 мм2 АВБбШв-1 кВ</v>
      </c>
      <c r="C373" s="9" t="str">
        <f>VLOOKUP(A373,Sheet!B$2:G$2806,3,0)</f>
        <v>1000м</v>
      </c>
      <c r="D373" s="15">
        <v>7.3999999999999996E-2</v>
      </c>
      <c r="E373" s="9">
        <f>VLOOKUP(A373,Sheet!B$2:G$2806,5,0)</f>
        <v>188569.32</v>
      </c>
      <c r="F373" s="9">
        <f>VLOOKUP(A373,Sheet!B$2:G$2806,6,0)</f>
        <v>13954.13</v>
      </c>
    </row>
    <row r="374" spans="1:6" x14ac:dyDescent="0.2">
      <c r="A374" s="5" t="s">
        <v>1834</v>
      </c>
      <c r="B374" t="str">
        <f>VLOOKUP(A374,Sheet!B$2:G$2806,2,0)</f>
        <v xml:space="preserve"> Труба ПВХ, гладка діам.16 мм</v>
      </c>
      <c r="C374" s="9" t="str">
        <f>VLOOKUP(A374,Sheet!B$2:G$2806,3,0)</f>
        <v>м</v>
      </c>
      <c r="D374" s="15">
        <v>108</v>
      </c>
      <c r="E374" s="9">
        <f>VLOOKUP(A374,Sheet!B$2:G$2806,5,0)</f>
        <v>13.03</v>
      </c>
      <c r="F374" s="9">
        <f>VLOOKUP(A374,Sheet!B$2:G$2806,6,0)</f>
        <v>1407.24</v>
      </c>
    </row>
    <row r="375" spans="1:6" x14ac:dyDescent="0.2">
      <c r="A375" s="5" t="s">
        <v>2566</v>
      </c>
      <c r="B375" t="str">
        <f>VLOOKUP(A375,Sheet!B$2:G$2806,2,0)</f>
        <v xml:space="preserve"> Кутник 90 Ф20</v>
      </c>
      <c r="C375" s="9" t="str">
        <f>VLOOKUP(A375,Sheet!B$2:G$2806,3,0)</f>
        <v>шт</v>
      </c>
      <c r="D375" s="15">
        <v>300</v>
      </c>
      <c r="E375" s="9">
        <f>VLOOKUP(A375,Sheet!B$2:G$2806,5,0)</f>
        <v>11.42</v>
      </c>
      <c r="F375" s="9">
        <f>VLOOKUP(A375,Sheet!B$2:G$2806,6,0)</f>
        <v>3426</v>
      </c>
    </row>
    <row r="376" spans="1:6" x14ac:dyDescent="0.2">
      <c r="A376" s="5" t="s">
        <v>2567</v>
      </c>
      <c r="B376" t="str">
        <f>VLOOKUP(A376,Sheet!B$2:G$2806,2,0)</f>
        <v xml:space="preserve"> Кутник 45 Ф20</v>
      </c>
      <c r="C376" s="9" t="str">
        <f>VLOOKUP(A376,Sheet!B$2:G$2806,3,0)</f>
        <v>шт</v>
      </c>
      <c r="D376" s="15">
        <v>100</v>
      </c>
      <c r="E376" s="9">
        <f>VLOOKUP(A376,Sheet!B$2:G$2806,5,0)</f>
        <v>14.78</v>
      </c>
      <c r="F376" s="9">
        <f>VLOOKUP(A376,Sheet!B$2:G$2806,6,0)</f>
        <v>1478</v>
      </c>
    </row>
    <row r="377" spans="1:6" x14ac:dyDescent="0.2">
      <c r="A377" s="5" t="s">
        <v>2572</v>
      </c>
      <c r="B377" t="str">
        <f>VLOOKUP(A377,Sheet!B$2:G$2806,2,0)</f>
        <v xml:space="preserve"> Кутник  PPR 45 Ф25</v>
      </c>
      <c r="C377" s="9" t="str">
        <f>VLOOKUP(A377,Sheet!B$2:G$2806,3,0)</f>
        <v>шт</v>
      </c>
      <c r="D377" s="15">
        <v>20</v>
      </c>
      <c r="E377" s="9">
        <f>VLOOKUP(A377,Sheet!B$2:G$2806,5,0)</f>
        <v>22.28</v>
      </c>
      <c r="F377" s="9">
        <f>VLOOKUP(A377,Sheet!B$2:G$2806,6,0)</f>
        <v>445.6</v>
      </c>
    </row>
    <row r="378" spans="1:6" x14ac:dyDescent="0.2">
      <c r="A378" s="5" t="s">
        <v>2577</v>
      </c>
      <c r="B378" t="str">
        <f>VLOOKUP(A378,Sheet!B$2:G$2806,2,0)</f>
        <v xml:space="preserve"> Кутник  PPR 45 Ф32</v>
      </c>
      <c r="C378" s="9" t="str">
        <f>VLOOKUP(A378,Sheet!B$2:G$2806,3,0)</f>
        <v>шт</v>
      </c>
      <c r="D378" s="15">
        <v>40</v>
      </c>
      <c r="E378" s="9">
        <f>VLOOKUP(A378,Sheet!B$2:G$2806,5,0)</f>
        <v>33.130000000000003</v>
      </c>
      <c r="F378" s="9">
        <f>VLOOKUP(A378,Sheet!B$2:G$2806,6,0)</f>
        <v>1325.2</v>
      </c>
    </row>
    <row r="379" spans="1:6" x14ac:dyDescent="0.2">
      <c r="A379" s="5" t="s">
        <v>2578</v>
      </c>
      <c r="B379" t="str">
        <f>VLOOKUP(A379,Sheet!B$2:G$2806,2,0)</f>
        <v xml:space="preserve"> Кутник  PPR 90 Ф32</v>
      </c>
      <c r="C379" s="9" t="str">
        <f>VLOOKUP(A379,Sheet!B$2:G$2806,3,0)</f>
        <v>шт</v>
      </c>
      <c r="D379" s="15">
        <v>100</v>
      </c>
      <c r="E379" s="9">
        <f>VLOOKUP(A379,Sheet!B$2:G$2806,5,0)</f>
        <v>21.33</v>
      </c>
      <c r="F379" s="9">
        <f>VLOOKUP(A379,Sheet!B$2:G$2806,6,0)</f>
        <v>2133</v>
      </c>
    </row>
    <row r="380" spans="1:6" x14ac:dyDescent="0.2">
      <c r="A380" s="5" t="s">
        <v>2585</v>
      </c>
      <c r="B380" t="str">
        <f>VLOOKUP(A380,Sheet!B$2:G$2806,2,0)</f>
        <v xml:space="preserve"> Кутник  PPR 45 Ф40</v>
      </c>
      <c r="C380" s="9" t="str">
        <f>VLOOKUP(A380,Sheet!B$2:G$2806,3,0)</f>
        <v>шт</v>
      </c>
      <c r="D380" s="15">
        <v>40</v>
      </c>
      <c r="E380" s="9">
        <f>VLOOKUP(A380,Sheet!B$2:G$2806,5,0)</f>
        <v>57.85</v>
      </c>
      <c r="F380" s="9">
        <f>VLOOKUP(A380,Sheet!B$2:G$2806,6,0)</f>
        <v>2314</v>
      </c>
    </row>
    <row r="381" spans="1:6" x14ac:dyDescent="0.2">
      <c r="A381" s="5" t="s">
        <v>2586</v>
      </c>
      <c r="B381" t="str">
        <f>VLOOKUP(A381,Sheet!B$2:G$2806,2,0)</f>
        <v xml:space="preserve"> Кутник  PPR 90 Ф40</v>
      </c>
      <c r="C381" s="9" t="str">
        <f>VLOOKUP(A381,Sheet!B$2:G$2806,3,0)</f>
        <v>шт</v>
      </c>
      <c r="D381" s="15">
        <v>100</v>
      </c>
      <c r="E381" s="9">
        <f>VLOOKUP(A381,Sheet!B$2:G$2806,5,0)</f>
        <v>46.99</v>
      </c>
      <c r="F381" s="9">
        <f>VLOOKUP(A381,Sheet!B$2:G$2806,6,0)</f>
        <v>4699</v>
      </c>
    </row>
    <row r="382" spans="1:6" x14ac:dyDescent="0.2">
      <c r="A382" s="5" t="s">
        <v>2593</v>
      </c>
      <c r="B382" t="str">
        <f>VLOOKUP(A382,Sheet!B$2:G$2806,2,0)</f>
        <v xml:space="preserve"> Кутник  PPR 45 Ф50</v>
      </c>
      <c r="C382" s="9" t="str">
        <f>VLOOKUP(A382,Sheet!B$2:G$2806,3,0)</f>
        <v>шт</v>
      </c>
      <c r="D382" s="15">
        <v>10</v>
      </c>
      <c r="E382" s="9">
        <f>VLOOKUP(A382,Sheet!B$2:G$2806,5,0)</f>
        <v>112.7</v>
      </c>
      <c r="F382" s="9">
        <f>VLOOKUP(A382,Sheet!B$2:G$2806,6,0)</f>
        <v>1127</v>
      </c>
    </row>
    <row r="383" spans="1:6" x14ac:dyDescent="0.2">
      <c r="A383" s="5" t="s">
        <v>2594</v>
      </c>
      <c r="B383" t="str">
        <f>VLOOKUP(A383,Sheet!B$2:G$2806,2,0)</f>
        <v xml:space="preserve"> Кутник  PPR 90 Ф50</v>
      </c>
      <c r="C383" s="9" t="str">
        <f>VLOOKUP(A383,Sheet!B$2:G$2806,3,0)</f>
        <v>шт</v>
      </c>
      <c r="D383" s="15">
        <v>10</v>
      </c>
      <c r="E383" s="9">
        <f>VLOOKUP(A383,Sheet!B$2:G$2806,5,0)</f>
        <v>100.34</v>
      </c>
      <c r="F383" s="9">
        <f>VLOOKUP(A383,Sheet!B$2:G$2806,6,0)</f>
        <v>1003.4</v>
      </c>
    </row>
    <row r="384" spans="1:6" x14ac:dyDescent="0.2">
      <c r="A384" s="5" t="s">
        <v>2603</v>
      </c>
      <c r="B384" t="str">
        <f>VLOOKUP(A384,Sheet!B$2:G$2806,2,0)</f>
        <v xml:space="preserve"> Кутник  PPR 45 Ф63</v>
      </c>
      <c r="C384" s="9" t="str">
        <f>VLOOKUP(A384,Sheet!B$2:G$2806,3,0)</f>
        <v>шт</v>
      </c>
      <c r="D384" s="15">
        <v>10</v>
      </c>
      <c r="E384" s="9">
        <f>VLOOKUP(A384,Sheet!B$2:G$2806,5,0)</f>
        <v>208.53</v>
      </c>
      <c r="F384" s="9">
        <f>VLOOKUP(A384,Sheet!B$2:G$2806,6,0)</f>
        <v>2085.3000000000002</v>
      </c>
    </row>
    <row r="385" spans="1:6" x14ac:dyDescent="0.2">
      <c r="A385" s="5" t="s">
        <v>2604</v>
      </c>
      <c r="B385" t="str">
        <f>VLOOKUP(A385,Sheet!B$2:G$2806,2,0)</f>
        <v xml:space="preserve"> Кутник  PPR 90 Ф63</v>
      </c>
      <c r="C385" s="9" t="str">
        <f>VLOOKUP(A385,Sheet!B$2:G$2806,3,0)</f>
        <v>шт</v>
      </c>
      <c r="D385" s="15">
        <v>20</v>
      </c>
      <c r="E385" s="9">
        <f>VLOOKUP(A385,Sheet!B$2:G$2806,5,0)</f>
        <v>177.84</v>
      </c>
      <c r="F385" s="9">
        <f>VLOOKUP(A385,Sheet!B$2:G$2806,6,0)</f>
        <v>3556.8</v>
      </c>
    </row>
    <row r="386" spans="1:6" x14ac:dyDescent="0.2">
      <c r="A386" s="5" t="s">
        <v>2561</v>
      </c>
      <c r="B386" t="str">
        <f>VLOOKUP(A386,Sheet!B$2:G$2806,2,0)</f>
        <v xml:space="preserve"> Кутник РРR 90 Ф25</v>
      </c>
      <c r="C386" s="9" t="str">
        <f>VLOOKUP(A386,Sheet!B$2:G$2806,3,0)</f>
        <v>шт</v>
      </c>
      <c r="D386" s="15">
        <v>110</v>
      </c>
      <c r="E386" s="9">
        <f>VLOOKUP(A386,Sheet!B$2:G$2806,5,0)</f>
        <v>14.42</v>
      </c>
      <c r="F386" s="9">
        <f>VLOOKUP(A386,Sheet!B$2:G$2806,6,0)</f>
        <v>721</v>
      </c>
    </row>
    <row r="387" spans="1:6" x14ac:dyDescent="0.2">
      <c r="A387" s="5" t="s">
        <v>1955</v>
      </c>
      <c r="B387" t="str">
        <f>VLOOKUP(A387,Sheet!B$2:G$2806,2,0)</f>
        <v xml:space="preserve"> Шланг гнучкий в оплітці з алюмінієвого сплаву
l=40см, діам.15мм</v>
      </c>
      <c r="C387" s="9" t="str">
        <f>VLOOKUP(A387,Sheet!B$2:G$2806,3,0)</f>
        <v>шт</v>
      </c>
      <c r="D387" s="15">
        <v>16</v>
      </c>
      <c r="E387" s="9">
        <f>VLOOKUP(A387,Sheet!B$2:G$2806,5,0)</f>
        <v>134.65</v>
      </c>
      <c r="F387" s="9">
        <f>VLOOKUP(A387,Sheet!B$2:G$2806,6,0)</f>
        <v>1077.2</v>
      </c>
    </row>
    <row r="388" spans="1:6" x14ac:dyDescent="0.2">
      <c r="A388" s="5" t="s">
        <v>1956</v>
      </c>
      <c r="B388" t="str">
        <f>VLOOKUP(A388,Sheet!B$2:G$2806,2,0)</f>
        <v xml:space="preserve"> Шланг гнучкий в оплітці з алюмінієвого сплаву
l=70см, діам.15мм</v>
      </c>
      <c r="C388" s="9" t="str">
        <f>VLOOKUP(A388,Sheet!B$2:G$2806,3,0)</f>
        <v>шт</v>
      </c>
      <c r="D388" s="15">
        <v>6</v>
      </c>
      <c r="E388" s="9">
        <f>VLOOKUP(A388,Sheet!B$2:G$2806,5,0)</f>
        <v>148.86000000000001</v>
      </c>
      <c r="F388" s="9">
        <f>VLOOKUP(A388,Sheet!B$2:G$2806,6,0)</f>
        <v>893.16</v>
      </c>
    </row>
    <row r="389" spans="1:6" x14ac:dyDescent="0.2">
      <c r="A389" s="5" t="s">
        <v>2662</v>
      </c>
      <c r="B389" t="str">
        <f>VLOOKUP(A389,Sheet!B$2:G$2806,2,0)</f>
        <v xml:space="preserve"> Шланг для пылесоса -30m*38mm</v>
      </c>
      <c r="C389" s="9" t="str">
        <f>VLOOKUP(A389,Sheet!B$2:G$2806,3,0)</f>
        <v>шт</v>
      </c>
      <c r="D389" s="15">
        <v>5</v>
      </c>
      <c r="E389" s="9">
        <f>VLOOKUP(A389,Sheet!B$2:G$2806,5,0)</f>
        <v>4141.66</v>
      </c>
      <c r="F389" s="9">
        <f>VLOOKUP(A389,Sheet!B$2:G$2806,6,0)</f>
        <v>4141.66</v>
      </c>
    </row>
    <row r="390" spans="1:6" x14ac:dyDescent="0.2">
      <c r="A390" s="5" t="s">
        <v>1839</v>
      </c>
      <c r="B390" t="str">
        <f>VLOOKUP(A390,Sheet!B$2:G$2806,2,0)</f>
        <v xml:space="preserve"> L-прогон 50х50х1/ оцинкований профіль L
50х50 (1)</v>
      </c>
      <c r="C390" s="9" t="str">
        <f>VLOOKUP(A390,Sheet!B$2:G$2806,3,0)</f>
        <v>м</v>
      </c>
      <c r="D390" s="15">
        <v>2010</v>
      </c>
      <c r="E390" s="9">
        <f>VLOOKUP(A390,Sheet!B$2:G$2806,5,0)</f>
        <v>57.63</v>
      </c>
      <c r="F390" s="9">
        <f>VLOOKUP(A390,Sheet!B$2:G$2806,6,0)</f>
        <v>102811.92</v>
      </c>
    </row>
    <row r="391" spans="1:6" x14ac:dyDescent="0.2">
      <c r="A391" s="5" t="s">
        <v>1840</v>
      </c>
      <c r="B391" t="str">
        <f>VLOOKUP(A391,Sheet!B$2:G$2806,2,0)</f>
        <v xml:space="preserve"> Омега прогон  70х20/20х20х50</v>
      </c>
      <c r="C391" s="9" t="str">
        <f>VLOOKUP(A391,Sheet!B$2:G$2806,3,0)</f>
        <v>м</v>
      </c>
      <c r="D391" s="15">
        <v>3000</v>
      </c>
      <c r="E391" s="9">
        <f>VLOOKUP(A391,Sheet!B$2:G$2806,5,0)</f>
        <v>63.65</v>
      </c>
      <c r="F391" s="9">
        <f>VLOOKUP(A391,Sheet!B$2:G$2806,6,0)</f>
        <v>149959.4</v>
      </c>
    </row>
    <row r="392" spans="1:6" x14ac:dyDescent="0.2">
      <c r="A392" s="5" t="s">
        <v>2724</v>
      </c>
      <c r="B392" t="str">
        <f>VLOOKUP(A392,Sheet!B$2:G$2806,2,0)</f>
        <v xml:space="preserve"> Стіновий тримач ВМ 30</v>
      </c>
      <c r="C392" s="9" t="str">
        <f>VLOOKUP(A392,Sheet!B$2:G$2806,3,0)</f>
        <v>шт</v>
      </c>
      <c r="D392" s="15">
        <v>30</v>
      </c>
      <c r="E392" s="9">
        <f>VLOOKUP(A392,Sheet!B$2:G$2806,5,0)</f>
        <v>910</v>
      </c>
      <c r="F392" s="9">
        <f>VLOOKUP(A392,Sheet!B$2:G$2806,6,0)</f>
        <v>27300</v>
      </c>
    </row>
    <row r="393" spans="1:6" x14ac:dyDescent="0.2">
      <c r="A393" s="5" t="s">
        <v>2373</v>
      </c>
      <c r="B393" t="str">
        <f>VLOOKUP(A393,Sheet!B$2:G$2806,2,0)</f>
        <v xml:space="preserve"> Штуцер для шланга к зливному крану "ГЕРЦ"
ду 15</v>
      </c>
      <c r="C393" s="9" t="str">
        <f>VLOOKUP(A393,Sheet!B$2:G$2806,3,0)</f>
        <v>шт</v>
      </c>
      <c r="D393" s="15">
        <v>11</v>
      </c>
      <c r="E393" s="9">
        <f>VLOOKUP(A393,Sheet!B$2:G$2806,5,0)</f>
        <v>79.56</v>
      </c>
      <c r="F393" s="9">
        <f>VLOOKUP(A393,Sheet!B$2:G$2806,6,0)</f>
        <v>79.56</v>
      </c>
    </row>
    <row r="394" spans="1:6" x14ac:dyDescent="0.2">
      <c r="A394" s="5" t="s">
        <v>1997</v>
      </c>
      <c r="B394" t="str">
        <f>VLOOKUP(A394,Sheet!B$2:G$2806,2,0)</f>
        <v xml:space="preserve"> Подвес</v>
      </c>
      <c r="C394" s="9" t="str">
        <f>VLOOKUP(A394,Sheet!B$2:G$2806,3,0)</f>
        <v>шт</v>
      </c>
      <c r="D394" s="15">
        <v>149</v>
      </c>
      <c r="E394" s="9">
        <f>VLOOKUP(A394,Sheet!B$2:G$2806,5,0)</f>
        <v>11.3</v>
      </c>
      <c r="F394" s="9">
        <f>VLOOKUP(A394,Sheet!B$2:G$2806,6,0)</f>
        <v>1682.96</v>
      </c>
    </row>
    <row r="395" spans="1:6" x14ac:dyDescent="0.2">
      <c r="A395" s="5" t="s">
        <v>1998</v>
      </c>
      <c r="B395" t="str">
        <f>VLOOKUP(A395,Sheet!B$2:G$2806,2,0)</f>
        <v xml:space="preserve"> Тяга к подвесу</v>
      </c>
      <c r="C395" s="9" t="str">
        <f>VLOOKUP(A395,Sheet!B$2:G$2806,3,0)</f>
        <v>шт</v>
      </c>
      <c r="D395" s="15">
        <v>149</v>
      </c>
      <c r="E395" s="9">
        <f>VLOOKUP(A395,Sheet!B$2:G$2806,5,0)</f>
        <v>5.12</v>
      </c>
      <c r="F395" s="9">
        <f>VLOOKUP(A395,Sheet!B$2:G$2806,6,0)</f>
        <v>762.38</v>
      </c>
    </row>
    <row r="396" spans="1:6" x14ac:dyDescent="0.2">
      <c r="A396" s="5" t="s">
        <v>2384</v>
      </c>
      <c r="B396" t="str">
        <f>VLOOKUP(A396,Sheet!B$2:G$2806,2,0)</f>
        <v xml:space="preserve"> Гiльза RAUTITAN PX для запресовки, діам. 16</v>
      </c>
      <c r="C396" s="9" t="str">
        <f>VLOOKUP(A396,Sheet!B$2:G$2806,3,0)</f>
        <v>шт</v>
      </c>
      <c r="D396" s="15">
        <v>192</v>
      </c>
      <c r="E396" s="9">
        <f>VLOOKUP(A396,Sheet!B$2:G$2806,5,0)</f>
        <v>39.119999999999997</v>
      </c>
      <c r="F396" s="9">
        <f>VLOOKUP(A396,Sheet!B$2:G$2806,6,0)</f>
        <v>547.67999999999995</v>
      </c>
    </row>
    <row r="397" spans="1:6" x14ac:dyDescent="0.2">
      <c r="A397" s="5" t="s">
        <v>2404</v>
      </c>
      <c r="B397" t="str">
        <f>VLOOKUP(A397,Sheet!B$2:G$2806,2,0)</f>
        <v xml:space="preserve"> Гiльза RAUTITAN PX для запресовки, діам. 20</v>
      </c>
      <c r="C397" s="9" t="str">
        <f>VLOOKUP(A397,Sheet!B$2:G$2806,3,0)</f>
        <v>шт</v>
      </c>
      <c r="D397" s="15">
        <v>32</v>
      </c>
      <c r="E397" s="9">
        <f>VLOOKUP(A397,Sheet!B$2:G$2806,5,0)</f>
        <v>52.6</v>
      </c>
      <c r="F397" s="9">
        <f>VLOOKUP(A397,Sheet!B$2:G$2806,6,0)</f>
        <v>841.6</v>
      </c>
    </row>
    <row r="398" spans="1:6" x14ac:dyDescent="0.2">
      <c r="A398" s="5" t="s">
        <v>2385</v>
      </c>
      <c r="B398" t="str">
        <f>VLOOKUP(A398,Sheet!B$2:G$2806,2,0)</f>
        <v xml:space="preserve"> Гiльза RAUTITAN PX для запресовки, діам. 25</v>
      </c>
      <c r="C398" s="9" t="str">
        <f>VLOOKUP(A398,Sheet!B$2:G$2806,3,0)</f>
        <v>шт</v>
      </c>
      <c r="D398" s="15">
        <v>278</v>
      </c>
      <c r="E398" s="9">
        <f>VLOOKUP(A398,Sheet!B$2:G$2806,5,0)</f>
        <v>72.45</v>
      </c>
      <c r="F398" s="9">
        <f>VLOOKUP(A398,Sheet!B$2:G$2806,6,0)</f>
        <v>2028.6</v>
      </c>
    </row>
    <row r="399" spans="1:6" x14ac:dyDescent="0.2">
      <c r="A399" s="5" t="s">
        <v>2387</v>
      </c>
      <c r="B399" t="str">
        <f>VLOOKUP(A399,Sheet!B$2:G$2806,2,0)</f>
        <v xml:space="preserve"> Кутник RAUTITAN PX 90, діам. 16</v>
      </c>
      <c r="C399" s="9" t="str">
        <f>VLOOKUP(A399,Sheet!B$2:G$2806,3,0)</f>
        <v>шт</v>
      </c>
      <c r="D399" s="15">
        <v>24</v>
      </c>
      <c r="E399" s="9">
        <f>VLOOKUP(A399,Sheet!B$2:G$2806,5,0)</f>
        <v>204.42</v>
      </c>
      <c r="F399" s="9">
        <f>VLOOKUP(A399,Sheet!B$2:G$2806,6,0)</f>
        <v>817.68</v>
      </c>
    </row>
    <row r="400" spans="1:6" x14ac:dyDescent="0.2">
      <c r="A400" s="5" t="s">
        <v>2444</v>
      </c>
      <c r="B400" t="str">
        <f>VLOOKUP(A400,Sheet!B$2:G$2806,2,0)</f>
        <v xml:space="preserve"> Кутник RAUTITAN PX 90, діам. 20</v>
      </c>
      <c r="C400" s="9" t="str">
        <f>VLOOKUP(A400,Sheet!B$2:G$2806,3,0)</f>
        <v>шт</v>
      </c>
      <c r="D400" s="15">
        <v>4</v>
      </c>
      <c r="E400" s="9">
        <f>VLOOKUP(A400,Sheet!B$2:G$2806,5,0)</f>
        <v>268.06</v>
      </c>
      <c r="F400" s="9">
        <f>VLOOKUP(A400,Sheet!B$2:G$2806,6,0)</f>
        <v>1072.24</v>
      </c>
    </row>
    <row r="401" spans="1:6" x14ac:dyDescent="0.2">
      <c r="A401" s="5" t="s">
        <v>2388</v>
      </c>
      <c r="B401" t="str">
        <f>VLOOKUP(A401,Sheet!B$2:G$2806,2,0)</f>
        <v xml:space="preserve"> Кутник RAUTITAN PX 90, діам. 25</v>
      </c>
      <c r="C401" s="9" t="str">
        <f>VLOOKUP(A401,Sheet!B$2:G$2806,3,0)</f>
        <v>шт</v>
      </c>
      <c r="D401" s="15">
        <v>78</v>
      </c>
      <c r="E401" s="9">
        <f>VLOOKUP(A401,Sheet!B$2:G$2806,5,0)</f>
        <v>393.11</v>
      </c>
      <c r="F401" s="9">
        <f>VLOOKUP(A401,Sheet!B$2:G$2806,6,0)</f>
        <v>3144.88</v>
      </c>
    </row>
    <row r="402" spans="1:6" x14ac:dyDescent="0.2">
      <c r="A402" s="5" t="s">
        <v>2390</v>
      </c>
      <c r="B402" t="str">
        <f>VLOOKUP(A402,Sheet!B$2:G$2806,2,0)</f>
        <v xml:space="preserve"> Перехідник RAUTITAN з зовнішньою різьбою
16-R 1/2</v>
      </c>
      <c r="C402" s="9" t="str">
        <f>VLOOKUP(A402,Sheet!B$2:G$2806,3,0)</f>
        <v>шт</v>
      </c>
      <c r="D402" s="15">
        <v>22</v>
      </c>
      <c r="E402" s="9">
        <f>VLOOKUP(A402,Sheet!B$2:G$2806,5,0)</f>
        <v>274.23</v>
      </c>
      <c r="F402" s="9">
        <f>VLOOKUP(A402,Sheet!B$2:G$2806,6,0)</f>
        <v>1096.92</v>
      </c>
    </row>
    <row r="403" spans="1:6" x14ac:dyDescent="0.2">
      <c r="A403" s="5" t="s">
        <v>2408</v>
      </c>
      <c r="B403" t="str">
        <f>VLOOKUP(A403,Sheet!B$2:G$2806,2,0)</f>
        <v xml:space="preserve"> Перехідник RAUTITAN з зовнішньою різьбою
20-R 1/2</v>
      </c>
      <c r="C403" s="9" t="str">
        <f>VLOOKUP(A403,Sheet!B$2:G$2806,3,0)</f>
        <v>шт</v>
      </c>
      <c r="D403" s="15">
        <v>16</v>
      </c>
      <c r="E403" s="9">
        <f>VLOOKUP(A403,Sheet!B$2:G$2806,5,0)</f>
        <v>315.05</v>
      </c>
      <c r="F403" s="9">
        <f>VLOOKUP(A403,Sheet!B$2:G$2806,6,0)</f>
        <v>3780.6</v>
      </c>
    </row>
    <row r="404" spans="1:6" x14ac:dyDescent="0.2">
      <c r="A404" s="5" t="s">
        <v>2391</v>
      </c>
      <c r="B404" t="str">
        <f>VLOOKUP(A404,Sheet!B$2:G$2806,2,0)</f>
        <v xml:space="preserve"> Перехідник RAUTITAN з зовнішньою різьбою
25-R 3/4</v>
      </c>
      <c r="C404" s="9" t="str">
        <f>VLOOKUP(A404,Sheet!B$2:G$2806,3,0)</f>
        <v>шт</v>
      </c>
      <c r="D404" s="15">
        <v>56</v>
      </c>
      <c r="E404" s="9">
        <f>VLOOKUP(A404,Sheet!B$2:G$2806,5,0)</f>
        <v>471.16</v>
      </c>
      <c r="F404" s="9">
        <f>VLOOKUP(A404,Sheet!B$2:G$2806,6,0)</f>
        <v>2826.96</v>
      </c>
    </row>
    <row r="405" spans="1:6" x14ac:dyDescent="0.2">
      <c r="A405" s="5" t="s">
        <v>2386</v>
      </c>
      <c r="B405" t="str">
        <f>VLOOKUP(A405,Sheet!B$2:G$2806,2,0)</f>
        <v xml:space="preserve"> Гiльза RAUTITAN PX для запресовки, діам. 32</v>
      </c>
      <c r="C405" s="9" t="str">
        <f>VLOOKUP(A405,Sheet!B$2:G$2806,3,0)</f>
        <v>шт</v>
      </c>
      <c r="D405" s="15">
        <v>118</v>
      </c>
      <c r="E405" s="9">
        <f>VLOOKUP(A405,Sheet!B$2:G$2806,5,0)</f>
        <v>166.78</v>
      </c>
      <c r="F405" s="9">
        <f>VLOOKUP(A405,Sheet!B$2:G$2806,6,0)</f>
        <v>8672.56</v>
      </c>
    </row>
    <row r="406" spans="1:6" x14ac:dyDescent="0.2">
      <c r="A406" s="5" t="s">
        <v>2407</v>
      </c>
      <c r="B406" t="str">
        <f>VLOOKUP(A406,Sheet!B$2:G$2806,2,0)</f>
        <v xml:space="preserve"> Муфта RAUTITAN PX зєднувальна
рівнопрохідна, діам. 40</v>
      </c>
      <c r="C406" s="9" t="str">
        <f>VLOOKUP(A406,Sheet!B$2:G$2806,3,0)</f>
        <v>шт</v>
      </c>
      <c r="D406" s="15">
        <v>16</v>
      </c>
      <c r="E406" s="9">
        <f>VLOOKUP(A406,Sheet!B$2:G$2806,5,0)</f>
        <v>876.43</v>
      </c>
      <c r="F406" s="9">
        <f>VLOOKUP(A406,Sheet!B$2:G$2806,6,0)</f>
        <v>14022.88</v>
      </c>
    </row>
    <row r="407" spans="1:6" x14ac:dyDescent="0.2">
      <c r="A407" s="5" t="s">
        <v>2409</v>
      </c>
      <c r="B407" t="str">
        <f>VLOOKUP(A407,Sheet!B$2:G$2806,2,0)</f>
        <v xml:space="preserve"> Перехідник RAUTITAN з зовнішньою різьбою
40-R 1 1/4</v>
      </c>
      <c r="C407" s="9" t="str">
        <f>VLOOKUP(A407,Sheet!B$2:G$2806,3,0)</f>
        <v>шт</v>
      </c>
      <c r="D407" s="15">
        <v>2</v>
      </c>
      <c r="E407" s="9">
        <f>VLOOKUP(A407,Sheet!B$2:G$2806,5,0)</f>
        <v>1312.42</v>
      </c>
      <c r="F407" s="9">
        <f>VLOOKUP(A407,Sheet!B$2:G$2806,6,0)</f>
        <v>2624.84</v>
      </c>
    </row>
    <row r="408" spans="1:6" x14ac:dyDescent="0.2">
      <c r="A408" s="5" t="s">
        <v>2393</v>
      </c>
      <c r="B408" t="str">
        <f>VLOOKUP(A408,Sheet!B$2:G$2806,2,0)</f>
        <v xml:space="preserve"> Трійник RAUTITAN RX 32-16-32</v>
      </c>
      <c r="C408" s="9" t="str">
        <f>VLOOKUP(A408,Sheet!B$2:G$2806,3,0)</f>
        <v>шт</v>
      </c>
      <c r="D408" s="15">
        <v>2</v>
      </c>
      <c r="E408" s="9">
        <f>VLOOKUP(A408,Sheet!B$2:G$2806,5,0)</f>
        <v>665.84</v>
      </c>
      <c r="F408" s="9">
        <f>VLOOKUP(A408,Sheet!B$2:G$2806,6,0)</f>
        <v>1331.68</v>
      </c>
    </row>
    <row r="409" spans="1:6" x14ac:dyDescent="0.2">
      <c r="A409" s="5" t="s">
        <v>2413</v>
      </c>
      <c r="B409" t="str">
        <f>VLOOKUP(A409,Sheet!B$2:G$2806,2,0)</f>
        <v xml:space="preserve"> Трійник RAUTITAN RX 40-20-40</v>
      </c>
      <c r="C409" s="9" t="str">
        <f>VLOOKUP(A409,Sheet!B$2:G$2806,3,0)</f>
        <v>шт</v>
      </c>
      <c r="D409" s="15">
        <v>4</v>
      </c>
      <c r="E409" s="9">
        <f>VLOOKUP(A409,Sheet!B$2:G$2806,5,0)</f>
        <v>1491.73</v>
      </c>
      <c r="F409" s="9">
        <f>VLOOKUP(A409,Sheet!B$2:G$2806,6,0)</f>
        <v>5966.92</v>
      </c>
    </row>
    <row r="410" spans="1:6" x14ac:dyDescent="0.2">
      <c r="A410" s="5" t="s">
        <v>2443</v>
      </c>
      <c r="B410" t="str">
        <f>VLOOKUP(A410,Sheet!B$2:G$2806,2,0)</f>
        <v xml:space="preserve"> З'єднання різьбові 16,2х2,6 G3/4"</v>
      </c>
      <c r="C410" s="9" t="str">
        <f>VLOOKUP(A410,Sheet!B$2:G$2806,3,0)</f>
        <v>шт</v>
      </c>
      <c r="D410" s="15">
        <v>38</v>
      </c>
      <c r="E410" s="9">
        <f>VLOOKUP(A410,Sheet!B$2:G$2806,5,0)</f>
        <v>231.36</v>
      </c>
      <c r="F410" s="9">
        <f>VLOOKUP(A410,Sheet!B$2:G$2806,6,0)</f>
        <v>8791.68</v>
      </c>
    </row>
    <row r="411" spans="1:6" x14ac:dyDescent="0.2">
      <c r="A411" s="5" t="s">
        <v>2445</v>
      </c>
      <c r="B411" t="str">
        <f>VLOOKUP(A411,Sheet!B$2:G$2806,2,0)</f>
        <v xml:space="preserve"> Кутник RAUTITAN PX 90, діам. 32</v>
      </c>
      <c r="C411" s="9" t="str">
        <f>VLOOKUP(A411,Sheet!B$2:G$2806,3,0)</f>
        <v>шт</v>
      </c>
      <c r="D411" s="15">
        <v>6</v>
      </c>
      <c r="E411" s="9">
        <f>VLOOKUP(A411,Sheet!B$2:G$2806,5,0)</f>
        <v>630.09</v>
      </c>
      <c r="F411" s="9">
        <f>VLOOKUP(A411,Sheet!B$2:G$2806,6,0)</f>
        <v>3780.54</v>
      </c>
    </row>
    <row r="412" spans="1:6" x14ac:dyDescent="0.2">
      <c r="A412" s="5" t="s">
        <v>2446</v>
      </c>
      <c r="B412" t="str">
        <f>VLOOKUP(A412,Sheet!B$2:G$2806,2,0)</f>
        <v xml:space="preserve"> Муфта RAUTITAN PX з'єднувальна
рівнопрохідна, діам. 16</v>
      </c>
      <c r="C412" s="9" t="str">
        <f>VLOOKUP(A412,Sheet!B$2:G$2806,3,0)</f>
        <v>шт</v>
      </c>
      <c r="D412" s="15">
        <v>2</v>
      </c>
      <c r="E412" s="9">
        <f>VLOOKUP(A412,Sheet!B$2:G$2806,5,0)</f>
        <v>167.34</v>
      </c>
      <c r="F412" s="9">
        <f>VLOOKUP(A412,Sheet!B$2:G$2806,6,0)</f>
        <v>334.68</v>
      </c>
    </row>
    <row r="413" spans="1:6" x14ac:dyDescent="0.2">
      <c r="A413" s="5" t="s">
        <v>2447</v>
      </c>
      <c r="B413" t="str">
        <f>VLOOKUP(A413,Sheet!B$2:G$2806,2,0)</f>
        <v xml:space="preserve"> Перехідник RAUTITAN RX з зовнішньою
різьбою 25-R 1/2</v>
      </c>
      <c r="C413" s="9" t="str">
        <f>VLOOKUP(A413,Sheet!B$2:G$2806,3,0)</f>
        <v>шт</v>
      </c>
      <c r="D413" s="15">
        <v>2</v>
      </c>
      <c r="E413" s="9">
        <f>VLOOKUP(A413,Sheet!B$2:G$2806,5,0)</f>
        <v>470.23</v>
      </c>
      <c r="F413" s="9">
        <f>VLOOKUP(A413,Sheet!B$2:G$2806,6,0)</f>
        <v>940.46</v>
      </c>
    </row>
    <row r="414" spans="1:6" x14ac:dyDescent="0.2">
      <c r="A414" s="5" t="s">
        <v>2448</v>
      </c>
      <c r="B414" t="str">
        <f>VLOOKUP(A414,Sheet!B$2:G$2806,2,0)</f>
        <v xml:space="preserve"> Перехідник RAUTITAN RX з зовнішньою
різьбою 25-R 3/4</v>
      </c>
      <c r="C414" s="9" t="str">
        <f>VLOOKUP(A414,Sheet!B$2:G$2806,3,0)</f>
        <v>шт</v>
      </c>
      <c r="D414" s="15">
        <v>8</v>
      </c>
      <c r="E414" s="9">
        <f>VLOOKUP(A414,Sheet!B$2:G$2806,5,0)</f>
        <v>471.16</v>
      </c>
      <c r="F414" s="9">
        <f>VLOOKUP(A414,Sheet!B$2:G$2806,6,0)</f>
        <v>3769.28</v>
      </c>
    </row>
    <row r="415" spans="1:6" x14ac:dyDescent="0.2">
      <c r="A415" s="5" t="s">
        <v>2392</v>
      </c>
      <c r="B415" t="str">
        <f>VLOOKUP(A415,Sheet!B$2:G$2806,2,0)</f>
        <v xml:space="preserve"> Перехідник RAUTITAN з зовнішньою різьбою
32-R 3/4"</v>
      </c>
      <c r="C415" s="9" t="str">
        <f>VLOOKUP(A415,Sheet!B$2:G$2806,3,0)</f>
        <v>шт</v>
      </c>
      <c r="D415" s="15">
        <v>8</v>
      </c>
      <c r="E415" s="9">
        <f>VLOOKUP(A415,Sheet!B$2:G$2806,5,0)</f>
        <v>669.21</v>
      </c>
      <c r="F415" s="9">
        <f>VLOOKUP(A415,Sheet!B$2:G$2806,6,0)</f>
        <v>1338.42</v>
      </c>
    </row>
    <row r="416" spans="1:6" x14ac:dyDescent="0.2">
      <c r="A416" s="5" t="s">
        <v>2449</v>
      </c>
      <c r="B416" t="str">
        <f>VLOOKUP(A416,Sheet!B$2:G$2806,2,0)</f>
        <v xml:space="preserve"> Трійник RAUTITAN RX 16-16-16</v>
      </c>
      <c r="C416" s="9" t="str">
        <f>VLOOKUP(A416,Sheet!B$2:G$2806,3,0)</f>
        <v>шт</v>
      </c>
      <c r="D416" s="15">
        <v>30</v>
      </c>
      <c r="E416" s="9">
        <f>VLOOKUP(A416,Sheet!B$2:G$2806,5,0)</f>
        <v>201.23</v>
      </c>
      <c r="F416" s="9">
        <f>VLOOKUP(A416,Sheet!B$2:G$2806,6,0)</f>
        <v>6036.9</v>
      </c>
    </row>
    <row r="417" spans="1:6" x14ac:dyDescent="0.2">
      <c r="A417" s="5" t="s">
        <v>2450</v>
      </c>
      <c r="B417" t="str">
        <f>VLOOKUP(A417,Sheet!B$2:G$2806,2,0)</f>
        <v xml:space="preserve"> Трійник RAUTITAN RX 16-25-16</v>
      </c>
      <c r="C417" s="9" t="str">
        <f>VLOOKUP(A417,Sheet!B$2:G$2806,3,0)</f>
        <v>шт</v>
      </c>
      <c r="D417" s="15">
        <v>2</v>
      </c>
      <c r="E417" s="9">
        <f>VLOOKUP(A417,Sheet!B$2:G$2806,5,0)</f>
        <v>298.77</v>
      </c>
      <c r="F417" s="9">
        <f>VLOOKUP(A417,Sheet!B$2:G$2806,6,0)</f>
        <v>597.54</v>
      </c>
    </row>
    <row r="418" spans="1:6" x14ac:dyDescent="0.2">
      <c r="A418" s="5" t="s">
        <v>2451</v>
      </c>
      <c r="B418" t="str">
        <f>VLOOKUP(A418,Sheet!B$2:G$2806,2,0)</f>
        <v xml:space="preserve"> Трійник RAUTITAN RX 20-16-16</v>
      </c>
      <c r="C418" s="9" t="str">
        <f>VLOOKUP(A418,Sheet!B$2:G$2806,3,0)</f>
        <v>шт</v>
      </c>
      <c r="D418" s="15">
        <v>2</v>
      </c>
      <c r="E418" s="9">
        <f>VLOOKUP(A418,Sheet!B$2:G$2806,5,0)</f>
        <v>230.44</v>
      </c>
      <c r="F418" s="9">
        <f>VLOOKUP(A418,Sheet!B$2:G$2806,6,0)</f>
        <v>460.88</v>
      </c>
    </row>
    <row r="419" spans="1:6" x14ac:dyDescent="0.2">
      <c r="A419" s="5" t="s">
        <v>2410</v>
      </c>
      <c r="B419" t="str">
        <f>VLOOKUP(A419,Sheet!B$2:G$2806,2,0)</f>
        <v xml:space="preserve"> Трійник RAUTITAN RX 32-32-32</v>
      </c>
      <c r="C419" s="9" t="str">
        <f>VLOOKUP(A419,Sheet!B$2:G$2806,3,0)</f>
        <v>шт</v>
      </c>
      <c r="D419" s="15">
        <v>2</v>
      </c>
      <c r="E419" s="9">
        <f>VLOOKUP(A419,Sheet!B$2:G$2806,5,0)</f>
        <v>778.35</v>
      </c>
      <c r="F419" s="9">
        <f>VLOOKUP(A419,Sheet!B$2:G$2806,6,0)</f>
        <v>1556.7</v>
      </c>
    </row>
    <row r="420" spans="1:6" x14ac:dyDescent="0.2">
      <c r="A420" s="5" t="s">
        <v>2406</v>
      </c>
      <c r="B420" t="str">
        <f>VLOOKUP(A420,Sheet!B$2:G$2806,2,0)</f>
        <v xml:space="preserve"> Кутник RAUTITAN PX 90, діам. 40</v>
      </c>
      <c r="C420" s="9" t="str">
        <f>VLOOKUP(A420,Sheet!B$2:G$2806,3,0)</f>
        <v>шт</v>
      </c>
      <c r="D420" s="15">
        <v>16</v>
      </c>
      <c r="E420" s="9">
        <f>VLOOKUP(A420,Sheet!B$2:G$2806,5,0)</f>
        <v>1079.55</v>
      </c>
      <c r="F420" s="9">
        <f>VLOOKUP(A420,Sheet!B$2:G$2806,6,0)</f>
        <v>17272.8</v>
      </c>
    </row>
    <row r="421" spans="1:6" x14ac:dyDescent="0.2">
      <c r="A421" s="5" t="s">
        <v>2471</v>
      </c>
      <c r="B421" t="str">
        <f>VLOOKUP(A421,Sheet!B$2:G$2806,2,0)</f>
        <v xml:space="preserve"> Гiльза RAUTITAN PX для запресовки, діам. 50</v>
      </c>
      <c r="C421" s="9" t="str">
        <f>VLOOKUP(A421,Sheet!B$2:G$2806,3,0)</f>
        <v>шт</v>
      </c>
      <c r="D421" s="15">
        <v>106</v>
      </c>
      <c r="E421" s="9">
        <f>VLOOKUP(A421,Sheet!B$2:G$2806,5,0)</f>
        <v>556.89</v>
      </c>
      <c r="F421" s="9">
        <f>VLOOKUP(A421,Sheet!B$2:G$2806,6,0)</f>
        <v>59030.34</v>
      </c>
    </row>
    <row r="422" spans="1:6" x14ac:dyDescent="0.2">
      <c r="A422" s="5" t="s">
        <v>2472</v>
      </c>
      <c r="B422" t="str">
        <f>VLOOKUP(A422,Sheet!B$2:G$2806,2,0)</f>
        <v xml:space="preserve"> Кутник RAUTITAN PX 90, діам. 50</v>
      </c>
      <c r="C422" s="9" t="str">
        <f>VLOOKUP(A422,Sheet!B$2:G$2806,3,0)</f>
        <v>шт</v>
      </c>
      <c r="D422" s="15">
        <v>24</v>
      </c>
      <c r="E422" s="9">
        <f>VLOOKUP(A422,Sheet!B$2:G$2806,5,0)</f>
        <v>3104.59</v>
      </c>
      <c r="F422" s="9">
        <f>VLOOKUP(A422,Sheet!B$2:G$2806,6,0)</f>
        <v>74510.16</v>
      </c>
    </row>
    <row r="423" spans="1:6" x14ac:dyDescent="0.2">
      <c r="A423" s="5" t="s">
        <v>2473</v>
      </c>
      <c r="B423" t="str">
        <f>VLOOKUP(A423,Sheet!B$2:G$2806,2,0)</f>
        <v xml:space="preserve"> Муфта RAUTITAN PX з'єднувальна
рівнопрохідна, діам. 50</v>
      </c>
      <c r="C423" s="9" t="str">
        <f>VLOOKUP(A423,Sheet!B$2:G$2806,3,0)</f>
        <v>шт</v>
      </c>
      <c r="D423" s="15">
        <v>24</v>
      </c>
      <c r="E423" s="9">
        <f>VLOOKUP(A423,Sheet!B$2:G$2806,5,0)</f>
        <v>1732.85</v>
      </c>
      <c r="F423" s="9">
        <f>VLOOKUP(A423,Sheet!B$2:G$2806,6,0)</f>
        <v>41588.400000000001</v>
      </c>
    </row>
    <row r="424" spans="1:6" x14ac:dyDescent="0.2">
      <c r="A424" s="5" t="s">
        <v>2474</v>
      </c>
      <c r="B424" t="str">
        <f>VLOOKUP(A424,Sheet!B$2:G$2806,2,0)</f>
        <v xml:space="preserve"> Перехідник RAUTITAN з зовнішньою різьбою
25-R 1/2"</v>
      </c>
      <c r="C424" s="9" t="str">
        <f>VLOOKUP(A424,Sheet!B$2:G$2806,3,0)</f>
        <v>шт</v>
      </c>
      <c r="D424" s="15">
        <v>2</v>
      </c>
      <c r="E424" s="9">
        <f>VLOOKUP(A424,Sheet!B$2:G$2806,5,0)</f>
        <v>469.85</v>
      </c>
      <c r="F424" s="9">
        <f>VLOOKUP(A424,Sheet!B$2:G$2806,6,0)</f>
        <v>939.7</v>
      </c>
    </row>
    <row r="425" spans="1:6" x14ac:dyDescent="0.2">
      <c r="A425" s="5" t="s">
        <v>2475</v>
      </c>
      <c r="B425" t="str">
        <f>VLOOKUP(A425,Sheet!B$2:G$2806,2,0)</f>
        <v xml:space="preserve"> Перехідник RAUTITAN з зовнішньою різьбою
50-R 1 1/4"</v>
      </c>
      <c r="C425" s="9" t="str">
        <f>VLOOKUP(A425,Sheet!B$2:G$2806,3,0)</f>
        <v>шт</v>
      </c>
      <c r="D425" s="15">
        <v>2</v>
      </c>
      <c r="E425" s="9">
        <f>VLOOKUP(A425,Sheet!B$2:G$2806,5,0)</f>
        <v>1557.63</v>
      </c>
      <c r="F425" s="9">
        <f>VLOOKUP(A425,Sheet!B$2:G$2806,6,0)</f>
        <v>3115.26</v>
      </c>
    </row>
    <row r="426" spans="1:6" x14ac:dyDescent="0.2">
      <c r="A426" s="5" t="s">
        <v>2476</v>
      </c>
      <c r="B426" t="str">
        <f>VLOOKUP(A426,Sheet!B$2:G$2806,2,0)</f>
        <v xml:space="preserve"> Перехідник RAUTITAN з зовнішньою різьбою
50-R 1 1/2"</v>
      </c>
      <c r="C426" s="9" t="str">
        <f>VLOOKUP(A426,Sheet!B$2:G$2806,3,0)</f>
        <v>шт</v>
      </c>
      <c r="D426" s="15">
        <v>4</v>
      </c>
      <c r="E426" s="9">
        <f>VLOOKUP(A426,Sheet!B$2:G$2806,5,0)</f>
        <v>1628.58</v>
      </c>
      <c r="F426" s="9">
        <f>VLOOKUP(A426,Sheet!B$2:G$2806,6,0)</f>
        <v>6514.32</v>
      </c>
    </row>
    <row r="427" spans="1:6" x14ac:dyDescent="0.2">
      <c r="A427" s="5" t="s">
        <v>2477</v>
      </c>
      <c r="B427" t="str">
        <f>VLOOKUP(A427,Sheet!B$2:G$2806,2,0)</f>
        <v xml:space="preserve"> Трійник RAUTITAN RX 50-25-50</v>
      </c>
      <c r="C427" s="9" t="str">
        <f>VLOOKUP(A427,Sheet!B$2:G$2806,3,0)</f>
        <v>шт</v>
      </c>
      <c r="D427" s="15">
        <v>2</v>
      </c>
      <c r="E427" s="9">
        <f>VLOOKUP(A427,Sheet!B$2:G$2806,5,0)</f>
        <v>3362.73</v>
      </c>
      <c r="F427" s="9">
        <f>VLOOKUP(A427,Sheet!B$2:G$2806,6,0)</f>
        <v>6725.46</v>
      </c>
    </row>
    <row r="428" spans="1:6" x14ac:dyDescent="0.2">
      <c r="A428" s="5" t="s">
        <v>2457</v>
      </c>
      <c r="B428" t="str">
        <f>VLOOKUP(A428,Sheet!B$2:G$2806,2,0)</f>
        <v xml:space="preserve"> Гiльза RAUTITAN PX для запресовки, діам. 50</v>
      </c>
      <c r="C428" s="9" t="str">
        <f>VLOOKUP(A428,Sheet!B$2:G$2806,3,0)</f>
        <v>шт</v>
      </c>
      <c r="D428" s="15">
        <v>28</v>
      </c>
      <c r="E428" s="9">
        <f>VLOOKUP(A428,Sheet!B$2:G$2806,5,0)</f>
        <v>556.89</v>
      </c>
      <c r="F428" s="9">
        <f>VLOOKUP(A428,Sheet!B$2:G$2806,6,0)</f>
        <v>15592.92</v>
      </c>
    </row>
    <row r="429" spans="1:6" x14ac:dyDescent="0.2">
      <c r="A429" s="5" t="s">
        <v>2458</v>
      </c>
      <c r="B429" t="str">
        <f>VLOOKUP(A429,Sheet!B$2:G$2806,2,0)</f>
        <v xml:space="preserve"> Кутник RAUTITAN PX 90, діам. 50</v>
      </c>
      <c r="C429" s="9" t="str">
        <f>VLOOKUP(A429,Sheet!B$2:G$2806,3,0)</f>
        <v>шт</v>
      </c>
      <c r="D429" s="15">
        <v>12</v>
      </c>
      <c r="E429" s="9">
        <f>VLOOKUP(A429,Sheet!B$2:G$2806,5,0)</f>
        <v>3104.59</v>
      </c>
      <c r="F429" s="9">
        <f>VLOOKUP(A429,Sheet!B$2:G$2806,6,0)</f>
        <v>37255.08</v>
      </c>
    </row>
    <row r="430" spans="1:6" x14ac:dyDescent="0.2">
      <c r="A430" s="5" t="s">
        <v>2459</v>
      </c>
      <c r="B430" t="str">
        <f>VLOOKUP(A430,Sheet!B$2:G$2806,2,0)</f>
        <v xml:space="preserve"> Перехідник RAUTITAN з зовнішньою різьбою
50-R 1 1/2"</v>
      </c>
      <c r="C430" s="9" t="str">
        <f>VLOOKUP(A430,Sheet!B$2:G$2806,3,0)</f>
        <v>шт</v>
      </c>
      <c r="D430" s="15">
        <v>4</v>
      </c>
      <c r="E430" s="9">
        <f>VLOOKUP(A430,Sheet!B$2:G$2806,5,0)</f>
        <v>1628.58</v>
      </c>
      <c r="F430" s="9">
        <f>VLOOKUP(A430,Sheet!B$2:G$2806,6,0)</f>
        <v>6514.32</v>
      </c>
    </row>
    <row r="431" spans="1:6" x14ac:dyDescent="0.2">
      <c r="A431" s="5" t="s">
        <v>2462</v>
      </c>
      <c r="B431" t="str">
        <f>VLOOKUP(A431,Sheet!B$2:G$2806,2,0)</f>
        <v xml:space="preserve"> Муфта із внутрішнім різбленням 50-1 1/2"</v>
      </c>
      <c r="C431" s="9" t="str">
        <f>VLOOKUP(A431,Sheet!B$2:G$2806,3,0)</f>
        <v>шт</v>
      </c>
      <c r="D431" s="15">
        <v>2</v>
      </c>
      <c r="E431" s="9">
        <f>VLOOKUP(A431,Sheet!B$2:G$2806,5,0)</f>
        <v>835.25</v>
      </c>
      <c r="F431" s="9">
        <f>VLOOKUP(A431,Sheet!B$2:G$2806,6,0)</f>
        <v>1670.5</v>
      </c>
    </row>
    <row r="432" spans="1:6" x14ac:dyDescent="0.2">
      <c r="A432" s="5" t="s">
        <v>2389</v>
      </c>
      <c r="B432" t="str">
        <f>VLOOKUP(A432,Sheet!B$2:G$2806,2,0)</f>
        <v xml:space="preserve"> Кутник RAUTITAN PX 90, діам. 32</v>
      </c>
      <c r="C432" s="9" t="str">
        <f>VLOOKUP(A432,Sheet!B$2:G$2806,3,0)</f>
        <v>шт</v>
      </c>
      <c r="D432" s="15">
        <v>20</v>
      </c>
      <c r="E432" s="9">
        <f>VLOOKUP(A432,Sheet!B$2:G$2806,5,0)</f>
        <v>630.09</v>
      </c>
      <c r="F432" s="9">
        <f>VLOOKUP(A432,Sheet!B$2:G$2806,6,0)</f>
        <v>12601.8</v>
      </c>
    </row>
    <row r="433" spans="1:6" x14ac:dyDescent="0.2">
      <c r="A433" s="5" t="s">
        <v>2394</v>
      </c>
      <c r="B433" t="str">
        <f>VLOOKUP(A433,Sheet!B$2:G$2806,2,0)</f>
        <v xml:space="preserve"> Трійник RAUTITAN RX 32-25-25</v>
      </c>
      <c r="C433" s="9" t="str">
        <f>VLOOKUP(A433,Sheet!B$2:G$2806,3,0)</f>
        <v>шт</v>
      </c>
      <c r="D433" s="15">
        <v>4</v>
      </c>
      <c r="E433" s="9">
        <f>VLOOKUP(A433,Sheet!B$2:G$2806,5,0)</f>
        <v>665.84</v>
      </c>
      <c r="F433" s="9">
        <f>VLOOKUP(A433,Sheet!B$2:G$2806,6,0)</f>
        <v>1331.68</v>
      </c>
    </row>
    <row r="434" spans="1:6" x14ac:dyDescent="0.2">
      <c r="A434" s="5" t="s">
        <v>2411</v>
      </c>
      <c r="B434" t="str">
        <f>VLOOKUP(A434,Sheet!B$2:G$2806,2,0)</f>
        <v xml:space="preserve"> Трійник RAUTITAN RX 40-25-40</v>
      </c>
      <c r="C434" s="9" t="str">
        <f>VLOOKUP(A434,Sheet!B$2:G$2806,3,0)</f>
        <v>шт</v>
      </c>
      <c r="D434" s="15">
        <v>2</v>
      </c>
      <c r="E434" s="9">
        <f>VLOOKUP(A434,Sheet!B$2:G$2806,5,0)</f>
        <v>1491.73</v>
      </c>
      <c r="F434" s="9">
        <f>VLOOKUP(A434,Sheet!B$2:G$2806,6,0)</f>
        <v>2983.46</v>
      </c>
    </row>
    <row r="435" spans="1:6" x14ac:dyDescent="0.2">
      <c r="A435" s="5" t="s">
        <v>2395</v>
      </c>
      <c r="B435" t="str">
        <f>VLOOKUP(A435,Sheet!B$2:G$2806,2,0)</f>
        <v xml:space="preserve"> Трійник RAUTITAN RX 25-16-25</v>
      </c>
      <c r="C435" s="9" t="str">
        <f>VLOOKUP(A435,Sheet!B$2:G$2806,3,0)</f>
        <v>шт</v>
      </c>
      <c r="D435" s="15">
        <v>18</v>
      </c>
      <c r="E435" s="9">
        <f>VLOOKUP(A435,Sheet!B$2:G$2806,5,0)</f>
        <v>413.13</v>
      </c>
      <c r="F435" s="9">
        <f>VLOOKUP(A435,Sheet!B$2:G$2806,6,0)</f>
        <v>7436.34</v>
      </c>
    </row>
    <row r="436" spans="1:6" x14ac:dyDescent="0.2">
      <c r="A436" s="5" t="s">
        <v>2405</v>
      </c>
      <c r="B436" t="str">
        <f>VLOOKUP(A436,Sheet!B$2:G$2806,2,0)</f>
        <v xml:space="preserve"> Гiльза RAUTITAN PX для запресовки, діам. 40</v>
      </c>
      <c r="C436" s="9" t="str">
        <f>VLOOKUP(A436,Sheet!B$2:G$2806,3,0)</f>
        <v>шт</v>
      </c>
      <c r="D436" s="15">
        <v>50</v>
      </c>
      <c r="E436" s="9">
        <f>VLOOKUP(A436,Sheet!B$2:G$2806,5,0)</f>
        <v>220.32</v>
      </c>
      <c r="F436" s="9">
        <f>VLOOKUP(A436,Sheet!B$2:G$2806,6,0)</f>
        <v>11016</v>
      </c>
    </row>
    <row r="437" spans="1:6" x14ac:dyDescent="0.2">
      <c r="A437" s="5" t="s">
        <v>2412</v>
      </c>
      <c r="B437" t="str">
        <f>VLOOKUP(A437,Sheet!B$2:G$2806,2,0)</f>
        <v xml:space="preserve"> Трійник RAUTITAN RX 40-32-40</v>
      </c>
      <c r="C437" s="9" t="str">
        <f>VLOOKUP(A437,Sheet!B$2:G$2806,3,0)</f>
        <v>шт</v>
      </c>
      <c r="D437" s="15">
        <v>2</v>
      </c>
      <c r="E437" s="9">
        <f>VLOOKUP(A437,Sheet!B$2:G$2806,5,0)</f>
        <v>1491.73</v>
      </c>
      <c r="F437" s="9">
        <f>VLOOKUP(A437,Sheet!B$2:G$2806,6,0)</f>
        <v>2983.46</v>
      </c>
    </row>
    <row r="438" spans="1:6" x14ac:dyDescent="0.2">
      <c r="A438" s="5" t="s">
        <v>2414</v>
      </c>
      <c r="B438" t="str">
        <f>VLOOKUP(A438,Sheet!B$2:G$2806,2,0)</f>
        <v xml:space="preserve"> Трійник RAUTITAN RX 40-25-32</v>
      </c>
      <c r="C438" s="9" t="str">
        <f>VLOOKUP(A438,Sheet!B$2:G$2806,3,0)</f>
        <v>шт</v>
      </c>
      <c r="D438" s="15">
        <v>2</v>
      </c>
      <c r="E438" s="9">
        <f>VLOOKUP(A438,Sheet!B$2:G$2806,5,0)</f>
        <v>1491.73</v>
      </c>
      <c r="F438" s="9">
        <f>VLOOKUP(A438,Sheet!B$2:G$2806,6,0)</f>
        <v>2983.46</v>
      </c>
    </row>
    <row r="439" spans="1:6" x14ac:dyDescent="0.2">
      <c r="A439" s="5" t="s">
        <v>2452</v>
      </c>
      <c r="B439" t="str">
        <f>VLOOKUP(A439,Sheet!B$2:G$2806,2,0)</f>
        <v xml:space="preserve"> Трійник RAUTITAN RX 32-25-20</v>
      </c>
      <c r="C439" s="9" t="str">
        <f>VLOOKUP(A439,Sheet!B$2:G$2806,3,0)</f>
        <v>шт</v>
      </c>
      <c r="D439" s="15">
        <v>2</v>
      </c>
      <c r="E439" s="9">
        <f>VLOOKUP(A439,Sheet!B$2:G$2806,5,0)</f>
        <v>746.71</v>
      </c>
      <c r="F439" s="9">
        <f>VLOOKUP(A439,Sheet!B$2:G$2806,6,0)</f>
        <v>1493.42</v>
      </c>
    </row>
    <row r="440" spans="1:6" x14ac:dyDescent="0.2">
      <c r="A440" s="5" t="s">
        <v>2622</v>
      </c>
      <c r="B440" t="str">
        <f>VLOOKUP(A440,Sheet!B$2:G$2806,2,0)</f>
        <v xml:space="preserve"> Протипожежна гільза для труби PPR Stabi
Ф63х8,6</v>
      </c>
      <c r="C440" s="9" t="str">
        <f>VLOOKUP(A440,Sheet!B$2:G$2806,3,0)</f>
        <v>шт</v>
      </c>
      <c r="D440" s="15">
        <v>22</v>
      </c>
      <c r="E440" s="9">
        <f>VLOOKUP(A440,Sheet!B$2:G$2806,5,0)</f>
        <v>645.80999999999995</v>
      </c>
      <c r="F440" s="9">
        <f>VLOOKUP(A440,Sheet!B$2:G$2806,6,0)</f>
        <v>14207.82</v>
      </c>
    </row>
    <row r="441" spans="1:6" x14ac:dyDescent="0.2">
      <c r="A441" s="5" t="s">
        <v>2623</v>
      </c>
      <c r="B441" t="str">
        <f>VLOOKUP(A441,Sheet!B$2:G$2806,2,0)</f>
        <v xml:space="preserve"> Протипожежна гільза для труби PPR Stabi
Ф40х5,5</v>
      </c>
      <c r="C441" s="9" t="str">
        <f>VLOOKUP(A441,Sheet!B$2:G$2806,3,0)</f>
        <v>шт</v>
      </c>
      <c r="D441" s="15">
        <v>12</v>
      </c>
      <c r="E441" s="9">
        <f>VLOOKUP(A441,Sheet!B$2:G$2806,5,0)</f>
        <v>484.84</v>
      </c>
      <c r="F441" s="9">
        <f>VLOOKUP(A441,Sheet!B$2:G$2806,6,0)</f>
        <v>5818.08</v>
      </c>
    </row>
    <row r="442" spans="1:6" x14ac:dyDescent="0.2">
      <c r="A442" s="5" t="s">
        <v>2624</v>
      </c>
      <c r="B442" t="str">
        <f>VLOOKUP(A442,Sheet!B$2:G$2806,2,0)</f>
        <v xml:space="preserve"> Протипожежна гільза для труби PPR Stabi
Ф32х4,4</v>
      </c>
      <c r="C442" s="9" t="str">
        <f>VLOOKUP(A442,Sheet!B$2:G$2806,3,0)</f>
        <v>шт</v>
      </c>
      <c r="D442" s="15">
        <v>4</v>
      </c>
      <c r="E442" s="9">
        <f>VLOOKUP(A442,Sheet!B$2:G$2806,5,0)</f>
        <v>419.31</v>
      </c>
      <c r="F442" s="9">
        <f>VLOOKUP(A442,Sheet!B$2:G$2806,6,0)</f>
        <v>1677.24</v>
      </c>
    </row>
    <row r="443" spans="1:6" x14ac:dyDescent="0.2">
      <c r="A443" s="5" t="s">
        <v>2625</v>
      </c>
      <c r="B443" t="str">
        <f>VLOOKUP(A443,Sheet!B$2:G$2806,2,0)</f>
        <v xml:space="preserve"> Протипожежна гільза для труби PPR Stabi
Ф25х3,5</v>
      </c>
      <c r="C443" s="9" t="str">
        <f>VLOOKUP(A443,Sheet!B$2:G$2806,3,0)</f>
        <v>шт</v>
      </c>
      <c r="D443" s="15">
        <v>52</v>
      </c>
      <c r="E443" s="9">
        <f>VLOOKUP(A443,Sheet!B$2:G$2806,5,0)</f>
        <v>387.49</v>
      </c>
      <c r="F443" s="9">
        <f>VLOOKUP(A443,Sheet!B$2:G$2806,6,0)</f>
        <v>20149.48</v>
      </c>
    </row>
    <row r="444" spans="1:6" x14ac:dyDescent="0.2">
      <c r="A444" s="5" t="s">
        <v>2626</v>
      </c>
      <c r="B444" t="str">
        <f>VLOOKUP(A444,Sheet!B$2:G$2806,2,0)</f>
        <v xml:space="preserve"> Протипожежна гільза для труби PPR Stabi
Ф20х2,8</v>
      </c>
      <c r="C444" s="9" t="str">
        <f>VLOOKUP(A444,Sheet!B$2:G$2806,3,0)</f>
        <v>шт</v>
      </c>
      <c r="D444" s="15">
        <v>40</v>
      </c>
      <c r="E444" s="9">
        <f>VLOOKUP(A444,Sheet!B$2:G$2806,5,0)</f>
        <v>383.74</v>
      </c>
      <c r="F444" s="9">
        <f>VLOOKUP(A444,Sheet!B$2:G$2806,6,0)</f>
        <v>15349.6</v>
      </c>
    </row>
    <row r="445" spans="1:6" x14ac:dyDescent="0.2">
      <c r="A445" s="5" t="s">
        <v>2096</v>
      </c>
      <c r="B445" t="str">
        <f>VLOOKUP(A445,Sheet!B$2:G$2806,2,0)</f>
        <v xml:space="preserve"> Протипожежна гільза для труби PPR Ф110х18,
3</v>
      </c>
      <c r="C445" s="9" t="str">
        <f>VLOOKUP(A445,Sheet!B$2:G$2806,3,0)</f>
        <v>шт</v>
      </c>
      <c r="D445" s="15">
        <v>32</v>
      </c>
      <c r="E445" s="9">
        <f>VLOOKUP(A445,Sheet!B$2:G$2806,5,0)</f>
        <v>153.6</v>
      </c>
      <c r="F445" s="9">
        <f>VLOOKUP(A445,Sheet!B$2:G$2806,6,0)</f>
        <v>4915.2</v>
      </c>
    </row>
    <row r="446" spans="1:6" x14ac:dyDescent="0.2">
      <c r="A446" s="5" t="s">
        <v>2097</v>
      </c>
      <c r="B446" t="str">
        <f>VLOOKUP(A446,Sheet!B$2:G$2806,2,0)</f>
        <v xml:space="preserve"> Протипожежна гільза для труби PPR Ф50х18,3</v>
      </c>
      <c r="C446" s="9" t="str">
        <f>VLOOKUP(A446,Sheet!B$2:G$2806,3,0)</f>
        <v>шт</v>
      </c>
      <c r="D446" s="15">
        <v>42</v>
      </c>
      <c r="E446" s="9">
        <f>VLOOKUP(A446,Sheet!B$2:G$2806,5,0)</f>
        <v>153.6</v>
      </c>
      <c r="F446" s="9">
        <f>VLOOKUP(A446,Sheet!B$2:G$2806,6,0)</f>
        <v>6451.2</v>
      </c>
    </row>
    <row r="447" spans="1:6" x14ac:dyDescent="0.2">
      <c r="A447" s="5" t="s">
        <v>1128</v>
      </c>
      <c r="B447" t="str">
        <f>VLOOKUP(A447,Sheet!B$2:G$2806,2,0)</f>
        <v xml:space="preserve"> Маркувальна бірка(стрічка 10 шт)</v>
      </c>
      <c r="C447" s="9" t="str">
        <f>VLOOKUP(A447,Sheet!B$2:G$2806,3,0)</f>
        <v>шт</v>
      </c>
      <c r="D447" s="15">
        <v>120</v>
      </c>
      <c r="E447" s="9">
        <f>VLOOKUP(A447,Sheet!B$2:G$2806,5,0)</f>
        <v>25.7</v>
      </c>
      <c r="F447" s="9">
        <f>VLOOKUP(A447,Sheet!B$2:G$2806,6,0)</f>
        <v>257</v>
      </c>
    </row>
    <row r="448" spans="1:6" x14ac:dyDescent="0.2">
      <c r="A448" s="5" t="s">
        <v>1940</v>
      </c>
      <c r="B448" t="str">
        <f>VLOOKUP(A448,Sheet!B$2:G$2806,2,0)</f>
        <v xml:space="preserve"> Дюбель 6х60</v>
      </c>
      <c r="C448" s="9" t="str">
        <f>VLOOKUP(A448,Sheet!B$2:G$2806,3,0)</f>
        <v>шт</v>
      </c>
      <c r="D448" s="15">
        <v>39</v>
      </c>
      <c r="E448" s="9">
        <f>VLOOKUP(A448,Sheet!B$2:G$2806,5,0)</f>
        <v>2.11</v>
      </c>
      <c r="F448" s="9">
        <f>VLOOKUP(A448,Sheet!B$2:G$2806,6,0)</f>
        <v>82.16</v>
      </c>
    </row>
    <row r="449" spans="1:6" x14ac:dyDescent="0.2">
      <c r="A449" s="5" t="s">
        <v>1842</v>
      </c>
      <c r="B449" t="str">
        <f>VLOOKUP(A449,Sheet!B$2:G$2806,2,0)</f>
        <v xml:space="preserve"> Анкер тарільчастий 180мм/ дюбель рамний
10х80</v>
      </c>
      <c r="C449" s="9" t="str">
        <f>VLOOKUP(A449,Sheet!B$2:G$2806,3,0)</f>
        <v>шт</v>
      </c>
      <c r="D449" s="15">
        <v>5500</v>
      </c>
      <c r="E449" s="9">
        <f>VLOOKUP(A449,Sheet!B$2:G$2806,5,0)</f>
        <v>0.08</v>
      </c>
      <c r="F449" s="9">
        <f>VLOOKUP(A449,Sheet!B$2:G$2806,6,0)</f>
        <v>458.33</v>
      </c>
    </row>
    <row r="450" spans="1:6" x14ac:dyDescent="0.2">
      <c r="A450" s="5" t="s">
        <v>1870</v>
      </c>
      <c r="B450" t="str">
        <f>VLOOKUP(A450,Sheet!B$2:G$2806,2,0)</f>
        <v xml:space="preserve"> Провід ПВС 3х1,5мм2</v>
      </c>
      <c r="C450" s="9" t="str">
        <f>VLOOKUP(A450,Sheet!B$2:G$2806,3,0)</f>
        <v>м</v>
      </c>
      <c r="D450" s="15">
        <v>2630</v>
      </c>
      <c r="E450" s="9">
        <f>VLOOKUP(A450,Sheet!B$2:G$2806,5,0)</f>
        <v>23.12</v>
      </c>
      <c r="F450" s="9">
        <f>VLOOKUP(A450,Sheet!B$2:G$2806,6,0)</f>
        <v>60792.45</v>
      </c>
    </row>
    <row r="451" spans="1:6" x14ac:dyDescent="0.2">
      <c r="A451" s="5" t="s">
        <v>1871</v>
      </c>
      <c r="B451" t="str">
        <f>VLOOKUP(A451,Sheet!B$2:G$2806,2,0)</f>
        <v xml:space="preserve"> Провід ПВС 3х2,5мм2/ВВГ</v>
      </c>
      <c r="C451" s="9" t="str">
        <f>VLOOKUP(A451,Sheet!B$2:G$2806,3,0)</f>
        <v>м</v>
      </c>
      <c r="D451" s="15">
        <v>1267</v>
      </c>
      <c r="E451" s="9">
        <f>VLOOKUP(A451,Sheet!B$2:G$2806,5,0)</f>
        <v>36.159999999999997</v>
      </c>
      <c r="F451" s="9">
        <f>VLOOKUP(A451,Sheet!B$2:G$2806,6,0)</f>
        <v>45811.18</v>
      </c>
    </row>
    <row r="452" spans="1:6" x14ac:dyDescent="0.2">
      <c r="A452" s="5" t="s">
        <v>1872</v>
      </c>
      <c r="B452" t="str">
        <f>VLOOKUP(A452,Sheet!B$2:G$2806,2,0)</f>
        <v xml:space="preserve"> Провід ПВС 3х4 мм2</v>
      </c>
      <c r="C452" s="9" t="str">
        <f>VLOOKUP(A452,Sheet!B$2:G$2806,3,0)</f>
        <v>м</v>
      </c>
      <c r="D452" s="15">
        <v>130</v>
      </c>
      <c r="E452" s="9">
        <f>VLOOKUP(A452,Sheet!B$2:G$2806,5,0)</f>
        <v>56.89</v>
      </c>
      <c r="F452" s="9">
        <f>VLOOKUP(A452,Sheet!B$2:G$2806,6,0)</f>
        <v>7395.7</v>
      </c>
    </row>
    <row r="453" spans="1:6" x14ac:dyDescent="0.2">
      <c r="A453" s="5" t="s">
        <v>1873</v>
      </c>
      <c r="B453" t="str">
        <f>VLOOKUP(A453,Sheet!B$2:G$2806,2,0)</f>
        <v xml:space="preserve"> Провід ПВС 5х4 мм2</v>
      </c>
      <c r="C453" s="9" t="str">
        <f>VLOOKUP(A453,Sheet!B$2:G$2806,3,0)</f>
        <v>м</v>
      </c>
      <c r="D453" s="15">
        <v>10</v>
      </c>
      <c r="E453" s="9">
        <f>VLOOKUP(A453,Sheet!B$2:G$2806,5,0)</f>
        <v>92.54</v>
      </c>
      <c r="F453" s="9">
        <f>VLOOKUP(A453,Sheet!B$2:G$2806,6,0)</f>
        <v>925.41</v>
      </c>
    </row>
    <row r="454" spans="1:6" x14ac:dyDescent="0.2">
      <c r="A454" s="5" t="s">
        <v>1874</v>
      </c>
      <c r="B454" t="str">
        <f>VLOOKUP(A454,Sheet!B$2:G$2806,2,0)</f>
        <v xml:space="preserve"> Провід ПВС 5х6 мм2</v>
      </c>
      <c r="C454" s="9" t="str">
        <f>VLOOKUP(A454,Sheet!B$2:G$2806,3,0)</f>
        <v>м</v>
      </c>
      <c r="D454" s="15">
        <v>70</v>
      </c>
      <c r="E454" s="9">
        <f>VLOOKUP(A454,Sheet!B$2:G$2806,5,0)</f>
        <v>64.92</v>
      </c>
      <c r="F454" s="9">
        <f>VLOOKUP(A454,Sheet!B$2:G$2806,6,0)</f>
        <v>4544.3999999999996</v>
      </c>
    </row>
    <row r="455" spans="1:6" x14ac:dyDescent="0.2">
      <c r="A455" s="5" t="s">
        <v>1875</v>
      </c>
      <c r="B455" t="str">
        <f>VLOOKUP(A455,Sheet!B$2:G$2806,2,0)</f>
        <v xml:space="preserve"> Провід ПВ3 1х2,5 мм2</v>
      </c>
      <c r="C455" s="9" t="str">
        <f>VLOOKUP(A455,Sheet!B$2:G$2806,3,0)</f>
        <v>м</v>
      </c>
      <c r="D455" s="15">
        <v>100</v>
      </c>
      <c r="E455" s="9">
        <f>VLOOKUP(A455,Sheet!B$2:G$2806,5,0)</f>
        <v>57.62</v>
      </c>
      <c r="F455" s="9">
        <f>VLOOKUP(A455,Sheet!B$2:G$2806,6,0)</f>
        <v>5762</v>
      </c>
    </row>
    <row r="456" spans="1:6" x14ac:dyDescent="0.2">
      <c r="A456" s="5" t="s">
        <v>2356</v>
      </c>
      <c r="B456" t="str">
        <f>VLOOKUP(A456,Sheet!B$2:G$2806,2,0)</f>
        <v xml:space="preserve"> Лоток перфорований 50х50 L=2м (35250)</v>
      </c>
      <c r="C456" s="9" t="str">
        <f>VLOOKUP(A456,Sheet!B$2:G$2806,3,0)</f>
        <v>шт</v>
      </c>
      <c r="D456" s="15">
        <v>48</v>
      </c>
      <c r="E456" s="9">
        <f>VLOOKUP(A456,Sheet!B$2:G$2806,5,0)</f>
        <v>443.63</v>
      </c>
      <c r="F456" s="9">
        <f>VLOOKUP(A456,Sheet!B$2:G$2806,6,0)</f>
        <v>3549.04</v>
      </c>
    </row>
    <row r="457" spans="1:6" x14ac:dyDescent="0.2">
      <c r="A457" s="5" t="s">
        <v>2358</v>
      </c>
      <c r="B457" t="str">
        <f>VLOOKUP(A457,Sheet!B$2:G$2806,2,0)</f>
        <v xml:space="preserve"> Кут СРО 90 горизонтальний 90_ 50х50 (36000)</v>
      </c>
      <c r="C457" s="9" t="str">
        <f>VLOOKUP(A457,Sheet!B$2:G$2806,3,0)</f>
        <v>шт</v>
      </c>
      <c r="D457" s="15">
        <v>12</v>
      </c>
      <c r="E457" s="9">
        <f>VLOOKUP(A457,Sheet!B$2:G$2806,5,0)</f>
        <v>424.73</v>
      </c>
      <c r="F457" s="9">
        <f>VLOOKUP(A457,Sheet!B$2:G$2806,6,0)</f>
        <v>849.46</v>
      </c>
    </row>
    <row r="458" spans="1:6" x14ac:dyDescent="0.2">
      <c r="A458" s="5" t="s">
        <v>2359</v>
      </c>
      <c r="B458" t="str">
        <f>VLOOKUP(A458,Sheet!B$2:G$2806,2,0)</f>
        <v xml:space="preserve"> Кришка для кута СРО 90 </v>
      </c>
      <c r="C458" s="9" t="str">
        <f>VLOOKUP(A458,Sheet!B$2:G$2806,3,0)</f>
        <v>шт</v>
      </c>
      <c r="D458" s="15">
        <v>12</v>
      </c>
      <c r="E458" s="9">
        <f>VLOOKUP(A458,Sheet!B$2:G$2806,5,0)</f>
        <v>199.11</v>
      </c>
      <c r="F458" s="9">
        <f>VLOOKUP(A458,Sheet!B$2:G$2806,6,0)</f>
        <v>398.22</v>
      </c>
    </row>
    <row r="459" spans="1:6" x14ac:dyDescent="0.2">
      <c r="A459" s="5" t="s">
        <v>2357</v>
      </c>
      <c r="B459" t="str">
        <f>VLOOKUP(A459,Sheet!B$2:G$2806,2,0)</f>
        <v xml:space="preserve"> Кришка з заземленням на лоток осн. 50 L
2000 (35510)</v>
      </c>
      <c r="C459" s="9" t="str">
        <f>VLOOKUP(A459,Sheet!B$2:G$2806,3,0)</f>
        <v>шт</v>
      </c>
      <c r="D459" s="15">
        <v>48</v>
      </c>
      <c r="E459" s="9">
        <f>VLOOKUP(A459,Sheet!B$2:G$2806,5,0)</f>
        <v>177.88</v>
      </c>
      <c r="F459" s="9">
        <f>VLOOKUP(A459,Sheet!B$2:G$2806,6,0)</f>
        <v>1423.04</v>
      </c>
    </row>
    <row r="460" spans="1:6" x14ac:dyDescent="0.2">
      <c r="A460" s="5" t="s">
        <v>2360</v>
      </c>
      <c r="B460" t="str">
        <f>VLOOKUP(A460,Sheet!B$2:G$2806,2,0)</f>
        <v xml:space="preserve"> З'єднувач лотків</v>
      </c>
      <c r="C460" s="9" t="str">
        <f>VLOOKUP(A460,Sheet!B$2:G$2806,3,0)</f>
        <v>шт</v>
      </c>
      <c r="D460" s="15">
        <v>36</v>
      </c>
      <c r="E460" s="9">
        <f>VLOOKUP(A460,Sheet!B$2:G$2806,5,0)</f>
        <v>93.3</v>
      </c>
      <c r="F460" s="9">
        <f>VLOOKUP(A460,Sheet!B$2:G$2806,6,0)</f>
        <v>559.79999999999995</v>
      </c>
    </row>
    <row r="461" spans="1:6" x14ac:dyDescent="0.2">
      <c r="A461" s="5" t="s">
        <v>2361</v>
      </c>
      <c r="B461" t="str">
        <f>VLOOKUP(A461,Sheet!B$2:G$2806,2,0)</f>
        <v xml:space="preserve"> Скоби однолапкові</v>
      </c>
      <c r="C461" s="9" t="str">
        <f>VLOOKUP(A461,Sheet!B$2:G$2806,3,0)</f>
        <v>шт</v>
      </c>
      <c r="D461" s="15">
        <v>600</v>
      </c>
      <c r="E461" s="9">
        <f>VLOOKUP(A461,Sheet!B$2:G$2806,5,0)</f>
        <v>16.39</v>
      </c>
      <c r="F461" s="9">
        <f>VLOOKUP(A461,Sheet!B$2:G$2806,6,0)</f>
        <v>1639</v>
      </c>
    </row>
    <row r="462" spans="1:6" x14ac:dyDescent="0.2">
      <c r="A462" s="5" t="s">
        <v>2380</v>
      </c>
      <c r="B462" t="str">
        <f>VLOOKUP(A462,Sheet!B$2:G$2806,2,0)</f>
        <v xml:space="preserve"> Жолоб фіксуючий, для РЕ -труб, діам.25х3,5 
"REHAU"</v>
      </c>
      <c r="C462" s="9" t="str">
        <f>VLOOKUP(A462,Sheet!B$2:G$2806,3,0)</f>
        <v>м</v>
      </c>
      <c r="D462" s="15">
        <v>142</v>
      </c>
      <c r="E462" s="9">
        <f>VLOOKUP(A462,Sheet!B$2:G$2806,5,0)</f>
        <v>138.9</v>
      </c>
      <c r="F462" s="9">
        <f>VLOOKUP(A462,Sheet!B$2:G$2806,6,0)</f>
        <v>16668</v>
      </c>
    </row>
    <row r="463" spans="1:6" x14ac:dyDescent="0.2">
      <c r="A463" s="5" t="s">
        <v>2400</v>
      </c>
      <c r="B463" t="str">
        <f>VLOOKUP(A463,Sheet!B$2:G$2806,2,0)</f>
        <v xml:space="preserve"> Жолоб фіксуючий, для РЕ -труб, діам.32х4,4
"REHAU"</v>
      </c>
      <c r="C463" s="9" t="str">
        <f>VLOOKUP(A463,Sheet!B$2:G$2806,3,0)</f>
        <v>м</v>
      </c>
      <c r="D463" s="15">
        <v>230</v>
      </c>
      <c r="E463" s="9">
        <f>VLOOKUP(A463,Sheet!B$2:G$2806,5,0)</f>
        <v>171.09</v>
      </c>
      <c r="F463" s="9">
        <f>VLOOKUP(A463,Sheet!B$2:G$2806,6,0)</f>
        <v>39350.699999999997</v>
      </c>
    </row>
    <row r="464" spans="1:6" x14ac:dyDescent="0.2">
      <c r="A464" s="5" t="s">
        <v>2401</v>
      </c>
      <c r="B464" t="str">
        <f>VLOOKUP(A464,Sheet!B$2:G$2806,2,0)</f>
        <v xml:space="preserve"> Жолоб фіксуючий, для РЕ -труб, діам.40
"REHAU"</v>
      </c>
      <c r="C464" s="9" t="str">
        <f>VLOOKUP(A464,Sheet!B$2:G$2806,3,0)</f>
        <v>м</v>
      </c>
      <c r="D464" s="15">
        <v>80</v>
      </c>
      <c r="E464" s="9">
        <f>VLOOKUP(A464,Sheet!B$2:G$2806,5,0)</f>
        <v>268.62</v>
      </c>
      <c r="F464" s="9">
        <f>VLOOKUP(A464,Sheet!B$2:G$2806,6,0)</f>
        <v>21489.599999999999</v>
      </c>
    </row>
    <row r="465" spans="1:6" x14ac:dyDescent="0.2">
      <c r="A465" s="5" t="s">
        <v>2455</v>
      </c>
      <c r="B465" t="str">
        <f>VLOOKUP(A465,Sheet!B$2:G$2806,2,0)</f>
        <v xml:space="preserve"> Жолоб фіксуючий, для РЕ -труб, діам.50х6,9 
"REHAU"</v>
      </c>
      <c r="C465" s="9" t="str">
        <f>VLOOKUP(A465,Sheet!B$2:G$2806,3,0)</f>
        <v>м</v>
      </c>
      <c r="D465" s="15">
        <v>190</v>
      </c>
      <c r="E465" s="9">
        <f>VLOOKUP(A465,Sheet!B$2:G$2806,5,0)</f>
        <v>318.8</v>
      </c>
      <c r="F465" s="9">
        <f>VLOOKUP(A465,Sheet!B$2:G$2806,6,0)</f>
        <v>11158</v>
      </c>
    </row>
    <row r="466" spans="1:6" x14ac:dyDescent="0.2">
      <c r="A466" s="5" t="s">
        <v>2378</v>
      </c>
      <c r="B466" t="str">
        <f>VLOOKUP(A466,Sheet!B$2:G$2806,2,0)</f>
        <v xml:space="preserve"> Жолоб фіксуючий, для РЕ -труб, діам.16/17
"REHAU"</v>
      </c>
      <c r="C466" s="9" t="str">
        <f>VLOOKUP(A466,Sheet!B$2:G$2806,3,0)</f>
        <v>м</v>
      </c>
      <c r="D466" s="15">
        <v>15</v>
      </c>
      <c r="E466" s="9">
        <f>VLOOKUP(A466,Sheet!B$2:G$2806,5,0)</f>
        <v>88.74</v>
      </c>
      <c r="F466" s="9">
        <f>VLOOKUP(A466,Sheet!B$2:G$2806,6,0)</f>
        <v>1331.1</v>
      </c>
    </row>
    <row r="467" spans="1:6" x14ac:dyDescent="0.2">
      <c r="A467" s="5" t="s">
        <v>2379</v>
      </c>
      <c r="B467" t="str">
        <f>VLOOKUP(A467,Sheet!B$2:G$2806,2,0)</f>
        <v xml:space="preserve"> Жолоб фіксуючий, для РЕ -труб, діам.20
"REHAU"</v>
      </c>
      <c r="C467" s="9" t="str">
        <f>VLOOKUP(A467,Sheet!B$2:G$2806,3,0)</f>
        <v>м</v>
      </c>
      <c r="D467" s="15">
        <v>87</v>
      </c>
      <c r="E467" s="9">
        <f>VLOOKUP(A467,Sheet!B$2:G$2806,5,0)</f>
        <v>104.08</v>
      </c>
      <c r="F467" s="9">
        <f>VLOOKUP(A467,Sheet!B$2:G$2806,6,0)</f>
        <v>7806</v>
      </c>
    </row>
    <row r="468" spans="1:6" x14ac:dyDescent="0.2">
      <c r="A468" s="5" t="s">
        <v>2082</v>
      </c>
      <c r="B468" t="str">
        <f>VLOOKUP(A468,Sheet!B$2:G$2806,2,0)</f>
        <v xml:space="preserve"> Гофра для підключення унітазів Ф110</v>
      </c>
      <c r="C468" s="9" t="str">
        <f>VLOOKUP(A468,Sheet!B$2:G$2806,3,0)</f>
        <v>шт</v>
      </c>
      <c r="D468" s="15">
        <v>6</v>
      </c>
      <c r="E468" s="9">
        <f>VLOOKUP(A468,Sheet!B$2:G$2806,5,0)</f>
        <v>122.5</v>
      </c>
      <c r="F468" s="9">
        <f>VLOOKUP(A468,Sheet!B$2:G$2806,6,0)</f>
        <v>612.5</v>
      </c>
    </row>
    <row r="469" spans="1:6" x14ac:dyDescent="0.2">
      <c r="A469" s="5" t="s">
        <v>2135</v>
      </c>
      <c r="B469" t="str">
        <f>VLOOKUP(A469,Sheet!B$2:G$2806,2,0)</f>
        <v xml:space="preserve"> Дросель-клапан, круглого перерiзу, дiаметр
450 мм ДНК-450</v>
      </c>
      <c r="C469" s="9" t="str">
        <f>VLOOKUP(A469,Sheet!B$2:G$2806,3,0)</f>
        <v>шт</v>
      </c>
      <c r="D469" s="15">
        <v>1</v>
      </c>
      <c r="E469" s="9">
        <f>VLOOKUP(A469,Sheet!B$2:G$2806,5,0)</f>
        <v>3046.43</v>
      </c>
      <c r="F469" s="9">
        <f>VLOOKUP(A469,Sheet!B$2:G$2806,6,0)</f>
        <v>3046.43</v>
      </c>
    </row>
    <row r="470" spans="1:6" x14ac:dyDescent="0.2">
      <c r="A470" s="5" t="s">
        <v>2136</v>
      </c>
      <c r="B470" t="str">
        <f>VLOOKUP(A470,Sheet!B$2:G$2806,2,0)</f>
        <v xml:space="preserve"> Дросель-клапан, круглого перерiзу, дiаметр
630 мм ДНК-630</v>
      </c>
      <c r="C470" s="9" t="str">
        <f>VLOOKUP(A470,Sheet!B$2:G$2806,3,0)</f>
        <v>шт</v>
      </c>
      <c r="D470" s="15">
        <v>1</v>
      </c>
      <c r="E470" s="9">
        <f>VLOOKUP(A470,Sheet!B$2:G$2806,5,0)</f>
        <v>4289.17</v>
      </c>
      <c r="F470" s="9">
        <f>VLOOKUP(A470,Sheet!B$2:G$2806,6,0)</f>
        <v>4289.17</v>
      </c>
    </row>
    <row r="471" spans="1:6" x14ac:dyDescent="0.2">
      <c r="A471" s="5" t="s">
        <v>2150</v>
      </c>
      <c r="B471" t="str">
        <f>VLOOKUP(A471,Sheet!B$2:G$2806,2,0)</f>
        <v xml:space="preserve"> Дросель-клапан, круглого перерiзу, дiаметр
250 мм ДНК-250</v>
      </c>
      <c r="C471" s="9" t="str">
        <f>VLOOKUP(A471,Sheet!B$2:G$2806,3,0)</f>
        <v>шт</v>
      </c>
      <c r="D471" s="15">
        <v>1</v>
      </c>
      <c r="E471" s="9">
        <f>VLOOKUP(A471,Sheet!B$2:G$2806,5,0)</f>
        <v>2349.44</v>
      </c>
      <c r="F471" s="9">
        <f>VLOOKUP(A471,Sheet!B$2:G$2806,6,0)</f>
        <v>2349.44</v>
      </c>
    </row>
    <row r="472" spans="1:6" x14ac:dyDescent="0.2">
      <c r="A472" s="5" t="s">
        <v>2151</v>
      </c>
      <c r="B472" t="str">
        <f>VLOOKUP(A472,Sheet!B$2:G$2806,2,0)</f>
        <v xml:space="preserve"> Дросель-клапан, круглого перерiзу, дiаметр
315 мм ДНК-315</v>
      </c>
      <c r="C472" s="9" t="str">
        <f>VLOOKUP(A472,Sheet!B$2:G$2806,3,0)</f>
        <v>шт</v>
      </c>
      <c r="D472" s="15">
        <v>1</v>
      </c>
      <c r="E472" s="9">
        <f>VLOOKUP(A472,Sheet!B$2:G$2806,5,0)</f>
        <v>2572.13</v>
      </c>
      <c r="F472" s="9">
        <f>VLOOKUP(A472,Sheet!B$2:G$2806,6,0)</f>
        <v>2572.13</v>
      </c>
    </row>
    <row r="473" spans="1:6" x14ac:dyDescent="0.2">
      <c r="A473" s="5" t="s">
        <v>2167</v>
      </c>
      <c r="B473" t="str">
        <f>VLOOKUP(A473,Sheet!B$2:G$2806,2,0)</f>
        <v xml:space="preserve"> Дросель-клапан, круглого перерiзу, дiаметр
100 мм ДКН-100</v>
      </c>
      <c r="C473" s="9" t="str">
        <f>VLOOKUP(A473,Sheet!B$2:G$2806,3,0)</f>
        <v>шт</v>
      </c>
      <c r="D473" s="15">
        <v>1</v>
      </c>
      <c r="E473" s="9">
        <f>VLOOKUP(A473,Sheet!B$2:G$2806,5,0)</f>
        <v>1941.44</v>
      </c>
      <c r="F473" s="9">
        <f>VLOOKUP(A473,Sheet!B$2:G$2806,6,0)</f>
        <v>1941.44</v>
      </c>
    </row>
    <row r="474" spans="1:6" x14ac:dyDescent="0.2">
      <c r="A474" s="5" t="s">
        <v>2169</v>
      </c>
      <c r="B474" t="str">
        <f>VLOOKUP(A474,Sheet!B$2:G$2806,2,0)</f>
        <v xml:space="preserve"> Дросель-клапан, круглого перерiзу, дiаметр
200 мм ДКН-200</v>
      </c>
      <c r="C474" s="9" t="str">
        <f>VLOOKUP(A474,Sheet!B$2:G$2806,3,0)</f>
        <v>шт</v>
      </c>
      <c r="D474" s="15">
        <v>3</v>
      </c>
      <c r="E474" s="9">
        <f>VLOOKUP(A474,Sheet!B$2:G$2806,5,0)</f>
        <v>2073.9</v>
      </c>
      <c r="F474" s="9">
        <f>VLOOKUP(A474,Sheet!B$2:G$2806,6,0)</f>
        <v>6221.7</v>
      </c>
    </row>
    <row r="475" spans="1:6" x14ac:dyDescent="0.2">
      <c r="A475" s="5" t="s">
        <v>2168</v>
      </c>
      <c r="B475" t="str">
        <f>VLOOKUP(A475,Sheet!B$2:G$2806,2,0)</f>
        <v xml:space="preserve"> Дросель-клапан, круглого перерiзу, дiаметр
160 мм ДКН-160</v>
      </c>
      <c r="C475" s="9" t="str">
        <f>VLOOKUP(A475,Sheet!B$2:G$2806,3,0)</f>
        <v>шт</v>
      </c>
      <c r="D475" s="15">
        <v>3</v>
      </c>
      <c r="E475" s="9">
        <f>VLOOKUP(A475,Sheet!B$2:G$2806,5,0)</f>
        <v>2068.94</v>
      </c>
      <c r="F475" s="9">
        <f>VLOOKUP(A475,Sheet!B$2:G$2806,6,0)</f>
        <v>6206.82</v>
      </c>
    </row>
    <row r="476" spans="1:6" x14ac:dyDescent="0.2">
      <c r="A476" s="5" t="s">
        <v>2483</v>
      </c>
      <c r="B476" t="str">
        <f>VLOOKUP(A476,Sheet!B$2:G$2806,2,0)</f>
        <v xml:space="preserve"> Зворотній клапан муфтовий Ду 50 мм з ВВ</v>
      </c>
      <c r="C476" s="9" t="str">
        <f>VLOOKUP(A476,Sheet!B$2:G$2806,3,0)</f>
        <v>шт</v>
      </c>
      <c r="D476" s="15">
        <v>2</v>
      </c>
      <c r="E476" s="9">
        <f>VLOOKUP(A476,Sheet!B$2:G$2806,5,0)</f>
        <v>2068.85</v>
      </c>
      <c r="F476" s="9">
        <f>VLOOKUP(A476,Sheet!B$2:G$2806,6,0)</f>
        <v>4137.7</v>
      </c>
    </row>
    <row r="477" spans="1:6" x14ac:dyDescent="0.2">
      <c r="A477" s="5" t="s">
        <v>2549</v>
      </c>
      <c r="B477" t="str">
        <f>VLOOKUP(A477,Sheet!B$2:G$2806,2,0)</f>
        <v xml:space="preserve"> Запірно-вимірювальний клапан Ф32</v>
      </c>
      <c r="C477" s="9" t="str">
        <f>VLOOKUP(A477,Sheet!B$2:G$2806,3,0)</f>
        <v>шт</v>
      </c>
      <c r="D477" s="15">
        <v>2</v>
      </c>
      <c r="E477" s="9">
        <f>VLOOKUP(A477,Sheet!B$2:G$2806,5,0)</f>
        <v>3306.57</v>
      </c>
      <c r="F477" s="9">
        <f>VLOOKUP(A477,Sheet!B$2:G$2806,6,0)</f>
        <v>6613.14</v>
      </c>
    </row>
    <row r="478" spans="1:6" x14ac:dyDescent="0.2">
      <c r="A478" s="5" t="s">
        <v>2629</v>
      </c>
      <c r="B478" t="str">
        <f>VLOOKUP(A478,Sheet!B$2:G$2806,2,0)</f>
        <v xml:space="preserve"> Кран кульовий муфтовий Ду 20 мм</v>
      </c>
      <c r="C478" s="9" t="str">
        <f>VLOOKUP(A478,Sheet!B$2:G$2806,3,0)</f>
        <v>шт</v>
      </c>
      <c r="D478" s="15">
        <v>4</v>
      </c>
      <c r="E478" s="9">
        <f>VLOOKUP(A478,Sheet!B$2:G$2806,5,0)</f>
        <v>255.52</v>
      </c>
      <c r="F478" s="9">
        <f>VLOOKUP(A478,Sheet!B$2:G$2806,6,0)</f>
        <v>1022.08</v>
      </c>
    </row>
    <row r="479" spans="1:6" x14ac:dyDescent="0.2">
      <c r="A479" s="5" t="s">
        <v>2630</v>
      </c>
      <c r="B479" t="str">
        <f>VLOOKUP(A479,Sheet!B$2:G$2806,2,0)</f>
        <v xml:space="preserve"> Кран кульовий муфтовий Ду 32 мм</v>
      </c>
      <c r="C479" s="9" t="str">
        <f>VLOOKUP(A479,Sheet!B$2:G$2806,3,0)</f>
        <v>шт</v>
      </c>
      <c r="D479" s="15">
        <v>8</v>
      </c>
      <c r="E479" s="9">
        <f>VLOOKUP(A479,Sheet!B$2:G$2806,5,0)</f>
        <v>617.74</v>
      </c>
      <c r="F479" s="9">
        <f>VLOOKUP(A479,Sheet!B$2:G$2806,6,0)</f>
        <v>4941.92</v>
      </c>
    </row>
    <row r="480" spans="1:6" x14ac:dyDescent="0.2">
      <c r="A480" s="5" t="s">
        <v>2631</v>
      </c>
      <c r="B480" t="str">
        <f>VLOOKUP(A480,Sheet!B$2:G$2806,2,0)</f>
        <v xml:space="preserve"> Кран кульовий муфтовий Ду 40 мм</v>
      </c>
      <c r="C480" s="9" t="str">
        <f>VLOOKUP(A480,Sheet!B$2:G$2806,3,0)</f>
        <v>шт</v>
      </c>
      <c r="D480" s="15">
        <v>4</v>
      </c>
      <c r="E480" s="9">
        <f>VLOOKUP(A480,Sheet!B$2:G$2806,5,0)</f>
        <v>919.12</v>
      </c>
      <c r="F480" s="9">
        <f>VLOOKUP(A480,Sheet!B$2:G$2806,6,0)</f>
        <v>3676.48</v>
      </c>
    </row>
    <row r="481" spans="1:6" x14ac:dyDescent="0.2">
      <c r="A481" s="5" t="s">
        <v>2484</v>
      </c>
      <c r="B481" t="str">
        <f>VLOOKUP(A481,Sheet!B$2:G$2806,2,0)</f>
        <v xml:space="preserve"> Кран кульовий Ду 50 мм з ВВ</v>
      </c>
      <c r="C481" s="9" t="str">
        <f>VLOOKUP(A481,Sheet!B$2:G$2806,3,0)</f>
        <v>шт</v>
      </c>
      <c r="D481" s="15">
        <v>7</v>
      </c>
      <c r="E481" s="9">
        <f>VLOOKUP(A481,Sheet!B$2:G$2806,5,0)</f>
        <v>1420.8</v>
      </c>
      <c r="F481" s="9">
        <f>VLOOKUP(A481,Sheet!B$2:G$2806,6,0)</f>
        <v>9945.6</v>
      </c>
    </row>
    <row r="482" spans="1:6" x14ac:dyDescent="0.2">
      <c r="A482" s="5" t="s">
        <v>2481</v>
      </c>
      <c r="B482" t="str">
        <f>VLOOKUP(A482,Sheet!B$2:G$2806,2,0)</f>
        <v xml:space="preserve"> Зворотній клапан фланцевий Ду 65 мм з ВВ</v>
      </c>
      <c r="C482" s="9" t="str">
        <f>VLOOKUP(A482,Sheet!B$2:G$2806,3,0)</f>
        <v>шт</v>
      </c>
      <c r="D482" s="15">
        <v>2</v>
      </c>
      <c r="E482" s="9">
        <f>VLOOKUP(A482,Sheet!B$2:G$2806,5,0)</f>
        <v>2774.01</v>
      </c>
      <c r="F482" s="9">
        <f>VLOOKUP(A482,Sheet!B$2:G$2806,6,0)</f>
        <v>5548.02</v>
      </c>
    </row>
    <row r="483" spans="1:6" x14ac:dyDescent="0.2">
      <c r="A483" s="5" t="s">
        <v>1969</v>
      </c>
      <c r="B483" t="str">
        <f>VLOOKUP(A483,Sheet!B$2:G$2806,2,0)</f>
        <v xml:space="preserve"> Кліпса монтажна, діам.20мм/ тримач</v>
      </c>
      <c r="C483" s="9" t="str">
        <f>VLOOKUP(A483,Sheet!B$2:G$2806,3,0)</f>
        <v>шт</v>
      </c>
      <c r="D483" s="15">
        <v>324</v>
      </c>
      <c r="E483" s="9">
        <f>VLOOKUP(A483,Sheet!B$2:G$2806,5,0)</f>
        <v>2.15</v>
      </c>
      <c r="F483" s="9">
        <f>VLOOKUP(A483,Sheet!B$2:G$2806,6,0)</f>
        <v>354.75</v>
      </c>
    </row>
    <row r="484" spans="1:6" x14ac:dyDescent="0.2">
      <c r="A484" s="5" t="s">
        <v>1971</v>
      </c>
      <c r="B484" t="str">
        <f>VLOOKUP(A484,Sheet!B$2:G$2806,2,0)</f>
        <v xml:space="preserve"> Кліпса монтажна, діам.40мм/ тримач 50</v>
      </c>
      <c r="C484" s="9" t="str">
        <f>VLOOKUP(A484,Sheet!B$2:G$2806,3,0)</f>
        <v>шт</v>
      </c>
      <c r="D484" s="15">
        <v>90</v>
      </c>
      <c r="E484" s="9">
        <f>VLOOKUP(A484,Sheet!B$2:G$2806,5,0)</f>
        <v>11.87</v>
      </c>
      <c r="F484" s="9">
        <f>VLOOKUP(A484,Sheet!B$2:G$2806,6,0)</f>
        <v>534.15</v>
      </c>
    </row>
    <row r="485" spans="1:6" x14ac:dyDescent="0.2">
      <c r="A485" s="5" t="s">
        <v>1970</v>
      </c>
      <c r="B485" t="str">
        <f>VLOOKUP(A485,Sheet!B$2:G$2806,2,0)</f>
        <v xml:space="preserve"> Кліпса монтажна, діам.32мм/ тримач</v>
      </c>
      <c r="C485" s="9" t="str">
        <f>VLOOKUP(A485,Sheet!B$2:G$2806,3,0)</f>
        <v>шт</v>
      </c>
      <c r="D485" s="15">
        <v>210</v>
      </c>
      <c r="E485" s="9">
        <f>VLOOKUP(A485,Sheet!B$2:G$2806,5,0)</f>
        <v>3.93</v>
      </c>
      <c r="F485" s="9">
        <f>VLOOKUP(A485,Sheet!B$2:G$2806,6,0)</f>
        <v>306.54000000000002</v>
      </c>
    </row>
    <row r="486" spans="1:6" x14ac:dyDescent="0.2">
      <c r="A486" s="5" t="s">
        <v>1989</v>
      </c>
      <c r="B486" t="str">
        <f>VLOOKUP(A486,Sheet!B$2:G$2806,2,0)</f>
        <v xml:space="preserve"> Кліпса монтажна, діам.65мм</v>
      </c>
      <c r="C486" s="9" t="str">
        <f>VLOOKUP(A486,Sheet!B$2:G$2806,3,0)</f>
        <v>шт</v>
      </c>
      <c r="D486" s="15">
        <v>129</v>
      </c>
      <c r="E486" s="9">
        <f>VLOOKUP(A486,Sheet!B$2:G$2806,5,0)</f>
        <v>11.89</v>
      </c>
      <c r="F486" s="9">
        <f>VLOOKUP(A486,Sheet!B$2:G$2806,6,0)</f>
        <v>1533.81</v>
      </c>
    </row>
    <row r="487" spans="1:6" x14ac:dyDescent="0.2">
      <c r="A487" s="5" t="s">
        <v>1907</v>
      </c>
      <c r="B487" t="str">
        <f>VLOOKUP(A487,Sheet!B$2:G$2806,2,0)</f>
        <v xml:space="preserve"> Герметик силіконовий  ( 280 мл )</v>
      </c>
      <c r="C487" s="9" t="str">
        <f>VLOOKUP(A487,Sheet!B$2:G$2806,3,0)</f>
        <v>фл</v>
      </c>
      <c r="D487" s="15">
        <v>70</v>
      </c>
      <c r="E487" s="9">
        <f>VLOOKUP(A487,Sheet!B$2:G$2806,5,0)</f>
        <v>88.54</v>
      </c>
      <c r="F487" s="9">
        <f>VLOOKUP(A487,Sheet!B$2:G$2806,6,0)</f>
        <v>5755.1</v>
      </c>
    </row>
    <row r="488" spans="1:6" x14ac:dyDescent="0.2">
      <c r="A488" s="5" t="s">
        <v>2225</v>
      </c>
      <c r="B488" t="str">
        <f>VLOOKUP(A488,Sheet!B$2:G$2806,2,0)</f>
        <v xml:space="preserve"> Гідроізоляція CERESIT CR 66/CL 51</v>
      </c>
      <c r="C488" s="9" t="str">
        <f>VLOOKUP(A488,Sheet!B$2:G$2806,3,0)</f>
        <v>кг</v>
      </c>
      <c r="D488" s="15">
        <v>175.06720000000001</v>
      </c>
      <c r="E488" s="9">
        <f>VLOOKUP(A488,Sheet!B$2:G$2806,5,0)</f>
        <v>69.48</v>
      </c>
      <c r="F488" s="9">
        <f>VLOOKUP(A488,Sheet!B$2:G$2806,6,0)</f>
        <v>12162.97</v>
      </c>
    </row>
    <row r="489" spans="1:6" x14ac:dyDescent="0.2">
      <c r="A489" s="5" t="s">
        <v>2010</v>
      </c>
      <c r="B489" t="str">
        <f>VLOOKUP(A489,Sheet!B$2:G$2806,2,0)</f>
        <v xml:space="preserve"> Гідроізоляція CERESIT CR 65</v>
      </c>
      <c r="C489" s="9" t="str">
        <f>VLOOKUP(A489,Sheet!B$2:G$2806,3,0)</f>
        <v>кг</v>
      </c>
      <c r="D489" s="15">
        <v>23.76</v>
      </c>
      <c r="E489" s="9">
        <f>VLOOKUP(A489,Sheet!B$2:G$2806,5,0)</f>
        <v>25.82</v>
      </c>
      <c r="F489" s="9">
        <f>VLOOKUP(A489,Sheet!B$2:G$2806,6,0)</f>
        <v>613.48</v>
      </c>
    </row>
    <row r="490" spans="1:6" x14ac:dyDescent="0.2">
      <c r="A490" s="5" t="s">
        <v>1893</v>
      </c>
      <c r="B490" t="str">
        <f>VLOOKUP(A490,Sheet!B$2:G$2806,2,0)</f>
        <v xml:space="preserve"> Герметик</v>
      </c>
      <c r="C490" s="9" t="str">
        <f>VLOOKUP(A490,Sheet!B$2:G$2806,3,0)</f>
        <v>шт</v>
      </c>
      <c r="D490" s="15">
        <v>22</v>
      </c>
      <c r="E490" s="9">
        <f>VLOOKUP(A490,Sheet!B$2:G$2806,5,0)</f>
        <v>123.04</v>
      </c>
      <c r="F490" s="9">
        <f>VLOOKUP(A490,Sheet!B$2:G$2806,6,0)</f>
        <v>2706.77</v>
      </c>
    </row>
    <row r="491" spans="1:6" x14ac:dyDescent="0.2">
      <c r="A491" s="5" t="s">
        <v>2238</v>
      </c>
      <c r="B491" t="str">
        <f>VLOOKUP(A491,Sheet!B$2:G$2806,2,0)</f>
        <v xml:space="preserve"> Щит ЩО серії LighS Platinum electric</v>
      </c>
      <c r="C491" s="9" t="str">
        <f>VLOOKUP(A491,Sheet!B$2:G$2806,3,0)</f>
        <v>шт</v>
      </c>
      <c r="D491" s="15">
        <v>3</v>
      </c>
      <c r="E491" s="9">
        <f>VLOOKUP(A491,Sheet!B$2:G$2806,5,0)</f>
        <v>30826.44</v>
      </c>
      <c r="F491" s="9">
        <f>VLOOKUP(A491,Sheet!B$2:G$2806,6,0)</f>
        <v>30826.44</v>
      </c>
    </row>
    <row r="492" spans="1:6" x14ac:dyDescent="0.2">
      <c r="A492" s="5" t="s">
        <v>2237</v>
      </c>
      <c r="B492" t="str">
        <f>VLOOKUP(A492,Sheet!B$2:G$2806,2,0)</f>
        <v xml:space="preserve"> Щит ЩP-2 серії Diskit Platinum electric</v>
      </c>
      <c r="C492" s="9" t="str">
        <f>VLOOKUP(A492,Sheet!B$2:G$2806,3,0)</f>
        <v>шт</v>
      </c>
      <c r="D492" s="15">
        <v>3</v>
      </c>
      <c r="E492" s="9">
        <f>VLOOKUP(A492,Sheet!B$2:G$2806,5,0)</f>
        <v>7767.21</v>
      </c>
      <c r="F492" s="9">
        <f>VLOOKUP(A492,Sheet!B$2:G$2806,6,0)</f>
        <v>7767.21</v>
      </c>
    </row>
    <row r="493" spans="1:6" x14ac:dyDescent="0.2">
      <c r="A493" s="5" t="s">
        <v>2247</v>
      </c>
      <c r="B493" t="str">
        <f>VLOOKUP(A493,Sheet!B$2:G$2806,2,0)</f>
        <v xml:space="preserve"> Кабель АВБбШв  3х25 мм2/4х25</v>
      </c>
      <c r="C493" s="9" t="str">
        <f>VLOOKUP(A493,Sheet!B$2:G$2806,3,0)</f>
        <v>1000м</v>
      </c>
      <c r="D493" s="15">
        <v>0.161</v>
      </c>
      <c r="E493" s="9">
        <f>VLOOKUP(A493,Sheet!B$2:G$2806,5,0)</f>
        <v>122407.58</v>
      </c>
      <c r="F493" s="9">
        <f>VLOOKUP(A493,Sheet!B$2:G$2806,6,0)</f>
        <v>19707.62</v>
      </c>
    </row>
    <row r="494" spans="1:6" x14ac:dyDescent="0.2">
      <c r="A494" s="5" t="s">
        <v>1835</v>
      </c>
      <c r="B494" t="str">
        <f>VLOOKUP(A494,Sheet!B$2:G$2806,2,0)</f>
        <v xml:space="preserve"> Кабель силовий з мідними жилами з ПВХ
оболонкою і ізоляцією перерiзом 3.1,5мм2
ВВГнг-0,66</v>
      </c>
      <c r="C494" s="9" t="str">
        <f>VLOOKUP(A494,Sheet!B$2:G$2806,3,0)</f>
        <v>1000м</v>
      </c>
      <c r="D494" s="15">
        <v>0.11</v>
      </c>
      <c r="E494" s="9">
        <f>VLOOKUP(A494,Sheet!B$2:G$2806,5,0)</f>
        <v>22822.9</v>
      </c>
      <c r="F494" s="9">
        <f>VLOOKUP(A494,Sheet!B$2:G$2806,6,0)</f>
        <v>2510.52</v>
      </c>
    </row>
    <row r="495" spans="1:6" x14ac:dyDescent="0.2">
      <c r="A495" s="5" t="s">
        <v>2346</v>
      </c>
      <c r="B495" t="str">
        <f>VLOOKUP(A495,Sheet!B$2:G$2806,2,0)</f>
        <v xml:space="preserve"> Провiд перерiзом 2.0,5мм2, ПВСнг</v>
      </c>
      <c r="C495" s="9" t="str">
        <f>VLOOKUP(A495,Sheet!B$2:G$2806,3,0)</f>
        <v>1000м</v>
      </c>
      <c r="D495" s="15">
        <v>0.35400000000000004</v>
      </c>
      <c r="E495" s="9">
        <f>VLOOKUP(A495,Sheet!B$2:G$2806,5,0)</f>
        <v>48761.59</v>
      </c>
      <c r="F495" s="9">
        <f>VLOOKUP(A495,Sheet!B$2:G$2806,6,0)</f>
        <v>2876.93</v>
      </c>
    </row>
    <row r="496" spans="1:6" x14ac:dyDescent="0.2">
      <c r="A496" s="5" t="s">
        <v>2348</v>
      </c>
      <c r="B496" t="str">
        <f>VLOOKUP(A496,Sheet!B$2:G$2806,2,0)</f>
        <v xml:space="preserve"> Провiд перерiзом 2.1,5мм2 ПВСнг</v>
      </c>
      <c r="C496" s="9" t="str">
        <f>VLOOKUP(A496,Sheet!B$2:G$2806,3,0)</f>
        <v>1000м</v>
      </c>
      <c r="D496" s="15">
        <v>0.70800000000000007</v>
      </c>
      <c r="E496" s="9">
        <f>VLOOKUP(A496,Sheet!B$2:G$2806,5,0)</f>
        <v>75282.080000000002</v>
      </c>
      <c r="F496" s="9">
        <f>VLOOKUP(A496,Sheet!B$2:G$2806,6,0)</f>
        <v>8883.2900000000009</v>
      </c>
    </row>
    <row r="497" spans="1:6" x14ac:dyDescent="0.2">
      <c r="A497" s="5" t="s">
        <v>2347</v>
      </c>
      <c r="B497" t="str">
        <f>VLOOKUP(A497,Sheet!B$2:G$2806,2,0)</f>
        <v xml:space="preserve"> Провiд перерiзом 3.0,75мм2, ПВСнг</v>
      </c>
      <c r="C497" s="9" t="str">
        <f>VLOOKUP(A497,Sheet!B$2:G$2806,3,0)</f>
        <v>1000м</v>
      </c>
      <c r="D497" s="15">
        <v>0.84600000000000009</v>
      </c>
      <c r="E497" s="9">
        <f>VLOOKUP(A497,Sheet!B$2:G$2806,5,0)</f>
        <v>66232.72</v>
      </c>
      <c r="F497" s="9">
        <f>VLOOKUP(A497,Sheet!B$2:G$2806,6,0)</f>
        <v>9338.81</v>
      </c>
    </row>
    <row r="498" spans="1:6" x14ac:dyDescent="0.2">
      <c r="A498" s="5" t="s">
        <v>2349</v>
      </c>
      <c r="B498" t="str">
        <f>VLOOKUP(A498,Sheet!B$2:G$2806,2,0)</f>
        <v xml:space="preserve"> Провiд перерiзом 3.1,5мм2, ПВСнг</v>
      </c>
      <c r="C498" s="9" t="str">
        <f>VLOOKUP(A498,Sheet!B$2:G$2806,3,0)</f>
        <v>1000м</v>
      </c>
      <c r="D498" s="15">
        <v>0.56399999999999995</v>
      </c>
      <c r="E498" s="9">
        <f>VLOOKUP(A498,Sheet!B$2:G$2806,5,0)</f>
        <v>104557.87</v>
      </c>
      <c r="F498" s="9">
        <f>VLOOKUP(A498,Sheet!B$2:G$2806,6,0)</f>
        <v>9828.44</v>
      </c>
    </row>
    <row r="499" spans="1:6" x14ac:dyDescent="0.2">
      <c r="A499" s="5" t="s">
        <v>2350</v>
      </c>
      <c r="B499" t="str">
        <f>VLOOKUP(A499,Sheet!B$2:G$2806,2,0)</f>
        <v xml:space="preserve"> Провiд перерiзом 4.1,5мм2, ПВСнг</v>
      </c>
      <c r="C499" s="9" t="str">
        <f>VLOOKUP(A499,Sheet!B$2:G$2806,3,0)</f>
        <v>1000м</v>
      </c>
      <c r="D499" s="15">
        <v>0.45</v>
      </c>
      <c r="E499" s="9">
        <f>VLOOKUP(A499,Sheet!B$2:G$2806,5,0)</f>
        <v>71596</v>
      </c>
      <c r="F499" s="9">
        <f>VLOOKUP(A499,Sheet!B$2:G$2806,6,0)</f>
        <v>5369.7</v>
      </c>
    </row>
    <row r="500" spans="1:6" x14ac:dyDescent="0.2">
      <c r="A500" s="5" t="s">
        <v>2351</v>
      </c>
      <c r="B500" t="str">
        <f>VLOOKUP(A500,Sheet!B$2:G$2806,2,0)</f>
        <v xml:space="preserve"> Провiд перерiзом 5.4мм2 ПВСнг</v>
      </c>
      <c r="C500" s="9" t="str">
        <f>VLOOKUP(A500,Sheet!B$2:G$2806,3,0)</f>
        <v>1000м</v>
      </c>
      <c r="D500" s="15">
        <v>1.7999999999999999E-2</v>
      </c>
      <c r="E500" s="9">
        <f>VLOOKUP(A500,Sheet!B$2:G$2806,5,0)</f>
        <v>437285.33</v>
      </c>
      <c r="F500" s="9">
        <f>VLOOKUP(A500,Sheet!B$2:G$2806,6,0)</f>
        <v>1311.86</v>
      </c>
    </row>
    <row r="501" spans="1:6" x14ac:dyDescent="0.2">
      <c r="A501" s="5" t="s">
        <v>2352</v>
      </c>
      <c r="B501" t="str">
        <f>VLOOKUP(A501,Sheet!B$2:G$2806,2,0)</f>
        <v xml:space="preserve"> Кабель контрольний з мідними жилами, з ПХВ
ізоляціею і оболонкою, що не підтримує
горіння, перерiзом 4х1мм2 КВВГнг</v>
      </c>
      <c r="C501" s="9" t="str">
        <f>VLOOKUP(A501,Sheet!B$2:G$2806,3,0)</f>
        <v>1000м</v>
      </c>
      <c r="D501" s="15">
        <v>0.3</v>
      </c>
      <c r="E501" s="9">
        <f>VLOOKUP(A501,Sheet!B$2:G$2806,5,0)</f>
        <v>47264.84</v>
      </c>
      <c r="F501" s="9">
        <f>VLOOKUP(A501,Sheet!B$2:G$2806,6,0)</f>
        <v>2363.2399999999998</v>
      </c>
    </row>
    <row r="502" spans="1:6" x14ac:dyDescent="0.2">
      <c r="A502" s="5" t="s">
        <v>2239</v>
      </c>
      <c r="B502" t="str">
        <f>VLOOKUP(A502,Sheet!B$2:G$2806,2,0)</f>
        <v xml:space="preserve"> Щит ЩРВО щит серії Diskit Platinum electric</v>
      </c>
      <c r="C502" s="9" t="str">
        <f>VLOOKUP(A502,Sheet!B$2:G$2806,3,0)</f>
        <v>шт</v>
      </c>
      <c r="D502" s="15">
        <v>1</v>
      </c>
      <c r="E502" s="9">
        <f>VLOOKUP(A502,Sheet!B$2:G$2806,5,0)</f>
        <v>7286.87</v>
      </c>
      <c r="F502" s="9">
        <f>VLOOKUP(A502,Sheet!B$2:G$2806,6,0)</f>
        <v>7286.87</v>
      </c>
    </row>
    <row r="503" spans="1:6" x14ac:dyDescent="0.2">
      <c r="A503" s="5" t="s">
        <v>2109</v>
      </c>
      <c r="B503" t="str">
        <f>VLOOKUP(A503,Sheet!B$2:G$2806,2,0)</f>
        <v xml:space="preserve"> Автоматика МС 16</v>
      </c>
      <c r="C503" s="9" t="str">
        <f>VLOOKUP(A503,Sheet!B$2:G$2806,3,0)</f>
        <v>шт</v>
      </c>
      <c r="D503" s="15">
        <v>1</v>
      </c>
      <c r="E503" s="9">
        <f>VLOOKUP(A503,Sheet!B$2:G$2806,5,0)</f>
        <v>378155.91</v>
      </c>
      <c r="F503" s="9">
        <f>VLOOKUP(A503,Sheet!B$2:G$2806,6,0)</f>
        <v>378155.91</v>
      </c>
    </row>
    <row r="504" spans="1:6" x14ac:dyDescent="0.2">
      <c r="A504" s="5" t="s">
        <v>2140</v>
      </c>
      <c r="B504" t="str">
        <f>VLOOKUP(A504,Sheet!B$2:G$2806,2,0)</f>
        <v xml:space="preserve"> Автоматика МС 5</v>
      </c>
      <c r="C504" s="9" t="str">
        <f>VLOOKUP(A504,Sheet!B$2:G$2806,3,0)</f>
        <v>шт</v>
      </c>
      <c r="D504" s="15">
        <v>1</v>
      </c>
      <c r="E504" s="9">
        <f>VLOOKUP(A504,Sheet!B$2:G$2806,5,0)</f>
        <v>178826.38</v>
      </c>
      <c r="F504" s="9">
        <f>VLOOKUP(A504,Sheet!B$2:G$2806,6,0)</f>
        <v>178826.38</v>
      </c>
    </row>
    <row r="505" spans="1:6" x14ac:dyDescent="0.2">
      <c r="A505" s="5" t="s">
        <v>2153</v>
      </c>
      <c r="B505" t="str">
        <f>VLOOKUP(A505,Sheet!B$2:G$2806,2,0)</f>
        <v xml:space="preserve"> Атоматика МС 12</v>
      </c>
      <c r="C505" s="9" t="str">
        <f>VLOOKUP(A505,Sheet!B$2:G$2806,3,0)</f>
        <v>шт</v>
      </c>
      <c r="D505" s="15">
        <v>1</v>
      </c>
      <c r="E505" s="9">
        <f>VLOOKUP(A505,Sheet!B$2:G$2806,5,0)</f>
        <v>357814.86</v>
      </c>
      <c r="F505" s="9">
        <f>VLOOKUP(A505,Sheet!B$2:G$2806,6,0)</f>
        <v>357814.86</v>
      </c>
    </row>
    <row r="506" spans="1:6" x14ac:dyDescent="0.2">
      <c r="A506" s="5" t="s">
        <v>2110</v>
      </c>
      <c r="B506" t="str">
        <f>VLOOKUP(A506,Sheet!B$2:G$2806,2,0)</f>
        <v xml:space="preserve"> Компресорно-конденсатный блок  ККБ Perseus</v>
      </c>
      <c r="C506" s="9" t="str">
        <f>VLOOKUP(A506,Sheet!B$2:G$2806,3,0)</f>
        <v>шт</v>
      </c>
      <c r="D506" s="15">
        <v>1</v>
      </c>
      <c r="E506" s="9">
        <f>VLOOKUP(A506,Sheet!B$2:G$2806,5,0)</f>
        <v>1141836.83</v>
      </c>
      <c r="F506" s="9">
        <f>VLOOKUP(A506,Sheet!B$2:G$2806,6,0)</f>
        <v>1141836.83</v>
      </c>
    </row>
    <row r="507" spans="1:6" x14ac:dyDescent="0.2">
      <c r="A507" s="5" t="s">
        <v>987</v>
      </c>
      <c r="B507" t="str">
        <f>VLOOKUP(A507,Sheet!B$2:G$2806,2,0)</f>
        <v xml:space="preserve"> Розроблення ґрунту у вiдвал екскаваторами
"драглайн" або "зворотна лопата" з ковшом
мiсткiстю 0,25 м3, група ґрунтiв 1</v>
      </c>
      <c r="C507" s="9" t="str">
        <f>VLOOKUP(A507,Sheet!B$2:G$2806,3,0)</f>
        <v>1000м3</v>
      </c>
      <c r="D507" s="15">
        <v>0.15726999999999999</v>
      </c>
      <c r="E507" s="9">
        <f>VLOOKUP(A507,Sheet!B$2:G$2806,5,0)</f>
        <v>69352.570000000007</v>
      </c>
      <c r="F507" s="9">
        <f>VLOOKUP(A507,Sheet!B$2:G$2806,6,0)</f>
        <v>2412.4299999999998</v>
      </c>
    </row>
    <row r="508" spans="1:6" x14ac:dyDescent="0.2">
      <c r="A508" s="5" t="s">
        <v>848</v>
      </c>
      <c r="B508" t="str">
        <f>VLOOKUP(A508,Sheet!B$2:G$2806,2,0)</f>
        <v xml:space="preserve"> Ущiльнення ґрунту пневматичними
трамбiвками, група ґрунтiв 1, 2</v>
      </c>
      <c r="C508" s="9" t="str">
        <f>VLOOKUP(A508,Sheet!B$2:G$2806,3,0)</f>
        <v>100м3</v>
      </c>
      <c r="D508" s="15">
        <v>1.7962000000000002</v>
      </c>
      <c r="E508" s="9">
        <f>VLOOKUP(A508,Sheet!B$2:G$2806,5,0)</f>
        <v>1381.04</v>
      </c>
      <c r="F508" s="9">
        <f>VLOOKUP(A508,Sheet!B$2:G$2806,6,0)</f>
        <v>290.02</v>
      </c>
    </row>
    <row r="509" spans="1:6" x14ac:dyDescent="0.2">
      <c r="A509" s="5" t="s">
        <v>405</v>
      </c>
      <c r="B509" t="str">
        <f>VLOOKUP(A509,Sheet!B$2:G$2806,2,0)</f>
        <v xml:space="preserve"> Розроблення ґрунту у вiдвал екскаваторами
"драглайн" або "зворотна лопата" з ковшом
мiсткiстю 0,25 м3, група ґрунтiв 2</v>
      </c>
      <c r="C509" s="9" t="str">
        <f>VLOOKUP(A509,Sheet!B$2:G$2806,3,0)</f>
        <v>1000м3</v>
      </c>
      <c r="D509" s="15">
        <v>0.1178</v>
      </c>
      <c r="E509" s="9">
        <f>VLOOKUP(A509,Sheet!B$2:G$2806,5,0)</f>
        <v>89246.58</v>
      </c>
      <c r="F509" s="9">
        <f>VLOOKUP(A509,Sheet!B$2:G$2806,6,0)</f>
        <v>3123.63</v>
      </c>
    </row>
    <row r="510" spans="1:6" x14ac:dyDescent="0.2">
      <c r="A510" s="5" t="s">
        <v>2249</v>
      </c>
      <c r="B510" t="str">
        <f>VLOOKUP(A510,Sheet!B$2:G$2806,2,0)</f>
        <v xml:space="preserve"> Розробка грунту вручну з крiпленням у
траншеях шириною до 2 м, глибиною до 2 м,
група грунтiв 1 /з вертикальними стiнками без
крiплень /</v>
      </c>
      <c r="C510" s="9" t="str">
        <f>VLOOKUP(A510,Sheet!B$2:G$2806,3,0)</f>
        <v>100м3</v>
      </c>
      <c r="D510" s="15">
        <v>0.14560000000000001</v>
      </c>
      <c r="E510" s="9">
        <f>VLOOKUP(A510,Sheet!B$2:G$2806,5,0)</f>
        <v>10380.200000000001</v>
      </c>
      <c r="F510" s="9">
        <f>VLOOKUP(A510,Sheet!B$2:G$2806,6,0)</f>
        <v>755.68</v>
      </c>
    </row>
    <row r="511" spans="1:6" x14ac:dyDescent="0.2">
      <c r="A511" s="5" t="s">
        <v>969</v>
      </c>
      <c r="B511" t="str">
        <f>VLOOKUP(A511,Sheet!B$2:G$2806,2,0)</f>
        <v xml:space="preserve"> Розробка ґрунту вручну з крiпленням у
траншеях шириною до 2 м, глибиною до 3 м,
група ґрунтiв 1</v>
      </c>
      <c r="C511" s="9" t="str">
        <f>VLOOKUP(A511,Sheet!B$2:G$2806,3,0)</f>
        <v>100м3</v>
      </c>
      <c r="D511" s="15">
        <v>0.33540000000000003</v>
      </c>
      <c r="E511" s="9">
        <f>VLOOKUP(A511,Sheet!B$2:G$2806,5,0)</f>
        <v>20345.189999999999</v>
      </c>
      <c r="F511" s="9">
        <f>VLOOKUP(A511,Sheet!B$2:G$2806,6,0)</f>
        <v>3411.89</v>
      </c>
    </row>
    <row r="512" spans="1:6" x14ac:dyDescent="0.2">
      <c r="A512" s="5" t="s">
        <v>999</v>
      </c>
      <c r="B512" t="str">
        <f>VLOOKUP(A512,Sheet!B$2:G$2806,2,0)</f>
        <v xml:space="preserve"> Розробка ґрунту вручну в траншеях шириною
понад 2 м i котлованах площею перерiзу до 5
м2 з крiпленнями при глибинi траншей i
котлованiв до 3 м, група ґрунтiв 2</v>
      </c>
      <c r="C512" s="9" t="str">
        <f>VLOOKUP(A512,Sheet!B$2:G$2806,3,0)</f>
        <v>100м3</v>
      </c>
      <c r="D512" s="15">
        <v>3.2000000000000001E-2</v>
      </c>
      <c r="E512" s="9">
        <f>VLOOKUP(A512,Sheet!B$2:G$2806,5,0)</f>
        <v>30166.84</v>
      </c>
      <c r="F512" s="9">
        <f>VLOOKUP(A512,Sheet!B$2:G$2806,6,0)</f>
        <v>482.67</v>
      </c>
    </row>
    <row r="513" spans="1:6" x14ac:dyDescent="0.2">
      <c r="A513" s="5" t="s">
        <v>2252</v>
      </c>
      <c r="B513" t="str">
        <f>VLOOKUP(A513,Sheet!B$2:G$2806,2,0)</f>
        <v xml:space="preserve"> Доробка вручну, зачищення дна i стiнок
вручну з викидом грунту в котлованах i
траншеях, розроблених механiзованим
способом</v>
      </c>
      <c r="C513" s="9" t="str">
        <f>VLOOKUP(A513,Sheet!B$2:G$2806,3,0)</f>
        <v>100м3</v>
      </c>
      <c r="D513" s="15">
        <v>5.96E-2</v>
      </c>
      <c r="E513" s="9">
        <f>VLOOKUP(A513,Sheet!B$2:G$2806,5,0)</f>
        <v>13449.03</v>
      </c>
      <c r="F513" s="9">
        <f>VLOOKUP(A513,Sheet!B$2:G$2806,6,0)</f>
        <v>239.39</v>
      </c>
    </row>
    <row r="514" spans="1:6" x14ac:dyDescent="0.2">
      <c r="A514" s="5" t="s">
        <v>844</v>
      </c>
      <c r="B514" t="str">
        <f>VLOOKUP(A514,Sheet!B$2:G$2806,2,0)</f>
        <v xml:space="preserve"> Розробка ґрунту вручну в траншеях глибиною
до 2 м без крiплень з укосами, група ґрунтiв 2</v>
      </c>
      <c r="C514" s="9" t="str">
        <f>VLOOKUP(A514,Sheet!B$2:G$2806,3,0)</f>
        <v>100м3</v>
      </c>
      <c r="D514" s="15">
        <v>0.53520000000000001</v>
      </c>
      <c r="E514" s="9">
        <f>VLOOKUP(A514,Sheet!B$2:G$2806,5,0)</f>
        <v>14626.77</v>
      </c>
      <c r="F514" s="9">
        <f>VLOOKUP(A514,Sheet!B$2:G$2806,6,0)</f>
        <v>526.55999999999995</v>
      </c>
    </row>
    <row r="515" spans="1:6" x14ac:dyDescent="0.2">
      <c r="A515" s="5" t="s">
        <v>2019</v>
      </c>
      <c r="B515" t="str">
        <f>VLOOKUP(A515,Sheet!B$2:G$2806,2,0)</f>
        <v xml:space="preserve"> Доопрацювання вручну, зачистка дна і стінок
з викидуванням грунту в котлованах і
траншеях, розроблених механізованим
способом</v>
      </c>
      <c r="C515" s="9" t="str">
        <f>VLOOKUP(A515,Sheet!B$2:G$2806,3,0)</f>
        <v>100м3</v>
      </c>
      <c r="D515" s="15">
        <v>0.05</v>
      </c>
      <c r="E515" s="9">
        <f>VLOOKUP(A515,Sheet!B$2:G$2806,5,0)</f>
        <v>17552.12</v>
      </c>
      <c r="F515" s="9">
        <f>VLOOKUP(A515,Sheet!B$2:G$2806,6,0)</f>
        <v>877.61</v>
      </c>
    </row>
    <row r="516" spans="1:6" x14ac:dyDescent="0.2">
      <c r="A516" s="5" t="s">
        <v>410</v>
      </c>
      <c r="B516" t="str">
        <f>VLOOKUP(A516,Sheet!B$2:G$2806,2,0)</f>
        <v xml:space="preserve"> Засипка вручну траншей, пазух котлованiв i
ям, група ґрунтiв 1</v>
      </c>
      <c r="C516" s="9" t="str">
        <f>VLOOKUP(A516,Sheet!B$2:G$2806,3,0)</f>
        <v>100м3</v>
      </c>
      <c r="D516" s="15">
        <v>1.8314000000000001</v>
      </c>
      <c r="E516" s="9">
        <f>VLOOKUP(A516,Sheet!B$2:G$2806,5,0)</f>
        <v>8279.26</v>
      </c>
      <c r="F516" s="9">
        <f>VLOOKUP(A516,Sheet!B$2:G$2806,6,0)</f>
        <v>3146.12</v>
      </c>
    </row>
    <row r="517" spans="1:6" x14ac:dyDescent="0.2">
      <c r="A517" s="5" t="s">
        <v>971</v>
      </c>
      <c r="B517" t="str">
        <f>VLOOKUP(A517,Sheet!B$2:G$2806,2,0)</f>
        <v xml:space="preserve"> Крiплення iнвентарними щитами стiнок
траншей шириною до 2 м у ґрунтах стiйких</v>
      </c>
      <c r="C517" s="9" t="str">
        <f>VLOOKUP(A517,Sheet!B$2:G$2806,3,0)</f>
        <v>100м2</v>
      </c>
      <c r="D517" s="15">
        <v>2.0863999999999998</v>
      </c>
      <c r="E517" s="9">
        <f>VLOOKUP(A517,Sheet!B$2:G$2806,5,0)</f>
        <v>2134.92</v>
      </c>
      <c r="F517" s="9">
        <f>VLOOKUP(A517,Sheet!B$2:G$2806,6,0)</f>
        <v>530.30999999999995</v>
      </c>
    </row>
    <row r="518" spans="1:6" x14ac:dyDescent="0.2">
      <c r="A518" s="5" t="s">
        <v>1001</v>
      </c>
      <c r="B518" t="str">
        <f>VLOOKUP(A518,Sheet!B$2:G$2806,2,0)</f>
        <v xml:space="preserve"> Крiплення дошками стiнок котлованiв i
траншей шириною понад 2 м, глибиною понад
3 м, у ґрунтах нестiйких</v>
      </c>
      <c r="C518" s="9" t="str">
        <f>VLOOKUP(A518,Sheet!B$2:G$2806,3,0)</f>
        <v>100м2</v>
      </c>
      <c r="D518" s="15">
        <v>0.76800000000000002</v>
      </c>
      <c r="E518" s="9">
        <f>VLOOKUP(A518,Sheet!B$2:G$2806,5,0)</f>
        <v>22261.74</v>
      </c>
      <c r="F518" s="9">
        <f>VLOOKUP(A518,Sheet!B$2:G$2806,6,0)</f>
        <v>8548.51</v>
      </c>
    </row>
    <row r="519" spans="1:6" x14ac:dyDescent="0.2">
      <c r="A519" s="5" t="s">
        <v>75</v>
      </c>
      <c r="B519" t="str">
        <f>VLOOKUP(A519,Sheet!B$2:G$2806,2,0)</f>
        <v xml:space="preserve"> Розроблення грунту з навантаженням на
автомобiлi-самоскиди екскаваторами
одноковшовими дизельними на
пневмоколісному ходу з ковшом мiсткiстю 0,
25 м3, група грунтiв 1 (навантаження
грунту)</v>
      </c>
      <c r="C519" s="9" t="str">
        <f>VLOOKUP(A519,Sheet!B$2:G$2806,3,0)</f>
        <v>1000м3</v>
      </c>
      <c r="D519" s="15">
        <v>0.19899000000000003</v>
      </c>
      <c r="E519" s="9">
        <f>VLOOKUP(A519,Sheet!B$2:G$2806,5,0)</f>
        <v>95527.28</v>
      </c>
      <c r="F519" s="9">
        <f>VLOOKUP(A519,Sheet!B$2:G$2806,6,0)</f>
        <v>6244.62</v>
      </c>
    </row>
    <row r="520" spans="1:6" x14ac:dyDescent="0.2">
      <c r="A520" s="5" t="s">
        <v>904</v>
      </c>
      <c r="B520" t="str">
        <f>VLOOKUP(A520,Sheet!B$2:G$2806,2,0)</f>
        <v xml:space="preserve"> Розроблення ґрунту з навантаженням на
автомобiлi-самоскиди екскаваторами
одноковшовими дизельними на
пневмоколісному ходу з ковшом мiсткiстю 0,
25 м3, група ґрунтiв 2</v>
      </c>
      <c r="C520" s="9" t="str">
        <f>VLOOKUP(A520,Sheet!B$2:G$2806,3,0)</f>
        <v>1000м3</v>
      </c>
      <c r="D520" s="15">
        <v>5.9999999999999984E-4</v>
      </c>
      <c r="E520" s="9">
        <f>VLOOKUP(A520,Sheet!B$2:G$2806,5,0)</f>
        <v>118487.66</v>
      </c>
      <c r="F520" s="9">
        <f>VLOOKUP(A520,Sheet!B$2:G$2806,6,0)</f>
        <v>71.09</v>
      </c>
    </row>
    <row r="521" spans="1:6" x14ac:dyDescent="0.2">
      <c r="A521" s="5" t="s">
        <v>54</v>
      </c>
      <c r="B521" t="str">
        <f>VLOOKUP(A521,Sheet!B$2:G$2806,2,0)</f>
        <v xml:space="preserve"> Утеплення покриттiв плитами з
мiнеральної вати або перлiту на бiтумнiй
мастицi в один шар</v>
      </c>
      <c r="C521" s="9" t="str">
        <f>VLOOKUP(A521,Sheet!B$2:G$2806,3,0)</f>
        <v>100м2</v>
      </c>
      <c r="D521" s="15">
        <v>0.2</v>
      </c>
      <c r="E521" s="9">
        <f>VLOOKUP(A521,Sheet!B$2:G$2806,5,0)</f>
        <v>29786.85</v>
      </c>
      <c r="F521" s="9">
        <f>VLOOKUP(A521,Sheet!B$2:G$2806,6,0)</f>
        <v>5957.37</v>
      </c>
    </row>
    <row r="522" spans="1:6" x14ac:dyDescent="0.2">
      <c r="A522" s="5" t="s">
        <v>58</v>
      </c>
      <c r="B522" t="str">
        <f>VLOOKUP(A522,Sheet!B$2:G$2806,2,0)</f>
        <v xml:space="preserve"> Утеплення покриттiв плитами з
мiнеральної вати або перлiту на бiтумнiй
мастицi на кожний наступний шар</v>
      </c>
      <c r="C522" s="9" t="str">
        <f>VLOOKUP(A522,Sheet!B$2:G$2806,3,0)</f>
        <v>100м2</v>
      </c>
      <c r="D522" s="15">
        <v>0.2</v>
      </c>
      <c r="E522" s="9">
        <f>VLOOKUP(A522,Sheet!B$2:G$2806,5,0)</f>
        <v>3798.81</v>
      </c>
      <c r="F522" s="9">
        <f>VLOOKUP(A522,Sheet!B$2:G$2806,6,0)</f>
        <v>759.76</v>
      </c>
    </row>
    <row r="523" spans="1:6" x14ac:dyDescent="0.2">
      <c r="A523" s="5" t="s">
        <v>50</v>
      </c>
      <c r="B523" t="str">
        <f>VLOOKUP(A523,Sheet!B$2:G$2806,2,0)</f>
        <v xml:space="preserve"> Утеплення покриттiв плитами з легких
[нiздрюватих] бетонiв або фiбролiту насухо</v>
      </c>
      <c r="C523" s="9" t="str">
        <f>VLOOKUP(A523,Sheet!B$2:G$2806,3,0)</f>
        <v>100м2</v>
      </c>
      <c r="D523" s="15">
        <v>0.2</v>
      </c>
      <c r="E523" s="9">
        <f>VLOOKUP(A523,Sheet!B$2:G$2806,5,0)</f>
        <v>3156.03</v>
      </c>
      <c r="F523" s="9">
        <f>VLOOKUP(A523,Sheet!B$2:G$2806,6,0)</f>
        <v>631.21</v>
      </c>
    </row>
    <row r="524" spans="1:6" x14ac:dyDescent="0.2">
      <c r="A524" s="5" t="s">
        <v>44</v>
      </c>
      <c r="B524" t="str">
        <f>VLOOKUP(A524,Sheet!B$2:G$2806,2,0)</f>
        <v xml:space="preserve"> Утеплення покриттiв дрибною крошкою
газобетону</v>
      </c>
      <c r="C524" s="9" t="str">
        <f>VLOOKUP(A524,Sheet!B$2:G$2806,3,0)</f>
        <v>м3</v>
      </c>
      <c r="D524" s="15">
        <v>15</v>
      </c>
      <c r="E524" s="9">
        <f>VLOOKUP(A524,Sheet!B$2:G$2806,5,0)</f>
        <v>263.04000000000002</v>
      </c>
      <c r="F524" s="9">
        <f>VLOOKUP(A524,Sheet!B$2:G$2806,6,0)</f>
        <v>3945.6</v>
      </c>
    </row>
    <row r="525" spans="1:6" x14ac:dyDescent="0.2">
      <c r="A525" s="5" t="s">
        <v>62</v>
      </c>
      <c r="B525" t="str">
        <f>VLOOKUP(A525,Sheet!B$2:G$2806,2,0)</f>
        <v xml:space="preserve"> Улаштування пароiзоляцiї прокладної в один
шар</v>
      </c>
      <c r="C525" s="9" t="str">
        <f>VLOOKUP(A525,Sheet!B$2:G$2806,3,0)</f>
        <v>100м2</v>
      </c>
      <c r="D525" s="15">
        <v>0.2</v>
      </c>
      <c r="E525" s="9">
        <f>VLOOKUP(A525,Sheet!B$2:G$2806,5,0)</f>
        <v>806.44</v>
      </c>
      <c r="F525" s="9">
        <f>VLOOKUP(A525,Sheet!B$2:G$2806,6,0)</f>
        <v>161.29</v>
      </c>
    </row>
    <row r="526" spans="1:6" x14ac:dyDescent="0.2">
      <c r="A526" s="5" t="s">
        <v>1003</v>
      </c>
      <c r="B526" t="str">
        <f>VLOOKUP(A526,Sheet!B$2:G$2806,2,0)</f>
        <v xml:space="preserve"> Засипка траншей i котлованiв бульдозерами
потужнiстю 59 кВт [80 к.с.] з перемiщенням
ґрунту до 5 м, група ґрунтiв 1</v>
      </c>
      <c r="C526" s="9" t="str">
        <f>VLOOKUP(A526,Sheet!B$2:G$2806,3,0)</f>
        <v>1000м3</v>
      </c>
      <c r="D526" s="15">
        <v>0.11566000000000001</v>
      </c>
      <c r="E526" s="9">
        <f>VLOOKUP(A526,Sheet!B$2:G$2806,5,0)</f>
        <v>4085.25</v>
      </c>
      <c r="F526" s="9">
        <f>VLOOKUP(A526,Sheet!B$2:G$2806,6,0)</f>
        <v>236.25</v>
      </c>
    </row>
    <row r="527" spans="1:6" x14ac:dyDescent="0.2">
      <c r="A527" s="5" t="s">
        <v>846</v>
      </c>
      <c r="B527" t="str">
        <f>VLOOKUP(A527,Sheet!B$2:G$2806,2,0)</f>
        <v xml:space="preserve"> Засипка траншей i котлованiв бульдозерами
потужнiстю 59 кВт [80 к.с.] з перемiщенням
ґрунту до 5 м, група ґрунтiв 2</v>
      </c>
      <c r="C527" s="9" t="str">
        <f>VLOOKUP(A527,Sheet!B$2:G$2806,3,0)</f>
        <v>1000м3</v>
      </c>
      <c r="D527" s="15">
        <v>5.4050000000000001E-2</v>
      </c>
      <c r="E527" s="9">
        <f>VLOOKUP(A527,Sheet!B$2:G$2806,5,0)</f>
        <v>4781.76</v>
      </c>
      <c r="F527" s="9">
        <f>VLOOKUP(A527,Sheet!B$2:G$2806,6,0)</f>
        <v>100.42</v>
      </c>
    </row>
    <row r="528" spans="1:6" x14ac:dyDescent="0.2">
      <c r="A528" s="5" t="s">
        <v>1381</v>
      </c>
      <c r="B528" t="str">
        <f>VLOOKUP(A528,Sheet!B$2:G$2806,2,0)</f>
        <v xml:space="preserve"> Грунтування металевих поверхонь за один
раз ґрунтовкою ГФ-021</v>
      </c>
      <c r="C528" s="9" t="str">
        <f>VLOOKUP(A528,Sheet!B$2:G$2806,3,0)</f>
        <v>100м2</v>
      </c>
      <c r="D528" s="15">
        <v>0.58000000000000007</v>
      </c>
      <c r="E528" s="9">
        <f>VLOOKUP(A528,Sheet!B$2:G$2806,5,0)</f>
        <v>1190.81</v>
      </c>
      <c r="F528" s="9">
        <f>VLOOKUP(A528,Sheet!B$2:G$2806,6,0)</f>
        <v>333.43</v>
      </c>
    </row>
    <row r="529" spans="1:6" x14ac:dyDescent="0.2">
      <c r="A529" s="5" t="s">
        <v>1948</v>
      </c>
      <c r="B529" t="str">
        <f>VLOOKUP(A529,Sheet!B$2:G$2806,2,0)</f>
        <v xml:space="preserve"> Фарбування металевих поґрунтованих
поверхонь емаллю ПФ-115</v>
      </c>
      <c r="C529" s="9" t="str">
        <f>VLOOKUP(A529,Sheet!B$2:G$2806,3,0)</f>
        <v>100м2</v>
      </c>
      <c r="D529" s="15">
        <v>0.8454552500000001</v>
      </c>
      <c r="E529" s="9">
        <f>VLOOKUP(A529,Sheet!B$2:G$2806,5,0)</f>
        <v>901.86</v>
      </c>
      <c r="F529" s="9">
        <f>VLOOKUP(A529,Sheet!B$2:G$2806,6,0)</f>
        <v>70.13</v>
      </c>
    </row>
    <row r="530" spans="1:6" x14ac:dyDescent="0.2">
      <c r="A530" s="5" t="s">
        <v>1089</v>
      </c>
      <c r="B530" t="str">
        <f>VLOOKUP(A530,Sheet!B$2:G$2806,2,0)</f>
        <v xml:space="preserve"> Знежирювання поверхонь</v>
      </c>
      <c r="C530" s="9" t="str">
        <f>VLOOKUP(A530,Sheet!B$2:G$2806,3,0)</f>
        <v>100м2</v>
      </c>
      <c r="D530" s="15">
        <v>21.380000000000003</v>
      </c>
      <c r="E530" s="9">
        <f>VLOOKUP(A530,Sheet!B$2:G$2806,5,0)</f>
        <v>3451.75</v>
      </c>
      <c r="F530" s="9">
        <f>VLOOKUP(A530,Sheet!B$2:G$2806,6,0)</f>
        <v>6972.54</v>
      </c>
    </row>
    <row r="531" spans="1:6" x14ac:dyDescent="0.2">
      <c r="A531" s="5" t="s">
        <v>107</v>
      </c>
      <c r="B531" t="str">
        <f>VLOOKUP(A531,Sheet!B$2:G$2806,2,0)</f>
        <v xml:space="preserve"> Покриття плiвкою стiн i покрiвель</v>
      </c>
      <c r="C531" s="9" t="str">
        <f>VLOOKUP(A531,Sheet!B$2:G$2806,3,0)</f>
        <v>100м2</v>
      </c>
      <c r="D531" s="15">
        <v>9.5378000000000007</v>
      </c>
      <c r="E531" s="9">
        <f>VLOOKUP(A531,Sheet!B$2:G$2806,5,0)</f>
        <v>1164.83</v>
      </c>
      <c r="F531" s="9">
        <f>VLOOKUP(A531,Sheet!B$2:G$2806,6,0)</f>
        <v>11109.92</v>
      </c>
    </row>
    <row r="532" spans="1:6" x14ac:dyDescent="0.2">
      <c r="A532" s="5" t="s">
        <v>1512</v>
      </c>
      <c r="B532" t="str">
        <f>VLOOKUP(A532,Sheet!B$2:G$2806,2,0)</f>
        <v xml:space="preserve"> Прокладання трубопроводiв опалення i
водопостачання зi стальних електрозварних
труб дiаметром до 40 мм (гільза для проходу)</v>
      </c>
      <c r="C532" s="9" t="str">
        <f>VLOOKUP(A532,Sheet!B$2:G$2806,3,0)</f>
        <v>100м</v>
      </c>
      <c r="D532" s="15">
        <v>0.28500000000000003</v>
      </c>
      <c r="E532" s="9">
        <f>VLOOKUP(A532,Sheet!B$2:G$2806,5,0)</f>
        <v>7287.91</v>
      </c>
      <c r="F532" s="9">
        <f>VLOOKUP(A532,Sheet!B$2:G$2806,6,0)</f>
        <v>2077.0500000000002</v>
      </c>
    </row>
    <row r="533" spans="1:6" x14ac:dyDescent="0.2">
      <c r="A533" s="5" t="s">
        <v>1516</v>
      </c>
      <c r="B533" t="str">
        <f>VLOOKUP(A533,Sheet!B$2:G$2806,2,0)</f>
        <v xml:space="preserve"> Прокладання трубопроводiв опалення i
водопостачання зi стальних електрозварних
труб дiаметром 50 мм (гільза для проходу)</v>
      </c>
      <c r="C533" s="9" t="str">
        <f>VLOOKUP(A533,Sheet!B$2:G$2806,3,0)</f>
        <v>100м</v>
      </c>
      <c r="D533" s="15">
        <v>1.2E-2</v>
      </c>
      <c r="E533" s="9">
        <f>VLOOKUP(A533,Sheet!B$2:G$2806,5,0)</f>
        <v>7287.91</v>
      </c>
      <c r="F533" s="9">
        <f>VLOOKUP(A533,Sheet!B$2:G$2806,6,0)</f>
        <v>87.45</v>
      </c>
    </row>
    <row r="534" spans="1:6" x14ac:dyDescent="0.2">
      <c r="A534" s="5" t="s">
        <v>1384</v>
      </c>
      <c r="B534" t="str">
        <f>VLOOKUP(A534,Sheet!B$2:G$2806,2,0)</f>
        <v xml:space="preserve"> Прокладання трубопроводiв опалення i
водопостачання зi стальних електрозварних
труб дiаметром 108 мм (гільза для проходу)</v>
      </c>
      <c r="C534" s="9" t="str">
        <f>VLOOKUP(A534,Sheet!B$2:G$2806,3,0)</f>
        <v>100м</v>
      </c>
      <c r="D534" s="15">
        <v>9.6000000000000002E-2</v>
      </c>
      <c r="E534" s="9">
        <f>VLOOKUP(A534,Sheet!B$2:G$2806,5,0)</f>
        <v>9669.83</v>
      </c>
      <c r="F534" s="9">
        <f>VLOOKUP(A534,Sheet!B$2:G$2806,6,0)</f>
        <v>290.08999999999997</v>
      </c>
    </row>
    <row r="535" spans="1:6" x14ac:dyDescent="0.2">
      <c r="A535" s="5" t="s">
        <v>530</v>
      </c>
      <c r="B535" t="str">
        <f>VLOOKUP(A535,Sheet!B$2:G$2806,2,0)</f>
        <v xml:space="preserve"> Прокладання трубопроводiв опалення i
водопостачання зi стальних електрозварних
труб дiаметром 150 мм</v>
      </c>
      <c r="C535" s="9" t="str">
        <f>VLOOKUP(A535,Sheet!B$2:G$2806,3,0)</f>
        <v>100м</v>
      </c>
      <c r="D535" s="15">
        <v>0.25800000000000001</v>
      </c>
      <c r="E535" s="9">
        <f>VLOOKUP(A535,Sheet!B$2:G$2806,5,0)</f>
        <v>12928.94</v>
      </c>
      <c r="F535" s="9">
        <f>VLOOKUP(A535,Sheet!B$2:G$2806,6,0)</f>
        <v>3335.67</v>
      </c>
    </row>
    <row r="536" spans="1:6" x14ac:dyDescent="0.2">
      <c r="A536" s="5" t="s">
        <v>515</v>
      </c>
      <c r="B536" t="str">
        <f>VLOOKUP(A536,Sheet!B$2:G$2806,2,0)</f>
        <v xml:space="preserve"> Прокладання трубопроводiв каналiзацiї з
полiетиленових труб низького тиску
дiаметром 50 мм</v>
      </c>
      <c r="C536" s="9" t="str">
        <f>VLOOKUP(A536,Sheet!B$2:G$2806,3,0)</f>
        <v>100м</v>
      </c>
      <c r="D536" s="15">
        <v>0.2</v>
      </c>
      <c r="E536" s="9">
        <f>VLOOKUP(A536,Sheet!B$2:G$2806,5,0)</f>
        <v>6993.86</v>
      </c>
      <c r="F536" s="9">
        <f>VLOOKUP(A536,Sheet!B$2:G$2806,6,0)</f>
        <v>1398.77</v>
      </c>
    </row>
    <row r="537" spans="1:6" x14ac:dyDescent="0.2">
      <c r="A537" s="5" t="s">
        <v>2015</v>
      </c>
      <c r="B537" t="str">
        <f>VLOOKUP(A537,Sheet!B$2:G$2806,2,0)</f>
        <v xml:space="preserve"> (Демонтаж)(Демонтаж)Прокладання
трубопроводiв каналiзацiї з полiетиленових
труб низького тиску дiаметром 50 мм</v>
      </c>
      <c r="C537" s="9" t="str">
        <f>VLOOKUP(A537,Sheet!B$2:G$2806,3,0)</f>
        <v>100м</v>
      </c>
      <c r="D537" s="15">
        <v>0.35</v>
      </c>
      <c r="E537" s="9">
        <f>VLOOKUP(A537,Sheet!B$2:G$2806,5,0)</f>
        <v>2797.54</v>
      </c>
      <c r="F537" s="9">
        <f>VLOOKUP(A537,Sheet!B$2:G$2806,6,0)</f>
        <v>979.14</v>
      </c>
    </row>
    <row r="538" spans="1:6" x14ac:dyDescent="0.2">
      <c r="A538" s="5" t="s">
        <v>508</v>
      </c>
      <c r="B538" t="str">
        <f>VLOOKUP(A538,Sheet!B$2:G$2806,2,0)</f>
        <v xml:space="preserve"> Прокладання трубопроводiв каналiзацiї з
полiетиленових труб низького тиску
дiаметром 100 мм</v>
      </c>
      <c r="C538" s="9" t="str">
        <f>VLOOKUP(A538,Sheet!B$2:G$2806,3,0)</f>
        <v>100м</v>
      </c>
      <c r="D538" s="15">
        <v>1.7806</v>
      </c>
      <c r="E538" s="9">
        <f>VLOOKUP(A538,Sheet!B$2:G$2806,5,0)</f>
        <v>6706.16</v>
      </c>
      <c r="F538" s="9">
        <f>VLOOKUP(A538,Sheet!B$2:G$2806,6,0)</f>
        <v>10394.549999999999</v>
      </c>
    </row>
    <row r="539" spans="1:6" x14ac:dyDescent="0.2">
      <c r="A539" s="5" t="s">
        <v>2014</v>
      </c>
      <c r="B539" t="str">
        <f>VLOOKUP(A539,Sheet!B$2:G$2806,2,0)</f>
        <v xml:space="preserve"> (Демонтаж)(Демонтаж)Прокладання
трубопроводiв каналiзацiї з полiетиленових
труб низького тиску дiаметром 100 мм</v>
      </c>
      <c r="C539" s="9" t="str">
        <f>VLOOKUP(A539,Sheet!B$2:G$2806,3,0)</f>
        <v>100м</v>
      </c>
      <c r="D539" s="15">
        <v>1</v>
      </c>
      <c r="E539" s="9">
        <f>VLOOKUP(A539,Sheet!B$2:G$2806,5,0)</f>
        <v>2682.46</v>
      </c>
      <c r="F539" s="9">
        <f>VLOOKUP(A539,Sheet!B$2:G$2806,6,0)</f>
        <v>2682.46</v>
      </c>
    </row>
    <row r="540" spans="1:6" x14ac:dyDescent="0.2">
      <c r="A540" s="5" t="s">
        <v>421</v>
      </c>
      <c r="B540" t="str">
        <f>VLOOKUP(A540,Sheet!B$2:G$2806,2,0)</f>
        <v xml:space="preserve"> Прокладання трубопроводiв
водопостачання з напiрних полiетиленових
труб високого тиску зовнiшнiм дiаметром 20
мм зі з'єднанням контактним зварюванням</v>
      </c>
      <c r="C540" s="9" t="str">
        <f>VLOOKUP(A540,Sheet!B$2:G$2806,3,0)</f>
        <v>100м</v>
      </c>
      <c r="D540" s="15">
        <v>4.49</v>
      </c>
      <c r="E540" s="9">
        <f>VLOOKUP(A540,Sheet!B$2:G$2806,5,0)</f>
        <v>21491.95</v>
      </c>
      <c r="F540" s="9">
        <f>VLOOKUP(A540,Sheet!B$2:G$2806,6,0)</f>
        <v>22566.55</v>
      </c>
    </row>
    <row r="541" spans="1:6" x14ac:dyDescent="0.2">
      <c r="A541" s="5" t="s">
        <v>299</v>
      </c>
      <c r="B541" t="str">
        <f>VLOOKUP(A541,Sheet!B$2:G$2806,2,0)</f>
        <v xml:space="preserve"> Прокладання трубопроводiв
водопостачання з напiрних полiетиленових
труб високого тиску зовнiшнiм дiаметром 20
мм зі з'єднанням терморезисторним
зварюванням</v>
      </c>
      <c r="C541" s="9" t="str">
        <f>VLOOKUP(A541,Sheet!B$2:G$2806,3,0)</f>
        <v>100м</v>
      </c>
      <c r="D541" s="15">
        <v>5.0999999999999996</v>
      </c>
      <c r="E541" s="9">
        <f>VLOOKUP(A541,Sheet!B$2:G$2806,5,0)</f>
        <v>8617.5400000000009</v>
      </c>
      <c r="F541" s="9">
        <f>VLOOKUP(A541,Sheet!B$2:G$2806,6,0)</f>
        <v>4739.6499999999996</v>
      </c>
    </row>
    <row r="542" spans="1:6" x14ac:dyDescent="0.2">
      <c r="A542" s="5" t="s">
        <v>1198</v>
      </c>
      <c r="B542" t="str">
        <f>VLOOKUP(A542,Sheet!B$2:G$2806,2,0)</f>
        <v xml:space="preserve"> Прокладання трубопроводiв водопостачання
з напiрних полiетиленових труб високого тиску
зовнiшнiм дiаметром 25 мм зі з'єднанням
терморезисторним зварюванням</v>
      </c>
      <c r="C542" s="9" t="str">
        <f>VLOOKUP(A542,Sheet!B$2:G$2806,3,0)</f>
        <v>100м</v>
      </c>
      <c r="D542" s="15">
        <v>1.6400000000000001</v>
      </c>
      <c r="E542" s="9">
        <f>VLOOKUP(A542,Sheet!B$2:G$2806,5,0)</f>
        <v>6643.56</v>
      </c>
      <c r="F542" s="9">
        <f>VLOOKUP(A542,Sheet!B$2:G$2806,6,0)</f>
        <v>7972.27</v>
      </c>
    </row>
    <row r="543" spans="1:6" x14ac:dyDescent="0.2">
      <c r="A543" s="5" t="s">
        <v>310</v>
      </c>
      <c r="B543" t="str">
        <f>VLOOKUP(A543,Sheet!B$2:G$2806,2,0)</f>
        <v xml:space="preserve"> Прокладання трубопроводiв
водопостачання з напiрних полiетиленових
труб високого тиску зовнiшнiм дiаметром 32
мм зі з'єднанням терморезисторним
зварюванням</v>
      </c>
      <c r="C543" s="9" t="str">
        <f>VLOOKUP(A543,Sheet!B$2:G$2806,3,0)</f>
        <v>100м</v>
      </c>
      <c r="D543" s="15">
        <v>5.3</v>
      </c>
      <c r="E543" s="9">
        <f>VLOOKUP(A543,Sheet!B$2:G$2806,5,0)</f>
        <v>8394.42</v>
      </c>
      <c r="F543" s="9">
        <f>VLOOKUP(A543,Sheet!B$2:G$2806,6,0)</f>
        <v>2182.5500000000002</v>
      </c>
    </row>
    <row r="544" spans="1:6" x14ac:dyDescent="0.2">
      <c r="A544" s="5" t="s">
        <v>318</v>
      </c>
      <c r="B544" t="str">
        <f>VLOOKUP(A544,Sheet!B$2:G$2806,2,0)</f>
        <v xml:space="preserve"> Прокладання трубопроводiв
водопостачання з напiрних полiетиленових
труб високого тиску зовнiшнiм дiаметром 40
мм зі з'єднанням терморезисторним
зварюванням</v>
      </c>
      <c r="C544" s="9" t="str">
        <f>VLOOKUP(A544,Sheet!B$2:G$2806,3,0)</f>
        <v>100м</v>
      </c>
      <c r="D544" s="15">
        <v>1.1000000000000001</v>
      </c>
      <c r="E544" s="9">
        <f>VLOOKUP(A544,Sheet!B$2:G$2806,5,0)</f>
        <v>9233.85</v>
      </c>
      <c r="F544" s="9">
        <f>VLOOKUP(A544,Sheet!B$2:G$2806,6,0)</f>
        <v>1385.08</v>
      </c>
    </row>
    <row r="545" spans="1:6" x14ac:dyDescent="0.2">
      <c r="A545" s="5" t="s">
        <v>1286</v>
      </c>
      <c r="B545" t="str">
        <f>VLOOKUP(A545,Sheet!B$2:G$2806,2,0)</f>
        <v xml:space="preserve"> Прокладання трубопроводiв водопостачання
з напiрних полiетиленових труб високого тиску
зовнiшнiм дiаметром 50 мм зі з'єднанням
терморезисторним зварюванням</v>
      </c>
      <c r="C545" s="9" t="str">
        <f>VLOOKUP(A545,Sheet!B$2:G$2806,3,0)</f>
        <v>100м</v>
      </c>
      <c r="D545" s="15">
        <v>3.78</v>
      </c>
      <c r="E545" s="9">
        <f>VLOOKUP(A545,Sheet!B$2:G$2806,5,0)</f>
        <v>8331.9599999999991</v>
      </c>
      <c r="F545" s="9">
        <f>VLOOKUP(A545,Sheet!B$2:G$2806,6,0)</f>
        <v>2916.19</v>
      </c>
    </row>
    <row r="546" spans="1:6" x14ac:dyDescent="0.2">
      <c r="A546" s="5" t="s">
        <v>348</v>
      </c>
      <c r="B546" t="str">
        <f>VLOOKUP(A546,Sheet!B$2:G$2806,2,0)</f>
        <v xml:space="preserve"> Прокладання трубопроводiв
водопостачання з напiрних полiетиленових
труб високого тиску зовнiшнiм дiаметром 63
мм зі з'єднанням терморезисторним
зварюванням</v>
      </c>
      <c r="C546" s="9" t="str">
        <f>VLOOKUP(A546,Sheet!B$2:G$2806,3,0)</f>
        <v>100м</v>
      </c>
      <c r="D546" s="15">
        <v>0.90999999999999992</v>
      </c>
      <c r="E546" s="9">
        <f>VLOOKUP(A546,Sheet!B$2:G$2806,5,0)</f>
        <v>11025.45</v>
      </c>
      <c r="F546" s="9">
        <f>VLOOKUP(A546,Sheet!B$2:G$2806,6,0)</f>
        <v>4740.9399999999996</v>
      </c>
    </row>
    <row r="547" spans="1:6" x14ac:dyDescent="0.2">
      <c r="A547" s="5" t="s">
        <v>1679</v>
      </c>
      <c r="B547" t="str">
        <f>VLOOKUP(A547,Sheet!B$2:G$2806,2,0)</f>
        <v xml:space="preserve"> Прокладання трубопроводів водопостачання
з напірних поліетиленових труб високого тиску
зовнішнім діаметром 75 мм зі з'єднанням
терморезисторним зварюванням</v>
      </c>
      <c r="C547" s="9" t="str">
        <f>VLOOKUP(A547,Sheet!B$2:G$2806,3,0)</f>
        <v>100м</v>
      </c>
      <c r="D547" s="15">
        <v>0.02</v>
      </c>
      <c r="E547" s="9">
        <f>VLOOKUP(A547,Sheet!B$2:G$2806,5,0)</f>
        <v>10074.870000000001</v>
      </c>
      <c r="F547" s="9">
        <f>VLOOKUP(A547,Sheet!B$2:G$2806,6,0)</f>
        <v>201.5</v>
      </c>
    </row>
    <row r="548" spans="1:6" x14ac:dyDescent="0.2">
      <c r="A548" s="5" t="s">
        <v>1610</v>
      </c>
      <c r="B548" t="str">
        <f>VLOOKUP(A548,Sheet!B$2:G$2806,2,0)</f>
        <v xml:space="preserve"> Прокладання трубопроводів водопостачання
з напірних поліетиленових труб високого тиску
зовнішнім діаметром 90 мм зі з'єднанням
терморезисторним зварюванням</v>
      </c>
      <c r="C548" s="9" t="str">
        <f>VLOOKUP(A548,Sheet!B$2:G$2806,3,0)</f>
        <v>100м</v>
      </c>
      <c r="D548" s="15">
        <v>0.5</v>
      </c>
      <c r="E548" s="9">
        <f>VLOOKUP(A548,Sheet!B$2:G$2806,5,0)</f>
        <v>10206.290000000001</v>
      </c>
      <c r="F548" s="9">
        <f>VLOOKUP(A548,Sheet!B$2:G$2806,6,0)</f>
        <v>2653.64</v>
      </c>
    </row>
    <row r="549" spans="1:6" x14ac:dyDescent="0.2">
      <c r="A549" s="5" t="s">
        <v>2011</v>
      </c>
      <c r="B549" t="str">
        <f>VLOOKUP(A549,Sheet!B$2:G$2806,2,0)</f>
        <v xml:space="preserve"> (Демонтаж)Прокладання трубопроводiв
водопостачання з напiрних полiетиленових
труб високого тиску зовнiшнiм дiаметром 16
мм зі з'єднанням контактним зварюванням</v>
      </c>
      <c r="C549" s="9" t="str">
        <f>VLOOKUP(A549,Sheet!B$2:G$2806,3,0)</f>
        <v>100м</v>
      </c>
      <c r="D549" s="15">
        <v>1.85</v>
      </c>
      <c r="E549" s="9">
        <f>VLOOKUP(A549,Sheet!B$2:G$2806,5,0)</f>
        <v>7735.29</v>
      </c>
      <c r="F549" s="9">
        <f>VLOOKUP(A549,Sheet!B$2:G$2806,6,0)</f>
        <v>2707.35</v>
      </c>
    </row>
    <row r="550" spans="1:6" x14ac:dyDescent="0.2">
      <c r="A550" s="5" t="s">
        <v>424</v>
      </c>
      <c r="B550" t="str">
        <f>VLOOKUP(A550,Sheet!B$2:G$2806,2,0)</f>
        <v xml:space="preserve"> Прокладання трубопроводiв
водопостачання з напiрних полiетиленових
труб високого тиску зовнiшнiм дiаметром 25
мм зі з'єднанням контактним зварюванням</v>
      </c>
      <c r="C550" s="9" t="str">
        <f>VLOOKUP(A550,Sheet!B$2:G$2806,3,0)</f>
        <v>100м</v>
      </c>
      <c r="D550" s="15">
        <v>3.4799999999999995</v>
      </c>
      <c r="E550" s="9">
        <f>VLOOKUP(A550,Sheet!B$2:G$2806,5,0)</f>
        <v>16532.41</v>
      </c>
      <c r="F550" s="9">
        <f>VLOOKUP(A550,Sheet!B$2:G$2806,6,0)</f>
        <v>3967.78</v>
      </c>
    </row>
    <row r="551" spans="1:6" x14ac:dyDescent="0.2">
      <c r="A551" s="5" t="s">
        <v>1616</v>
      </c>
      <c r="B551" t="str">
        <f>VLOOKUP(A551,Sheet!B$2:G$2806,2,0)</f>
        <v xml:space="preserve"> Прокладання трубопроводів водопостачання
з напірних поліетиленових труб високого тиску
зовнішнім діаметром 110 мм зі з'єднанням
терморезисторним зварюванням</v>
      </c>
      <c r="C551" s="9" t="str">
        <f>VLOOKUP(A551,Sheet!B$2:G$2806,3,0)</f>
        <v>100м</v>
      </c>
      <c r="D551" s="15">
        <v>0.28000000000000003</v>
      </c>
      <c r="E551" s="9">
        <f>VLOOKUP(A551,Sheet!B$2:G$2806,5,0)</f>
        <v>11642.31</v>
      </c>
      <c r="F551" s="9">
        <f>VLOOKUP(A551,Sheet!B$2:G$2806,6,0)</f>
        <v>1746.35</v>
      </c>
    </row>
    <row r="552" spans="1:6" x14ac:dyDescent="0.2">
      <c r="A552" s="5" t="s">
        <v>1622</v>
      </c>
      <c r="B552" t="str">
        <f>VLOOKUP(A552,Sheet!B$2:G$2806,2,0)</f>
        <v xml:space="preserve"> Прокладання трубопроводів водопостачання
з напірних поліетиленових труб високого тиску
зовнішнім діаметром 140 мм зі з'єднанням
терморезисторним зварюванням</v>
      </c>
      <c r="C552" s="9" t="str">
        <f>VLOOKUP(A552,Sheet!B$2:G$2806,3,0)</f>
        <v>100м</v>
      </c>
      <c r="D552" s="15">
        <v>0.32999999999999996</v>
      </c>
      <c r="E552" s="9">
        <f>VLOOKUP(A552,Sheet!B$2:G$2806,5,0)</f>
        <v>11376.12</v>
      </c>
      <c r="F552" s="9">
        <f>VLOOKUP(A552,Sheet!B$2:G$2806,6,0)</f>
        <v>1365.13</v>
      </c>
    </row>
    <row r="553" spans="1:6" x14ac:dyDescent="0.2">
      <c r="A553" s="5" t="s">
        <v>1629</v>
      </c>
      <c r="B553" t="str">
        <f>VLOOKUP(A553,Sheet!B$2:G$2806,2,0)</f>
        <v xml:space="preserve"> Прокладання трубопроводів водопостачання
з напірних поліетиленових труб високого тиску
зовнішнім діаметром 160 мм зі з'єднанням
терморезисторним зварюванням</v>
      </c>
      <c r="C553" s="9" t="str">
        <f>VLOOKUP(A553,Sheet!B$2:G$2806,3,0)</f>
        <v>100м</v>
      </c>
      <c r="D553" s="15">
        <v>0.9900000000000001</v>
      </c>
      <c r="E553" s="9">
        <f>VLOOKUP(A553,Sheet!B$2:G$2806,5,0)</f>
        <v>11425.16</v>
      </c>
      <c r="F553" s="9">
        <f>VLOOKUP(A553,Sheet!B$2:G$2806,6,0)</f>
        <v>2399.2800000000002</v>
      </c>
    </row>
    <row r="554" spans="1:6" x14ac:dyDescent="0.2">
      <c r="A554" s="5" t="s">
        <v>2012</v>
      </c>
      <c r="B554" t="str">
        <f>VLOOKUP(A554,Sheet!B$2:G$2806,2,0)</f>
        <v xml:space="preserve"> (Демонтаж)Прокладання трубопроводiв
водопостачання з напiрних полiетиленових
труб високого тиску зовнiшнiм дiаметром 25
мм зі з'єднанням контактним зварюванням</v>
      </c>
      <c r="C554" s="9" t="str">
        <f>VLOOKUP(A554,Sheet!B$2:G$2806,3,0)</f>
        <v>100м</v>
      </c>
      <c r="D554" s="15">
        <v>0.30000000000000004</v>
      </c>
      <c r="E554" s="9">
        <f>VLOOKUP(A554,Sheet!B$2:G$2806,5,0)</f>
        <v>6084.47</v>
      </c>
      <c r="F554" s="9">
        <f>VLOOKUP(A554,Sheet!B$2:G$2806,6,0)</f>
        <v>1825.34</v>
      </c>
    </row>
    <row r="555" spans="1:6" x14ac:dyDescent="0.2">
      <c r="A555" s="5" t="s">
        <v>427</v>
      </c>
      <c r="B555" t="str">
        <f>VLOOKUP(A555,Sheet!B$2:G$2806,2,0)</f>
        <v xml:space="preserve"> Прокладання трубопроводiв
водопостачання з напiрних полiетиленових
труб високого тиску зовнiшнiм дiаметром 32
мм зі з'єднанням контактним зварюванням</v>
      </c>
      <c r="C555" s="9" t="str">
        <f>VLOOKUP(A555,Sheet!B$2:G$2806,3,0)</f>
        <v>100м</v>
      </c>
      <c r="D555" s="15">
        <v>3.25</v>
      </c>
      <c r="E555" s="9">
        <f>VLOOKUP(A555,Sheet!B$2:G$2806,5,0)</f>
        <v>13147.01</v>
      </c>
      <c r="F555" s="9">
        <f>VLOOKUP(A555,Sheet!B$2:G$2806,6,0)</f>
        <v>4601.45</v>
      </c>
    </row>
    <row r="556" spans="1:6" x14ac:dyDescent="0.2">
      <c r="A556" s="5" t="s">
        <v>430</v>
      </c>
      <c r="B556" t="str">
        <f>VLOOKUP(A556,Sheet!B$2:G$2806,2,0)</f>
        <v xml:space="preserve"> Прокладання трубопроводiв
водопостачання з напiрних полiетиленових
труб високого тиску зовнiшнiм дiаметром 40
мм зі з'єднанням контактним зварюванням</v>
      </c>
      <c r="C556" s="9" t="str">
        <f>VLOOKUP(A556,Sheet!B$2:G$2806,3,0)</f>
        <v>100м</v>
      </c>
      <c r="D556" s="15">
        <v>2.54</v>
      </c>
      <c r="E556" s="9">
        <f>VLOOKUP(A556,Sheet!B$2:G$2806,5,0)</f>
        <v>17459.21</v>
      </c>
      <c r="F556" s="9">
        <f>VLOOKUP(A556,Sheet!B$2:G$2806,6,0)</f>
        <v>2968.07</v>
      </c>
    </row>
    <row r="557" spans="1:6" x14ac:dyDescent="0.2">
      <c r="A557" s="5" t="s">
        <v>2013</v>
      </c>
      <c r="B557" t="str">
        <f>VLOOKUP(A557,Sheet!B$2:G$2806,2,0)</f>
        <v xml:space="preserve"> (Демонтаж)Прокладання трубопроводiв
водопостачання з напiрних полiетиленових
труб високого тиску зовнiшнiм дiаметром 40
мм зі з'єднанням контактним зварюванням</v>
      </c>
      <c r="C557" s="9" t="str">
        <f>VLOOKUP(A557,Sheet!B$2:G$2806,3,0)</f>
        <v>100м</v>
      </c>
      <c r="D557" s="15">
        <v>0.2</v>
      </c>
      <c r="E557" s="9">
        <f>VLOOKUP(A557,Sheet!B$2:G$2806,5,0)</f>
        <v>6603.3</v>
      </c>
      <c r="F557" s="9">
        <f>VLOOKUP(A557,Sheet!B$2:G$2806,6,0)</f>
        <v>1320.66</v>
      </c>
    </row>
    <row r="558" spans="1:6" x14ac:dyDescent="0.2">
      <c r="A558" s="5" t="s">
        <v>1467</v>
      </c>
      <c r="B558" t="str">
        <f>VLOOKUP(A558,Sheet!B$2:G$2806,2,0)</f>
        <v xml:space="preserve"> Прокладання трубопроводiв водопостачання
з напiрних полiетиленових труб високого тиску
зовнiшнiм дiаметром 50 мм зі з'єднанням
контактним зварюванням</v>
      </c>
      <c r="C558" s="9" t="str">
        <f>VLOOKUP(A558,Sheet!B$2:G$2806,3,0)</f>
        <v>100м</v>
      </c>
      <c r="D558" s="15">
        <v>0.1</v>
      </c>
      <c r="E558" s="9">
        <f>VLOOKUP(A558,Sheet!B$2:G$2806,5,0)</f>
        <v>14175.67</v>
      </c>
      <c r="F558" s="9">
        <f>VLOOKUP(A558,Sheet!B$2:G$2806,6,0)</f>
        <v>1417.57</v>
      </c>
    </row>
    <row r="559" spans="1:6" x14ac:dyDescent="0.2">
      <c r="A559" s="5" t="s">
        <v>1477</v>
      </c>
      <c r="B559" t="str">
        <f>VLOOKUP(A559,Sheet!B$2:G$2806,2,0)</f>
        <v xml:space="preserve"> Прокладання трубопроводiв водопостачання
з напiрних полiетиленових труб високого тиску
зовнiшнiм дiаметром 63 мм зі з'єднанням
контактним зварюванням</v>
      </c>
      <c r="C559" s="9" t="str">
        <f>VLOOKUP(A559,Sheet!B$2:G$2806,3,0)</f>
        <v>100м</v>
      </c>
      <c r="D559" s="15">
        <v>2</v>
      </c>
      <c r="E559" s="9">
        <f>VLOOKUP(A559,Sheet!B$2:G$2806,5,0)</f>
        <v>14175.67</v>
      </c>
      <c r="F559" s="9">
        <f>VLOOKUP(A559,Sheet!B$2:G$2806,6,0)</f>
        <v>28351.34</v>
      </c>
    </row>
    <row r="560" spans="1:6" x14ac:dyDescent="0.2">
      <c r="A560" s="5" t="s">
        <v>414</v>
      </c>
      <c r="B560" t="str">
        <f>VLOOKUP(A560,Sheet!B$2:G$2806,2,0)</f>
        <v xml:space="preserve"> Установлення вентилiв, засувок, затворiв,
клапанiв зворотних, кранiв прохiдних на
трубопроводах iз стальних труб дiаметром
до 25 мм</v>
      </c>
      <c r="C560" s="9" t="str">
        <f>VLOOKUP(A560,Sheet!B$2:G$2806,3,0)</f>
        <v>шт</v>
      </c>
      <c r="D560" s="15">
        <v>450</v>
      </c>
      <c r="E560" s="9">
        <f>VLOOKUP(A560,Sheet!B$2:G$2806,5,0)</f>
        <v>215.76</v>
      </c>
      <c r="F560" s="9">
        <f>VLOOKUP(A560,Sheet!B$2:G$2806,6,0)</f>
        <v>8630.4</v>
      </c>
    </row>
    <row r="561" spans="1:6" x14ac:dyDescent="0.2">
      <c r="A561" s="5" t="s">
        <v>412</v>
      </c>
      <c r="B561" t="str">
        <f>VLOOKUP(A561,Sheet!B$2:G$2806,2,0)</f>
        <v xml:space="preserve"> Установлення вентилiв, засувок, затворiв,
клапанiв зворотних, кранiв прохiдних на
трубопроводах iз стальних труб дiаметром
до 50 мм</v>
      </c>
      <c r="C561" s="9" t="str">
        <f>VLOOKUP(A561,Sheet!B$2:G$2806,3,0)</f>
        <v>шт</v>
      </c>
      <c r="D561" s="15">
        <v>14</v>
      </c>
      <c r="E561" s="9">
        <f>VLOOKUP(A561,Sheet!B$2:G$2806,5,0)</f>
        <v>218.94</v>
      </c>
      <c r="F561" s="9">
        <f>VLOOKUP(A561,Sheet!B$2:G$2806,6,0)</f>
        <v>437.88</v>
      </c>
    </row>
    <row r="562" spans="1:6" x14ac:dyDescent="0.2">
      <c r="A562" s="5" t="s">
        <v>1428</v>
      </c>
      <c r="B562" t="str">
        <f>VLOOKUP(A562,Sheet!B$2:G$2806,2,0)</f>
        <v xml:space="preserve"> Установлення вентилiв, засувок, затворiв,
клапанiв зворотних, кранiв прохiдних на
трубопроводах iз стальних труб дiаметром до
100 мм</v>
      </c>
      <c r="C562" s="9" t="str">
        <f>VLOOKUP(A562,Sheet!B$2:G$2806,3,0)</f>
        <v>шт</v>
      </c>
      <c r="D562" s="15">
        <v>3</v>
      </c>
      <c r="E562" s="9">
        <f>VLOOKUP(A562,Sheet!B$2:G$2806,5,0)</f>
        <v>540.75</v>
      </c>
      <c r="F562" s="9">
        <f>VLOOKUP(A562,Sheet!B$2:G$2806,6,0)</f>
        <v>1622.25</v>
      </c>
    </row>
    <row r="563" spans="1:6" x14ac:dyDescent="0.2">
      <c r="A563" s="5" t="s">
        <v>196</v>
      </c>
      <c r="B563" t="str">
        <f>VLOOKUP(A563,Sheet!B$2:G$2806,2,0)</f>
        <v xml:space="preserve"> Установлення воронок водостiчних</v>
      </c>
      <c r="C563" s="9" t="str">
        <f>VLOOKUP(A563,Sheet!B$2:G$2806,3,0)</f>
        <v>шт</v>
      </c>
      <c r="D563" s="15">
        <v>26</v>
      </c>
      <c r="E563" s="9">
        <f>VLOOKUP(A563,Sheet!B$2:G$2806,5,0)</f>
        <v>304.14</v>
      </c>
      <c r="F563" s="9">
        <f>VLOOKUP(A563,Sheet!B$2:G$2806,6,0)</f>
        <v>1824.84</v>
      </c>
    </row>
    <row r="564" spans="1:6" x14ac:dyDescent="0.2">
      <c r="A564" s="5" t="s">
        <v>1712</v>
      </c>
      <c r="B564" t="str">
        <f>VLOOKUP(A564,Sheet!B$2:G$2806,2,0)</f>
        <v xml:space="preserve"> Установлення лічильників [водомірів]
діаметром до 40 мм</v>
      </c>
      <c r="C564" s="9" t="str">
        <f>VLOOKUP(A564,Sheet!B$2:G$2806,3,0)</f>
        <v>шт</v>
      </c>
      <c r="D564" s="15">
        <v>1</v>
      </c>
      <c r="E564" s="9">
        <f>VLOOKUP(A564,Sheet!B$2:G$2806,5,0)</f>
        <v>46.37</v>
      </c>
      <c r="F564" s="9">
        <f>VLOOKUP(A564,Sheet!B$2:G$2806,6,0)</f>
        <v>46.37</v>
      </c>
    </row>
    <row r="565" spans="1:6" x14ac:dyDescent="0.2">
      <c r="A565" s="5" t="s">
        <v>1510</v>
      </c>
      <c r="B565" t="str">
        <f>VLOOKUP(A565,Sheet!B$2:G$2806,2,0)</f>
        <v xml:space="preserve"> Врiзування в дiючi внутрiшнi мережi
трубопроводiв опалення i водопостачання
дiаметром 80 мм</v>
      </c>
      <c r="C565" s="9" t="str">
        <f>VLOOKUP(A565,Sheet!B$2:G$2806,3,0)</f>
        <v>шт</v>
      </c>
      <c r="D565" s="15">
        <v>4</v>
      </c>
      <c r="E565" s="9">
        <f>VLOOKUP(A565,Sheet!B$2:G$2806,5,0)</f>
        <v>1900.06</v>
      </c>
      <c r="F565" s="9">
        <f>VLOOKUP(A565,Sheet!B$2:G$2806,6,0)</f>
        <v>7600.24</v>
      </c>
    </row>
    <row r="566" spans="1:6" x14ac:dyDescent="0.2">
      <c r="A566" s="5" t="s">
        <v>528</v>
      </c>
      <c r="B566" t="str">
        <f>VLOOKUP(A566,Sheet!B$2:G$2806,2,0)</f>
        <v xml:space="preserve"> Врiзування в дiючi внутрiшнi мережi
трубопроводiв каналiзацiї дiаметром 100 мм</v>
      </c>
      <c r="C566" s="9" t="str">
        <f>VLOOKUP(A566,Sheet!B$2:G$2806,3,0)</f>
        <v>шт</v>
      </c>
      <c r="D566" s="15">
        <v>4</v>
      </c>
      <c r="E566" s="9">
        <f>VLOOKUP(A566,Sheet!B$2:G$2806,5,0)</f>
        <v>919.92</v>
      </c>
      <c r="F566" s="9">
        <f>VLOOKUP(A566,Sheet!B$2:G$2806,6,0)</f>
        <v>3679.68</v>
      </c>
    </row>
    <row r="567" spans="1:6" x14ac:dyDescent="0.2">
      <c r="A567" s="5" t="s">
        <v>1393</v>
      </c>
      <c r="B567" t="str">
        <f>VLOOKUP(A567,Sheet!B$2:G$2806,2,0)</f>
        <v xml:space="preserve"> Зароблення сальникiв при проходженнi труб
через фундаменти або стiни пiдвалу, дiаметр
труб до 200 мм</v>
      </c>
      <c r="C567" s="9" t="str">
        <f>VLOOKUP(A567,Sheet!B$2:G$2806,3,0)</f>
        <v>сальник</v>
      </c>
      <c r="D567" s="15">
        <v>2</v>
      </c>
      <c r="E567" s="9">
        <f>VLOOKUP(A567,Sheet!B$2:G$2806,5,0)</f>
        <v>258.63</v>
      </c>
      <c r="F567" s="9">
        <f>VLOOKUP(A567,Sheet!B$2:G$2806,6,0)</f>
        <v>517.26</v>
      </c>
    </row>
    <row r="568" spans="1:6" x14ac:dyDescent="0.2">
      <c r="A568" s="5" t="s">
        <v>1373</v>
      </c>
      <c r="B568" t="str">
        <f>VLOOKUP(A568,Sheet!B$2:G$2806,2,0)</f>
        <v xml:space="preserve"> Прокладання трубопроводiв водопостачання
зi стальних водогазопровiдних оцинкованих
труб дiаметром 15 мм</v>
      </c>
      <c r="C568" s="9" t="str">
        <f>VLOOKUP(A568,Sheet!B$2:G$2806,3,0)</f>
        <v>100м</v>
      </c>
      <c r="D568" s="15">
        <v>0.04</v>
      </c>
      <c r="E568" s="9">
        <f>VLOOKUP(A568,Sheet!B$2:G$2806,5,0)</f>
        <v>4232.8100000000004</v>
      </c>
      <c r="F568" s="9">
        <f>VLOOKUP(A568,Sheet!B$2:G$2806,6,0)</f>
        <v>169.31</v>
      </c>
    </row>
    <row r="569" spans="1:6" x14ac:dyDescent="0.2">
      <c r="A569" s="5" t="s">
        <v>1528</v>
      </c>
      <c r="B569" t="str">
        <f>VLOOKUP(A569,Sheet!B$2:G$2806,2,0)</f>
        <v xml:space="preserve"> Прокладання трубопроводiв водопостачання
зi стальних водогазопровiдних оцинкованих
труб дiаметром 20 мм</v>
      </c>
      <c r="C569" s="9" t="str">
        <f>VLOOKUP(A569,Sheet!B$2:G$2806,3,0)</f>
        <v>100м</v>
      </c>
      <c r="D569" s="15">
        <v>0.8</v>
      </c>
      <c r="E569" s="9">
        <f>VLOOKUP(A569,Sheet!B$2:G$2806,5,0)</f>
        <v>4232.8100000000004</v>
      </c>
      <c r="F569" s="9">
        <f>VLOOKUP(A569,Sheet!B$2:G$2806,6,0)</f>
        <v>3386.25</v>
      </c>
    </row>
    <row r="570" spans="1:6" x14ac:dyDescent="0.2">
      <c r="A570" s="5" t="s">
        <v>1370</v>
      </c>
      <c r="B570" t="str">
        <f>VLOOKUP(A570,Sheet!B$2:G$2806,2,0)</f>
        <v xml:space="preserve"> Прокладання трубопроводiв водопостачання
зi стальних водогазопровiдних оцинкованих
труб дiаметром 25 мм</v>
      </c>
      <c r="C570" s="9" t="str">
        <f>VLOOKUP(A570,Sheet!B$2:G$2806,3,0)</f>
        <v>100м</v>
      </c>
      <c r="D570" s="15">
        <v>0.01</v>
      </c>
      <c r="E570" s="9">
        <f>VLOOKUP(A570,Sheet!B$2:G$2806,5,0)</f>
        <v>4232.8100000000004</v>
      </c>
      <c r="F570" s="9">
        <f>VLOOKUP(A570,Sheet!B$2:G$2806,6,0)</f>
        <v>42.33</v>
      </c>
    </row>
    <row r="571" spans="1:6" x14ac:dyDescent="0.2">
      <c r="A571" s="5" t="s">
        <v>1531</v>
      </c>
      <c r="B571" t="str">
        <f>VLOOKUP(A571,Sheet!B$2:G$2806,2,0)</f>
        <v xml:space="preserve"> Прокладання трубопроводiв водопостачання
зi стальних водогазопровiдних оцинкованих
труб дiаметром 32 мм</v>
      </c>
      <c r="C571" s="9" t="str">
        <f>VLOOKUP(A571,Sheet!B$2:G$2806,3,0)</f>
        <v>100м</v>
      </c>
      <c r="D571" s="15">
        <v>1.36</v>
      </c>
      <c r="E571" s="9">
        <f>VLOOKUP(A571,Sheet!B$2:G$2806,5,0)</f>
        <v>4232.8100000000004</v>
      </c>
      <c r="F571" s="9">
        <f>VLOOKUP(A571,Sheet!B$2:G$2806,6,0)</f>
        <v>5756.62</v>
      </c>
    </row>
    <row r="572" spans="1:6" x14ac:dyDescent="0.2">
      <c r="A572" s="5" t="s">
        <v>1535</v>
      </c>
      <c r="B572" t="str">
        <f>VLOOKUP(A572,Sheet!B$2:G$2806,2,0)</f>
        <v xml:space="preserve"> Прокладання трубопроводiв водопостачання
зi стальних водогазопровiдних оцинкованих
труб дiаметром 40 мм</v>
      </c>
      <c r="C572" s="9" t="str">
        <f>VLOOKUP(A572,Sheet!B$2:G$2806,3,0)</f>
        <v>100м</v>
      </c>
      <c r="D572" s="15">
        <v>0.60000000000000009</v>
      </c>
      <c r="E572" s="9">
        <f>VLOOKUP(A572,Sheet!B$2:G$2806,5,0)</f>
        <v>4232.8100000000004</v>
      </c>
      <c r="F572" s="9">
        <f>VLOOKUP(A572,Sheet!B$2:G$2806,6,0)</f>
        <v>2539.69</v>
      </c>
    </row>
    <row r="573" spans="1:6" x14ac:dyDescent="0.2">
      <c r="A573" s="5" t="s">
        <v>1539</v>
      </c>
      <c r="B573" t="str">
        <f>VLOOKUP(A573,Sheet!B$2:G$2806,2,0)</f>
        <v xml:space="preserve"> Прокладання трубопроводiв водопостачання
зi стальних водогазопровiдних оцинкованих
труб дiаметром 50 мм</v>
      </c>
      <c r="C573" s="9" t="str">
        <f>VLOOKUP(A573,Sheet!B$2:G$2806,3,0)</f>
        <v>100м</v>
      </c>
      <c r="D573" s="15">
        <v>0.32</v>
      </c>
      <c r="E573" s="9">
        <f>VLOOKUP(A573,Sheet!B$2:G$2806,5,0)</f>
        <v>6031.89</v>
      </c>
      <c r="F573" s="9">
        <f>VLOOKUP(A573,Sheet!B$2:G$2806,6,0)</f>
        <v>1930.2</v>
      </c>
    </row>
    <row r="574" spans="1:6" x14ac:dyDescent="0.2">
      <c r="A574" s="5" t="s">
        <v>495</v>
      </c>
      <c r="B574" t="str">
        <f>VLOOKUP(A574,Sheet!B$2:G$2806,2,0)</f>
        <v xml:space="preserve"> Прокладання трубопроводiв
водопостачання зi стальних
водогазопровiдних оцинкованих труб
дiаметром 65 мм (гільза)</v>
      </c>
      <c r="C574" s="9" t="str">
        <f>VLOOKUP(A574,Sheet!B$2:G$2806,3,0)</f>
        <v>100м</v>
      </c>
      <c r="D574" s="15">
        <v>0.57000000000000006</v>
      </c>
      <c r="E574" s="9">
        <f>VLOOKUP(A574,Sheet!B$2:G$2806,5,0)</f>
        <v>6860.69</v>
      </c>
      <c r="F574" s="9">
        <f>VLOOKUP(A574,Sheet!B$2:G$2806,6,0)</f>
        <v>137.21</v>
      </c>
    </row>
    <row r="575" spans="1:6" x14ac:dyDescent="0.2">
      <c r="A575" s="5" t="s">
        <v>1363</v>
      </c>
      <c r="B575" t="str">
        <f>VLOOKUP(A575,Sheet!B$2:G$2806,2,0)</f>
        <v xml:space="preserve"> Прокладання трубопроводiв водопостачання
зi стальних водогазопровiдних оцинкованих
труб дiаметром 80 мм</v>
      </c>
      <c r="C575" s="9" t="str">
        <f>VLOOKUP(A575,Sheet!B$2:G$2806,3,0)</f>
        <v>100м</v>
      </c>
      <c r="D575" s="15">
        <v>1.97</v>
      </c>
      <c r="E575" s="9">
        <f>VLOOKUP(A575,Sheet!B$2:G$2806,5,0)</f>
        <v>7155.6</v>
      </c>
      <c r="F575" s="9">
        <f>VLOOKUP(A575,Sheet!B$2:G$2806,6,0)</f>
        <v>3935.58</v>
      </c>
    </row>
    <row r="576" spans="1:6" x14ac:dyDescent="0.2">
      <c r="A576" s="5" t="s">
        <v>360</v>
      </c>
      <c r="B576" t="str">
        <f>VLOOKUP(A576,Sheet!B$2:G$2806,2,0)</f>
        <v xml:space="preserve"> Установлення трапiв дiаметром 50 мм</v>
      </c>
      <c r="C576" s="9" t="str">
        <f>VLOOKUP(A576,Sheet!B$2:G$2806,3,0)</f>
        <v>10компл.</v>
      </c>
      <c r="D576" s="15">
        <v>0.2</v>
      </c>
      <c r="E576" s="9">
        <f>VLOOKUP(A576,Sheet!B$2:G$2806,5,0)</f>
        <v>528.17999999999995</v>
      </c>
      <c r="F576" s="9">
        <f>VLOOKUP(A576,Sheet!B$2:G$2806,6,0)</f>
        <v>105.64</v>
      </c>
    </row>
    <row r="577" spans="1:6" x14ac:dyDescent="0.2">
      <c r="A577" s="5" t="s">
        <v>2016</v>
      </c>
      <c r="B577" t="str">
        <f>VLOOKUP(A577,Sheet!B$2:G$2806,2,0)</f>
        <v xml:space="preserve"> (Демонтаж)(Демонтаж)Установлення
трапiв дiаметром 50 мм (L=1 м)</v>
      </c>
      <c r="C577" s="9" t="str">
        <f>VLOOKUP(A577,Sheet!B$2:G$2806,3,0)</f>
        <v>10компл.</v>
      </c>
      <c r="D577" s="15">
        <v>2</v>
      </c>
      <c r="E577" s="9">
        <f>VLOOKUP(A577,Sheet!B$2:G$2806,5,0)</f>
        <v>211.27</v>
      </c>
      <c r="F577" s="9">
        <f>VLOOKUP(A577,Sheet!B$2:G$2806,6,0)</f>
        <v>422.54</v>
      </c>
    </row>
    <row r="578" spans="1:6" x14ac:dyDescent="0.2">
      <c r="A578" s="5" t="s">
        <v>364</v>
      </c>
      <c r="B578" t="str">
        <f>VLOOKUP(A578,Sheet!B$2:G$2806,2,0)</f>
        <v xml:space="preserve"> Установлення трапiв дiаметром 100 мм</v>
      </c>
      <c r="C578" s="9" t="str">
        <f>VLOOKUP(A578,Sheet!B$2:G$2806,3,0)</f>
        <v>10компл.</v>
      </c>
      <c r="D578" s="15">
        <v>1.9</v>
      </c>
      <c r="E578" s="9">
        <f>VLOOKUP(A578,Sheet!B$2:G$2806,5,0)</f>
        <v>907.85</v>
      </c>
      <c r="F578" s="9">
        <f>VLOOKUP(A578,Sheet!B$2:G$2806,6,0)</f>
        <v>453.93</v>
      </c>
    </row>
    <row r="579" spans="1:6" x14ac:dyDescent="0.2">
      <c r="A579" s="5" t="s">
        <v>2018</v>
      </c>
      <c r="B579" t="str">
        <f>VLOOKUP(A579,Sheet!B$2:G$2806,2,0)</f>
        <v xml:space="preserve"> (Демонтаж)(Демонтаж)Установлення
умивальникiв групових з пiдведенням
холодної i гарячої води</v>
      </c>
      <c r="C579" s="9" t="str">
        <f>VLOOKUP(A579,Sheet!B$2:G$2806,3,0)</f>
        <v>10компл.</v>
      </c>
      <c r="D579" s="15">
        <v>0.8</v>
      </c>
      <c r="E579" s="9">
        <f>VLOOKUP(A579,Sheet!B$2:G$2806,5,0)</f>
        <v>3003.07</v>
      </c>
      <c r="F579" s="9">
        <f>VLOOKUP(A579,Sheet!B$2:G$2806,6,0)</f>
        <v>2402.46</v>
      </c>
    </row>
    <row r="580" spans="1:6" x14ac:dyDescent="0.2">
      <c r="A580" s="5" t="s">
        <v>1413</v>
      </c>
      <c r="B580" t="str">
        <f>VLOOKUP(A580,Sheet!B$2:G$2806,2,0)</f>
        <v xml:space="preserve"> Установлення сушарок для рушникiв iз
водогазопровiдних труб</v>
      </c>
      <c r="C580" s="9" t="str">
        <f>VLOOKUP(A580,Sheet!B$2:G$2806,3,0)</f>
        <v>10шт</v>
      </c>
      <c r="D580" s="15">
        <v>0.30000000000000004</v>
      </c>
      <c r="E580" s="9">
        <f>VLOOKUP(A580,Sheet!B$2:G$2806,5,0)</f>
        <v>668.3</v>
      </c>
      <c r="F580" s="9">
        <f>VLOOKUP(A580,Sheet!B$2:G$2806,6,0)</f>
        <v>200.49</v>
      </c>
    </row>
    <row r="581" spans="1:6" x14ac:dyDescent="0.2">
      <c r="A581" s="5" t="s">
        <v>499</v>
      </c>
      <c r="B581" t="str">
        <f>VLOOKUP(A581,Sheet!B$2:G$2806,2,0)</f>
        <v xml:space="preserve"> Установлення унiтазiв iз бачком
безпосередньо приєднаним</v>
      </c>
      <c r="C581" s="9" t="str">
        <f>VLOOKUP(A581,Sheet!B$2:G$2806,3,0)</f>
        <v>10компл.</v>
      </c>
      <c r="D581" s="15">
        <v>0.6</v>
      </c>
      <c r="E581" s="9">
        <f>VLOOKUP(A581,Sheet!B$2:G$2806,5,0)</f>
        <v>2952.28</v>
      </c>
      <c r="F581" s="9">
        <f>VLOOKUP(A581,Sheet!B$2:G$2806,6,0)</f>
        <v>1476.14</v>
      </c>
    </row>
    <row r="582" spans="1:6" x14ac:dyDescent="0.2">
      <c r="A582" s="5" t="s">
        <v>2017</v>
      </c>
      <c r="B582" t="str">
        <f>VLOOKUP(A582,Sheet!B$2:G$2806,2,0)</f>
        <v xml:space="preserve"> (Демонтаж)(Демонтаж)Установлення
унiтазiв iз бачком безпосередньо приєднаним</v>
      </c>
      <c r="C582" s="9" t="str">
        <f>VLOOKUP(A582,Sheet!B$2:G$2806,3,0)</f>
        <v>10компл.</v>
      </c>
      <c r="D582" s="15">
        <v>0.60000000000000009</v>
      </c>
      <c r="E582" s="9">
        <f>VLOOKUP(A582,Sheet!B$2:G$2806,5,0)</f>
        <v>1020.21</v>
      </c>
      <c r="F582" s="9">
        <f>VLOOKUP(A582,Sheet!B$2:G$2806,6,0)</f>
        <v>612.13</v>
      </c>
    </row>
    <row r="583" spans="1:6" x14ac:dyDescent="0.2">
      <c r="A583" s="5" t="s">
        <v>2285</v>
      </c>
      <c r="B583" t="str">
        <f>VLOOKUP(A583,Sheet!B$2:G$2806,2,0)</f>
        <v xml:space="preserve"> (Демонтаж)Установлення бакiв металевих
для води масою 1 т</v>
      </c>
      <c r="C583" s="9" t="str">
        <f>VLOOKUP(A583,Sheet!B$2:G$2806,3,0)</f>
        <v>10шт</v>
      </c>
      <c r="D583" s="15">
        <v>0.2</v>
      </c>
      <c r="E583" s="9">
        <f>VLOOKUP(A583,Sheet!B$2:G$2806,5,0)</f>
        <v>17961.150000000001</v>
      </c>
      <c r="F583" s="9">
        <f>VLOOKUP(A583,Sheet!B$2:G$2806,6,0)</f>
        <v>3592.23</v>
      </c>
    </row>
    <row r="584" spans="1:6" x14ac:dyDescent="0.2">
      <c r="A584" s="5" t="s">
        <v>2286</v>
      </c>
      <c r="B584" t="str">
        <f>VLOOKUP(A584,Sheet!B$2:G$2806,2,0)</f>
        <v xml:space="preserve"> (Демонтаж)Додається до норми 17-7-3 на
кожнi 0,1 т при масi понад 1 т до 2 т</v>
      </c>
      <c r="C584" s="9" t="str">
        <f>VLOOKUP(A584,Sheet!B$2:G$2806,3,0)</f>
        <v>10шт</v>
      </c>
      <c r="D584" s="15">
        <v>0.2</v>
      </c>
      <c r="E584" s="9">
        <f>VLOOKUP(A584,Sheet!B$2:G$2806,5,0)</f>
        <v>1092.45</v>
      </c>
      <c r="F584" s="9">
        <f>VLOOKUP(A584,Sheet!B$2:G$2806,6,0)</f>
        <v>218.49</v>
      </c>
    </row>
    <row r="585" spans="1:6" x14ac:dyDescent="0.2">
      <c r="A585" s="5" t="s">
        <v>1308</v>
      </c>
      <c r="B585" t="str">
        <f>VLOOKUP(A585,Sheet!B$2:G$2806,2,0)</f>
        <v xml:space="preserve"> Установлення насосiв вiдцентрових з
електродвигуном, маса агрегату до 0,1 т</v>
      </c>
      <c r="C585" s="9" t="str">
        <f>VLOOKUP(A585,Sheet!B$2:G$2806,3,0)</f>
        <v>шт</v>
      </c>
      <c r="D585" s="15">
        <v>7</v>
      </c>
      <c r="E585" s="9">
        <f>VLOOKUP(A585,Sheet!B$2:G$2806,5,0)</f>
        <v>2265.52</v>
      </c>
      <c r="F585" s="9">
        <f>VLOOKUP(A585,Sheet!B$2:G$2806,6,0)</f>
        <v>9062.08</v>
      </c>
    </row>
    <row r="586" spans="1:6" x14ac:dyDescent="0.2">
      <c r="A586" s="5" t="s">
        <v>1244</v>
      </c>
      <c r="B586" t="str">
        <f>VLOOKUP(A586,Sheet!B$2:G$2806,2,0)</f>
        <v xml:space="preserve"> Установлення колектора теплої підлоги</v>
      </c>
      <c r="C586" s="9" t="str">
        <f>VLOOKUP(A586,Sheet!B$2:G$2806,3,0)</f>
        <v>шт</v>
      </c>
      <c r="D586" s="15">
        <v>2</v>
      </c>
      <c r="E586" s="9">
        <f>VLOOKUP(A586,Sheet!B$2:G$2806,5,0)</f>
        <v>797.06</v>
      </c>
      <c r="F586" s="9">
        <f>VLOOKUP(A586,Sheet!B$2:G$2806,6,0)</f>
        <v>1594.12</v>
      </c>
    </row>
    <row r="587" spans="1:6" x14ac:dyDescent="0.2">
      <c r="A587" s="5" t="s">
        <v>1715</v>
      </c>
      <c r="B587" t="str">
        <f>VLOOKUP(A587,Sheet!B$2:G$2806,2,0)</f>
        <v xml:space="preserve"> Установлення фільтра-відстійника ВР-ВР 1"</v>
      </c>
      <c r="C587" s="9" t="str">
        <f>VLOOKUP(A587,Sheet!B$2:G$2806,3,0)</f>
        <v>шт</v>
      </c>
      <c r="D587" s="15">
        <v>1</v>
      </c>
      <c r="E587" s="9">
        <f>VLOOKUP(A587,Sheet!B$2:G$2806,5,0)</f>
        <v>296.22000000000003</v>
      </c>
      <c r="F587" s="9">
        <f>VLOOKUP(A587,Sheet!B$2:G$2806,6,0)</f>
        <v>296.22000000000003</v>
      </c>
    </row>
    <row r="588" spans="1:6" x14ac:dyDescent="0.2">
      <c r="A588" s="5" t="s">
        <v>1203</v>
      </c>
      <c r="B588" t="str">
        <f>VLOOKUP(A588,Sheet!B$2:G$2806,2,0)</f>
        <v xml:space="preserve"> Установлення повітровідвідників</v>
      </c>
      <c r="C588" s="9" t="str">
        <f>VLOOKUP(A588,Sheet!B$2:G$2806,3,0)</f>
        <v>шт</v>
      </c>
      <c r="D588" s="15">
        <v>16</v>
      </c>
      <c r="E588" s="9">
        <f>VLOOKUP(A588,Sheet!B$2:G$2806,5,0)</f>
        <v>116.28</v>
      </c>
      <c r="F588" s="9">
        <f>VLOOKUP(A588,Sheet!B$2:G$2806,6,0)</f>
        <v>232.56</v>
      </c>
    </row>
    <row r="589" spans="1:6" x14ac:dyDescent="0.2">
      <c r="A589" s="5" t="s">
        <v>1192</v>
      </c>
      <c r="B589" t="str">
        <f>VLOOKUP(A589,Sheet!B$2:G$2806,2,0)</f>
        <v xml:space="preserve"> Установлення фiльтрiв для очищення води у
трубопроводах систем опалення дiаметром 25
мм</v>
      </c>
      <c r="C589" s="9" t="str">
        <f>VLOOKUP(A589,Sheet!B$2:G$2806,3,0)</f>
        <v>10шт</v>
      </c>
      <c r="D589" s="15">
        <v>1.1000000000000001</v>
      </c>
      <c r="E589" s="9">
        <f>VLOOKUP(A589,Sheet!B$2:G$2806,5,0)</f>
        <v>968.04</v>
      </c>
      <c r="F589" s="9">
        <f>VLOOKUP(A589,Sheet!B$2:G$2806,6,0)</f>
        <v>290.41000000000003</v>
      </c>
    </row>
    <row r="590" spans="1:6" x14ac:dyDescent="0.2">
      <c r="A590" s="5" t="s">
        <v>1325</v>
      </c>
      <c r="B590" t="str">
        <f>VLOOKUP(A590,Sheet!B$2:G$2806,2,0)</f>
        <v xml:space="preserve"> Установлення фiльтрiв для очищення води у
трубопроводах систем опалення дiаметром 50
мм</v>
      </c>
      <c r="C590" s="9" t="str">
        <f>VLOOKUP(A590,Sheet!B$2:G$2806,3,0)</f>
        <v>10шт</v>
      </c>
      <c r="D590" s="15">
        <v>0.1</v>
      </c>
      <c r="E590" s="9">
        <f>VLOOKUP(A590,Sheet!B$2:G$2806,5,0)</f>
        <v>1187.48</v>
      </c>
      <c r="F590" s="9">
        <f>VLOOKUP(A590,Sheet!B$2:G$2806,6,0)</f>
        <v>118.75</v>
      </c>
    </row>
    <row r="591" spans="1:6" x14ac:dyDescent="0.2">
      <c r="A591" s="5" t="s">
        <v>1327</v>
      </c>
      <c r="B591" t="str">
        <f>VLOOKUP(A591,Sheet!B$2:G$2806,2,0)</f>
        <v xml:space="preserve"> Установлення фiльтрiв для очищення води у
трубопроводах систем опалення дiаметром 65
мм</v>
      </c>
      <c r="C591" s="9" t="str">
        <f>VLOOKUP(A591,Sheet!B$2:G$2806,3,0)</f>
        <v>10шт</v>
      </c>
      <c r="D591" s="15">
        <v>0.1</v>
      </c>
      <c r="E591" s="9">
        <f>VLOOKUP(A591,Sheet!B$2:G$2806,5,0)</f>
        <v>1428.54</v>
      </c>
      <c r="F591" s="9">
        <f>VLOOKUP(A591,Sheet!B$2:G$2806,6,0)</f>
        <v>142.85</v>
      </c>
    </row>
    <row r="592" spans="1:6" x14ac:dyDescent="0.2">
      <c r="A592" s="5" t="s">
        <v>1253</v>
      </c>
      <c r="B592" t="str">
        <f>VLOOKUP(A592,Sheet!B$2:G$2806,2,0)</f>
        <v xml:space="preserve"> Установлення покажчикiв рiвня кранового типу</v>
      </c>
      <c r="C592" s="9" t="str">
        <f>VLOOKUP(A592,Sheet!B$2:G$2806,3,0)</f>
        <v>комплект</v>
      </c>
      <c r="D592" s="15">
        <v>38</v>
      </c>
      <c r="E592" s="9">
        <f>VLOOKUP(A592,Sheet!B$2:G$2806,5,0)</f>
        <v>101.07</v>
      </c>
      <c r="F592" s="9">
        <f>VLOOKUP(A592,Sheet!B$2:G$2806,6,0)</f>
        <v>3840.66</v>
      </c>
    </row>
    <row r="593" spans="1:6" x14ac:dyDescent="0.2">
      <c r="A593" s="5" t="s">
        <v>1331</v>
      </c>
      <c r="B593" t="str">
        <f>VLOOKUP(A593,Sheet!B$2:G$2806,2,0)</f>
        <v xml:space="preserve"> Установлення манометрiв з триходовим
краном</v>
      </c>
      <c r="C593" s="9" t="str">
        <f>VLOOKUP(A593,Sheet!B$2:G$2806,3,0)</f>
        <v>комплект</v>
      </c>
      <c r="D593" s="15">
        <v>25</v>
      </c>
      <c r="E593" s="9">
        <f>VLOOKUP(A593,Sheet!B$2:G$2806,5,0)</f>
        <v>35.33</v>
      </c>
      <c r="F593" s="9">
        <f>VLOOKUP(A593,Sheet!B$2:G$2806,6,0)</f>
        <v>883.25</v>
      </c>
    </row>
    <row r="594" spans="1:6" x14ac:dyDescent="0.2">
      <c r="A594" s="5" t="s">
        <v>1336</v>
      </c>
      <c r="B594" t="str">
        <f>VLOOKUP(A594,Sheet!B$2:G$2806,2,0)</f>
        <v xml:space="preserve"> Установлення термометрiв в оправi прямих
та кутових</v>
      </c>
      <c r="C594" s="9" t="str">
        <f>VLOOKUP(A594,Sheet!B$2:G$2806,3,0)</f>
        <v>комплект</v>
      </c>
      <c r="D594" s="15">
        <v>13</v>
      </c>
      <c r="E594" s="9">
        <f>VLOOKUP(A594,Sheet!B$2:G$2806,5,0)</f>
        <v>35.299999999999997</v>
      </c>
      <c r="F594" s="9">
        <f>VLOOKUP(A594,Sheet!B$2:G$2806,6,0)</f>
        <v>458.9</v>
      </c>
    </row>
    <row r="595" spans="1:6" x14ac:dyDescent="0.2">
      <c r="A595" s="5" t="s">
        <v>519</v>
      </c>
      <c r="B595" t="str">
        <f>VLOOKUP(A595,Sheet!B$2:G$2806,2,0)</f>
        <v xml:space="preserve"> Установлення кранiв повiтряних</v>
      </c>
      <c r="C595" s="9" t="str">
        <f>VLOOKUP(A595,Sheet!B$2:G$2806,3,0)</f>
        <v>комплект</v>
      </c>
      <c r="D595" s="15">
        <v>49</v>
      </c>
      <c r="E595" s="9">
        <f>VLOOKUP(A595,Sheet!B$2:G$2806,5,0)</f>
        <v>15.03</v>
      </c>
      <c r="F595" s="9">
        <f>VLOOKUP(A595,Sheet!B$2:G$2806,6,0)</f>
        <v>90.18</v>
      </c>
    </row>
    <row r="596" spans="1:6" x14ac:dyDescent="0.2">
      <c r="A596" s="5" t="s">
        <v>1256</v>
      </c>
      <c r="B596" t="str">
        <f>VLOOKUP(A596,Sheet!B$2:G$2806,2,0)</f>
        <v xml:space="preserve"> Установлення радiаторiв стальних</v>
      </c>
      <c r="C596" s="9" t="str">
        <f>VLOOKUP(A596,Sheet!B$2:G$2806,3,0)</f>
        <v>100кВт</v>
      </c>
      <c r="D596" s="15">
        <v>0.89335000000000009</v>
      </c>
      <c r="E596" s="9">
        <f>VLOOKUP(A596,Sheet!B$2:G$2806,5,0)</f>
        <v>6394.78</v>
      </c>
      <c r="F596" s="9">
        <f>VLOOKUP(A596,Sheet!B$2:G$2806,6,0)</f>
        <v>1175.04</v>
      </c>
    </row>
    <row r="597" spans="1:6" x14ac:dyDescent="0.2">
      <c r="A597" s="5" t="s">
        <v>906</v>
      </c>
      <c r="B597" t="str">
        <f>VLOOKUP(A597,Sheet!B$2:G$2806,2,0)</f>
        <v xml:space="preserve"> Планування вручну дна i скосiв виїмок каналiв,
група ґрунтiв 2</v>
      </c>
      <c r="C597" s="9" t="str">
        <f>VLOOKUP(A597,Sheet!B$2:G$2806,3,0)</f>
        <v>1000м2</v>
      </c>
      <c r="D597" s="15">
        <v>4.47E-3</v>
      </c>
      <c r="E597" s="9">
        <f>VLOOKUP(A597,Sheet!B$2:G$2806,5,0)</f>
        <v>13761.08</v>
      </c>
      <c r="F597" s="9">
        <f>VLOOKUP(A597,Sheet!B$2:G$2806,6,0)</f>
        <v>61.51</v>
      </c>
    </row>
    <row r="598" spans="1:6" x14ac:dyDescent="0.2">
      <c r="A598" s="5" t="s">
        <v>687</v>
      </c>
      <c r="B598" t="str">
        <f>VLOOKUP(A598,Sheet!B$2:G$2806,2,0)</f>
        <v xml:space="preserve"> Установлення грат жалюзiйних площею у
просвiтi до 0,25 м2 АR-13/2F 625х125</v>
      </c>
      <c r="C598" s="9" t="str">
        <f>VLOOKUP(A598,Sheet!B$2:G$2806,3,0)</f>
        <v>грати</v>
      </c>
      <c r="D598" s="15">
        <v>7</v>
      </c>
      <c r="E598" s="9">
        <f>VLOOKUP(A598,Sheet!B$2:G$2806,5,0)</f>
        <v>120.08</v>
      </c>
      <c r="F598" s="9">
        <f>VLOOKUP(A598,Sheet!B$2:G$2806,6,0)</f>
        <v>720.48</v>
      </c>
    </row>
    <row r="599" spans="1:6" x14ac:dyDescent="0.2">
      <c r="A599" s="5" t="s">
        <v>594</v>
      </c>
      <c r="B599" t="str">
        <f>VLOOKUP(A599,Sheet!B$2:G$2806,2,0)</f>
        <v xml:space="preserve"> Установлення грат зовнішніх площею у
просвiтi до 1 м2</v>
      </c>
      <c r="C599" s="9" t="str">
        <f>VLOOKUP(A599,Sheet!B$2:G$2806,3,0)</f>
        <v>грати</v>
      </c>
      <c r="D599" s="15">
        <v>8</v>
      </c>
      <c r="E599" s="9">
        <f>VLOOKUP(A599,Sheet!B$2:G$2806,5,0)</f>
        <v>155.71</v>
      </c>
      <c r="F599" s="9">
        <f>VLOOKUP(A599,Sheet!B$2:G$2806,6,0)</f>
        <v>155.71</v>
      </c>
    </row>
    <row r="600" spans="1:6" x14ac:dyDescent="0.2">
      <c r="A600" s="5" t="s">
        <v>808</v>
      </c>
      <c r="B600" t="str">
        <f>VLOOKUP(A600,Sheet!B$2:G$2806,2,0)</f>
        <v xml:space="preserve"> Установлення інерційної гратки, розмiр
400х400 мм</v>
      </c>
      <c r="C600" s="9" t="str">
        <f>VLOOKUP(A600,Sheet!B$2:G$2806,3,0)</f>
        <v>грати</v>
      </c>
      <c r="D600" s="15">
        <v>1</v>
      </c>
      <c r="E600" s="9">
        <f>VLOOKUP(A600,Sheet!B$2:G$2806,5,0)</f>
        <v>120.08</v>
      </c>
      <c r="F600" s="9">
        <f>VLOOKUP(A600,Sheet!B$2:G$2806,6,0)</f>
        <v>120.08</v>
      </c>
    </row>
    <row r="601" spans="1:6" x14ac:dyDescent="0.2">
      <c r="A601" s="5" t="s">
        <v>706</v>
      </c>
      <c r="B601" t="str">
        <f>VLOOKUP(A601,Sheet!B$2:G$2806,2,0)</f>
        <v xml:space="preserve"> Установлення дросель-клапанiв дiаметром
250 мм</v>
      </c>
      <c r="C601" s="9" t="str">
        <f>VLOOKUP(A601,Sheet!B$2:G$2806,3,0)</f>
        <v>клапан</v>
      </c>
      <c r="D601" s="15">
        <v>28</v>
      </c>
      <c r="E601" s="9">
        <f>VLOOKUP(A601,Sheet!B$2:G$2806,5,0)</f>
        <v>136.19</v>
      </c>
      <c r="F601" s="9">
        <f>VLOOKUP(A601,Sheet!B$2:G$2806,6,0)</f>
        <v>136.19</v>
      </c>
    </row>
    <row r="602" spans="1:6" x14ac:dyDescent="0.2">
      <c r="A602" s="5" t="s">
        <v>682</v>
      </c>
      <c r="B602" t="str">
        <f>VLOOKUP(A602,Sheet!B$2:G$2806,2,0)</f>
        <v xml:space="preserve"> Установлення дифузорів до осьових
вентиляторiв 2 номера</v>
      </c>
      <c r="C602" s="9" t="str">
        <f>VLOOKUP(A602,Sheet!B$2:G$2806,3,0)</f>
        <v>клапан</v>
      </c>
      <c r="D602" s="15">
        <v>61</v>
      </c>
      <c r="E602" s="9">
        <f>VLOOKUP(A602,Sheet!B$2:G$2806,5,0)</f>
        <v>365.67</v>
      </c>
      <c r="F602" s="9">
        <f>VLOOKUP(A602,Sheet!B$2:G$2806,6,0)</f>
        <v>1828.35</v>
      </c>
    </row>
    <row r="603" spans="1:6" x14ac:dyDescent="0.2">
      <c r="A603" s="5" t="s">
        <v>604</v>
      </c>
      <c r="B603" t="str">
        <f>VLOOKUP(A603,Sheet!B$2:G$2806,2,0)</f>
        <v xml:space="preserve"> Установлення дифузорів до осьових
вентиляторiв до 8 номера</v>
      </c>
      <c r="C603" s="9" t="str">
        <f>VLOOKUP(A603,Sheet!B$2:G$2806,3,0)</f>
        <v>клапан</v>
      </c>
      <c r="D603" s="15">
        <v>5</v>
      </c>
      <c r="E603" s="9">
        <f>VLOOKUP(A603,Sheet!B$2:G$2806,5,0)</f>
        <v>586.62</v>
      </c>
      <c r="F603" s="9">
        <f>VLOOKUP(A603,Sheet!B$2:G$2806,6,0)</f>
        <v>2933.1</v>
      </c>
    </row>
    <row r="604" spans="1:6" x14ac:dyDescent="0.2">
      <c r="A604" s="5" t="s">
        <v>667</v>
      </c>
      <c r="B604" t="str">
        <f>VLOOKUP(A604,Sheet!B$2:G$2806,2,0)</f>
        <v xml:space="preserve"> Установлення дросель-клапанiв дiаметром
450 мм</v>
      </c>
      <c r="C604" s="9" t="str">
        <f>VLOOKUP(A604,Sheet!B$2:G$2806,3,0)</f>
        <v>клапан</v>
      </c>
      <c r="D604" s="15">
        <v>1</v>
      </c>
      <c r="E604" s="9">
        <f>VLOOKUP(A604,Sheet!B$2:G$2806,5,0)</f>
        <v>164.22</v>
      </c>
      <c r="F604" s="9">
        <f>VLOOKUP(A604,Sheet!B$2:G$2806,6,0)</f>
        <v>164.22</v>
      </c>
    </row>
    <row r="605" spans="1:6" x14ac:dyDescent="0.2">
      <c r="A605" s="5" t="s">
        <v>670</v>
      </c>
      <c r="B605" t="str">
        <f>VLOOKUP(A605,Sheet!B$2:G$2806,2,0)</f>
        <v xml:space="preserve"> Установлення дросель-клапанiв дiаметром
630 мм</v>
      </c>
      <c r="C605" s="9" t="str">
        <f>VLOOKUP(A605,Sheet!B$2:G$2806,3,0)</f>
        <v>клапан</v>
      </c>
      <c r="D605" s="15">
        <v>1</v>
      </c>
      <c r="E605" s="9">
        <f>VLOOKUP(A605,Sheet!B$2:G$2806,5,0)</f>
        <v>267.14</v>
      </c>
      <c r="F605" s="9">
        <f>VLOOKUP(A605,Sheet!B$2:G$2806,6,0)</f>
        <v>267.14</v>
      </c>
    </row>
    <row r="606" spans="1:6" x14ac:dyDescent="0.2">
      <c r="A606" s="5" t="s">
        <v>753</v>
      </c>
      <c r="B606" t="str">
        <f>VLOOKUP(A606,Sheet!B$2:G$2806,2,0)</f>
        <v xml:space="preserve"> Установлення дросель-клапанiв прямокутного
перерізу 200х150 мм</v>
      </c>
      <c r="C606" s="9" t="str">
        <f>VLOOKUP(A606,Sheet!B$2:G$2806,3,0)</f>
        <v>клапан</v>
      </c>
      <c r="D606" s="15">
        <v>2</v>
      </c>
      <c r="E606" s="9">
        <f>VLOOKUP(A606,Sheet!B$2:G$2806,5,0)</f>
        <v>136.19</v>
      </c>
      <c r="F606" s="9">
        <f>VLOOKUP(A606,Sheet!B$2:G$2806,6,0)</f>
        <v>136.19</v>
      </c>
    </row>
    <row r="607" spans="1:6" x14ac:dyDescent="0.2">
      <c r="A607" s="5" t="s">
        <v>758</v>
      </c>
      <c r="B607" t="str">
        <f>VLOOKUP(A607,Sheet!B$2:G$2806,2,0)</f>
        <v xml:space="preserve"> Установлення дросель-клапанiв прямокутного
перерізу 500х250 мм</v>
      </c>
      <c r="C607" s="9" t="str">
        <f>VLOOKUP(A607,Sheet!B$2:G$2806,3,0)</f>
        <v>клапан</v>
      </c>
      <c r="D607" s="15">
        <v>1</v>
      </c>
      <c r="E607" s="9">
        <f>VLOOKUP(A607,Sheet!B$2:G$2806,5,0)</f>
        <v>164.22</v>
      </c>
      <c r="F607" s="9">
        <f>VLOOKUP(A607,Sheet!B$2:G$2806,6,0)</f>
        <v>164.22</v>
      </c>
    </row>
    <row r="608" spans="1:6" x14ac:dyDescent="0.2">
      <c r="A608" s="5" t="s">
        <v>613</v>
      </c>
      <c r="B608" t="str">
        <f>VLOOKUP(A608,Sheet!B$2:G$2806,2,0)</f>
        <v xml:space="preserve"> Установлення над шахтами зонтiв iз листової
сталi круглого перерiзу дiаметром 710 мм</v>
      </c>
      <c r="C608" s="9" t="str">
        <f>VLOOKUP(A608,Sheet!B$2:G$2806,3,0)</f>
        <v>зонт</v>
      </c>
      <c r="D608" s="15">
        <v>1</v>
      </c>
      <c r="E608" s="9">
        <f>VLOOKUP(A608,Sheet!B$2:G$2806,5,0)</f>
        <v>149.94</v>
      </c>
      <c r="F608" s="9">
        <f>VLOOKUP(A608,Sheet!B$2:G$2806,6,0)</f>
        <v>149.94</v>
      </c>
    </row>
    <row r="609" spans="1:6" x14ac:dyDescent="0.2">
      <c r="A609" s="5" t="s">
        <v>771</v>
      </c>
      <c r="B609" t="str">
        <f>VLOOKUP(A609,Sheet!B$2:G$2806,2,0)</f>
        <v xml:space="preserve"> Установлення зонтiв iз листової оцинкованої
сталi круглого перерiзу дiаметром 200 мм</v>
      </c>
      <c r="C609" s="9" t="str">
        <f>VLOOKUP(A609,Sheet!B$2:G$2806,3,0)</f>
        <v>зонт</v>
      </c>
      <c r="D609" s="15">
        <v>6</v>
      </c>
      <c r="E609" s="9">
        <f>VLOOKUP(A609,Sheet!B$2:G$2806,5,0)</f>
        <v>41.25</v>
      </c>
      <c r="F609" s="9">
        <f>VLOOKUP(A609,Sheet!B$2:G$2806,6,0)</f>
        <v>41.25</v>
      </c>
    </row>
    <row r="610" spans="1:6" x14ac:dyDescent="0.2">
      <c r="A610" s="5" t="s">
        <v>785</v>
      </c>
      <c r="B610" t="str">
        <f>VLOOKUP(A610,Sheet!B$2:G$2806,2,0)</f>
        <v xml:space="preserve"> Установлення над шахтами зонтiв iз листової
оцинкованої сталi круглого перерiзу дiаметром
250 мм</v>
      </c>
      <c r="C610" s="9" t="str">
        <f>VLOOKUP(A610,Sheet!B$2:G$2806,3,0)</f>
        <v>зонт</v>
      </c>
      <c r="D610" s="15">
        <v>1</v>
      </c>
      <c r="E610" s="9">
        <f>VLOOKUP(A610,Sheet!B$2:G$2806,5,0)</f>
        <v>41.25</v>
      </c>
      <c r="F610" s="9">
        <f>VLOOKUP(A610,Sheet!B$2:G$2806,6,0)</f>
        <v>41.25</v>
      </c>
    </row>
    <row r="611" spans="1:6" x14ac:dyDescent="0.2">
      <c r="A611" s="5" t="s">
        <v>609</v>
      </c>
      <c r="B611" t="str">
        <f>VLOOKUP(A611,Sheet!B$2:G$2806,2,0)</f>
        <v xml:space="preserve"> Установлення вузлiв проходу витяжних
вентиляцiйних шахт дiаметром патрубка 500
мм</v>
      </c>
      <c r="C611" s="9" t="str">
        <f>VLOOKUP(A611,Sheet!B$2:G$2806,3,0)</f>
        <v>10вузол</v>
      </c>
      <c r="D611" s="15">
        <v>0.99999999999999989</v>
      </c>
      <c r="E611" s="9">
        <f>VLOOKUP(A611,Sheet!B$2:G$2806,5,0)</f>
        <v>2951.2</v>
      </c>
      <c r="F611" s="9">
        <f>VLOOKUP(A611,Sheet!B$2:G$2806,6,0)</f>
        <v>295.12</v>
      </c>
    </row>
    <row r="612" spans="1:6" x14ac:dyDescent="0.2">
      <c r="A612" s="5" t="s">
        <v>718</v>
      </c>
      <c r="B612" t="str">
        <f>VLOOKUP(A612,Sheet!B$2:G$2806,2,0)</f>
        <v xml:space="preserve"> Установлення вузлiв проходу витяжних
вентиляцiйних шахт дiаметром патрубка 500
мм</v>
      </c>
      <c r="C612" s="9" t="str">
        <f>VLOOKUP(A612,Sheet!B$2:G$2806,3,0)</f>
        <v>10вузол</v>
      </c>
      <c r="D612" s="15">
        <v>0.1</v>
      </c>
      <c r="E612" s="9">
        <f>VLOOKUP(A612,Sheet!B$2:G$2806,5,0)</f>
        <v>3817.2</v>
      </c>
      <c r="F612" s="9">
        <f>VLOOKUP(A612,Sheet!B$2:G$2806,6,0)</f>
        <v>381.72</v>
      </c>
    </row>
    <row r="613" spans="1:6" x14ac:dyDescent="0.2">
      <c r="A613" s="5" t="s">
        <v>691</v>
      </c>
      <c r="B613" t="str">
        <f>VLOOKUP(A613,Sheet!B$2:G$2806,2,0)</f>
        <v xml:space="preserve"> Установлення вузлiв проходу витяжних
вентиляцiйних шахт дiаметром патрубка 630
мм</v>
      </c>
      <c r="C613" s="9" t="str">
        <f>VLOOKUP(A613,Sheet!B$2:G$2806,3,0)</f>
        <v>10вузол</v>
      </c>
      <c r="D613" s="15">
        <v>0.2</v>
      </c>
      <c r="E613" s="9">
        <f>VLOOKUP(A613,Sheet!B$2:G$2806,5,0)</f>
        <v>4810.22</v>
      </c>
      <c r="F613" s="9">
        <f>VLOOKUP(A613,Sheet!B$2:G$2806,6,0)</f>
        <v>962.04</v>
      </c>
    </row>
    <row r="614" spans="1:6" x14ac:dyDescent="0.2">
      <c r="A614" s="5" t="s">
        <v>664</v>
      </c>
      <c r="B614" t="str">
        <f>VLOOKUP(A614,Sheet!B$2:G$2806,2,0)</f>
        <v xml:space="preserve"> Установлення люкiв герметичних</v>
      </c>
      <c r="C614" s="9" t="str">
        <f>VLOOKUP(A614,Sheet!B$2:G$2806,3,0)</f>
        <v>шт</v>
      </c>
      <c r="D614" s="15">
        <v>20</v>
      </c>
      <c r="E614" s="9">
        <f>VLOOKUP(A614,Sheet!B$2:G$2806,5,0)</f>
        <v>370.82</v>
      </c>
      <c r="F614" s="9">
        <f>VLOOKUP(A614,Sheet!B$2:G$2806,6,0)</f>
        <v>1112.46</v>
      </c>
    </row>
    <row r="615" spans="1:6" x14ac:dyDescent="0.2">
      <c r="A615" s="5" t="s">
        <v>661</v>
      </c>
      <c r="B615" t="str">
        <f>VLOOKUP(A615,Sheet!B$2:G$2806,2,0)</f>
        <v xml:space="preserve"> Установлення кронштейнiв пiд вентиляцiйне
устаткування</v>
      </c>
      <c r="C615" s="9" t="str">
        <f>VLOOKUP(A615,Sheet!B$2:G$2806,3,0)</f>
        <v>100кг</v>
      </c>
      <c r="D615" s="15">
        <v>13.299999999999999</v>
      </c>
      <c r="E615" s="9">
        <f>VLOOKUP(A615,Sheet!B$2:G$2806,5,0)</f>
        <v>4398.18</v>
      </c>
      <c r="F615" s="9">
        <f>VLOOKUP(A615,Sheet!B$2:G$2806,6,0)</f>
        <v>21990.9</v>
      </c>
    </row>
    <row r="616" spans="1:6" x14ac:dyDescent="0.2">
      <c r="A616" s="5" t="s">
        <v>694</v>
      </c>
      <c r="B616" t="str">
        <f>VLOOKUP(A616,Sheet!B$2:G$2806,2,0)</f>
        <v xml:space="preserve"> Прокладання повiтроводiв з оцинкованої сталi
класу Н [нормальнi] товщиною 0,8 мм,
дiаметром 180 мм</v>
      </c>
      <c r="C616" s="9" t="str">
        <f>VLOOKUP(A616,Sheet!B$2:G$2806,3,0)</f>
        <v>100м2</v>
      </c>
      <c r="D616" s="15">
        <v>0.81899050000000007</v>
      </c>
      <c r="E616" s="9">
        <f>VLOOKUP(A616,Sheet!B$2:G$2806,5,0)</f>
        <v>18515.47</v>
      </c>
      <c r="F616" s="9">
        <f>VLOOKUP(A616,Sheet!B$2:G$2806,6,0)</f>
        <v>209.3</v>
      </c>
    </row>
    <row r="617" spans="1:6" x14ac:dyDescent="0.2">
      <c r="A617" s="5" t="s">
        <v>733</v>
      </c>
      <c r="B617" t="str">
        <f>VLOOKUP(A617,Sheet!B$2:G$2806,2,0)</f>
        <v xml:space="preserve"> Прокладання повiтроводiв з оцинкованої сталi
класу Н [нормальнi] товщиною 0,7 мм, перехід
300х200 мм</v>
      </c>
      <c r="C617" s="9" t="str">
        <f>VLOOKUP(A617,Sheet!B$2:G$2806,3,0)</f>
        <v>100м2</v>
      </c>
      <c r="D617" s="15">
        <v>0.70799999999999996</v>
      </c>
      <c r="E617" s="9">
        <f>VLOOKUP(A617,Sheet!B$2:G$2806,5,0)</f>
        <v>14838.06</v>
      </c>
      <c r="F617" s="9">
        <f>VLOOKUP(A617,Sheet!B$2:G$2806,6,0)</f>
        <v>1187.04</v>
      </c>
    </row>
    <row r="618" spans="1:6" x14ac:dyDescent="0.2">
      <c r="A618" s="5" t="s">
        <v>801</v>
      </c>
      <c r="B618" t="str">
        <f>VLOOKUP(A618,Sheet!B$2:G$2806,2,0)</f>
        <v xml:space="preserve"> Установлення вентиляторiв радiальних
масою до 0,05 т</v>
      </c>
      <c r="C618" s="9" t="str">
        <f>VLOOKUP(A618,Sheet!B$2:G$2806,3,0)</f>
        <v>шт</v>
      </c>
      <c r="D618" s="15">
        <v>1</v>
      </c>
      <c r="E618" s="9">
        <f>VLOOKUP(A618,Sheet!B$2:G$2806,5,0)</f>
        <v>996.78</v>
      </c>
      <c r="F618" s="9">
        <f>VLOOKUP(A618,Sheet!B$2:G$2806,6,0)</f>
        <v>996.78</v>
      </c>
    </row>
    <row r="619" spans="1:6" x14ac:dyDescent="0.2">
      <c r="A619" s="5" t="s">
        <v>742</v>
      </c>
      <c r="B619" t="str">
        <f>VLOOKUP(A619,Sheet!B$2:G$2806,2,0)</f>
        <v xml:space="preserve"> Прокладання повiтроводiв з оцинкованої сталi
класу Н [нормальнi] товщиною 0,7 мм, перехід
600х250 мм</v>
      </c>
      <c r="C619" s="9" t="str">
        <f>VLOOKUP(A619,Sheet!B$2:G$2806,3,0)</f>
        <v>100м2</v>
      </c>
      <c r="D619" s="15">
        <v>0.187</v>
      </c>
      <c r="E619" s="9">
        <f>VLOOKUP(A619,Sheet!B$2:G$2806,5,0)</f>
        <v>11073.37</v>
      </c>
      <c r="F619" s="9">
        <f>VLOOKUP(A619,Sheet!B$2:G$2806,6,0)</f>
        <v>564.74</v>
      </c>
    </row>
    <row r="620" spans="1:6" x14ac:dyDescent="0.2">
      <c r="A620" s="5" t="s">
        <v>632</v>
      </c>
      <c r="B620" t="str">
        <f>VLOOKUP(A620,Sheet!B$2:G$2806,2,0)</f>
        <v xml:space="preserve"> Прокладання повiтроводiв з оцинкованої сталi
класу Н [нормальнi] товщиною 0,8 мм,
периметром 200х400 мм</v>
      </c>
      <c r="C620" s="9" t="str">
        <f>VLOOKUP(A620,Sheet!B$2:G$2806,3,0)</f>
        <v>100м2</v>
      </c>
      <c r="D620" s="15">
        <v>0.89000000000000012</v>
      </c>
      <c r="E620" s="9">
        <f>VLOOKUP(A620,Sheet!B$2:G$2806,5,0)</f>
        <v>7913.83</v>
      </c>
      <c r="F620" s="9">
        <f>VLOOKUP(A620,Sheet!B$2:G$2806,6,0)</f>
        <v>379.86</v>
      </c>
    </row>
    <row r="621" spans="1:6" x14ac:dyDescent="0.2">
      <c r="A621" s="5" t="s">
        <v>591</v>
      </c>
      <c r="B621" t="str">
        <f>VLOOKUP(A621,Sheet!B$2:G$2806,2,0)</f>
        <v xml:space="preserve"> Прокладання повiтроводiв з оцинкованої сталi
класу Н [нормальнi] товщиною 1,0 мм перехід
1000х1000 L=1500 мм шт-1</v>
      </c>
      <c r="C621" s="9" t="str">
        <f>VLOOKUP(A621,Sheet!B$2:G$2806,3,0)</f>
        <v>100м2</v>
      </c>
      <c r="D621" s="15">
        <v>0.06</v>
      </c>
      <c r="E621" s="9">
        <f>VLOOKUP(A621,Sheet!B$2:G$2806,5,0)</f>
        <v>8559.66</v>
      </c>
      <c r="F621" s="9">
        <f>VLOOKUP(A621,Sheet!B$2:G$2806,6,0)</f>
        <v>513.58000000000004</v>
      </c>
    </row>
    <row r="622" spans="1:6" x14ac:dyDescent="0.2">
      <c r="A622" s="5" t="s">
        <v>589</v>
      </c>
      <c r="B622" t="str">
        <f>VLOOKUP(A622,Sheet!B$2:G$2806,2,0)</f>
        <v xml:space="preserve"> Прокладання повiтроводiв з оцинкованої сталi
класу Н [нормальнi] товщиною 1,0 мм (перехід
1345х1300/ф700 L=500 мм шт-3; перехід
1345х1300/800х600 L=500 мм шт-1)</v>
      </c>
      <c r="C622" s="9" t="str">
        <f>VLOOKUP(A622,Sheet!B$2:G$2806,3,0)</f>
        <v>100м2</v>
      </c>
      <c r="D622" s="15">
        <v>0.19650000000000001</v>
      </c>
      <c r="E622" s="9">
        <f>VLOOKUP(A622,Sheet!B$2:G$2806,5,0)</f>
        <v>7560.62</v>
      </c>
      <c r="F622" s="9">
        <f>VLOOKUP(A622,Sheet!B$2:G$2806,6,0)</f>
        <v>713.72</v>
      </c>
    </row>
    <row r="623" spans="1:6" x14ac:dyDescent="0.2">
      <c r="A623" s="5" t="s">
        <v>761</v>
      </c>
      <c r="B623" t="str">
        <f>VLOOKUP(A623,Sheet!B$2:G$2806,2,0)</f>
        <v xml:space="preserve"> Установлення вентиляторiв осьових масою
до 0,025 т</v>
      </c>
      <c r="C623" s="9" t="str">
        <f>VLOOKUP(A623,Sheet!B$2:G$2806,3,0)</f>
        <v>шт</v>
      </c>
      <c r="D623" s="15">
        <v>7</v>
      </c>
      <c r="E623" s="9">
        <f>VLOOKUP(A623,Sheet!B$2:G$2806,5,0)</f>
        <v>439.98</v>
      </c>
      <c r="F623" s="9">
        <f>VLOOKUP(A623,Sheet!B$2:G$2806,6,0)</f>
        <v>439.98</v>
      </c>
    </row>
    <row r="624" spans="1:6" x14ac:dyDescent="0.2">
      <c r="A624" s="5" t="s">
        <v>728</v>
      </c>
      <c r="B624" t="str">
        <f>VLOOKUP(A624,Sheet!B$2:G$2806,2,0)</f>
        <v xml:space="preserve"> Прокладання повiтроводiв з оцинкованої сталi
класу Н [нормальнi] товщиною 0,5 мм перехід
200х150 мм</v>
      </c>
      <c r="C624" s="9" t="str">
        <f>VLOOKUP(A624,Sheet!B$2:G$2806,3,0)</f>
        <v>100м2</v>
      </c>
      <c r="D624" s="15">
        <v>3.2000000000000001E-2</v>
      </c>
      <c r="E624" s="9">
        <f>VLOOKUP(A624,Sheet!B$2:G$2806,5,0)</f>
        <v>17092.45</v>
      </c>
      <c r="F624" s="9">
        <f>VLOOKUP(A624,Sheet!B$2:G$2806,6,0)</f>
        <v>239.29</v>
      </c>
    </row>
    <row r="625" spans="1:6" x14ac:dyDescent="0.2">
      <c r="A625" s="5" t="s">
        <v>697</v>
      </c>
      <c r="B625" t="str">
        <f>VLOOKUP(A625,Sheet!B$2:G$2806,2,0)</f>
        <v xml:space="preserve"> Прокладання повiтроводiв з оцинкованої сталi
класу Н [нормальнi] товщиною 0,8 мм,
дiаметром 250 мм</v>
      </c>
      <c r="C625" s="9" t="str">
        <f>VLOOKUP(A625,Sheet!B$2:G$2806,3,0)</f>
        <v>100м2</v>
      </c>
      <c r="D625" s="15">
        <v>0.2041</v>
      </c>
      <c r="E625" s="9">
        <f>VLOOKUP(A625,Sheet!B$2:G$2806,5,0)</f>
        <v>18776.8</v>
      </c>
      <c r="F625" s="9">
        <f>VLOOKUP(A625,Sheet!B$2:G$2806,6,0)</f>
        <v>2063.5700000000002</v>
      </c>
    </row>
    <row r="626" spans="1:6" x14ac:dyDescent="0.2">
      <c r="A626" s="5" t="s">
        <v>700</v>
      </c>
      <c r="B626" t="str">
        <f>VLOOKUP(A626,Sheet!B$2:G$2806,2,0)</f>
        <v xml:space="preserve"> Прокладання повiтроводiв з оцинкованої сталi
класу Н [нормальнi] товщиною 0,8 мм,
дiаметром 315 мм</v>
      </c>
      <c r="C626" s="9" t="str">
        <f>VLOOKUP(A626,Sheet!B$2:G$2806,3,0)</f>
        <v>100м2</v>
      </c>
      <c r="D626" s="15">
        <v>0.86051699999999998</v>
      </c>
      <c r="E626" s="9">
        <f>VLOOKUP(A626,Sheet!B$2:G$2806,5,0)</f>
        <v>16917.849999999999</v>
      </c>
      <c r="F626" s="9">
        <f>VLOOKUP(A626,Sheet!B$2:G$2806,6,0)</f>
        <v>14558.1</v>
      </c>
    </row>
    <row r="627" spans="1:6" x14ac:dyDescent="0.2">
      <c r="A627" s="5" t="s">
        <v>618</v>
      </c>
      <c r="B627" t="str">
        <f>VLOOKUP(A627,Sheet!B$2:G$2806,2,0)</f>
        <v xml:space="preserve"> Прокладання повiтроводiв з оцинкованої сталi
класу Н [нормальнi] товщиною 0,7 мм,
дiаметром 500 мм</v>
      </c>
      <c r="C627" s="9" t="str">
        <f>VLOOKUP(A627,Sheet!B$2:G$2806,3,0)</f>
        <v>100м2</v>
      </c>
      <c r="D627" s="15">
        <v>1.8965600000000002</v>
      </c>
      <c r="E627" s="9">
        <f>VLOOKUP(A627,Sheet!B$2:G$2806,5,0)</f>
        <v>14570.48</v>
      </c>
      <c r="F627" s="9">
        <f>VLOOKUP(A627,Sheet!B$2:G$2806,6,0)</f>
        <v>4117.62</v>
      </c>
    </row>
    <row r="628" spans="1:6" x14ac:dyDescent="0.2">
      <c r="A628" s="5" t="s">
        <v>627</v>
      </c>
      <c r="B628" t="str">
        <f>VLOOKUP(A628,Sheet!B$2:G$2806,2,0)</f>
        <v xml:space="preserve"> Прокладання повiтроводiв з оцинкованої сталi
класу Н [нормальнi] товщиною 0,8 мм,
дiаметром 630 мм</v>
      </c>
      <c r="C628" s="9" t="str">
        <f>VLOOKUP(A628,Sheet!B$2:G$2806,3,0)</f>
        <v>100м2</v>
      </c>
      <c r="D628" s="15">
        <v>2.399902</v>
      </c>
      <c r="E628" s="9">
        <f>VLOOKUP(A628,Sheet!B$2:G$2806,5,0)</f>
        <v>11073.37</v>
      </c>
      <c r="F628" s="9">
        <f>VLOOKUP(A628,Sheet!B$2:G$2806,6,0)</f>
        <v>876.21</v>
      </c>
    </row>
    <row r="629" spans="1:6" x14ac:dyDescent="0.2">
      <c r="A629" s="5" t="s">
        <v>711</v>
      </c>
      <c r="B629" t="str">
        <f>VLOOKUP(A629,Sheet!B$2:G$2806,2,0)</f>
        <v xml:space="preserve"> Установлення камер припливних типових без
секцiї зрошення продуктивнiстю 4025.м3/год
МС-5</v>
      </c>
      <c r="C629" s="9" t="str">
        <f>VLOOKUP(A629,Sheet!B$2:G$2806,3,0)</f>
        <v>камеpа</v>
      </c>
      <c r="D629" s="15">
        <v>1</v>
      </c>
      <c r="E629" s="9">
        <f>VLOOKUP(A629,Sheet!B$2:G$2806,5,0)</f>
        <v>5103</v>
      </c>
      <c r="F629" s="9">
        <f>VLOOKUP(A629,Sheet!B$2:G$2806,6,0)</f>
        <v>5103</v>
      </c>
    </row>
    <row r="630" spans="1:6" x14ac:dyDescent="0.2">
      <c r="A630" s="5" t="s">
        <v>571</v>
      </c>
      <c r="B630" t="str">
        <f>VLOOKUP(A630,Sheet!B$2:G$2806,2,0)</f>
        <v xml:space="preserve"> Установлення камер припливних типових iз
секцiєю зрошення продуктивнiстю до 20
тис.м3/год МС-16</v>
      </c>
      <c r="C630" s="9" t="str">
        <f>VLOOKUP(A630,Sheet!B$2:G$2806,3,0)</f>
        <v>камеpа</v>
      </c>
      <c r="D630" s="15">
        <v>2</v>
      </c>
      <c r="E630" s="9">
        <f>VLOOKUP(A630,Sheet!B$2:G$2806,5,0)</f>
        <v>12468.46</v>
      </c>
      <c r="F630" s="9">
        <f>VLOOKUP(A630,Sheet!B$2:G$2806,6,0)</f>
        <v>12468.46</v>
      </c>
    </row>
    <row r="631" spans="1:6" x14ac:dyDescent="0.2">
      <c r="A631" s="5" t="s">
        <v>1526</v>
      </c>
      <c r="B631" t="str">
        <f>VLOOKUP(A631,Sheet!B$2:G$2806,2,0)</f>
        <v xml:space="preserve"> Установлення клапанiв повiтряних</v>
      </c>
      <c r="C631" s="9" t="str">
        <f>VLOOKUP(A631,Sheet!B$2:G$2806,3,0)</f>
        <v>клапан</v>
      </c>
      <c r="D631" s="15">
        <v>10</v>
      </c>
      <c r="E631" s="9">
        <f>VLOOKUP(A631,Sheet!B$2:G$2806,5,0)</f>
        <v>560.44000000000005</v>
      </c>
      <c r="F631" s="9">
        <f>VLOOKUP(A631,Sheet!B$2:G$2806,6,0)</f>
        <v>5604.4</v>
      </c>
    </row>
    <row r="632" spans="1:6" x14ac:dyDescent="0.2">
      <c r="A632" s="5" t="s">
        <v>80</v>
      </c>
      <c r="B632" t="str">
        <f>VLOOKUP(A632,Sheet!B$2:G$2806,2,0)</f>
        <v xml:space="preserve"> Прокладання вiнiпластових труб, що
поставляються прямими трубами довжиною
5-7 м, по стiнах i колонах iз крiпленням
накладними скобами, дiаметр умовного
проходу до 25 мм</v>
      </c>
      <c r="C632" s="9" t="str">
        <f>VLOOKUP(A632,Sheet!B$2:G$2806,3,0)</f>
        <v>100м</v>
      </c>
      <c r="D632" s="15">
        <v>37.520000000000003</v>
      </c>
      <c r="E632" s="9">
        <f>VLOOKUP(A632,Sheet!B$2:G$2806,5,0)</f>
        <v>2734.14</v>
      </c>
      <c r="F632" s="9">
        <f>VLOOKUP(A632,Sheet!B$2:G$2806,6,0)</f>
        <v>2788.82</v>
      </c>
    </row>
    <row r="633" spans="1:6" x14ac:dyDescent="0.2">
      <c r="A633" s="5" t="s">
        <v>964</v>
      </c>
      <c r="B633" t="str">
        <f>VLOOKUP(A633,Sheet!B$2:G$2806,2,0)</f>
        <v xml:space="preserve"> Прокладання вiнiпластових труб, що
поставляються прямими трубами довжиною
5-7 м, по стiнах i колонах iз крiпленням
накладними скобами, дiаметр умовного
проходу до 50 мм</v>
      </c>
      <c r="C633" s="9" t="str">
        <f>VLOOKUP(A633,Sheet!B$2:G$2806,3,0)</f>
        <v>100м</v>
      </c>
      <c r="D633" s="15">
        <v>0.60000000000000009</v>
      </c>
      <c r="E633" s="9">
        <f>VLOOKUP(A633,Sheet!B$2:G$2806,5,0)</f>
        <v>3081.7</v>
      </c>
      <c r="F633" s="9">
        <f>VLOOKUP(A633,Sheet!B$2:G$2806,6,0)</f>
        <v>1849.02</v>
      </c>
    </row>
    <row r="634" spans="1:6" x14ac:dyDescent="0.2">
      <c r="A634" s="5" t="s">
        <v>575</v>
      </c>
      <c r="B634" t="str">
        <f>VLOOKUP(A634,Sheet!B$2:G$2806,2,0)</f>
        <v xml:space="preserve"> Монтаж щита управління</v>
      </c>
      <c r="C634" s="9" t="str">
        <f>VLOOKUP(A634,Sheet!B$2:G$2806,3,0)</f>
        <v>шафа</v>
      </c>
      <c r="D634" s="15">
        <v>9</v>
      </c>
      <c r="E634" s="9">
        <f>VLOOKUP(A634,Sheet!B$2:G$2806,5,0)</f>
        <v>754.3</v>
      </c>
      <c r="F634" s="9">
        <f>VLOOKUP(A634,Sheet!B$2:G$2806,6,0)</f>
        <v>754.3</v>
      </c>
    </row>
    <row r="635" spans="1:6" x14ac:dyDescent="0.2">
      <c r="A635" s="5" t="s">
        <v>82</v>
      </c>
      <c r="B635" t="str">
        <f>VLOOKUP(A635,Sheet!B$2:G$2806,2,0)</f>
        <v xml:space="preserve"> Прокладання вiнiпластових труб, що
поставляються прямими трубами довжиною
5-7 м, по основi пiдлоги, дiаметр умовного
проходу до 25 мм</v>
      </c>
      <c r="C635" s="9" t="str">
        <f>VLOOKUP(A635,Sheet!B$2:G$2806,3,0)</f>
        <v>100м</v>
      </c>
      <c r="D635" s="15">
        <v>0.04</v>
      </c>
      <c r="E635" s="9">
        <f>VLOOKUP(A635,Sheet!B$2:G$2806,5,0)</f>
        <v>624.17999999999995</v>
      </c>
      <c r="F635" s="9">
        <f>VLOOKUP(A635,Sheet!B$2:G$2806,6,0)</f>
        <v>24.97</v>
      </c>
    </row>
    <row r="636" spans="1:6" x14ac:dyDescent="0.2">
      <c r="A636" s="5" t="s">
        <v>162</v>
      </c>
      <c r="B636" t="str">
        <f>VLOOKUP(A636,Sheet!B$2:G$2806,2,0)</f>
        <v xml:space="preserve"> Затягування у прокладенi труби або
металевi рукави проводу першого
одножильного або багатожильного у
загальному обплетеннi сумарним перерiзом
до 2,5 мм2</v>
      </c>
      <c r="C636" s="9" t="str">
        <f>VLOOKUP(A636,Sheet!B$2:G$2806,3,0)</f>
        <v>100м</v>
      </c>
      <c r="D636" s="15">
        <v>37.47</v>
      </c>
      <c r="E636" s="9">
        <f>VLOOKUP(A636,Sheet!B$2:G$2806,5,0)</f>
        <v>470.83</v>
      </c>
      <c r="F636" s="9">
        <f>VLOOKUP(A636,Sheet!B$2:G$2806,6,0)</f>
        <v>17642</v>
      </c>
    </row>
    <row r="637" spans="1:6" x14ac:dyDescent="0.2">
      <c r="A637" s="5" t="s">
        <v>21</v>
      </c>
      <c r="B637" t="str">
        <f>VLOOKUP(A637,Sheet!B$2:G$2806,2,0)</f>
        <v xml:space="preserve"> Затягування у прокладенi труби або
металевi рукави проводу першого
одножильного або багатожильного у
загальному обплетеннi сумарним перерiзом
до 6 мм2</v>
      </c>
      <c r="C637" s="9" t="str">
        <f>VLOOKUP(A637,Sheet!B$2:G$2806,3,0)</f>
        <v>100м</v>
      </c>
      <c r="D637" s="15">
        <v>15.89</v>
      </c>
      <c r="E637" s="9">
        <f>VLOOKUP(A637,Sheet!B$2:G$2806,5,0)</f>
        <v>546.44000000000005</v>
      </c>
      <c r="F637" s="9">
        <f>VLOOKUP(A637,Sheet!B$2:G$2806,6,0)</f>
        <v>8103.71</v>
      </c>
    </row>
    <row r="638" spans="1:6" x14ac:dyDescent="0.2">
      <c r="A638" s="5" t="s">
        <v>24</v>
      </c>
      <c r="B638" t="str">
        <f>VLOOKUP(A638,Sheet!B$2:G$2806,2,0)</f>
        <v xml:space="preserve"> Затягування у прокладенi труби або
металевi рукави кожного наступного
проводу одножильного або багатожильного у
загальному обплетеннi сумарним перерiзом
до 6 мм2</v>
      </c>
      <c r="C638" s="9" t="str">
        <f>VLOOKUP(A638,Sheet!B$2:G$2806,3,0)</f>
        <v>100м</v>
      </c>
      <c r="D638" s="15">
        <v>0.87</v>
      </c>
      <c r="E638" s="9">
        <f>VLOOKUP(A638,Sheet!B$2:G$2806,5,0)</f>
        <v>235.73</v>
      </c>
      <c r="F638" s="9">
        <f>VLOOKUP(A638,Sheet!B$2:G$2806,6,0)</f>
        <v>205.09</v>
      </c>
    </row>
    <row r="639" spans="1:6" x14ac:dyDescent="0.2">
      <c r="A639" s="5" t="s">
        <v>408</v>
      </c>
      <c r="B639" t="str">
        <f>VLOOKUP(A639,Sheet!B$2:G$2806,2,0)</f>
        <v xml:space="preserve"> Улаштування пiщаної основи пiд трубопроводи</v>
      </c>
      <c r="C639" s="9" t="str">
        <f>VLOOKUP(A639,Sheet!B$2:G$2806,3,0)</f>
        <v>10м3</v>
      </c>
      <c r="D639" s="15">
        <v>0.02</v>
      </c>
      <c r="E639" s="9">
        <f>VLOOKUP(A639,Sheet!B$2:G$2806,5,0)</f>
        <v>8491.82</v>
      </c>
      <c r="F639" s="9">
        <f>VLOOKUP(A639,Sheet!B$2:G$2806,6,0)</f>
        <v>169.84</v>
      </c>
    </row>
    <row r="640" spans="1:6" x14ac:dyDescent="0.2">
      <c r="A640" s="5" t="s">
        <v>993</v>
      </c>
      <c r="B640" t="str">
        <f>VLOOKUP(A640,Sheet!B$2:G$2806,2,0)</f>
        <v xml:space="preserve"> Улаштування круглих збiрних
залiзобетонних каналiзацiйних колодязiв
дiаметром 1,5 м у мокрих ґрунтах</v>
      </c>
      <c r="C640" s="9" t="str">
        <f>VLOOKUP(A640,Sheet!B$2:G$2806,3,0)</f>
        <v>10м3</v>
      </c>
      <c r="D640" s="15">
        <v>0.41200000000000003</v>
      </c>
      <c r="E640" s="9">
        <f>VLOOKUP(A640,Sheet!B$2:G$2806,5,0)</f>
        <v>39000.28</v>
      </c>
      <c r="F640" s="9">
        <f>VLOOKUP(A640,Sheet!B$2:G$2806,6,0)</f>
        <v>4836.03</v>
      </c>
    </row>
    <row r="641" spans="1:6" x14ac:dyDescent="0.2">
      <c r="A641" s="5" t="s">
        <v>978</v>
      </c>
      <c r="B641" t="str">
        <f>VLOOKUP(A641,Sheet!B$2:G$2806,2,0)</f>
        <v xml:space="preserve"> Приєднання каналiзацiйних трубопроводiв до
iснуючої мережi в мокрих ґрунтах</v>
      </c>
      <c r="C641" s="9" t="str">
        <f>VLOOKUP(A641,Sheet!B$2:G$2806,3,0)</f>
        <v>шт</v>
      </c>
      <c r="D641" s="15">
        <v>4</v>
      </c>
      <c r="E641" s="9">
        <f>VLOOKUP(A641,Sheet!B$2:G$2806,5,0)</f>
        <v>2150.12</v>
      </c>
      <c r="F641" s="9">
        <f>VLOOKUP(A641,Sheet!B$2:G$2806,6,0)</f>
        <v>2150.12</v>
      </c>
    </row>
    <row r="642" spans="1:6" x14ac:dyDescent="0.2">
      <c r="A642" s="5" t="s">
        <v>944</v>
      </c>
      <c r="B642" t="str">
        <f>VLOOKUP(A642,Sheet!B$2:G$2806,2,0)</f>
        <v xml:space="preserve"> Улаштування трубопроводiв iз
полiетиленових труб, до 2-х каналiв</v>
      </c>
      <c r="C642" s="9" t="str">
        <f>VLOOKUP(A642,Sheet!B$2:G$2806,3,0)</f>
        <v>км</v>
      </c>
      <c r="D642" s="15">
        <v>3.6999999999999998E-2</v>
      </c>
      <c r="E642" s="9">
        <f>VLOOKUP(A642,Sheet!B$2:G$2806,5,0)</f>
        <v>13801.74</v>
      </c>
      <c r="F642" s="9">
        <f>VLOOKUP(A642,Sheet!B$2:G$2806,6,0)</f>
        <v>510.66</v>
      </c>
    </row>
    <row r="643" spans="1:6" x14ac:dyDescent="0.2">
      <c r="A643" s="5" t="s">
        <v>126</v>
      </c>
      <c r="B643" t="str">
        <f>VLOOKUP(A643,Sheet!B$2:G$2806,2,0)</f>
        <v xml:space="preserve"> Заповнення каркасiв стiн мiнераловатними
плитами при товщинi заповнення 50 мм</v>
      </c>
      <c r="C643" s="9" t="str">
        <f>VLOOKUP(A643,Sheet!B$2:G$2806,3,0)</f>
        <v>100м2</v>
      </c>
      <c r="D643" s="15">
        <v>-22.435099999999998</v>
      </c>
      <c r="E643" s="9">
        <f>VLOOKUP(A643,Sheet!B$2:G$2806,5,0)</f>
        <v>2192.13</v>
      </c>
      <c r="F643" s="9">
        <f>VLOOKUP(A643,Sheet!B$2:G$2806,6,0)</f>
        <v>-25655.81</v>
      </c>
    </row>
    <row r="644" spans="1:6" x14ac:dyDescent="0.2">
      <c r="A644" s="5" t="s">
        <v>1602</v>
      </c>
      <c r="B644" t="str">
        <f>VLOOKUP(A644,Sheet!B$2:G$2806,2,0)</f>
        <v xml:space="preserve"> Улаштування драбинок</v>
      </c>
      <c r="C644" s="9" t="str">
        <f>VLOOKUP(A644,Sheet!B$2:G$2806,3,0)</f>
        <v>т</v>
      </c>
      <c r="D644" s="15">
        <v>6.4000000000000001E-2</v>
      </c>
      <c r="E644" s="9">
        <f>VLOOKUP(A644,Sheet!B$2:G$2806,5,0)</f>
        <v>1120.92</v>
      </c>
      <c r="F644" s="9">
        <f>VLOOKUP(A644,Sheet!B$2:G$2806,6,0)</f>
        <v>71.739999999999995</v>
      </c>
    </row>
    <row r="645" spans="1:6" x14ac:dyDescent="0.2">
      <c r="A645" s="5" t="s">
        <v>815</v>
      </c>
      <c r="B645" t="str">
        <f>VLOOKUP(A645,Sheet!B$2:G$2806,2,0)</f>
        <v xml:space="preserve"> Свердлiння кiльцевими алмазними
свердлами з застосуванням охолоджувальної
рiдини /води/ в залiзобетонних конструкцiях
вертикальних отворiв глибиною 200 мм,
дiаметром 20 мм</v>
      </c>
      <c r="C645" s="9" t="str">
        <f>VLOOKUP(A645,Sheet!B$2:G$2806,3,0)</f>
        <v>100шт</v>
      </c>
      <c r="D645" s="15">
        <v>3</v>
      </c>
      <c r="E645" s="9">
        <f>VLOOKUP(A645,Sheet!B$2:G$2806,5,0)</f>
        <v>23493.08</v>
      </c>
      <c r="F645" s="9">
        <f>VLOOKUP(A645,Sheet!B$2:G$2806,6,0)</f>
        <v>70479.240000000005</v>
      </c>
    </row>
    <row r="646" spans="1:6" x14ac:dyDescent="0.2">
      <c r="A646" s="5" t="s">
        <v>817</v>
      </c>
      <c r="B646" t="str">
        <f>VLOOKUP(A646,Sheet!B$2:G$2806,2,0)</f>
        <v xml:space="preserve"> Додається або вилучається на кожнi 10 мм
змiни глибини свердлiння кiльцевими
алмазними свердлами з застосуванням
охолоджувальної рiдини /води/ в
залiзобетонних конструкцiях вертикальних
отворiв дiаметром 20 мм</v>
      </c>
      <c r="C646" s="9" t="str">
        <f>VLOOKUP(A646,Sheet!B$2:G$2806,3,0)</f>
        <v>100шт</v>
      </c>
      <c r="D646" s="15">
        <v>-3</v>
      </c>
      <c r="E646" s="9">
        <f>VLOOKUP(A646,Sheet!B$2:G$2806,5,0)</f>
        <v>16679.12</v>
      </c>
      <c r="F646" s="9">
        <f>VLOOKUP(A646,Sheet!B$2:G$2806,6,0)</f>
        <v>-50037.36</v>
      </c>
    </row>
    <row r="647" spans="1:6" x14ac:dyDescent="0.2">
      <c r="A647" s="5" t="s">
        <v>1053</v>
      </c>
      <c r="B647" t="str">
        <f>VLOOKUP(A647,Sheet!B$2:G$2806,2,0)</f>
        <v xml:space="preserve"> Свердлiння кiльцевими алмазними
свердлами з застосуванням охолоджувальної
рiдини /води/ в залiзобетонних конструкцiях
горизонтальних отворiв глибиною 200 мм,
дiаметром 80 мм</v>
      </c>
      <c r="C647" s="9" t="str">
        <f>VLOOKUP(A647,Sheet!B$2:G$2806,3,0)</f>
        <v>100шт</v>
      </c>
      <c r="D647" s="15">
        <v>0.48</v>
      </c>
      <c r="E647" s="9">
        <f>VLOOKUP(A647,Sheet!B$2:G$2806,5,0)</f>
        <v>48574.71</v>
      </c>
      <c r="F647" s="9">
        <f>VLOOKUP(A647,Sheet!B$2:G$2806,6,0)</f>
        <v>23315.86</v>
      </c>
    </row>
    <row r="648" spans="1:6" x14ac:dyDescent="0.2">
      <c r="A648" s="5" t="s">
        <v>1056</v>
      </c>
      <c r="B648" t="str">
        <f>VLOOKUP(A648,Sheet!B$2:G$2806,2,0)</f>
        <v xml:space="preserve"> Свердлiння кiльцевими алмазними
свердлами з застосуванням охолоджувальної
рiдини /води/ в залiзобетонних конструкцiях
горизонтальних отворiв глибиною 200 мм,
дiаметром 110 мм</v>
      </c>
      <c r="C648" s="9" t="str">
        <f>VLOOKUP(A648,Sheet!B$2:G$2806,3,0)</f>
        <v>100шт</v>
      </c>
      <c r="D648" s="15">
        <v>0.02</v>
      </c>
      <c r="E648" s="9">
        <f>VLOOKUP(A648,Sheet!B$2:G$2806,5,0)</f>
        <v>74074.86</v>
      </c>
      <c r="F648" s="9">
        <f>VLOOKUP(A648,Sheet!B$2:G$2806,6,0)</f>
        <v>1481.5</v>
      </c>
    </row>
    <row r="649" spans="1:6" x14ac:dyDescent="0.2">
      <c r="A649" s="5" t="s">
        <v>2287</v>
      </c>
      <c r="B649" t="str">
        <f>VLOOKUP(A649,Sheet!B$2:G$2806,2,0)</f>
        <v xml:space="preserve"> Додавати або вилучати на кожнi 10 мм змiни
глибини свердлiння кiльцевими алмазними
свердлами з застосуванням охолоджувальної
рiдини /води/ в залiзобетонних конструкцiях
горизонтальних отворiв дiаметром 80 мм /до
600мм/</v>
      </c>
      <c r="C649" s="9" t="str">
        <f>VLOOKUP(A649,Sheet!B$2:G$2806,3,0)</f>
        <v>100шт</v>
      </c>
      <c r="D649" s="15">
        <v>0.48</v>
      </c>
      <c r="E649" s="9">
        <f>VLOOKUP(A649,Sheet!B$2:G$2806,5,0)</f>
        <v>80803.38</v>
      </c>
      <c r="F649" s="9">
        <f>VLOOKUP(A649,Sheet!B$2:G$2806,6,0)</f>
        <v>38785.620000000003</v>
      </c>
    </row>
    <row r="650" spans="1:6" x14ac:dyDescent="0.2">
      <c r="A650" s="5" t="s">
        <v>2288</v>
      </c>
      <c r="B650" t="str">
        <f>VLOOKUP(A650,Sheet!B$2:G$2806,2,0)</f>
        <v xml:space="preserve"> Додавати або вилучати на кожнi 10 мм змiни
глибини свердлiння кiльцевими алмазними
свердлами з застосуванням охолоджувальної
рiдини /води/ в залiзобетонних конструкцiях
горизонтальних отворiв дiаметром 110 мм /до
600мм/</v>
      </c>
      <c r="C650" s="9" t="str">
        <f>VLOOKUP(A650,Sheet!B$2:G$2806,3,0)</f>
        <v>100шт</v>
      </c>
      <c r="D650" s="15">
        <v>0.02</v>
      </c>
      <c r="E650" s="9">
        <f>VLOOKUP(A650,Sheet!B$2:G$2806,5,0)</f>
        <v>114836.74</v>
      </c>
      <c r="F650" s="9">
        <f>VLOOKUP(A650,Sheet!B$2:G$2806,6,0)</f>
        <v>2296.73</v>
      </c>
    </row>
    <row r="651" spans="1:6" x14ac:dyDescent="0.2">
      <c r="A651" s="5" t="s">
        <v>1008</v>
      </c>
      <c r="B651" t="str">
        <f>VLOOKUP(A651,Sheet!B$2:G$2806,2,0)</f>
        <v xml:space="preserve"> Пробивання прорiзiв в конструкцiях з бетону</v>
      </c>
      <c r="C651" s="9" t="str">
        <f>VLOOKUP(A651,Sheet!B$2:G$2806,3,0)</f>
        <v>м3</v>
      </c>
      <c r="D651" s="15">
        <v>1.9563999999999999</v>
      </c>
      <c r="E651" s="9">
        <f>VLOOKUP(A651,Sheet!B$2:G$2806,5,0)</f>
        <v>3143.07</v>
      </c>
      <c r="F651" s="9">
        <f>VLOOKUP(A651,Sheet!B$2:G$2806,6,0)</f>
        <v>57.2</v>
      </c>
    </row>
    <row r="652" spans="1:6" x14ac:dyDescent="0.2">
      <c r="A652" s="5" t="s">
        <v>11</v>
      </c>
      <c r="B652" t="str">
        <f>VLOOKUP(A652,Sheet!B$2:G$2806,2,0)</f>
        <v xml:space="preserve"> Пробивання прорiзiв в конструкцiях з цегли</v>
      </c>
      <c r="C652" s="9" t="str">
        <f>VLOOKUP(A652,Sheet!B$2:G$2806,3,0)</f>
        <v>м3</v>
      </c>
      <c r="D652" s="15">
        <v>0.7</v>
      </c>
      <c r="E652" s="9">
        <f>VLOOKUP(A652,Sheet!B$2:G$2806,5,0)</f>
        <v>1280.3900000000001</v>
      </c>
      <c r="F652" s="9">
        <f>VLOOKUP(A652,Sheet!B$2:G$2806,6,0)</f>
        <v>896.27</v>
      </c>
    </row>
    <row r="653" spans="1:6" x14ac:dyDescent="0.2">
      <c r="A653" s="5" t="s">
        <v>1520</v>
      </c>
      <c r="B653" t="str">
        <f>VLOOKUP(A653,Sheet!B$2:G$2806,2,0)</f>
        <v xml:space="preserve"> Пробивання отворiв в бетонних стiнах,
пiдлогах товщиною 100 мм, площею до 500
см2</v>
      </c>
      <c r="C653" s="9" t="str">
        <f>VLOOKUP(A653,Sheet!B$2:G$2806,3,0)</f>
        <v>100шт</v>
      </c>
      <c r="D653" s="15">
        <v>0.52</v>
      </c>
      <c r="E653" s="9">
        <f>VLOOKUP(A653,Sheet!B$2:G$2806,5,0)</f>
        <v>11024.47</v>
      </c>
      <c r="F653" s="9">
        <f>VLOOKUP(A653,Sheet!B$2:G$2806,6,0)</f>
        <v>5732.72</v>
      </c>
    </row>
    <row r="654" spans="1:6" x14ac:dyDescent="0.2">
      <c r="A654" s="5" t="s">
        <v>1518</v>
      </c>
      <c r="B654" t="str">
        <f>VLOOKUP(A654,Sheet!B$2:G$2806,2,0)</f>
        <v xml:space="preserve"> Пробивання отворiв в бетонних стелях
товщиною 100 мм, площею до 500 см2</v>
      </c>
      <c r="C654" s="9" t="str">
        <f>VLOOKUP(A654,Sheet!B$2:G$2806,3,0)</f>
        <v>100шт</v>
      </c>
      <c r="D654" s="15">
        <v>0.33</v>
      </c>
      <c r="E654" s="9">
        <f>VLOOKUP(A654,Sheet!B$2:G$2806,5,0)</f>
        <v>14746.93</v>
      </c>
      <c r="F654" s="9">
        <f>VLOOKUP(A654,Sheet!B$2:G$2806,6,0)</f>
        <v>4866.49</v>
      </c>
    </row>
    <row r="655" spans="1:6" x14ac:dyDescent="0.2">
      <c r="A655" s="5" t="s">
        <v>1045</v>
      </c>
      <c r="B655" t="str">
        <f>VLOOKUP(A655,Sheet!B$2:G$2806,2,0)</f>
        <v xml:space="preserve"> Робирання наповнення ємностей</v>
      </c>
      <c r="C655" s="9" t="str">
        <f>VLOOKUP(A655,Sheet!B$2:G$2806,3,0)</f>
        <v>м3</v>
      </c>
      <c r="D655" s="15">
        <v>42.5</v>
      </c>
      <c r="E655" s="9">
        <f>VLOOKUP(A655,Sheet!B$2:G$2806,5,0)</f>
        <v>1781.4</v>
      </c>
      <c r="F655" s="9">
        <f>VLOOKUP(A655,Sheet!B$2:G$2806,6,0)</f>
        <v>71256</v>
      </c>
    </row>
    <row r="656" spans="1:6" x14ac:dyDescent="0.2">
      <c r="A656" s="5" t="s">
        <v>842</v>
      </c>
      <c r="B656" t="str">
        <f>VLOOKUP(A656,Sheet!B$2:G$2806,2,0)</f>
        <v xml:space="preserve"> Розбирання залiзобетонних колодязів</v>
      </c>
      <c r="C656" s="9" t="str">
        <f>VLOOKUP(A656,Sheet!B$2:G$2806,3,0)</f>
        <v>м3</v>
      </c>
      <c r="D656" s="15">
        <v>146.80000000000001</v>
      </c>
      <c r="E656" s="9">
        <f>VLOOKUP(A656,Sheet!B$2:G$2806,5,0)</f>
        <v>2488.29</v>
      </c>
      <c r="F656" s="9">
        <f>VLOOKUP(A656,Sheet!B$2:G$2806,6,0)</f>
        <v>1492.97</v>
      </c>
    </row>
    <row r="657" spans="1:6" x14ac:dyDescent="0.2">
      <c r="A657" s="5" t="s">
        <v>14</v>
      </c>
      <c r="B657" t="str">
        <f>VLOOKUP(A657,Sheet!B$2:G$2806,2,0)</f>
        <v xml:space="preserve"> Розбирання цегляних стiн (перегородки)</v>
      </c>
      <c r="C657" s="9" t="str">
        <f>VLOOKUP(A657,Sheet!B$2:G$2806,3,0)</f>
        <v>м3</v>
      </c>
      <c r="D657" s="15">
        <v>82.65</v>
      </c>
      <c r="E657" s="9">
        <f>VLOOKUP(A657,Sheet!B$2:G$2806,5,0)</f>
        <v>830.98</v>
      </c>
      <c r="F657" s="9">
        <f>VLOOKUP(A657,Sheet!B$2:G$2806,6,0)</f>
        <v>747.88</v>
      </c>
    </row>
    <row r="658" spans="1:6" x14ac:dyDescent="0.2">
      <c r="A658" s="5" t="s">
        <v>9</v>
      </c>
      <c r="B658" t="str">
        <f>VLOOKUP(A658,Sheet!B$2:G$2806,2,0)</f>
        <v xml:space="preserve"> Розбирання дерев'яних заповнень дверних i
воротних прорiзiв</v>
      </c>
      <c r="C658" s="9" t="str">
        <f>VLOOKUP(A658,Sheet!B$2:G$2806,3,0)</f>
        <v>100м2</v>
      </c>
      <c r="D658" s="15">
        <v>0.82484999999999997</v>
      </c>
      <c r="E658" s="9">
        <f>VLOOKUP(A658,Sheet!B$2:G$2806,5,0)</f>
        <v>8929.25</v>
      </c>
      <c r="F658" s="9">
        <f>VLOOKUP(A658,Sheet!B$2:G$2806,6,0)</f>
        <v>237.96</v>
      </c>
    </row>
    <row r="659" spans="1:6" x14ac:dyDescent="0.2">
      <c r="A659" s="5" t="s">
        <v>1037</v>
      </c>
      <c r="B659" t="str">
        <f>VLOOKUP(A659,Sheet!B$2:G$2806,2,0)</f>
        <v xml:space="preserve"> Різання поверхні бетонних конструкцій
нарізчиком швів GSA-20LS HYDROSTRESS,
глибина різання 200 мм</v>
      </c>
      <c r="C659" s="9" t="str">
        <f>VLOOKUP(A659,Sheet!B$2:G$2806,3,0)</f>
        <v>1 м різ.</v>
      </c>
      <c r="D659" s="15">
        <v>32</v>
      </c>
      <c r="E659" s="9">
        <f>VLOOKUP(A659,Sheet!B$2:G$2806,5,0)</f>
        <v>1364.06</v>
      </c>
      <c r="F659" s="9">
        <f>VLOOKUP(A659,Sheet!B$2:G$2806,6,0)</f>
        <v>43649.919999999998</v>
      </c>
    </row>
    <row r="660" spans="1:6" x14ac:dyDescent="0.2">
      <c r="A660" s="5" t="s">
        <v>1040</v>
      </c>
      <c r="B660" t="str">
        <f>VLOOKUP(A660,Sheet!B$2:G$2806,2,0)</f>
        <v xml:space="preserve"> Додавати або виключати на кожні 10 мм зміни
глибини різання поверхні бетонних
конструкцій нарізчиком швів GSA-20LS
HYDROSTRESS до 600мм</v>
      </c>
      <c r="C660" s="9" t="str">
        <f>VLOOKUP(A660,Sheet!B$2:G$2806,3,0)</f>
        <v>1 м різ.</v>
      </c>
      <c r="D660" s="15">
        <v>32</v>
      </c>
      <c r="E660" s="9">
        <f>VLOOKUP(A660,Sheet!B$2:G$2806,5,0)</f>
        <v>2607.25</v>
      </c>
      <c r="F660" s="9">
        <f>VLOOKUP(A660,Sheet!B$2:G$2806,6,0)</f>
        <v>83432</v>
      </c>
    </row>
    <row r="661" spans="1:6" x14ac:dyDescent="0.2">
      <c r="A661" s="5" t="s">
        <v>294</v>
      </c>
      <c r="B661" t="str">
        <f>VLOOKUP(A661,Sheet!B$2:G$2806,2,0)</f>
        <v xml:space="preserve"> Укладання сходiв по готовiй основi з окремих
схiдцiв гладких</v>
      </c>
      <c r="C661" s="9" t="str">
        <f>VLOOKUP(A661,Sheet!B$2:G$2806,3,0)</f>
        <v>100м</v>
      </c>
      <c r="D661" s="15">
        <v>0.11550000000000001</v>
      </c>
      <c r="E661" s="9">
        <f>VLOOKUP(A661,Sheet!B$2:G$2806,5,0)</f>
        <v>12330.32</v>
      </c>
      <c r="F661" s="9">
        <f>VLOOKUP(A661,Sheet!B$2:G$2806,6,0)</f>
        <v>517.87</v>
      </c>
    </row>
    <row r="662" spans="1:6" x14ac:dyDescent="0.2">
      <c r="A662" s="5" t="s">
        <v>1010</v>
      </c>
      <c r="B662" t="str">
        <f>VLOOKUP(A662,Sheet!B$2:G$2806,2,0)</f>
        <v xml:space="preserve"> Улаштування непрохiдних однолоткових
каналiв, що перекриваються або
обпираються на плити</v>
      </c>
      <c r="C662" s="9" t="str">
        <f>VLOOKUP(A662,Sheet!B$2:G$2806,3,0)</f>
        <v>100м3</v>
      </c>
      <c r="D662" s="15">
        <v>1.0400000000000001E-2</v>
      </c>
      <c r="E662" s="9">
        <f>VLOOKUP(A662,Sheet!B$2:G$2806,5,0)</f>
        <v>147433.79</v>
      </c>
      <c r="F662" s="9">
        <f>VLOOKUP(A662,Sheet!B$2:G$2806,6,0)</f>
        <v>766.66</v>
      </c>
    </row>
    <row r="663" spans="1:6" x14ac:dyDescent="0.2">
      <c r="A663" s="5" t="s">
        <v>288</v>
      </c>
      <c r="B663" t="str">
        <f>VLOOKUP(A663,Sheet!B$2:G$2806,2,0)</f>
        <v xml:space="preserve"> Монтаж металоконструкцій ганків</v>
      </c>
      <c r="C663" s="9" t="str">
        <f>VLOOKUP(A663,Sheet!B$2:G$2806,3,0)</f>
        <v>т</v>
      </c>
      <c r="D663" s="15">
        <v>0.56207839999999998</v>
      </c>
      <c r="E663" s="9">
        <f>VLOOKUP(A663,Sheet!B$2:G$2806,5,0)</f>
        <v>12525</v>
      </c>
      <c r="F663" s="9">
        <f>VLOOKUP(A663,Sheet!B$2:G$2806,6,0)</f>
        <v>2006.26</v>
      </c>
    </row>
    <row r="664" spans="1:6" x14ac:dyDescent="0.2">
      <c r="A664" s="5" t="s">
        <v>1850</v>
      </c>
      <c r="B664" t="str">
        <f>VLOOKUP(A664,Sheet!B$2:G$2806,2,0)</f>
        <v xml:space="preserve"> (Демонтаж)(Демонтаж)Демонтаж вітражу
металопластикового внутрішнього тамбурного</v>
      </c>
      <c r="C664" s="9" t="str">
        <f>VLOOKUP(A664,Sheet!B$2:G$2806,3,0)</f>
        <v>100м2</v>
      </c>
      <c r="D664" s="15">
        <v>1.3720600000000001</v>
      </c>
      <c r="E664" s="9">
        <f>VLOOKUP(A664,Sheet!B$2:G$2806,5,0)</f>
        <v>28253.26</v>
      </c>
      <c r="F664" s="9">
        <f>VLOOKUP(A664,Sheet!B$2:G$2806,6,0)</f>
        <v>38765.17</v>
      </c>
    </row>
    <row r="665" spans="1:6" x14ac:dyDescent="0.2">
      <c r="A665" s="5" t="s">
        <v>1836</v>
      </c>
      <c r="B665" t="str">
        <f>VLOOKUP(A665,Sheet!B$2:G$2806,2,0)</f>
        <v xml:space="preserve"> Демонтаж оздоблення фасаду з профлиста</v>
      </c>
      <c r="C665" s="9" t="str">
        <f>VLOOKUP(A665,Sheet!B$2:G$2806,3,0)</f>
        <v>100м2</v>
      </c>
      <c r="D665" s="15">
        <v>10.598599999999999</v>
      </c>
      <c r="E665" s="9">
        <f>VLOOKUP(A665,Sheet!B$2:G$2806,5,0)</f>
        <v>2494.9499999999998</v>
      </c>
      <c r="F665" s="9">
        <f>VLOOKUP(A665,Sheet!B$2:G$2806,6,0)</f>
        <v>26442.98</v>
      </c>
    </row>
    <row r="666" spans="1:6" x14ac:dyDescent="0.2">
      <c r="A666" s="5" t="s">
        <v>1995</v>
      </c>
      <c r="B666" t="str">
        <f>VLOOKUP(A666,Sheet!B$2:G$2806,2,0)</f>
        <v xml:space="preserve"> Демонтаж обшивки стін профiльованим
листом</v>
      </c>
      <c r="C666" s="9" t="str">
        <f>VLOOKUP(A666,Sheet!B$2:G$2806,3,0)</f>
        <v>100м2</v>
      </c>
      <c r="D666" s="15">
        <v>2.1629999999999998</v>
      </c>
      <c r="E666" s="9">
        <f>VLOOKUP(A666,Sheet!B$2:G$2806,5,0)</f>
        <v>2401.39</v>
      </c>
      <c r="F666" s="9">
        <f>VLOOKUP(A666,Sheet!B$2:G$2806,6,0)</f>
        <v>5194.21</v>
      </c>
    </row>
    <row r="667" spans="1:6" x14ac:dyDescent="0.2">
      <c r="A667" s="5" t="s">
        <v>1606</v>
      </c>
      <c r="B667" t="str">
        <f>VLOOKUP(A667,Sheet!B$2:G$2806,2,0)</f>
        <v xml:space="preserve"> Ставлення анкерів</v>
      </c>
      <c r="C667" s="9" t="str">
        <f>VLOOKUP(A667,Sheet!B$2:G$2806,3,0)</f>
        <v>100шт</v>
      </c>
      <c r="D667" s="15">
        <v>0.1</v>
      </c>
      <c r="E667" s="9">
        <f>VLOOKUP(A667,Sheet!B$2:G$2806,5,0)</f>
        <v>1272.44</v>
      </c>
      <c r="F667" s="9">
        <f>VLOOKUP(A667,Sheet!B$2:G$2806,6,0)</f>
        <v>127.24</v>
      </c>
    </row>
    <row r="668" spans="1:6" x14ac:dyDescent="0.2">
      <c r="A668" s="5" t="s">
        <v>1889</v>
      </c>
      <c r="B668" t="str">
        <f>VLOOKUP(A668,Sheet!B$2:G$2806,2,0)</f>
        <v xml:space="preserve"> Ставлення анкерів</v>
      </c>
      <c r="C668" s="9" t="str">
        <f>VLOOKUP(A668,Sheet!B$2:G$2806,3,0)</f>
        <v>100шт</v>
      </c>
      <c r="D668" s="15">
        <v>5</v>
      </c>
      <c r="E668" s="9">
        <f>VLOOKUP(A668,Sheet!B$2:G$2806,5,0)</f>
        <v>1272.44</v>
      </c>
      <c r="F668" s="9">
        <f>VLOOKUP(A668,Sheet!B$2:G$2806,6,0)</f>
        <v>6362.2</v>
      </c>
    </row>
    <row r="669" spans="1:6" x14ac:dyDescent="0.2">
      <c r="A669" s="5" t="s">
        <v>227</v>
      </c>
      <c r="B669" t="str">
        <f>VLOOKUP(A669,Sheet!B$2:G$2806,2,0)</f>
        <v xml:space="preserve"> Заповнення вiконних прорiзiв готовими
блоками площею до 1 м2 з металопластику
в кам'яних стiнах житлових і громадських
будівель</v>
      </c>
      <c r="C669" s="9" t="str">
        <f>VLOOKUP(A669,Sheet!B$2:G$2806,3,0)</f>
        <v>100м2</v>
      </c>
      <c r="D669" s="15">
        <v>8.1090000000000009E-2</v>
      </c>
      <c r="E669" s="9">
        <f>VLOOKUP(A669,Sheet!B$2:G$2806,5,0)</f>
        <v>13756.63</v>
      </c>
      <c r="F669" s="9">
        <f>VLOOKUP(A669,Sheet!B$2:G$2806,6,0)</f>
        <v>1115.53</v>
      </c>
    </row>
    <row r="670" spans="1:6" x14ac:dyDescent="0.2">
      <c r="A670" s="5" t="s">
        <v>183</v>
      </c>
      <c r="B670" t="str">
        <f>VLOOKUP(A670,Sheet!B$2:G$2806,2,0)</f>
        <v xml:space="preserve"> Заповнення вiконних прорiзiв готовими
блоками площею до 2 м2 з металопластику
в кам'яних стiнах житлових і громадських
будівель</v>
      </c>
      <c r="C670" s="9" t="str">
        <f>VLOOKUP(A670,Sheet!B$2:G$2806,3,0)</f>
        <v>100м2</v>
      </c>
      <c r="D670" s="15">
        <v>0.25409000000000004</v>
      </c>
      <c r="E670" s="9">
        <f>VLOOKUP(A670,Sheet!B$2:G$2806,5,0)</f>
        <v>10916.49</v>
      </c>
      <c r="F670" s="9">
        <f>VLOOKUP(A670,Sheet!B$2:G$2806,6,0)</f>
        <v>1612.69</v>
      </c>
    </row>
    <row r="671" spans="1:6" x14ac:dyDescent="0.2">
      <c r="A671" s="5" t="s">
        <v>218</v>
      </c>
      <c r="B671" t="str">
        <f>VLOOKUP(A671,Sheet!B$2:G$2806,2,0)</f>
        <v xml:space="preserve"> Заповнення вiконних прорiзiв готовими
блоками площею до 3 м2 з металопластику
в кам'яних стiнах житлових і громадських
будівель</v>
      </c>
      <c r="C671" s="9" t="str">
        <f>VLOOKUP(A671,Sheet!B$2:G$2806,3,0)</f>
        <v>100м2</v>
      </c>
      <c r="D671" s="15">
        <v>0.67641000000000007</v>
      </c>
      <c r="E671" s="9">
        <f>VLOOKUP(A671,Sheet!B$2:G$2806,5,0)</f>
        <v>8374.5</v>
      </c>
      <c r="F671" s="9">
        <f>VLOOKUP(A671,Sheet!B$2:G$2806,6,0)</f>
        <v>5664.6</v>
      </c>
    </row>
    <row r="672" spans="1:6" x14ac:dyDescent="0.2">
      <c r="A672" s="5" t="s">
        <v>220</v>
      </c>
      <c r="B672" t="str">
        <f>VLOOKUP(A672,Sheet!B$2:G$2806,2,0)</f>
        <v xml:space="preserve"> Заповнення вiконних прорiзiв готовими
блоками площею бiльше 3 м2 з
металопластику в кам'яних стiнах
житлових і громадських будівель</v>
      </c>
      <c r="C672" s="9" t="str">
        <f>VLOOKUP(A672,Sheet!B$2:G$2806,3,0)</f>
        <v>100м2</v>
      </c>
      <c r="D672" s="15">
        <v>0.89548000000000005</v>
      </c>
      <c r="E672" s="9">
        <f>VLOOKUP(A672,Sheet!B$2:G$2806,5,0)</f>
        <v>6397.26</v>
      </c>
      <c r="F672" s="9">
        <f>VLOOKUP(A672,Sheet!B$2:G$2806,6,0)</f>
        <v>5728.62</v>
      </c>
    </row>
    <row r="673" spans="1:6" x14ac:dyDescent="0.2">
      <c r="A673" s="5" t="s">
        <v>1849</v>
      </c>
      <c r="B673" t="str">
        <f>VLOOKUP(A673,Sheet!B$2:G$2806,2,0)</f>
        <v xml:space="preserve"> (Демонтаж)(Демонтаж)Демонтаж віконного
блоку площею бiльше 3 м2 з металлопластику</v>
      </c>
      <c r="C673" s="9" t="str">
        <f>VLOOKUP(A673,Sheet!B$2:G$2806,3,0)</f>
        <v>100м2</v>
      </c>
      <c r="D673" s="15">
        <v>4.6726000000000001</v>
      </c>
      <c r="E673" s="9">
        <f>VLOOKUP(A673,Sheet!B$2:G$2806,5,0)</f>
        <v>5117.8</v>
      </c>
      <c r="F673" s="9">
        <f>VLOOKUP(A673,Sheet!B$2:G$2806,6,0)</f>
        <v>23913.43</v>
      </c>
    </row>
    <row r="674" spans="1:6" x14ac:dyDescent="0.2">
      <c r="A674" s="5" t="s">
        <v>1809</v>
      </c>
      <c r="B674" t="str">
        <f>VLOOKUP(A674,Sheet!B$2:G$2806,2,0)</f>
        <v xml:space="preserve"> Демонтаж віконного блоку площею бiльше 3
м2 з металлопластику</v>
      </c>
      <c r="C674" s="9" t="str">
        <f>VLOOKUP(A674,Sheet!B$2:G$2806,3,0)</f>
        <v>100м2</v>
      </c>
      <c r="D674" s="15">
        <v>4.5900000000000003E-2</v>
      </c>
      <c r="E674" s="9">
        <f>VLOOKUP(A674,Sheet!B$2:G$2806,5,0)</f>
        <v>5117.8</v>
      </c>
      <c r="F674" s="9">
        <f>VLOOKUP(A674,Sheet!B$2:G$2806,6,0)</f>
        <v>234.91</v>
      </c>
    </row>
    <row r="675" spans="1:6" x14ac:dyDescent="0.2">
      <c r="A675" s="5" t="s">
        <v>229</v>
      </c>
      <c r="B675" t="str">
        <f>VLOOKUP(A675,Sheet!B$2:G$2806,2,0)</f>
        <v xml:space="preserve"> Заповнення дверних прорiзiв готовими
дверними блоками площею до 2 м2 з
металопластику у кам'яних стiнах</v>
      </c>
      <c r="C675" s="9" t="str">
        <f>VLOOKUP(A675,Sheet!B$2:G$2806,3,0)</f>
        <v>100м2</v>
      </c>
      <c r="D675" s="15">
        <v>1.5351019999999997</v>
      </c>
      <c r="E675" s="9">
        <f>VLOOKUP(A675,Sheet!B$2:G$2806,5,0)</f>
        <v>6790.19</v>
      </c>
      <c r="F675" s="9">
        <f>VLOOKUP(A675,Sheet!B$2:G$2806,6,0)</f>
        <v>119.51</v>
      </c>
    </row>
    <row r="676" spans="1:6" x14ac:dyDescent="0.2">
      <c r="A676" s="5" t="s">
        <v>1019</v>
      </c>
      <c r="B676" t="str">
        <f>VLOOKUP(A676,Sheet!B$2:G$2806,2,0)</f>
        <v xml:space="preserve"> Заповнення дверних прорiзiв готовими
дверними блоками площею понад 2 до 3 м2 з
металопластику у кам'яних стiнах</v>
      </c>
      <c r="C676" s="9" t="str">
        <f>VLOOKUP(A676,Sheet!B$2:G$2806,3,0)</f>
        <v>100м2</v>
      </c>
      <c r="D676" s="15">
        <v>0.171075</v>
      </c>
      <c r="E676" s="9">
        <f>VLOOKUP(A676,Sheet!B$2:G$2806,5,0)</f>
        <v>5486.97</v>
      </c>
      <c r="F676" s="9">
        <f>VLOOKUP(A676,Sheet!B$2:G$2806,6,0)</f>
        <v>938.68</v>
      </c>
    </row>
    <row r="677" spans="1:6" x14ac:dyDescent="0.2">
      <c r="A677" s="5" t="s">
        <v>231</v>
      </c>
      <c r="B677" t="str">
        <f>VLOOKUP(A677,Sheet!B$2:G$2806,2,0)</f>
        <v xml:space="preserve"> Заповнення дверних прорiзiв готовими
дверними блоками площею бiльше 3 м2 з
металопластику у кам'яних стiнах</v>
      </c>
      <c r="C677" s="9" t="str">
        <f>VLOOKUP(A677,Sheet!B$2:G$2806,3,0)</f>
        <v>100м2</v>
      </c>
      <c r="D677" s="15">
        <v>0.46494400000000002</v>
      </c>
      <c r="E677" s="9">
        <f>VLOOKUP(A677,Sheet!B$2:G$2806,5,0)</f>
        <v>4144.29</v>
      </c>
      <c r="F677" s="9">
        <f>VLOOKUP(A677,Sheet!B$2:G$2806,6,0)</f>
        <v>410.28</v>
      </c>
    </row>
    <row r="678" spans="1:6" x14ac:dyDescent="0.2">
      <c r="A678" s="5" t="s">
        <v>1608</v>
      </c>
      <c r="B678" t="str">
        <f>VLOOKUP(A678,Sheet!B$2:G$2806,2,0)</f>
        <v xml:space="preserve"> Установлення стартової платформи</v>
      </c>
      <c r="C678" s="9" t="str">
        <f>VLOOKUP(A678,Sheet!B$2:G$2806,3,0)</f>
        <v>100шт</v>
      </c>
      <c r="D678" s="15">
        <v>0.06</v>
      </c>
      <c r="E678" s="9">
        <f>VLOOKUP(A678,Sheet!B$2:G$2806,5,0)</f>
        <v>6712.37</v>
      </c>
      <c r="F678" s="9">
        <f>VLOOKUP(A678,Sheet!B$2:G$2806,6,0)</f>
        <v>402.74</v>
      </c>
    </row>
    <row r="679" spans="1:6" x14ac:dyDescent="0.2">
      <c r="A679" s="5" t="s">
        <v>209</v>
      </c>
      <c r="B679" t="str">
        <f>VLOOKUP(A679,Sheet!B$2:G$2806,2,0)</f>
        <v xml:space="preserve"> Установлення i крiплення брусу</v>
      </c>
      <c r="C679" s="9" t="str">
        <f>VLOOKUP(A679,Sheet!B$2:G$2806,3,0)</f>
        <v>100м</v>
      </c>
      <c r="D679" s="15">
        <v>0.72</v>
      </c>
      <c r="E679" s="9">
        <f>VLOOKUP(A679,Sheet!B$2:G$2806,5,0)</f>
        <v>489.31</v>
      </c>
      <c r="F679" s="9">
        <f>VLOOKUP(A679,Sheet!B$2:G$2806,6,0)</f>
        <v>352.3</v>
      </c>
    </row>
    <row r="680" spans="1:6" x14ac:dyDescent="0.2">
      <c r="A680" s="5" t="s">
        <v>16</v>
      </c>
      <c r="B680" t="str">
        <f>VLOOKUP(A680,Sheet!B$2:G$2806,2,0)</f>
        <v xml:space="preserve"> Вогнезахист дерев'яних конструкцiй ферм,
арок, балок, крокв, мауерлатiв</v>
      </c>
      <c r="C680" s="9" t="str">
        <f>VLOOKUP(A680,Sheet!B$2:G$2806,3,0)</f>
        <v>10м3</v>
      </c>
      <c r="D680" s="15">
        <v>6.1150000000000003E-2</v>
      </c>
      <c r="E680" s="9">
        <f>VLOOKUP(A680,Sheet!B$2:G$2806,5,0)</f>
        <v>793.28</v>
      </c>
      <c r="F680" s="9">
        <f>VLOOKUP(A680,Sheet!B$2:G$2806,6,0)</f>
        <v>14.28</v>
      </c>
    </row>
    <row r="681" spans="1:6" x14ac:dyDescent="0.2">
      <c r="A681" s="5" t="s">
        <v>2277</v>
      </c>
      <c r="B681" t="str">
        <f>VLOOKUP(A681,Sheet!B$2:G$2806,2,0)</f>
        <v xml:space="preserve"> Улаштування другого шару гіпсокартону</v>
      </c>
      <c r="C681" s="9" t="str">
        <f>VLOOKUP(A681,Sheet!B$2:G$2806,3,0)</f>
        <v>100м2</v>
      </c>
      <c r="D681" s="15">
        <v>10</v>
      </c>
      <c r="E681" s="9">
        <f>VLOOKUP(A681,Sheet!B$2:G$2806,5,0)</f>
        <v>2065.63</v>
      </c>
      <c r="F681" s="9">
        <f>VLOOKUP(A681,Sheet!B$2:G$2806,6,0)</f>
        <v>20656.3</v>
      </c>
    </row>
    <row r="682" spans="1:6" x14ac:dyDescent="0.2">
      <c r="A682" s="5" t="s">
        <v>124</v>
      </c>
      <c r="B682" t="str">
        <f>VLOOKUP(A682,Sheet!B$2:G$2806,2,0)</f>
        <v xml:space="preserve"> Улаштування обшивки стiн
гiпсокартонними плитами [фальшстiни] по
металевому каркасу</v>
      </c>
      <c r="C682" s="9" t="str">
        <f>VLOOKUP(A682,Sheet!B$2:G$2806,3,0)</f>
        <v>100м2</v>
      </c>
      <c r="D682" s="15">
        <v>22.435099999999998</v>
      </c>
      <c r="E682" s="9">
        <f>VLOOKUP(A682,Sheet!B$2:G$2806,5,0)</f>
        <v>14518.33</v>
      </c>
      <c r="F682" s="9">
        <f>VLOOKUP(A682,Sheet!B$2:G$2806,6,0)</f>
        <v>169916.73</v>
      </c>
    </row>
    <row r="683" spans="1:6" x14ac:dyDescent="0.2">
      <c r="A683" s="5" t="s">
        <v>244</v>
      </c>
      <c r="B683" t="str">
        <f>VLOOKUP(A683,Sheet!B$2:G$2806,2,0)</f>
        <v xml:space="preserve"> Установлення металевих дверних коробок iз
навiшуванням дверних полотен</v>
      </c>
      <c r="C683" s="9" t="str">
        <f>VLOOKUP(A683,Sheet!B$2:G$2806,3,0)</f>
        <v>100м2</v>
      </c>
      <c r="D683" s="15">
        <v>0.44205000000000005</v>
      </c>
      <c r="E683" s="9">
        <f>VLOOKUP(A683,Sheet!B$2:G$2806,5,0)</f>
        <v>17223.45</v>
      </c>
      <c r="F683" s="9">
        <f>VLOOKUP(A683,Sheet!B$2:G$2806,6,0)</f>
        <v>1048.9100000000001</v>
      </c>
    </row>
    <row r="684" spans="1:6" x14ac:dyDescent="0.2">
      <c r="A684" s="5" t="s">
        <v>2203</v>
      </c>
      <c r="B684" t="str">
        <f>VLOOKUP(A684,Sheet!B$2:G$2806,2,0)</f>
        <v xml:space="preserve"> (Демонтаж)(Демонтаж)Установлення
металевих дверних коробок iз навiшуванням
дверних полотен</v>
      </c>
      <c r="C684" s="9" t="str">
        <f>VLOOKUP(A684,Sheet!B$2:G$2806,3,0)</f>
        <v>100м2</v>
      </c>
      <c r="D684" s="15">
        <v>0.13070000000000001</v>
      </c>
      <c r="E684" s="9">
        <f>VLOOKUP(A684,Sheet!B$2:G$2806,5,0)</f>
        <v>13778.75</v>
      </c>
      <c r="F684" s="9">
        <f>VLOOKUP(A684,Sheet!B$2:G$2806,6,0)</f>
        <v>1800.88</v>
      </c>
    </row>
    <row r="685" spans="1:6" x14ac:dyDescent="0.2">
      <c r="A685" s="5" t="s">
        <v>141</v>
      </c>
      <c r="B685" t="str">
        <f>VLOOKUP(A685,Sheet!B$2:G$2806,2,0)</f>
        <v xml:space="preserve"> Улаштування стяжок цементних товщиною
20 мм</v>
      </c>
      <c r="C685" s="9" t="str">
        <f>VLOOKUP(A685,Sheet!B$2:G$2806,3,0)</f>
        <v>100м2</v>
      </c>
      <c r="D685" s="15">
        <v>11.5723</v>
      </c>
      <c r="E685" s="9">
        <f>VLOOKUP(A685,Sheet!B$2:G$2806,5,0)</f>
        <v>9815.41</v>
      </c>
      <c r="F685" s="9">
        <f>VLOOKUP(A685,Sheet!B$2:G$2806,6,0)</f>
        <v>46383.7</v>
      </c>
    </row>
    <row r="686" spans="1:6" x14ac:dyDescent="0.2">
      <c r="A686" s="5" t="s">
        <v>384</v>
      </c>
      <c r="B686" t="str">
        <f>VLOOKUP(A686,Sheet!B$2:G$2806,2,0)</f>
        <v xml:space="preserve"> Улаштування стяжок самовирівнювальних з
суміші Cerezit CN-69 товщиною 5 мм</v>
      </c>
      <c r="C686" s="9" t="str">
        <f>VLOOKUP(A686,Sheet!B$2:G$2806,3,0)</f>
        <v>100м2</v>
      </c>
      <c r="D686" s="15">
        <v>21.290700000000001</v>
      </c>
      <c r="E686" s="9">
        <f>VLOOKUP(A686,Sheet!B$2:G$2806,5,0)</f>
        <v>3997.18</v>
      </c>
      <c r="F686" s="9">
        <f>VLOOKUP(A686,Sheet!B$2:G$2806,6,0)</f>
        <v>18889.07</v>
      </c>
    </row>
    <row r="687" spans="1:6" x14ac:dyDescent="0.2">
      <c r="A687" s="5" t="s">
        <v>2269</v>
      </c>
      <c r="B687" t="str">
        <f>VLOOKUP(A687,Sheet!B$2:G$2806,2,0)</f>
        <v xml:space="preserve"> Додавати або виключати на кожний 1 мм
товщини стяжок самовирівнювальних з
суміші Cerezit CN-72</v>
      </c>
      <c r="C687" s="9" t="str">
        <f>VLOOKUP(A687,Sheet!B$2:G$2806,3,0)</f>
        <v>100м2</v>
      </c>
      <c r="D687" s="15">
        <v>5</v>
      </c>
      <c r="E687" s="9">
        <f>VLOOKUP(A687,Sheet!B$2:G$2806,5,0)</f>
        <v>8741.39</v>
      </c>
      <c r="F687" s="9">
        <f>VLOOKUP(A687,Sheet!B$2:G$2806,6,0)</f>
        <v>43706.95</v>
      </c>
    </row>
    <row r="688" spans="1:6" x14ac:dyDescent="0.2">
      <c r="A688" s="5" t="s">
        <v>2004</v>
      </c>
      <c r="B688" t="str">
        <f>VLOOKUP(A688,Sheet!B$2:G$2806,2,0)</f>
        <v xml:space="preserve"> Додавати на кожний 1 мм товщини стяжок
самовирівнювальних з суміші Cerezit CN-69 до
9 мм</v>
      </c>
      <c r="C688" s="9" t="str">
        <f>VLOOKUP(A688,Sheet!B$2:G$2806,3,0)</f>
        <v>100м2</v>
      </c>
      <c r="D688" s="15">
        <v>13.525600000000001</v>
      </c>
      <c r="E688" s="9">
        <f>VLOOKUP(A688,Sheet!B$2:G$2806,5,0)</f>
        <v>1332.81</v>
      </c>
      <c r="F688" s="9">
        <f>VLOOKUP(A688,Sheet!B$2:G$2806,6,0)</f>
        <v>6298.33</v>
      </c>
    </row>
    <row r="689" spans="1:6" x14ac:dyDescent="0.2">
      <c r="A689" s="5" t="s">
        <v>2008</v>
      </c>
      <c r="B689" t="str">
        <f>VLOOKUP(A689,Sheet!B$2:G$2806,2,0)</f>
        <v xml:space="preserve"> Додавати на кожний 1 мм товщини стяжок
самовирівнювальних з суміші Cerezit CN-69 до
12 мм</v>
      </c>
      <c r="C689" s="9" t="str">
        <f>VLOOKUP(A689,Sheet!B$2:G$2806,3,0)</f>
        <v>100м2</v>
      </c>
      <c r="D689" s="15">
        <v>2.7650999999999999</v>
      </c>
      <c r="E689" s="9">
        <f>VLOOKUP(A689,Sheet!B$2:G$2806,5,0)</f>
        <v>2332.42</v>
      </c>
      <c r="F689" s="9">
        <f>VLOOKUP(A689,Sheet!B$2:G$2806,6,0)</f>
        <v>6449.37</v>
      </c>
    </row>
    <row r="690" spans="1:6" x14ac:dyDescent="0.2">
      <c r="A690" s="5" t="s">
        <v>239</v>
      </c>
      <c r="B690" t="str">
        <f>VLOOKUP(A690,Sheet!B$2:G$2806,2,0)</f>
        <v xml:space="preserve"> Армування стяжки дротяною сіткою</v>
      </c>
      <c r="C690" s="9" t="str">
        <f>VLOOKUP(A690,Sheet!B$2:G$2806,3,0)</f>
        <v>100м2</v>
      </c>
      <c r="D690" s="15">
        <v>8.7451000000000008</v>
      </c>
      <c r="E690" s="9">
        <f>VLOOKUP(A690,Sheet!B$2:G$2806,5,0)</f>
        <v>1102.73</v>
      </c>
      <c r="F690" s="9">
        <f>VLOOKUP(A690,Sheet!B$2:G$2806,6,0)</f>
        <v>6594.33</v>
      </c>
    </row>
    <row r="691" spans="1:6" x14ac:dyDescent="0.2">
      <c r="A691" s="5" t="s">
        <v>1851</v>
      </c>
      <c r="B691" t="str">
        <f>VLOOKUP(A691,Sheet!B$2:G$2806,2,0)</f>
        <v xml:space="preserve"> (Демонтаж)Улаштування стяжок
цементних товщиною 20 мм</v>
      </c>
      <c r="C691" s="9" t="str">
        <f>VLOOKUP(A691,Sheet!B$2:G$2806,3,0)</f>
        <v>100м2</v>
      </c>
      <c r="D691" s="15">
        <v>0.28670000000000001</v>
      </c>
      <c r="E691" s="9">
        <f>VLOOKUP(A691,Sheet!B$2:G$2806,5,0)</f>
        <v>2823.75</v>
      </c>
      <c r="F691" s="9">
        <f>VLOOKUP(A691,Sheet!B$2:G$2806,6,0)</f>
        <v>809.57</v>
      </c>
    </row>
    <row r="692" spans="1:6" x14ac:dyDescent="0.2">
      <c r="A692" s="5" t="s">
        <v>1852</v>
      </c>
      <c r="B692" t="str">
        <f>VLOOKUP(A692,Sheet!B$2:G$2806,2,0)</f>
        <v xml:space="preserve"> (Демонтаж)Додавати або виключати на кожнi
5 мм змiни товщини стяжок цементних
(товщиною 70 мм)</v>
      </c>
      <c r="C692" s="9" t="str">
        <f>VLOOKUP(A692,Sheet!B$2:G$2806,3,0)</f>
        <v>100м2</v>
      </c>
      <c r="D692" s="15">
        <v>0.20770000000000002</v>
      </c>
      <c r="E692" s="9">
        <f>VLOOKUP(A692,Sheet!B$2:G$2806,5,0)</f>
        <v>943.76</v>
      </c>
      <c r="F692" s="9">
        <f>VLOOKUP(A692,Sheet!B$2:G$2806,6,0)</f>
        <v>196.02</v>
      </c>
    </row>
    <row r="693" spans="1:6" x14ac:dyDescent="0.2">
      <c r="A693" s="5" t="s">
        <v>1853</v>
      </c>
      <c r="B693" t="str">
        <f>VLOOKUP(A693,Sheet!B$2:G$2806,2,0)</f>
        <v xml:space="preserve"> (Демонтаж)(Демонтаж)Додавати або
виключати на кожнi 5 мм змiни товщини
стяжок цементних (товщиною 50 мм)</v>
      </c>
      <c r="C693" s="9" t="str">
        <f>VLOOKUP(A693,Sheet!B$2:G$2806,3,0)</f>
        <v>100м2</v>
      </c>
      <c r="D693" s="15">
        <v>7.9000000000000001E-2</v>
      </c>
      <c r="E693" s="9">
        <f>VLOOKUP(A693,Sheet!B$2:G$2806,5,0)</f>
        <v>566.26</v>
      </c>
      <c r="F693" s="9">
        <f>VLOOKUP(A693,Sheet!B$2:G$2806,6,0)</f>
        <v>44.73</v>
      </c>
    </row>
    <row r="694" spans="1:6" x14ac:dyDescent="0.2">
      <c r="A694" s="5" t="s">
        <v>1916</v>
      </c>
      <c r="B694" t="str">
        <f>VLOOKUP(A694,Sheet!B$2:G$2806,2,0)</f>
        <v xml:space="preserve"> Додавати або виключати на кожнi 5 мм змiни
товщини стяжок цементних ( додатково 10 мм
до 55 мм )</v>
      </c>
      <c r="C694" s="9" t="str">
        <f>VLOOKUP(A694,Sheet!B$2:G$2806,3,0)</f>
        <v>100м2</v>
      </c>
      <c r="D694" s="15">
        <v>8.7451000000000008</v>
      </c>
      <c r="E694" s="9">
        <f>VLOOKUP(A694,Sheet!B$2:G$2806,5,0)</f>
        <v>4321.33</v>
      </c>
      <c r="F694" s="9">
        <f>VLOOKUP(A694,Sheet!B$2:G$2806,6,0)</f>
        <v>25841.55</v>
      </c>
    </row>
    <row r="695" spans="1:6" x14ac:dyDescent="0.2">
      <c r="A695" s="5" t="s">
        <v>1864</v>
      </c>
      <c r="B695" t="str">
        <f>VLOOKUP(A695,Sheet!B$2:G$2806,2,0)</f>
        <v xml:space="preserve"> Додавати або виключати на кожнi 5 мм змiни
товщини стяжок цементних ( до 40 мм )</v>
      </c>
      <c r="C695" s="9" t="str">
        <f>VLOOKUP(A695,Sheet!B$2:G$2806,3,0)</f>
        <v>100м2</v>
      </c>
      <c r="D695" s="15">
        <v>2.6798999999999999</v>
      </c>
      <c r="E695" s="9">
        <f>VLOOKUP(A695,Sheet!B$2:G$2806,5,0)</f>
        <v>8170.78</v>
      </c>
      <c r="F695" s="9">
        <f>VLOOKUP(A695,Sheet!B$2:G$2806,6,0)</f>
        <v>13769.4</v>
      </c>
    </row>
    <row r="696" spans="1:6" x14ac:dyDescent="0.2">
      <c r="A696" s="5" t="s">
        <v>1863</v>
      </c>
      <c r="B696" t="str">
        <f>VLOOKUP(A696,Sheet!B$2:G$2806,2,0)</f>
        <v xml:space="preserve"> Додавати або виключати на кожнi 5 мм змiни
товщини стяжок цементних ( до 45 мм )</v>
      </c>
      <c r="C696" s="9" t="str">
        <f>VLOOKUP(A696,Sheet!B$2:G$2806,3,0)</f>
        <v>100м2</v>
      </c>
      <c r="D696" s="15">
        <v>8.7451000000000008</v>
      </c>
      <c r="E696" s="9">
        <f>VLOOKUP(A696,Sheet!B$2:G$2806,5,0)</f>
        <v>10803.33</v>
      </c>
      <c r="F696" s="9">
        <f>VLOOKUP(A696,Sheet!B$2:G$2806,6,0)</f>
        <v>51052.22</v>
      </c>
    </row>
    <row r="697" spans="1:6" x14ac:dyDescent="0.2">
      <c r="A697" s="5" t="s">
        <v>2009</v>
      </c>
      <c r="B697" t="str">
        <f>VLOOKUP(A697,Sheet!B$2:G$2806,2,0)</f>
        <v xml:space="preserve"> Додавати або виключати на кожнi 5 мм змiни
товщини стяжок цементних ( до 55 мм )</v>
      </c>
      <c r="C697" s="9" t="str">
        <f>VLOOKUP(A697,Sheet!B$2:G$2806,3,0)</f>
        <v>100м2</v>
      </c>
      <c r="D697" s="15">
        <v>0.13500000000000001</v>
      </c>
      <c r="E697" s="9">
        <f>VLOOKUP(A697,Sheet!B$2:G$2806,5,0)</f>
        <v>16776.240000000002</v>
      </c>
      <c r="F697" s="9">
        <f>VLOOKUP(A697,Sheet!B$2:G$2806,6,0)</f>
        <v>2264.79</v>
      </c>
    </row>
    <row r="698" spans="1:6" x14ac:dyDescent="0.2">
      <c r="A698" s="5" t="s">
        <v>47</v>
      </c>
      <c r="B698" t="str">
        <f>VLOOKUP(A698,Sheet!B$2:G$2806,2,0)</f>
        <v xml:space="preserve"> Улаштування стяжок легкобетонних
товщиною 20 мм</v>
      </c>
      <c r="C698" s="9" t="str">
        <f>VLOOKUP(A698,Sheet!B$2:G$2806,3,0)</f>
        <v>100м2</v>
      </c>
      <c r="D698" s="15">
        <v>0.2</v>
      </c>
      <c r="E698" s="9">
        <f>VLOOKUP(A698,Sheet!B$2:G$2806,5,0)</f>
        <v>10051.719999999999</v>
      </c>
      <c r="F698" s="9">
        <f>VLOOKUP(A698,Sheet!B$2:G$2806,6,0)</f>
        <v>2010.34</v>
      </c>
    </row>
    <row r="699" spans="1:6" x14ac:dyDescent="0.2">
      <c r="A699" s="5" t="s">
        <v>1830</v>
      </c>
      <c r="B699" t="str">
        <f>VLOOKUP(A699,Sheet!B$2:G$2806,2,0)</f>
        <v xml:space="preserve"> Додавати або виключати на кожнi 5 мм змiни
товщини легкобетонних стяжок (Додавати до
товщ. 50 мм)</v>
      </c>
      <c r="C699" s="9" t="str">
        <f>VLOOKUP(A699,Sheet!B$2:G$2806,3,0)</f>
        <v>100м2</v>
      </c>
      <c r="D699" s="15">
        <v>0.2</v>
      </c>
      <c r="E699" s="9">
        <f>VLOOKUP(A699,Sheet!B$2:G$2806,5,0)</f>
        <v>8340.7099999999991</v>
      </c>
      <c r="F699" s="9">
        <f>VLOOKUP(A699,Sheet!B$2:G$2806,6,0)</f>
        <v>1668.14</v>
      </c>
    </row>
    <row r="700" spans="1:6" x14ac:dyDescent="0.2">
      <c r="A700" s="5" t="s">
        <v>1071</v>
      </c>
      <c r="B700" t="str">
        <f>VLOOKUP(A700,Sheet!B$2:G$2806,2,0)</f>
        <v xml:space="preserve"> Шлiфування бетонних або металоцементних
покриттiв</v>
      </c>
      <c r="C700" s="9" t="str">
        <f>VLOOKUP(A700,Sheet!B$2:G$2806,3,0)</f>
        <v>100м2</v>
      </c>
      <c r="D700" s="15">
        <v>6.35</v>
      </c>
      <c r="E700" s="9">
        <f>VLOOKUP(A700,Sheet!B$2:G$2806,5,0)</f>
        <v>6045.44</v>
      </c>
      <c r="F700" s="9">
        <f>VLOOKUP(A700,Sheet!B$2:G$2806,6,0)</f>
        <v>38388.54</v>
      </c>
    </row>
    <row r="701" spans="1:6" x14ac:dyDescent="0.2">
      <c r="A701" s="5" t="s">
        <v>146</v>
      </c>
      <c r="B701" t="str">
        <f>VLOOKUP(A701,Sheet!B$2:G$2806,2,0)</f>
        <v xml:space="preserve"> Улаштування ущiльнених трамбiвками
пiдстилаючих пiщаних шарiв</v>
      </c>
      <c r="C701" s="9" t="str">
        <f>VLOOKUP(A701,Sheet!B$2:G$2806,3,0)</f>
        <v>м3</v>
      </c>
      <c r="D701" s="15">
        <v>59.8</v>
      </c>
      <c r="E701" s="9">
        <f>VLOOKUP(A701,Sheet!B$2:G$2806,5,0)</f>
        <v>7039.95</v>
      </c>
      <c r="F701" s="9">
        <f>VLOOKUP(A701,Sheet!B$2:G$2806,6,0)</f>
        <v>420989.01</v>
      </c>
    </row>
    <row r="702" spans="1:6" x14ac:dyDescent="0.2">
      <c r="A702" s="5" t="s">
        <v>895</v>
      </c>
      <c r="B702" t="str">
        <f>VLOOKUP(A702,Sheet!B$2:G$2806,2,0)</f>
        <v xml:space="preserve"> Улаштування покриттів з керамічних плиток
на розчині із сухої клеючої суміші, кількість
плиток в 1 м2 понад 7 до 12 шт</v>
      </c>
      <c r="C702" s="9" t="str">
        <f>VLOOKUP(A702,Sheet!B$2:G$2806,3,0)</f>
        <v>100м2</v>
      </c>
      <c r="D702" s="15">
        <v>2.1486000000000001</v>
      </c>
      <c r="E702" s="9">
        <f>VLOOKUP(A702,Sheet!B$2:G$2806,5,0)</f>
        <v>11284.23</v>
      </c>
      <c r="F702" s="9">
        <f>VLOOKUP(A702,Sheet!B$2:G$2806,6,0)</f>
        <v>19016.18</v>
      </c>
    </row>
    <row r="703" spans="1:6" x14ac:dyDescent="0.2">
      <c r="A703" s="5" t="s">
        <v>900</v>
      </c>
      <c r="B703" t="str">
        <f>VLOOKUP(A703,Sheet!B$2:G$2806,2,0)</f>
        <v xml:space="preserve"> Улаштування покриттів з гранітних плит,
кiлькість плит на 1 м2 до 10 шт</v>
      </c>
      <c r="C703" s="9" t="str">
        <f>VLOOKUP(A703,Sheet!B$2:G$2806,3,0)</f>
        <v>100м2</v>
      </c>
      <c r="D703" s="15">
        <v>1.3163</v>
      </c>
      <c r="E703" s="9">
        <f>VLOOKUP(A703,Sheet!B$2:G$2806,5,0)</f>
        <v>51119.09</v>
      </c>
      <c r="F703" s="9">
        <f>VLOOKUP(A703,Sheet!B$2:G$2806,6,0)</f>
        <v>50848.160000000003</v>
      </c>
    </row>
    <row r="704" spans="1:6" x14ac:dyDescent="0.2">
      <c r="A704" s="5" t="s">
        <v>891</v>
      </c>
      <c r="B704" t="str">
        <f>VLOOKUP(A704,Sheet!B$2:G$2806,2,0)</f>
        <v xml:space="preserve"> Улаштування покриттів з лiнолеуму ПВХ-
TARKETT на клеї зі зварюванням полотнища у
стиках</v>
      </c>
      <c r="C704" s="9" t="str">
        <f>VLOOKUP(A704,Sheet!B$2:G$2806,3,0)</f>
        <v>100м2</v>
      </c>
      <c r="D704" s="15">
        <v>16.790700000000001</v>
      </c>
      <c r="E704" s="9">
        <f>VLOOKUP(A704,Sheet!B$2:G$2806,5,0)</f>
        <v>6295.73</v>
      </c>
      <c r="F704" s="9">
        <f>VLOOKUP(A704,Sheet!B$2:G$2806,6,0)</f>
        <v>29751.1</v>
      </c>
    </row>
    <row r="705" spans="1:6" x14ac:dyDescent="0.2">
      <c r="A705" s="5" t="s">
        <v>190</v>
      </c>
      <c r="B705" t="str">
        <f>VLOOKUP(A705,Sheet!B$2:G$2806,2,0)</f>
        <v xml:space="preserve"> Нвклеювання дерево-струж с попереднім
грунтуванням поверхні</v>
      </c>
      <c r="C705" s="9" t="str">
        <f>VLOOKUP(A705,Sheet!B$2:G$2806,3,0)</f>
        <v>100м2</v>
      </c>
      <c r="D705" s="15">
        <v>6.4296999999999995</v>
      </c>
      <c r="E705" s="9">
        <f>VLOOKUP(A705,Sheet!B$2:G$2806,5,0)</f>
        <v>2245.9499999999998</v>
      </c>
      <c r="F705" s="9">
        <f>VLOOKUP(A705,Sheet!B$2:G$2806,6,0)</f>
        <v>11903.54</v>
      </c>
    </row>
    <row r="706" spans="1:6" x14ac:dyDescent="0.2">
      <c r="A706" s="5" t="s">
        <v>393</v>
      </c>
      <c r="B706" t="str">
        <f>VLOOKUP(A706,Sheet!B$2:G$2806,2,0)</f>
        <v xml:space="preserve"> Додавати на кожний наступний шар
гiдроiзоляцiї обмазувальної бiтумною
мастикою товщиною 1 мм</v>
      </c>
      <c r="C706" s="9" t="str">
        <f>VLOOKUP(A706,Sheet!B$2:G$2806,3,0)</f>
        <v>100м2</v>
      </c>
      <c r="D706" s="15">
        <v>0.13500000000000001</v>
      </c>
      <c r="E706" s="9">
        <f>VLOOKUP(A706,Sheet!B$2:G$2806,5,0)</f>
        <v>730.46</v>
      </c>
      <c r="F706" s="9">
        <f>VLOOKUP(A706,Sheet!B$2:G$2806,6,0)</f>
        <v>98.61</v>
      </c>
    </row>
    <row r="707" spans="1:6" x14ac:dyDescent="0.2">
      <c r="A707" s="5" t="s">
        <v>136</v>
      </c>
      <c r="B707" t="str">
        <f>VLOOKUP(A707,Sheet!B$2:G$2806,2,0)</f>
        <v xml:space="preserve"> Улаштування тепло-i звукоiзоляцiї суцiльної з
плит або мат мiнераловатних або
скловолокнистих</v>
      </c>
      <c r="C707" s="9" t="str">
        <f>VLOOKUP(A707,Sheet!B$2:G$2806,3,0)</f>
        <v>100м2</v>
      </c>
      <c r="D707" s="15">
        <v>11.56</v>
      </c>
      <c r="E707" s="9">
        <f>VLOOKUP(A707,Sheet!B$2:G$2806,5,0)</f>
        <v>2136.9299999999998</v>
      </c>
      <c r="F707" s="9">
        <f>VLOOKUP(A707,Sheet!B$2:G$2806,6,0)</f>
        <v>10098.280000000001</v>
      </c>
    </row>
    <row r="708" spans="1:6" x14ac:dyDescent="0.2">
      <c r="A708" s="5" t="s">
        <v>1910</v>
      </c>
      <c r="B708" t="str">
        <f>VLOOKUP(A708,Sheet!B$2:G$2806,2,0)</f>
        <v xml:space="preserve"> (Демонтаж)Улаштування тепло-i
звукоiзоляцiї суцiльної з плит або мат
мiнераловатних або скловолокнистих</v>
      </c>
      <c r="C708" s="9" t="str">
        <f>VLOOKUP(A708,Sheet!B$2:G$2806,3,0)</f>
        <v>100м2</v>
      </c>
      <c r="D708" s="15">
        <v>5.6129999999999995</v>
      </c>
      <c r="E708" s="9">
        <f>VLOOKUP(A708,Sheet!B$2:G$2806,5,0)</f>
        <v>1709.54</v>
      </c>
      <c r="F708" s="9">
        <f>VLOOKUP(A708,Sheet!B$2:G$2806,6,0)</f>
        <v>9595.65</v>
      </c>
    </row>
    <row r="709" spans="1:6" x14ac:dyDescent="0.2">
      <c r="A709" s="5" t="s">
        <v>264</v>
      </c>
      <c r="B709" t="str">
        <f>VLOOKUP(A709,Sheet!B$2:G$2806,2,0)</f>
        <v xml:space="preserve"> Шпаклювання стiн шпаклiвкою "Кнауф"</v>
      </c>
      <c r="C709" s="9" t="str">
        <f>VLOOKUP(A709,Sheet!B$2:G$2806,3,0)</f>
        <v>100м2</v>
      </c>
      <c r="D709" s="15">
        <v>4.1070000000000002</v>
      </c>
      <c r="E709" s="9">
        <f>VLOOKUP(A709,Sheet!B$2:G$2806,5,0)</f>
        <v>4346.8999999999996</v>
      </c>
      <c r="F709" s="9">
        <f>VLOOKUP(A709,Sheet!B$2:G$2806,6,0)</f>
        <v>16879.009999999998</v>
      </c>
    </row>
    <row r="710" spans="1:6" x14ac:dyDescent="0.2">
      <c r="A710" s="5" t="s">
        <v>886</v>
      </c>
      <c r="B710" t="str">
        <f>VLOOKUP(A710,Sheet!B$2:G$2806,2,0)</f>
        <v xml:space="preserve"> Облицювання керамiчними глазурованими
плитками поверхонь стовпiв, пiлястрiв i
укосiв iз карнизними, плiнтусними та
кутовими плитками по цеглi та бетону</v>
      </c>
      <c r="C710" s="9" t="str">
        <f>VLOOKUP(A710,Sheet!B$2:G$2806,3,0)</f>
        <v>100м2</v>
      </c>
      <c r="D710" s="15">
        <v>0.1212</v>
      </c>
      <c r="E710" s="9">
        <f>VLOOKUP(A710,Sheet!B$2:G$2806,5,0)</f>
        <v>46477.67</v>
      </c>
      <c r="F710" s="9">
        <f>VLOOKUP(A710,Sheet!B$2:G$2806,6,0)</f>
        <v>5633.09</v>
      </c>
    </row>
    <row r="711" spans="1:6" x14ac:dyDescent="0.2">
      <c r="A711" s="5" t="s">
        <v>877</v>
      </c>
      <c r="B711" t="str">
        <f>VLOOKUP(A711,Sheet!B$2:G$2806,2,0)</f>
        <v xml:space="preserve"> Облицювання поверхонь стін керамiчними
плитками на розчині із сухої клеючої суміші,
число плиток в 1 м2 до 7 шт</v>
      </c>
      <c r="C711" s="9" t="str">
        <f>VLOOKUP(A711,Sheet!B$2:G$2806,3,0)</f>
        <v>100м2</v>
      </c>
      <c r="D711" s="15">
        <v>4.3723999999999998</v>
      </c>
      <c r="E711" s="9">
        <f>VLOOKUP(A711,Sheet!B$2:G$2806,5,0)</f>
        <v>16572.73</v>
      </c>
      <c r="F711" s="9">
        <f>VLOOKUP(A711,Sheet!B$2:G$2806,6,0)</f>
        <v>51171.62</v>
      </c>
    </row>
    <row r="712" spans="1:6" x14ac:dyDescent="0.2">
      <c r="A712" s="5" t="s">
        <v>268</v>
      </c>
      <c r="B712" t="str">
        <f>VLOOKUP(A712,Sheet!B$2:G$2806,2,0)</f>
        <v xml:space="preserve"> Облицювання поверхонь стін керамiчними
плитками на розчині із сухої клеючої суміші,
число плиток в 1 м2 понад 12 до 20 шт</v>
      </c>
      <c r="C712" s="9" t="str">
        <f>VLOOKUP(A712,Sheet!B$2:G$2806,3,0)</f>
        <v>100м2</v>
      </c>
      <c r="D712" s="15">
        <v>10.2376</v>
      </c>
      <c r="E712" s="9">
        <f>VLOOKUP(A712,Sheet!B$2:G$2806,5,0)</f>
        <v>19241.68</v>
      </c>
      <c r="F712" s="9">
        <f>VLOOKUP(A712,Sheet!B$2:G$2806,6,0)</f>
        <v>120021.9</v>
      </c>
    </row>
    <row r="713" spans="1:6" x14ac:dyDescent="0.2">
      <c r="A713" s="5" t="s">
        <v>1086</v>
      </c>
      <c r="B713" t="str">
        <f>VLOOKUP(A713,Sheet!B$2:G$2806,2,0)</f>
        <v xml:space="preserve"> Фінішний шар штукатурки по каменю i бетону
стiн вручну</v>
      </c>
      <c r="C713" s="9" t="str">
        <f>VLOOKUP(A713,Sheet!B$2:G$2806,3,0)</f>
        <v>100м2</v>
      </c>
      <c r="D713" s="15">
        <v>6.35</v>
      </c>
      <c r="E713" s="9">
        <f>VLOOKUP(A713,Sheet!B$2:G$2806,5,0)</f>
        <v>15458.99</v>
      </c>
      <c r="F713" s="9">
        <f>VLOOKUP(A713,Sheet!B$2:G$2806,6,0)</f>
        <v>98164.59</v>
      </c>
    </row>
    <row r="714" spans="1:6" x14ac:dyDescent="0.2">
      <c r="A714" s="5" t="s">
        <v>1026</v>
      </c>
      <c r="B714" t="str">
        <f>VLOOKUP(A714,Sheet!B$2:G$2806,2,0)</f>
        <v xml:space="preserve"> Просте штукатурення цементно-вапняним
розчином по каменю i бетону стін вручну</v>
      </c>
      <c r="C714" s="9" t="str">
        <f>VLOOKUP(A714,Sheet!B$2:G$2806,3,0)</f>
        <v>100м2</v>
      </c>
      <c r="D714" s="15">
        <v>10.35</v>
      </c>
      <c r="E714" s="9">
        <f>VLOOKUP(A714,Sheet!B$2:G$2806,5,0)</f>
        <v>9511.81</v>
      </c>
      <c r="F714" s="9">
        <f>VLOOKUP(A714,Sheet!B$2:G$2806,6,0)</f>
        <v>38047.24</v>
      </c>
    </row>
    <row r="715" spans="1:6" x14ac:dyDescent="0.2">
      <c r="A715" s="5" t="s">
        <v>840</v>
      </c>
      <c r="B715" t="str">
        <f>VLOOKUP(A715,Sheet!B$2:G$2806,2,0)</f>
        <v xml:space="preserve"> Високоякiсне штукатурення стін по каменю
гіпсовими сумішами МП-75 з механізованим
нанесенням суміші штукатурними станціями
потужністю 5,5 кВт, продуктивністю 5-85
л/хв, при товщині шару штукатурки 20 мм</v>
      </c>
      <c r="C715" s="9" t="str">
        <f>VLOOKUP(A715,Sheet!B$2:G$2806,3,0)</f>
        <v>100м2</v>
      </c>
      <c r="D715" s="15">
        <v>35.380000000000003</v>
      </c>
      <c r="E715" s="9">
        <f>VLOOKUP(A715,Sheet!B$2:G$2806,5,0)</f>
        <v>22483.040000000001</v>
      </c>
      <c r="F715" s="9">
        <f>VLOOKUP(A715,Sheet!B$2:G$2806,6,0)</f>
        <v>345789.16</v>
      </c>
    </row>
    <row r="716" spans="1:6" x14ac:dyDescent="0.2">
      <c r="A716" s="5" t="s">
        <v>1066</v>
      </c>
      <c r="B716" t="str">
        <f>VLOOKUP(A716,Sheet!B$2:G$2806,2,0)</f>
        <v xml:space="preserve"> Установлення перфорованих штукатурних
кутиків</v>
      </c>
      <c r="C716" s="9" t="str">
        <f>VLOOKUP(A716,Sheet!B$2:G$2806,3,0)</f>
        <v>100м</v>
      </c>
      <c r="D716" s="15">
        <v>0.8</v>
      </c>
      <c r="E716" s="9">
        <f>VLOOKUP(A716,Sheet!B$2:G$2806,5,0)</f>
        <v>1936.56</v>
      </c>
      <c r="F716" s="9">
        <f>VLOOKUP(A716,Sheet!B$2:G$2806,6,0)</f>
        <v>1549.25</v>
      </c>
    </row>
    <row r="717" spans="1:6" x14ac:dyDescent="0.2">
      <c r="A717" s="5" t="s">
        <v>871</v>
      </c>
      <c r="B717" t="str">
        <f>VLOOKUP(A717,Sheet!B$2:G$2806,2,0)</f>
        <v xml:space="preserve"> Безпіщане накриття поверхонь стель
розчином із клейового гіпсу [типу
"сатенгіпс"] товщиною шару 1,5 мм</v>
      </c>
      <c r="C717" s="9" t="str">
        <f>VLOOKUP(A717,Sheet!B$2:G$2806,3,0)</f>
        <v>100 м2</v>
      </c>
      <c r="D717" s="15">
        <v>20.009599999999999</v>
      </c>
      <c r="E717" s="9">
        <f>VLOOKUP(A717,Sheet!B$2:G$2806,5,0)</f>
        <v>5041.54</v>
      </c>
      <c r="F717" s="9">
        <f>VLOOKUP(A717,Sheet!B$2:G$2806,6,0)</f>
        <v>10699.16</v>
      </c>
    </row>
    <row r="718" spans="1:6" x14ac:dyDescent="0.2">
      <c r="A718" s="5" t="s">
        <v>2210</v>
      </c>
      <c r="B718" t="str">
        <f>VLOOKUP(A718,Sheet!B$2:G$2806,2,0)</f>
        <v xml:space="preserve"> Безпіщане накриття поверхонь стель
розчином із клейового гіпсу [типу
"сатенгіпс"], на кожний шар товщиною 0,5
мм додавати або вилучати</v>
      </c>
      <c r="C718" s="9" t="str">
        <f>VLOOKUP(A718,Sheet!B$2:G$2806,3,0)</f>
        <v>100 м2</v>
      </c>
      <c r="D718" s="15">
        <v>20.009599999999999</v>
      </c>
      <c r="E718" s="9">
        <f>VLOOKUP(A718,Sheet!B$2:G$2806,5,0)</f>
        <v>3873.47</v>
      </c>
      <c r="F718" s="9">
        <f>VLOOKUP(A718,Sheet!B$2:G$2806,6,0)</f>
        <v>8220.2800000000007</v>
      </c>
    </row>
    <row r="719" spans="1:6" x14ac:dyDescent="0.2">
      <c r="A719" s="5" t="s">
        <v>253</v>
      </c>
      <c r="B719" t="str">
        <f>VLOOKUP(A719,Sheet!B$2:G$2806,2,0)</f>
        <v xml:space="preserve"> Улаштування обшивки стін гіпсокартонними і
гіпсоволокнистими листами на клеї</v>
      </c>
      <c r="C719" s="9" t="str">
        <f>VLOOKUP(A719,Sheet!B$2:G$2806,3,0)</f>
        <v>100м2</v>
      </c>
      <c r="D719" s="15">
        <v>1.645</v>
      </c>
      <c r="E719" s="9">
        <f>VLOOKUP(A719,Sheet!B$2:G$2806,5,0)</f>
        <v>5919.56</v>
      </c>
      <c r="F719" s="9">
        <f>VLOOKUP(A719,Sheet!B$2:G$2806,6,0)</f>
        <v>9737.68</v>
      </c>
    </row>
    <row r="720" spans="1:6" x14ac:dyDescent="0.2">
      <c r="A720" s="5" t="s">
        <v>284</v>
      </c>
      <c r="B720" t="str">
        <f>VLOOKUP(A720,Sheet!B$2:G$2806,2,0)</f>
        <v xml:space="preserve"> Улаштування обшивки укосів гіпсокартонними
і гіпсоволокнистими листами з кріпленням на
клеї</v>
      </c>
      <c r="C720" s="9" t="str">
        <f>VLOOKUP(A720,Sheet!B$2:G$2806,3,0)</f>
        <v>100м2</v>
      </c>
      <c r="D720" s="15">
        <v>8.2000000000000003E-2</v>
      </c>
      <c r="E720" s="9">
        <f>VLOOKUP(A720,Sheet!B$2:G$2806,5,0)</f>
        <v>15793.58</v>
      </c>
      <c r="F720" s="9">
        <f>VLOOKUP(A720,Sheet!B$2:G$2806,6,0)</f>
        <v>1295.07</v>
      </c>
    </row>
    <row r="721" spans="1:6" x14ac:dyDescent="0.2">
      <c r="A721" s="5" t="s">
        <v>274</v>
      </c>
      <c r="B721" t="str">
        <f>VLOOKUP(A721,Sheet!B$2:G$2806,2,0)</f>
        <v xml:space="preserve"> Улаштування обшивки укосів гіпсокартонними
і гіпсоволокнистими листами з кріпленням
шурупами з улаштуванням металевого каркасу
з утепленням мінераловатними плитами</v>
      </c>
      <c r="C721" s="9" t="str">
        <f>VLOOKUP(A721,Sheet!B$2:G$2806,3,0)</f>
        <v>100м2</v>
      </c>
      <c r="D721" s="15">
        <v>0.14200000000000002</v>
      </c>
      <c r="E721" s="9">
        <f>VLOOKUP(A721,Sheet!B$2:G$2806,5,0)</f>
        <v>32541.24</v>
      </c>
      <c r="F721" s="9">
        <f>VLOOKUP(A721,Sheet!B$2:G$2806,6,0)</f>
        <v>4620.8599999999997</v>
      </c>
    </row>
    <row r="722" spans="1:6" x14ac:dyDescent="0.2">
      <c r="A722" s="5" t="s">
        <v>258</v>
      </c>
      <c r="B722" t="str">
        <f>VLOOKUP(A722,Sheet!B$2:G$2806,2,0)</f>
        <v xml:space="preserve"> Улаштування обшивки колон периметром до
1600 мм гіпсокартонними і гіпсоволокнистими
листами з улаштуванням металевого каркасу</v>
      </c>
      <c r="C722" s="9" t="str">
        <f>VLOOKUP(A722,Sheet!B$2:G$2806,3,0)</f>
        <v>100м2</v>
      </c>
      <c r="D722" s="15">
        <v>0.47850000000000004</v>
      </c>
      <c r="E722" s="9">
        <f>VLOOKUP(A722,Sheet!B$2:G$2806,5,0)</f>
        <v>27694.799999999999</v>
      </c>
      <c r="F722" s="9">
        <f>VLOOKUP(A722,Sheet!B$2:G$2806,6,0)</f>
        <v>13251.96</v>
      </c>
    </row>
    <row r="723" spans="1:6" x14ac:dyDescent="0.2">
      <c r="A723" s="5" t="s">
        <v>372</v>
      </c>
      <c r="B723" t="str">
        <f>VLOOKUP(A723,Sheet!B$2:G$2806,2,0)</f>
        <v xml:space="preserve"> Улаштування каркасу однорівневих підвісних
стель із металевих профілів</v>
      </c>
      <c r="C723" s="9" t="str">
        <f>VLOOKUP(A723,Sheet!B$2:G$2806,3,0)</f>
        <v>100м2</v>
      </c>
      <c r="D723" s="15">
        <v>2.1221999999999999</v>
      </c>
      <c r="E723" s="9">
        <f>VLOOKUP(A723,Sheet!B$2:G$2806,5,0)</f>
        <v>11992.42</v>
      </c>
      <c r="F723" s="9">
        <f>VLOOKUP(A723,Sheet!B$2:G$2806,6,0)</f>
        <v>25450.31</v>
      </c>
    </row>
    <row r="724" spans="1:6" x14ac:dyDescent="0.2">
      <c r="A724" s="5" t="s">
        <v>379</v>
      </c>
      <c r="B724" t="str">
        <f>VLOOKUP(A724,Sheet!B$2:G$2806,2,0)</f>
        <v xml:space="preserve"> Улаштування підшивки горизонтальних
поверхонь підвісних стель гіпсокартонними
або гіпсоволокнистими листами.</v>
      </c>
      <c r="C724" s="9" t="str">
        <f>VLOOKUP(A724,Sheet!B$2:G$2806,3,0)</f>
        <v>100 м2</v>
      </c>
      <c r="D724" s="15">
        <v>2.1221999999999999</v>
      </c>
      <c r="E724" s="9">
        <f>VLOOKUP(A724,Sheet!B$2:G$2806,5,0)</f>
        <v>10920.72</v>
      </c>
      <c r="F724" s="9">
        <f>VLOOKUP(A724,Sheet!B$2:G$2806,6,0)</f>
        <v>23175.95</v>
      </c>
    </row>
    <row r="725" spans="1:6" x14ac:dyDescent="0.2">
      <c r="A725" s="5" t="s">
        <v>856</v>
      </c>
      <c r="B725" t="str">
        <f>VLOOKUP(A725,Sheet!B$2:G$2806,2,0)</f>
        <v xml:space="preserve"> Улаштування каркасу підвісних стель
"Армстронг"</v>
      </c>
      <c r="C725" s="9" t="str">
        <f>VLOOKUP(A725,Sheet!B$2:G$2806,3,0)</f>
        <v>100м2</v>
      </c>
      <c r="D725" s="15">
        <v>1.8957999999999999</v>
      </c>
      <c r="E725" s="9">
        <f>VLOOKUP(A725,Sheet!B$2:G$2806,5,0)</f>
        <v>9431.26</v>
      </c>
      <c r="F725" s="9">
        <f>VLOOKUP(A725,Sheet!B$2:G$2806,6,0)</f>
        <v>17879.78</v>
      </c>
    </row>
    <row r="726" spans="1:6" x14ac:dyDescent="0.2">
      <c r="A726" s="5" t="s">
        <v>1914</v>
      </c>
      <c r="B726" t="str">
        <f>VLOOKUP(A726,Sheet!B$2:G$2806,2,0)</f>
        <v xml:space="preserve"> Демонтаж каркасу підвісних стель
"Армстронг"</v>
      </c>
      <c r="C726" s="9" t="str">
        <f>VLOOKUP(A726,Sheet!B$2:G$2806,3,0)</f>
        <v>100м2</v>
      </c>
      <c r="D726" s="15">
        <v>1.62</v>
      </c>
      <c r="E726" s="9">
        <f>VLOOKUP(A726,Sheet!B$2:G$2806,5,0)</f>
        <v>7482.29</v>
      </c>
      <c r="F726" s="9">
        <f>VLOOKUP(A726,Sheet!B$2:G$2806,6,0)</f>
        <v>12121.31</v>
      </c>
    </row>
    <row r="727" spans="1:6" x14ac:dyDescent="0.2">
      <c r="A727" s="5" t="s">
        <v>868</v>
      </c>
      <c r="B727" t="str">
        <f>VLOOKUP(A727,Sheet!B$2:G$2806,2,0)</f>
        <v xml:space="preserve"> Укладання плит стельових в каркас стелі
"Армстронг"</v>
      </c>
      <c r="C727" s="9" t="str">
        <f>VLOOKUP(A727,Sheet!B$2:G$2806,3,0)</f>
        <v>100м2</v>
      </c>
      <c r="D727" s="15">
        <v>1.8957999999999999</v>
      </c>
      <c r="E727" s="9">
        <f>VLOOKUP(A727,Sheet!B$2:G$2806,5,0)</f>
        <v>1121.4100000000001</v>
      </c>
      <c r="F727" s="9">
        <f>VLOOKUP(A727,Sheet!B$2:G$2806,6,0)</f>
        <v>2125.9699999999998</v>
      </c>
    </row>
    <row r="728" spans="1:6" x14ac:dyDescent="0.2">
      <c r="A728" s="5" t="s">
        <v>1913</v>
      </c>
      <c r="B728" t="str">
        <f>VLOOKUP(A728,Sheet!B$2:G$2806,2,0)</f>
        <v xml:space="preserve"> Демонтаж плит стельових в каркас стелі
"Армстронг"</v>
      </c>
      <c r="C728" s="9" t="str">
        <f>VLOOKUP(A728,Sheet!B$2:G$2806,3,0)</f>
        <v>100м2</v>
      </c>
      <c r="D728" s="15">
        <v>1.62</v>
      </c>
      <c r="E728" s="9">
        <f>VLOOKUP(A728,Sheet!B$2:G$2806,5,0)</f>
        <v>897.13</v>
      </c>
      <c r="F728" s="9">
        <f>VLOOKUP(A728,Sheet!B$2:G$2806,6,0)</f>
        <v>1453.35</v>
      </c>
    </row>
    <row r="729" spans="1:6" x14ac:dyDescent="0.2">
      <c r="A729" s="5" t="s">
        <v>1912</v>
      </c>
      <c r="B729" t="str">
        <f>VLOOKUP(A729,Sheet!B$2:G$2806,2,0)</f>
        <v xml:space="preserve"> (Демонтаж)(Демонтаж)Опорядження стін
пластиковими панелями шириною до 400 мм</v>
      </c>
      <c r="C729" s="9" t="str">
        <f>VLOOKUP(A729,Sheet!B$2:G$2806,3,0)</f>
        <v>100м2</v>
      </c>
      <c r="D729" s="15">
        <v>3.16</v>
      </c>
      <c r="E729" s="9">
        <f>VLOOKUP(A729,Sheet!B$2:G$2806,5,0)</f>
        <v>11227.08</v>
      </c>
      <c r="F729" s="9">
        <f>VLOOKUP(A729,Sheet!B$2:G$2806,6,0)</f>
        <v>35477.57</v>
      </c>
    </row>
    <row r="730" spans="1:6" x14ac:dyDescent="0.2">
      <c r="A730" s="5" t="s">
        <v>1911</v>
      </c>
      <c r="B730" t="str">
        <f>VLOOKUP(A730,Sheet!B$2:G$2806,2,0)</f>
        <v xml:space="preserve"> (Демонтаж)(Демонтаж)Опорядження стель
пластиковими панелями шириною до 400 мм</v>
      </c>
      <c r="C730" s="9" t="str">
        <f>VLOOKUP(A730,Sheet!B$2:G$2806,3,0)</f>
        <v>100м2</v>
      </c>
      <c r="D730" s="15">
        <v>2.77</v>
      </c>
      <c r="E730" s="9">
        <f>VLOOKUP(A730,Sheet!B$2:G$2806,5,0)</f>
        <v>14997.11</v>
      </c>
      <c r="F730" s="9">
        <f>VLOOKUP(A730,Sheet!B$2:G$2806,6,0)</f>
        <v>41541.99</v>
      </c>
    </row>
    <row r="731" spans="1:6" x14ac:dyDescent="0.2">
      <c r="A731" s="5" t="s">
        <v>96</v>
      </c>
      <c r="B731" t="str">
        <f>VLOOKUP(A731,Sheet!B$2:G$2806,2,0)</f>
        <v xml:space="preserve"> Опорядження стін фасадів
металосайдингом з утепленням з риштувань</v>
      </c>
      <c r="C731" s="9" t="str">
        <f>VLOOKUP(A731,Sheet!B$2:G$2806,3,0)</f>
        <v>100 м2</v>
      </c>
      <c r="D731" s="15">
        <v>21.664200000000001</v>
      </c>
      <c r="E731" s="9">
        <f>VLOOKUP(A731,Sheet!B$2:G$2806,5,0)</f>
        <v>16976.560000000001</v>
      </c>
      <c r="F731" s="9">
        <f>VLOOKUP(A731,Sheet!B$2:G$2806,6,0)</f>
        <v>161919.03</v>
      </c>
    </row>
    <row r="732" spans="1:6" x14ac:dyDescent="0.2">
      <c r="A732" s="5" t="s">
        <v>1091</v>
      </c>
      <c r="B732" t="str">
        <f>VLOOKUP(A732,Sheet!B$2:G$2806,2,0)</f>
        <v xml:space="preserve"> Опорядження стін фасадів
металосайдингом без утеплення з
риштувань (парапет)</v>
      </c>
      <c r="C732" s="9" t="str">
        <f>VLOOKUP(A732,Sheet!B$2:G$2806,3,0)</f>
        <v>100 м2</v>
      </c>
      <c r="D732" s="15">
        <v>2.1</v>
      </c>
      <c r="E732" s="9">
        <f>VLOOKUP(A732,Sheet!B$2:G$2806,5,0)</f>
        <v>10955.03</v>
      </c>
      <c r="F732" s="9">
        <f>VLOOKUP(A732,Sheet!B$2:G$2806,6,0)</f>
        <v>11502.78</v>
      </c>
    </row>
    <row r="733" spans="1:6" x14ac:dyDescent="0.2">
      <c r="A733" s="5" t="s">
        <v>975</v>
      </c>
      <c r="B733" t="str">
        <f>VLOOKUP(A733,Sheet!B$2:G$2806,2,0)</f>
        <v xml:space="preserve"> Укладання трубопроводiв iз полiетиленових
труб дiаметром 110 мм з гідравличним
випробуванням</v>
      </c>
      <c r="C733" s="9" t="str">
        <f>VLOOKUP(A733,Sheet!B$2:G$2806,3,0)</f>
        <v>1000м</v>
      </c>
      <c r="D733" s="15">
        <v>1.54E-2</v>
      </c>
      <c r="E733" s="9">
        <f>VLOOKUP(A733,Sheet!B$2:G$2806,5,0)</f>
        <v>27776.880000000001</v>
      </c>
      <c r="F733" s="9">
        <f>VLOOKUP(A733,Sheet!B$2:G$2806,6,0)</f>
        <v>213.88</v>
      </c>
    </row>
    <row r="734" spans="1:6" x14ac:dyDescent="0.2">
      <c r="A734" s="5" t="s">
        <v>990</v>
      </c>
      <c r="B734" t="str">
        <f>VLOOKUP(A734,Sheet!B$2:G$2806,2,0)</f>
        <v xml:space="preserve"> Укладання трубопроводiв iз полiетиленових
труб дiаметром 250 мм з гідравличним
випробуванням</v>
      </c>
      <c r="C734" s="9" t="str">
        <f>VLOOKUP(A734,Sheet!B$2:G$2806,3,0)</f>
        <v>1000м</v>
      </c>
      <c r="D734" s="15">
        <v>2.7999999999999997E-2</v>
      </c>
      <c r="E734" s="9">
        <f>VLOOKUP(A734,Sheet!B$2:G$2806,5,0)</f>
        <v>45136.26</v>
      </c>
      <c r="F734" s="9">
        <f>VLOOKUP(A734,Sheet!B$2:G$2806,6,0)</f>
        <v>225.68</v>
      </c>
    </row>
    <row r="735" spans="1:6" x14ac:dyDescent="0.2">
      <c r="A735" s="5" t="s">
        <v>1319</v>
      </c>
      <c r="B735" t="str">
        <f>VLOOKUP(A735,Sheet!B$2:G$2806,2,0)</f>
        <v xml:space="preserve"> Установлення сталевих засувок або клапанiв
зворотних дiаметром 50 мм</v>
      </c>
      <c r="C735" s="9" t="str">
        <f>VLOOKUP(A735,Sheet!B$2:G$2806,3,0)</f>
        <v>шт</v>
      </c>
      <c r="D735" s="15">
        <v>43</v>
      </c>
      <c r="E735" s="9">
        <f>VLOOKUP(A735,Sheet!B$2:G$2806,5,0)</f>
        <v>177.17</v>
      </c>
      <c r="F735" s="9">
        <f>VLOOKUP(A735,Sheet!B$2:G$2806,6,0)</f>
        <v>4783.59</v>
      </c>
    </row>
    <row r="736" spans="1:6" x14ac:dyDescent="0.2">
      <c r="A736" s="5" t="s">
        <v>1315</v>
      </c>
      <c r="B736" t="str">
        <f>VLOOKUP(A736,Sheet!B$2:G$2806,2,0)</f>
        <v xml:space="preserve"> Установлення сталевих засувок або клапанiв
зворотних дiаметром 100 мм</v>
      </c>
      <c r="C736" s="9" t="str">
        <f>VLOOKUP(A736,Sheet!B$2:G$2806,3,0)</f>
        <v>шт</v>
      </c>
      <c r="D736" s="15">
        <v>9</v>
      </c>
      <c r="E736" s="9">
        <f>VLOOKUP(A736,Sheet!B$2:G$2806,5,0)</f>
        <v>301.36</v>
      </c>
      <c r="F736" s="9">
        <f>VLOOKUP(A736,Sheet!B$2:G$2806,6,0)</f>
        <v>2712.24</v>
      </c>
    </row>
    <row r="737" spans="1:6" x14ac:dyDescent="0.2">
      <c r="A737" s="5" t="s">
        <v>1341</v>
      </c>
      <c r="B737" t="str">
        <f>VLOOKUP(A737,Sheet!B$2:G$2806,2,0)</f>
        <v xml:space="preserve"> Приварювання фланцiв до сталевих
трубопроводiв дiаметром 50 мм</v>
      </c>
      <c r="C737" s="9" t="str">
        <f>VLOOKUP(A737,Sheet!B$2:G$2806,3,0)</f>
        <v>шт</v>
      </c>
      <c r="D737" s="15">
        <v>11</v>
      </c>
      <c r="E737" s="9">
        <f>VLOOKUP(A737,Sheet!B$2:G$2806,5,0)</f>
        <v>58.29</v>
      </c>
      <c r="F737" s="9">
        <f>VLOOKUP(A737,Sheet!B$2:G$2806,6,0)</f>
        <v>174.87</v>
      </c>
    </row>
    <row r="738" spans="1:6" x14ac:dyDescent="0.2">
      <c r="A738" s="5" t="s">
        <v>1343</v>
      </c>
      <c r="B738" t="str">
        <f>VLOOKUP(A738,Sheet!B$2:G$2806,2,0)</f>
        <v xml:space="preserve"> Приварювання фланцiв до сталевих
трубопроводiв дiаметром 80 мм</v>
      </c>
      <c r="C738" s="9" t="str">
        <f>VLOOKUP(A738,Sheet!B$2:G$2806,3,0)</f>
        <v>шт</v>
      </c>
      <c r="D738" s="15">
        <v>22</v>
      </c>
      <c r="E738" s="9">
        <f>VLOOKUP(A738,Sheet!B$2:G$2806,5,0)</f>
        <v>97.08</v>
      </c>
      <c r="F738" s="9">
        <f>VLOOKUP(A738,Sheet!B$2:G$2806,6,0)</f>
        <v>1553.28</v>
      </c>
    </row>
    <row r="739" spans="1:6" x14ac:dyDescent="0.2">
      <c r="A739" s="5" t="s">
        <v>1725</v>
      </c>
      <c r="B739" t="str">
        <f>VLOOKUP(A739,Sheet!B$2:G$2806,2,0)</f>
        <v xml:space="preserve"> Установлення фланців на трубопроводах
діаметром 140 мм</v>
      </c>
      <c r="C739" s="9" t="str">
        <f>VLOOKUP(A739,Sheet!B$2:G$2806,3,0)</f>
        <v>шт</v>
      </c>
      <c r="D739" s="15">
        <v>30</v>
      </c>
      <c r="E739" s="9">
        <f>VLOOKUP(A739,Sheet!B$2:G$2806,5,0)</f>
        <v>117.49</v>
      </c>
      <c r="F739" s="9">
        <f>VLOOKUP(A739,Sheet!B$2:G$2806,6,0)</f>
        <v>1409.88</v>
      </c>
    </row>
    <row r="740" spans="1:6" x14ac:dyDescent="0.2">
      <c r="A740" s="5" t="s">
        <v>1732</v>
      </c>
      <c r="B740" t="str">
        <f>VLOOKUP(A740,Sheet!B$2:G$2806,2,0)</f>
        <v xml:space="preserve"> Установлення фланців на трубопроводах
діаметром 200 мм</v>
      </c>
      <c r="C740" s="9" t="str">
        <f>VLOOKUP(A740,Sheet!B$2:G$2806,3,0)</f>
        <v>шт</v>
      </c>
      <c r="D740" s="15">
        <v>14</v>
      </c>
      <c r="E740" s="9">
        <f>VLOOKUP(A740,Sheet!B$2:G$2806,5,0)</f>
        <v>186.84</v>
      </c>
      <c r="F740" s="9">
        <f>VLOOKUP(A740,Sheet!B$2:G$2806,6,0)</f>
        <v>2615.7600000000002</v>
      </c>
    </row>
    <row r="741" spans="1:6" x14ac:dyDescent="0.2">
      <c r="A741" s="5" t="s">
        <v>1736</v>
      </c>
      <c r="B741" t="str">
        <f>VLOOKUP(A741,Sheet!B$2:G$2806,2,0)</f>
        <v xml:space="preserve"> Установлення фланців на трубопроводах
діаметром 225 мм</v>
      </c>
      <c r="C741" s="9" t="str">
        <f>VLOOKUP(A741,Sheet!B$2:G$2806,3,0)</f>
        <v>шт</v>
      </c>
      <c r="D741" s="15">
        <v>1</v>
      </c>
      <c r="E741" s="9">
        <f>VLOOKUP(A741,Sheet!B$2:G$2806,5,0)</f>
        <v>226</v>
      </c>
      <c r="F741" s="9">
        <f>VLOOKUP(A741,Sheet!B$2:G$2806,6,0)</f>
        <v>226</v>
      </c>
    </row>
    <row r="742" spans="1:6" x14ac:dyDescent="0.2">
      <c r="A742" s="5" t="s">
        <v>980</v>
      </c>
      <c r="B742" t="str">
        <f>VLOOKUP(A742,Sheet!B$2:G$2806,2,0)</f>
        <v xml:space="preserve"> Протягування в футляр полiетиленових
труб дiаметром до 100мм</v>
      </c>
      <c r="C742" s="9" t="str">
        <f>VLOOKUP(A742,Sheet!B$2:G$2806,3,0)</f>
        <v>100м</v>
      </c>
      <c r="D742" s="15">
        <v>0.154</v>
      </c>
      <c r="E742" s="9">
        <f>VLOOKUP(A742,Sheet!B$2:G$2806,5,0)</f>
        <v>5841.32</v>
      </c>
      <c r="F742" s="9">
        <f>VLOOKUP(A742,Sheet!B$2:G$2806,6,0)</f>
        <v>449.78</v>
      </c>
    </row>
    <row r="743" spans="1:6" x14ac:dyDescent="0.2">
      <c r="A743" s="5" t="s">
        <v>2251</v>
      </c>
      <c r="B743" t="str">
        <f>VLOOKUP(A743,Sheet!B$2:G$2806,2,0)</f>
        <v xml:space="preserve"> Забивання бiтумом та пасмом смоляним
кiнцiв футляра дiаметром 300 мм</v>
      </c>
      <c r="C743" s="9" t="str">
        <f>VLOOKUP(A743,Sheet!B$2:G$2806,3,0)</f>
        <v>1 футляр</v>
      </c>
      <c r="D743" s="15">
        <v>2</v>
      </c>
      <c r="E743" s="9">
        <f>VLOOKUP(A743,Sheet!B$2:G$2806,5,0)</f>
        <v>470.24</v>
      </c>
      <c r="F743" s="9">
        <f>VLOOKUP(A743,Sheet!B$2:G$2806,6,0)</f>
        <v>470.24</v>
      </c>
    </row>
    <row r="744" spans="1:6" x14ac:dyDescent="0.2">
      <c r="A744" s="5" t="s">
        <v>2201</v>
      </c>
      <c r="B744" t="str">
        <f>VLOOKUP(A744,Sheet!B$2:G$2806,2,0)</f>
        <v xml:space="preserve"> Демонтаж сталевих водопровiдних труб,
дiаметр труб 150 мм</v>
      </c>
      <c r="C744" s="9" t="str">
        <f>VLOOKUP(A744,Sheet!B$2:G$2806,3,0)</f>
        <v>1000м</v>
      </c>
      <c r="D744" s="15">
        <v>7.2000000000000008E-2</v>
      </c>
      <c r="E744" s="9">
        <f>VLOOKUP(A744,Sheet!B$2:G$2806,5,0)</f>
        <v>30387.5</v>
      </c>
      <c r="F744" s="9">
        <f>VLOOKUP(A744,Sheet!B$2:G$2806,6,0)</f>
        <v>1093.95</v>
      </c>
    </row>
    <row r="745" spans="1:6" x14ac:dyDescent="0.2">
      <c r="A745" s="5" t="s">
        <v>1377</v>
      </c>
      <c r="B745" t="str">
        <f>VLOOKUP(A745,Sheet!B$2:G$2806,2,0)</f>
        <v xml:space="preserve"> Iзоляцiя трубопроводiв дiаметром до 76 мм
[цилiндрами][напiвцилiндрами][сегментами з
пiнопласту], товщина iзоляцiйного шару 40 мм</v>
      </c>
      <c r="C745" s="9" t="str">
        <f>VLOOKUP(A745,Sheet!B$2:G$2806,3,0)</f>
        <v>10 м</v>
      </c>
      <c r="D745" s="15">
        <v>11</v>
      </c>
      <c r="E745" s="9">
        <f>VLOOKUP(A745,Sheet!B$2:G$2806,5,0)</f>
        <v>194.46</v>
      </c>
      <c r="F745" s="9">
        <f>VLOOKUP(A745,Sheet!B$2:G$2806,6,0)</f>
        <v>2139.06</v>
      </c>
    </row>
    <row r="746" spans="1:6" x14ac:dyDescent="0.2">
      <c r="A746" s="5" t="s">
        <v>327</v>
      </c>
      <c r="B746" t="str">
        <f>VLOOKUP(A746,Sheet!B$2:G$2806,2,0)</f>
        <v xml:space="preserve"> Ізоляція трубопроводів трубками із спіненого
каучуку, поліетилену</v>
      </c>
      <c r="C746" s="9" t="str">
        <f>VLOOKUP(A746,Sheet!B$2:G$2806,3,0)</f>
        <v>10 м</v>
      </c>
      <c r="D746" s="15">
        <v>104.89999999999999</v>
      </c>
      <c r="E746" s="9">
        <f>VLOOKUP(A746,Sheet!B$2:G$2806,5,0)</f>
        <v>235.24</v>
      </c>
      <c r="F746" s="9">
        <f>VLOOKUP(A746,Sheet!B$2:G$2806,6,0)</f>
        <v>2258.3000000000002</v>
      </c>
    </row>
    <row r="747" spans="1:6" x14ac:dyDescent="0.2">
      <c r="A747" s="5" t="s">
        <v>656</v>
      </c>
      <c r="B747" t="str">
        <f>VLOOKUP(A747,Sheet!B$2:G$2806,2,0)</f>
        <v xml:space="preserve"> Iзоляцiя повітропровода перехода та короба
мінватою фольгованою по гвіздках, що
самоклеються</v>
      </c>
      <c r="C747" s="9" t="str">
        <f>VLOOKUP(A747,Sheet!B$2:G$2806,3,0)</f>
        <v>10 м</v>
      </c>
      <c r="D747" s="15">
        <v>0.89600000000000002</v>
      </c>
      <c r="E747" s="9">
        <f>VLOOKUP(A747,Sheet!B$2:G$2806,5,0)</f>
        <v>1273.47</v>
      </c>
      <c r="F747" s="9">
        <f>VLOOKUP(A747,Sheet!B$2:G$2806,6,0)</f>
        <v>70.040000000000006</v>
      </c>
    </row>
    <row r="748" spans="1:6" x14ac:dyDescent="0.2">
      <c r="A748" s="5" t="s">
        <v>651</v>
      </c>
      <c r="B748" t="str">
        <f>VLOOKUP(A748,Sheet!B$2:G$2806,2,0)</f>
        <v xml:space="preserve"> Iзоляцiя повітропроводів</v>
      </c>
      <c r="C748" s="9" t="str">
        <f>VLOOKUP(A748,Sheet!B$2:G$2806,3,0)</f>
        <v>10 м2</v>
      </c>
      <c r="D748" s="15">
        <v>53.5</v>
      </c>
      <c r="E748" s="9">
        <f>VLOOKUP(A748,Sheet!B$2:G$2806,5,0)</f>
        <v>543.17999999999995</v>
      </c>
      <c r="F748" s="9">
        <f>VLOOKUP(A748,Sheet!B$2:G$2806,6,0)</f>
        <v>16295.4</v>
      </c>
    </row>
    <row r="749" spans="1:6" x14ac:dyDescent="0.2">
      <c r="A749" s="5" t="s">
        <v>569</v>
      </c>
      <c r="B749" t="str">
        <f>VLOOKUP(A749,Sheet!B$2:G$2806,2,0)</f>
        <v xml:space="preserve"> Виправлення профілю щебеневих основ із
додаванням нового матеріалу</v>
      </c>
      <c r="C749" s="9" t="str">
        <f>VLOOKUP(A749,Sheet!B$2:G$2806,3,0)</f>
        <v>1000м2</v>
      </c>
      <c r="D749" s="15">
        <v>1.405</v>
      </c>
      <c r="E749" s="9">
        <f>VLOOKUP(A749,Sheet!B$2:G$2806,5,0)</f>
        <v>82848.81</v>
      </c>
      <c r="F749" s="9">
        <f>VLOOKUP(A749,Sheet!B$2:G$2806,6,0)</f>
        <v>42252.89</v>
      </c>
    </row>
    <row r="750" spans="1:6" x14ac:dyDescent="0.2">
      <c r="A750" s="5" t="s">
        <v>550</v>
      </c>
      <c r="B750" t="str">
        <f>VLOOKUP(A750,Sheet!B$2:G$2806,2,0)</f>
        <v xml:space="preserve"> Улаштування верхнього шару двошарової
основи зі щебеню за товщини 15 см</v>
      </c>
      <c r="C750" s="9" t="str">
        <f>VLOOKUP(A750,Sheet!B$2:G$2806,3,0)</f>
        <v>1000м2</v>
      </c>
      <c r="D750" s="15">
        <v>1.036</v>
      </c>
      <c r="E750" s="9">
        <f>VLOOKUP(A750,Sheet!B$2:G$2806,5,0)</f>
        <v>256413.36</v>
      </c>
      <c r="F750" s="9">
        <f>VLOOKUP(A750,Sheet!B$2:G$2806,6,0)</f>
        <v>265644.24</v>
      </c>
    </row>
    <row r="751" spans="1:6" x14ac:dyDescent="0.2">
      <c r="A751" s="5" t="s">
        <v>548</v>
      </c>
      <c r="B751" t="str">
        <f>VLOOKUP(A751,Sheet!B$2:G$2806,2,0)</f>
        <v xml:space="preserve"> Улаштування нижнього шару двошарової
основи зі щебню за товщини 15 см</v>
      </c>
      <c r="C751" s="9" t="str">
        <f>VLOOKUP(A751,Sheet!B$2:G$2806,3,0)</f>
        <v>1000м2</v>
      </c>
      <c r="D751" s="15">
        <v>1.036</v>
      </c>
      <c r="E751" s="9">
        <f>VLOOKUP(A751,Sheet!B$2:G$2806,5,0)</f>
        <v>219086.4</v>
      </c>
      <c r="F751" s="9">
        <f>VLOOKUP(A751,Sheet!B$2:G$2806,6,0)</f>
        <v>226973.51</v>
      </c>
    </row>
    <row r="752" spans="1:6" x14ac:dyDescent="0.2">
      <c r="A752" s="5" t="s">
        <v>2102</v>
      </c>
      <c r="B752" t="str">
        <f>VLOOKUP(A752,Sheet!B$2:G$2806,2,0)</f>
        <v xml:space="preserve"> Улаштування основи зі щебеню, за зміни
товщини на кожен 1 см додавати або
вилучати до/з норм 27-13-1 -27-13-3 (до 8 см)</v>
      </c>
      <c r="C752" s="9" t="str">
        <f>VLOOKUP(A752,Sheet!B$2:G$2806,3,0)</f>
        <v>1000м2</v>
      </c>
      <c r="D752" s="15">
        <v>-1.036</v>
      </c>
      <c r="E752" s="9">
        <f>VLOOKUP(A752,Sheet!B$2:G$2806,5,0)</f>
        <v>101126.29</v>
      </c>
      <c r="F752" s="9">
        <f>VLOOKUP(A752,Sheet!B$2:G$2806,6,0)</f>
        <v>-104766.84</v>
      </c>
    </row>
    <row r="753" spans="1:6" x14ac:dyDescent="0.2">
      <c r="A753" s="5" t="s">
        <v>552</v>
      </c>
      <c r="B753" t="str">
        <f>VLOOKUP(A753,Sheet!B$2:G$2806,2,0)</f>
        <v xml:space="preserve"> Улаштування основи зі щебенево-піщаної
суміші автогрейдером, за товщини шару 15
см</v>
      </c>
      <c r="C753" s="9" t="str">
        <f>VLOOKUP(A753,Sheet!B$2:G$2806,3,0)</f>
        <v>1000м2</v>
      </c>
      <c r="D753" s="15">
        <v>2.4409999999999998</v>
      </c>
      <c r="E753" s="9">
        <f>VLOOKUP(A753,Sheet!B$2:G$2806,5,0)</f>
        <v>220617.18</v>
      </c>
      <c r="F753" s="9">
        <f>VLOOKUP(A753,Sheet!B$2:G$2806,6,0)</f>
        <v>228559.4</v>
      </c>
    </row>
    <row r="754" spans="1:6" x14ac:dyDescent="0.2">
      <c r="A754" s="5" t="s">
        <v>544</v>
      </c>
      <c r="B754" t="str">
        <f>VLOOKUP(A754,Sheet!B$2:G$2806,2,0)</f>
        <v xml:space="preserve"> Улаштування суцiльного прошарку з
нетканого синтетичного матерiалу</v>
      </c>
      <c r="C754" s="9" t="str">
        <f>VLOOKUP(A754,Sheet!B$2:G$2806,3,0)</f>
        <v>1000м2</v>
      </c>
      <c r="D754" s="15">
        <v>2.4409999999999998</v>
      </c>
      <c r="E754" s="9">
        <f>VLOOKUP(A754,Sheet!B$2:G$2806,5,0)</f>
        <v>7771.52</v>
      </c>
      <c r="F754" s="9">
        <f>VLOOKUP(A754,Sheet!B$2:G$2806,6,0)</f>
        <v>8051.29</v>
      </c>
    </row>
    <row r="755" spans="1:6" x14ac:dyDescent="0.2">
      <c r="A755" s="5" t="s">
        <v>1100</v>
      </c>
      <c r="B755" t="str">
        <f>VLOOKUP(A755,Sheet!B$2:G$2806,2,0)</f>
        <v xml:space="preserve"> Розбирання дорожніх покриттів доріг із
збірних залізобетонних плит</v>
      </c>
      <c r="C755" s="9" t="str">
        <f>VLOOKUP(A755,Sheet!B$2:G$2806,3,0)</f>
        <v>100 м3</v>
      </c>
      <c r="D755" s="15">
        <v>7.5</v>
      </c>
      <c r="E755" s="9">
        <f>VLOOKUP(A755,Sheet!B$2:G$2806,5,0)</f>
        <v>28489.8</v>
      </c>
      <c r="F755" s="9">
        <f>VLOOKUP(A755,Sheet!B$2:G$2806,6,0)</f>
        <v>53418.38</v>
      </c>
    </row>
    <row r="756" spans="1:6" x14ac:dyDescent="0.2">
      <c r="A756" s="5" t="s">
        <v>1102</v>
      </c>
      <c r="B756" t="str">
        <f>VLOOKUP(A756,Sheet!B$2:G$2806,2,0)</f>
        <v xml:space="preserve"> Улаштування бетонних плитних тротуарів
із заповненням швів цементним розчином</v>
      </c>
      <c r="C756" s="9" t="str">
        <f>VLOOKUP(A756,Sheet!B$2:G$2806,3,0)</f>
        <v>100 м2</v>
      </c>
      <c r="D756" s="15">
        <v>24</v>
      </c>
      <c r="E756" s="9">
        <f>VLOOKUP(A756,Sheet!B$2:G$2806,5,0)</f>
        <v>2797.57</v>
      </c>
      <c r="F756" s="9">
        <f>VLOOKUP(A756,Sheet!B$2:G$2806,6,0)</f>
        <v>16785.419999999998</v>
      </c>
    </row>
    <row r="757" spans="1:6" x14ac:dyDescent="0.2">
      <c r="A757" s="5" t="s">
        <v>558</v>
      </c>
      <c r="B757" t="str">
        <f>VLOOKUP(A757,Sheet!B$2:G$2806,2,0)</f>
        <v xml:space="preserve"> Улаштування покриття з фігурних
елементів мощення з використанням
готової піщано-цементної суміші площадок
та тротуарів шириною понад 2 м</v>
      </c>
      <c r="C757" s="9" t="str">
        <f>VLOOKUP(A757,Sheet!B$2:G$2806,3,0)</f>
        <v>1000 м2</v>
      </c>
      <c r="D757" s="15">
        <v>1.036</v>
      </c>
      <c r="E757" s="9">
        <f>VLOOKUP(A757,Sheet!B$2:G$2806,5,0)</f>
        <v>50998.51</v>
      </c>
      <c r="F757" s="9">
        <f>VLOOKUP(A757,Sheet!B$2:G$2806,6,0)</f>
        <v>52834.46</v>
      </c>
    </row>
    <row r="758" spans="1:6" x14ac:dyDescent="0.2">
      <c r="A758" s="5" t="s">
        <v>566</v>
      </c>
      <c r="B758" t="str">
        <f>VLOOKUP(A758,Sheet!B$2:G$2806,2,0)</f>
        <v xml:space="preserve"> Установлення бетонних бортових каменів
на бетонну основу до 100 мм</v>
      </c>
      <c r="C758" s="9" t="str">
        <f>VLOOKUP(A758,Sheet!B$2:G$2806,3,0)</f>
        <v>100 м</v>
      </c>
      <c r="D758" s="15">
        <v>2.2000000000000002</v>
      </c>
      <c r="E758" s="9">
        <f>VLOOKUP(A758,Sheet!B$2:G$2806,5,0)</f>
        <v>20231.009999999998</v>
      </c>
      <c r="F758" s="9">
        <f>VLOOKUP(A758,Sheet!B$2:G$2806,6,0)</f>
        <v>44508.22</v>
      </c>
    </row>
    <row r="759" spans="1:6" x14ac:dyDescent="0.2">
      <c r="A759" s="5" t="s">
        <v>1097</v>
      </c>
      <c r="B759" t="str">
        <f>VLOOKUP(A759,Sheet!B$2:G$2806,2,0)</f>
        <v xml:space="preserve"> Розбирання бортових каменів на бетонній
основі</v>
      </c>
      <c r="C759" s="9" t="str">
        <f>VLOOKUP(A759,Sheet!B$2:G$2806,3,0)</f>
        <v>100 м</v>
      </c>
      <c r="D759" s="15">
        <v>14</v>
      </c>
      <c r="E759" s="9">
        <f>VLOOKUP(A759,Sheet!B$2:G$2806,5,0)</f>
        <v>4726.0200000000004</v>
      </c>
      <c r="F759" s="9">
        <f>VLOOKUP(A759,Sheet!B$2:G$2806,6,0)</f>
        <v>16541.07</v>
      </c>
    </row>
    <row r="760" spans="1:6" x14ac:dyDescent="0.2">
      <c r="A760" s="5" t="s">
        <v>541</v>
      </c>
      <c r="B760" t="str">
        <f>VLOOKUP(A760,Sheet!B$2:G$2806,2,0)</f>
        <v xml:space="preserve"> Улаштування дорожніх корит із
переміщенням грунту на відстань до 100 м
при глибині корита до 500 мм</v>
      </c>
      <c r="C760" s="9" t="str">
        <f>VLOOKUP(A760,Sheet!B$2:G$2806,3,0)</f>
        <v>1000 м2</v>
      </c>
      <c r="D760" s="15">
        <v>2.7560000000000002</v>
      </c>
      <c r="E760" s="9">
        <f>VLOOKUP(A760,Sheet!B$2:G$2806,5,0)</f>
        <v>27372.62</v>
      </c>
      <c r="F760" s="9">
        <f>VLOOKUP(A760,Sheet!B$2:G$2806,6,0)</f>
        <v>75438.94</v>
      </c>
    </row>
    <row r="761" spans="1:6" x14ac:dyDescent="0.2">
      <c r="A761" s="5" t="s">
        <v>926</v>
      </c>
      <c r="B761" t="str">
        <f>VLOOKUP(A761,Sheet!B$2:G$2806,2,0)</f>
        <v xml:space="preserve"> Улаштування бетонної пiдготовки</v>
      </c>
      <c r="C761" s="9" t="str">
        <f>VLOOKUP(A761,Sheet!B$2:G$2806,3,0)</f>
        <v>100м3</v>
      </c>
      <c r="D761" s="15">
        <v>1.77E-2</v>
      </c>
      <c r="E761" s="9">
        <f>VLOOKUP(A761,Sheet!B$2:G$2806,5,0)</f>
        <v>280295.90000000002</v>
      </c>
      <c r="F761" s="9">
        <f>VLOOKUP(A761,Sheet!B$2:G$2806,6,0)</f>
        <v>4961.24</v>
      </c>
    </row>
    <row r="762" spans="1:6" x14ac:dyDescent="0.2">
      <c r="A762" s="5" t="s">
        <v>1867</v>
      </c>
      <c r="B762" t="str">
        <f>VLOOKUP(A762,Sheet!B$2:G$2806,2,0)</f>
        <v xml:space="preserve"> (Демонтаж)(Демонтаж)Улаштування
фундаментних плит бетонних плоских</v>
      </c>
      <c r="C762" s="9" t="str">
        <f>VLOOKUP(A762,Sheet!B$2:G$2806,3,0)</f>
        <v>100м3</v>
      </c>
      <c r="D762" s="15">
        <v>1.5000000000000001E-4</v>
      </c>
      <c r="E762" s="9">
        <f>VLOOKUP(A762,Sheet!B$2:G$2806,5,0)</f>
        <v>7343.38</v>
      </c>
      <c r="F762" s="9">
        <f>VLOOKUP(A762,Sheet!B$2:G$2806,6,0)</f>
        <v>1.1000000000000001</v>
      </c>
    </row>
    <row r="763" spans="1:6" x14ac:dyDescent="0.2">
      <c r="A763" s="5" t="s">
        <v>554</v>
      </c>
      <c r="B763" t="str">
        <f>VLOOKUP(A763,Sheet!B$2:G$2806,2,0)</f>
        <v xml:space="preserve"> Улаштування фундаментних плит
залiзобетонних плоских</v>
      </c>
      <c r="C763" s="9" t="str">
        <f>VLOOKUP(A763,Sheet!B$2:G$2806,3,0)</f>
        <v>100м3</v>
      </c>
      <c r="D763" s="15">
        <v>1.036</v>
      </c>
      <c r="E763" s="9">
        <f>VLOOKUP(A763,Sheet!B$2:G$2806,5,0)</f>
        <v>337928.49</v>
      </c>
      <c r="F763" s="9">
        <f>VLOOKUP(A763,Sheet!B$2:G$2806,6,0)</f>
        <v>350093.92</v>
      </c>
    </row>
    <row r="764" spans="1:6" x14ac:dyDescent="0.2">
      <c r="A764" s="5" t="s">
        <v>928</v>
      </c>
      <c r="B764" t="str">
        <f>VLOOKUP(A764,Sheet!B$2:G$2806,2,0)</f>
        <v xml:space="preserve"> Улаштування залiзобетонних пiдпiрних стiн
i стiн пiдвалiв висотою до 3 м, товщиною до
300 мм бетон важкий В 15 (М 200), крупнiсть
заповнювача 20-40мм</v>
      </c>
      <c r="C764" s="9" t="str">
        <f>VLOOKUP(A764,Sheet!B$2:G$2806,3,0)</f>
        <v>100м3</v>
      </c>
      <c r="D764" s="15">
        <v>2.8300000000000002E-2</v>
      </c>
      <c r="E764" s="9">
        <f>VLOOKUP(A764,Sheet!B$2:G$2806,5,0)</f>
        <v>431771.25</v>
      </c>
      <c r="F764" s="9">
        <f>VLOOKUP(A764,Sheet!B$2:G$2806,6,0)</f>
        <v>12219.13</v>
      </c>
    </row>
    <row r="765" spans="1:6" x14ac:dyDescent="0.2">
      <c r="A765" s="5" t="s">
        <v>908</v>
      </c>
      <c r="B765" t="str">
        <f>VLOOKUP(A765,Sheet!B$2:G$2806,2,0)</f>
        <v xml:space="preserve"> Улаштування залiзобетонних пiдпiрних стiн
i стiн пiдвалiв висотою до 3 м, товщиною
понад 300 мм до 500 мм</v>
      </c>
      <c r="C765" s="9" t="str">
        <f>VLOOKUP(A765,Sheet!B$2:G$2806,3,0)</f>
        <v>100м3</v>
      </c>
      <c r="D765" s="15">
        <v>2.9000000000000001E-2</v>
      </c>
      <c r="E765" s="9">
        <f>VLOOKUP(A765,Sheet!B$2:G$2806,5,0)</f>
        <v>87239.56</v>
      </c>
      <c r="F765" s="9">
        <f>VLOOKUP(A765,Sheet!B$2:G$2806,6,0)</f>
        <v>2529.9499999999998</v>
      </c>
    </row>
    <row r="766" spans="1:6" x14ac:dyDescent="0.2">
      <c r="A766" s="5" t="s">
        <v>1866</v>
      </c>
      <c r="B766" t="str">
        <f>VLOOKUP(A766,Sheet!B$2:G$2806,2,0)</f>
        <v xml:space="preserve"> (Демонтаж)(Демонтаж)Улаштування
бетонних стiн i перегородок висотою до 3 м,
товщиною понад 300 мм до 500 мм</v>
      </c>
      <c r="C766" s="9" t="str">
        <f>VLOOKUP(A766,Sheet!B$2:G$2806,3,0)</f>
        <v>100м3</v>
      </c>
      <c r="D766" s="15">
        <v>1.9300000000000001E-2</v>
      </c>
      <c r="E766" s="9">
        <f>VLOOKUP(A766,Sheet!B$2:G$2806,5,0)</f>
        <v>32228.71</v>
      </c>
      <c r="F766" s="9">
        <f>VLOOKUP(A766,Sheet!B$2:G$2806,6,0)</f>
        <v>622.01</v>
      </c>
    </row>
    <row r="767" spans="1:6" x14ac:dyDescent="0.2">
      <c r="A767" s="5" t="s">
        <v>918</v>
      </c>
      <c r="B767" t="str">
        <f>VLOOKUP(A767,Sheet!B$2:G$2806,2,0)</f>
        <v xml:space="preserve"> Улаштування залiзобетонних фундаментiв
загального призначення об'ємом понад 5 м3
до 25 м3</v>
      </c>
      <c r="C767" s="9" t="str">
        <f>VLOOKUP(A767,Sheet!B$2:G$2806,3,0)</f>
        <v>100м3</v>
      </c>
      <c r="D767" s="15">
        <v>1.75</v>
      </c>
      <c r="E767" s="9">
        <f>VLOOKUP(A767,Sheet!B$2:G$2806,5,0)</f>
        <v>47258.9</v>
      </c>
      <c r="F767" s="9">
        <f>VLOOKUP(A767,Sheet!B$2:G$2806,6,0)</f>
        <v>11814.73</v>
      </c>
    </row>
    <row r="768" spans="1:6" x14ac:dyDescent="0.2">
      <c r="A768" s="5" t="s">
        <v>915</v>
      </c>
      <c r="B768" t="str">
        <f>VLOOKUP(A768,Sheet!B$2:G$2806,2,0)</f>
        <v xml:space="preserve"> Укладання бетонної суміші в конструкції
бетононасосами</v>
      </c>
      <c r="C768" s="9" t="str">
        <f>VLOOKUP(A768,Sheet!B$2:G$2806,3,0)</f>
        <v>100 м3</v>
      </c>
      <c r="D768" s="15">
        <v>0.27900000000000003</v>
      </c>
      <c r="E768" s="9">
        <f>VLOOKUP(A768,Sheet!B$2:G$2806,5,0)</f>
        <v>60397.36</v>
      </c>
      <c r="F768" s="9">
        <f>VLOOKUP(A768,Sheet!B$2:G$2806,6,0)</f>
        <v>1751.52</v>
      </c>
    </row>
    <row r="769" spans="1:6" x14ac:dyDescent="0.2">
      <c r="A769" s="5" t="s">
        <v>186</v>
      </c>
      <c r="B769" t="str">
        <f>VLOOKUP(A769,Sheet!B$2:G$2806,2,0)</f>
        <v xml:space="preserve"> Мурування стiн iз легкобетонних каменiв без
облицювання при висотi поверху до 4 м</v>
      </c>
      <c r="C769" s="9" t="str">
        <f>VLOOKUP(A769,Sheet!B$2:G$2806,3,0)</f>
        <v>1 м3</v>
      </c>
      <c r="D769" s="15">
        <v>1.25</v>
      </c>
      <c r="E769" s="9">
        <f>VLOOKUP(A769,Sheet!B$2:G$2806,5,0)</f>
        <v>378.61</v>
      </c>
      <c r="F769" s="9">
        <f>VLOOKUP(A769,Sheet!B$2:G$2806,6,0)</f>
        <v>473.26</v>
      </c>
    </row>
    <row r="770" spans="1:6" x14ac:dyDescent="0.2">
      <c r="A770" s="5" t="s">
        <v>922</v>
      </c>
      <c r="B770" t="str">
        <f>VLOOKUP(A770,Sheet!B$2:G$2806,2,0)</f>
        <v xml:space="preserve"> Улаштування основи пiд фундаменти
щебеневої</v>
      </c>
      <c r="C770" s="9" t="str">
        <f>VLOOKUP(A770,Sheet!B$2:G$2806,3,0)</f>
        <v>1 м3</v>
      </c>
      <c r="D770" s="15">
        <v>10.5</v>
      </c>
      <c r="E770" s="9">
        <f>VLOOKUP(A770,Sheet!B$2:G$2806,5,0)</f>
        <v>161.88999999999999</v>
      </c>
      <c r="F770" s="9">
        <f>VLOOKUP(A770,Sheet!B$2:G$2806,6,0)</f>
        <v>1699.85</v>
      </c>
    </row>
    <row r="771" spans="1:6" x14ac:dyDescent="0.2">
      <c r="A771" s="5" t="s">
        <v>997</v>
      </c>
      <c r="B771" t="str">
        <f>VLOOKUP(A771,Sheet!B$2:G$2806,2,0)</f>
        <v xml:space="preserve"> Гiдроiзоляцiя стiн, фундаментiв бокова
обмазувальна бiтумна в 2 шари по вирiвнянiй
поверхнi бутового мурування, цеглi, бетону
(внутрішні поверхні)</v>
      </c>
      <c r="C771" s="9" t="str">
        <f>VLOOKUP(A771,Sheet!B$2:G$2806,3,0)</f>
        <v>100м2</v>
      </c>
      <c r="D771" s="15">
        <v>0.5</v>
      </c>
      <c r="E771" s="9">
        <f>VLOOKUP(A771,Sheet!B$2:G$2806,5,0)</f>
        <v>17789.259999999998</v>
      </c>
      <c r="F771" s="9">
        <f>VLOOKUP(A771,Sheet!B$2:G$2806,6,0)</f>
        <v>1778.93</v>
      </c>
    </row>
    <row r="772" spans="1:6" x14ac:dyDescent="0.2">
      <c r="A772" s="5" t="s">
        <v>984</v>
      </c>
      <c r="B772" t="str">
        <f>VLOOKUP(A772,Sheet!B$2:G$2806,2,0)</f>
        <v xml:space="preserve"> Бокова iзоляцiя стiн, фундаментiв глиною
(замок з глини)</v>
      </c>
      <c r="C772" s="9" t="str">
        <f>VLOOKUP(A772,Sheet!B$2:G$2806,3,0)</f>
        <v>1 м3</v>
      </c>
      <c r="D772" s="15">
        <v>30.594160000000002</v>
      </c>
      <c r="E772" s="9">
        <f>VLOOKUP(A772,Sheet!B$2:G$2806,5,0)</f>
        <v>1142.01</v>
      </c>
      <c r="F772" s="9">
        <f>VLOOKUP(A772,Sheet!B$2:G$2806,6,0)</f>
        <v>2329.6999999999998</v>
      </c>
    </row>
    <row r="773" spans="1:6" x14ac:dyDescent="0.2">
      <c r="A773" s="5" t="s">
        <v>153</v>
      </c>
      <c r="B773" t="str">
        <f>VLOOKUP(A773,Sheet!B$2:G$2806,2,0)</f>
        <v xml:space="preserve"> Мурування внутрiшнiх стiн з цегли
[силiкатної] при висотi поверху до 4 м</v>
      </c>
      <c r="C773" s="9" t="str">
        <f>VLOOKUP(A773,Sheet!B$2:G$2806,3,0)</f>
        <v>1 м3</v>
      </c>
      <c r="D773" s="15">
        <v>32.61</v>
      </c>
      <c r="E773" s="9">
        <f>VLOOKUP(A773,Sheet!B$2:G$2806,5,0)</f>
        <v>651.89</v>
      </c>
      <c r="F773" s="9">
        <f>VLOOKUP(A773,Sheet!B$2:G$2806,6,0)</f>
        <v>18813.55</v>
      </c>
    </row>
    <row r="774" spans="1:6" x14ac:dyDescent="0.2">
      <c r="A774" s="5" t="s">
        <v>2254</v>
      </c>
      <c r="B774" t="str">
        <f>VLOOKUP(A774,Sheet!B$2:G$2806,2,0)</f>
        <v xml:space="preserve"> Кiльця КС15.6 залiзобетоннi серiя 3.900.1-14
випуск 1 (об'єм бетону -0,265 м3)(Ф53)</v>
      </c>
      <c r="C774" s="9" t="str">
        <f>VLOOKUP(A774,Sheet!B$2:G$2806,3,0)</f>
        <v>шт</v>
      </c>
      <c r="D774" s="15">
        <v>4</v>
      </c>
      <c r="E774" s="9">
        <f>VLOOKUP(A774,Sheet!B$2:G$2806,5,0)</f>
        <v>1672.8</v>
      </c>
      <c r="F774" s="9">
        <f>VLOOKUP(A774,Sheet!B$2:G$2806,6,0)</f>
        <v>1672.8</v>
      </c>
    </row>
    <row r="775" spans="1:6" x14ac:dyDescent="0.2">
      <c r="A775" s="5" t="s">
        <v>2258</v>
      </c>
      <c r="B775" t="str">
        <f>VLOOKUP(A775,Sheet!B$2:G$2806,2,0)</f>
        <v xml:space="preserve"> Кiльця КС15.9 залiзобетоннi серiя 3.900.1-14
випуск 1 (об'єм бетону -0,40 м3)(Ф53)</v>
      </c>
      <c r="C775" s="9" t="str">
        <f>VLOOKUP(A775,Sheet!B$2:G$2806,3,0)</f>
        <v>шт</v>
      </c>
      <c r="D775" s="15">
        <v>2</v>
      </c>
      <c r="E775" s="9">
        <f>VLOOKUP(A775,Sheet!B$2:G$2806,5,0)</f>
        <v>3056.94</v>
      </c>
      <c r="F775" s="9">
        <f>VLOOKUP(A775,Sheet!B$2:G$2806,6,0)</f>
        <v>3056.94</v>
      </c>
    </row>
    <row r="776" spans="1:6" x14ac:dyDescent="0.2">
      <c r="A776" s="5" t="s">
        <v>2255</v>
      </c>
      <c r="B776" t="str">
        <f>VLOOKUP(A776,Sheet!B$2:G$2806,2,0)</f>
        <v xml:space="preserve"> Плити покриття 1ПП15-2 залiзобетоннi серiя
3.900.1-14 випуск 1 (об'єм бетону -0,27
м3)(Ф53)</v>
      </c>
      <c r="C776" s="9" t="str">
        <f>VLOOKUP(A776,Sheet!B$2:G$2806,3,0)</f>
        <v>шт</v>
      </c>
      <c r="D776" s="15">
        <v>4</v>
      </c>
      <c r="E776" s="9">
        <f>VLOOKUP(A776,Sheet!B$2:G$2806,5,0)</f>
        <v>2943.04</v>
      </c>
      <c r="F776" s="9">
        <f>VLOOKUP(A776,Sheet!B$2:G$2806,6,0)</f>
        <v>2943.04</v>
      </c>
    </row>
    <row r="777" spans="1:6" x14ac:dyDescent="0.2">
      <c r="A777" s="5" t="s">
        <v>2256</v>
      </c>
      <c r="B777" t="str">
        <f>VLOOKUP(A777,Sheet!B$2:G$2806,2,0)</f>
        <v xml:space="preserve"> Плити днищ ПН15 залiзобетоннi серiя 3.900.1-
14 випуск 1 (об'єм бетону -0,38 м3)(Ф53)</v>
      </c>
      <c r="C777" s="9" t="str">
        <f>VLOOKUP(A777,Sheet!B$2:G$2806,3,0)</f>
        <v>шт</v>
      </c>
      <c r="D777" s="15">
        <v>4</v>
      </c>
      <c r="E777" s="9">
        <f>VLOOKUP(A777,Sheet!B$2:G$2806,5,0)</f>
        <v>3821.19</v>
      </c>
      <c r="F777" s="9">
        <f>VLOOKUP(A777,Sheet!B$2:G$2806,6,0)</f>
        <v>3821.19</v>
      </c>
    </row>
    <row r="778" spans="1:6" x14ac:dyDescent="0.2">
      <c r="A778" s="5" t="s">
        <v>2259</v>
      </c>
      <c r="B778" t="str">
        <f>VLOOKUP(A778,Sheet!B$2:G$2806,2,0)</f>
        <v xml:space="preserve"> Кiльця опорнi КО6 залiзобетоннi серiя 3.900.1-
14 випуск 1 (об'єм бетону -0,02 м3)(Ф53)</v>
      </c>
      <c r="C778" s="9" t="str">
        <f>VLOOKUP(A778,Sheet!B$2:G$2806,3,0)</f>
        <v>шт</v>
      </c>
      <c r="D778" s="15">
        <v>4</v>
      </c>
      <c r="E778" s="9">
        <f>VLOOKUP(A778,Sheet!B$2:G$2806,5,0)</f>
        <v>465.78</v>
      </c>
      <c r="F778" s="9">
        <f>VLOOKUP(A778,Sheet!B$2:G$2806,6,0)</f>
        <v>931.56</v>
      </c>
    </row>
    <row r="779" spans="1:6" x14ac:dyDescent="0.2">
      <c r="A779" s="5" t="s">
        <v>2257</v>
      </c>
      <c r="B779" t="str">
        <f>VLOOKUP(A779,Sheet!B$2:G$2806,2,0)</f>
        <v xml:space="preserve"> Кiльця опорнi КО6 залiзобетоннi серiя 3.900.1-
14 випуск 1 (об'єм бетону -0,02 м3)(Ф53)</v>
      </c>
      <c r="C779" s="9" t="str">
        <f>VLOOKUP(A779,Sheet!B$2:G$2806,3,0)</f>
        <v>шт</v>
      </c>
      <c r="D779" s="15">
        <v>6</v>
      </c>
      <c r="E779" s="9">
        <f>VLOOKUP(A779,Sheet!B$2:G$2806,5,0)</f>
        <v>765.67</v>
      </c>
      <c r="F779" s="9">
        <f>VLOOKUP(A779,Sheet!B$2:G$2806,6,0)</f>
        <v>2297.0100000000002</v>
      </c>
    </row>
    <row r="780" spans="1:6" x14ac:dyDescent="0.2">
      <c r="A780" s="5" t="s">
        <v>2261</v>
      </c>
      <c r="B780" t="str">
        <f>VLOOKUP(A780,Sheet!B$2:G$2806,2,0)</f>
        <v xml:space="preserve"> Плити перекриття П5Д-5 серiя 3.006.1-
2.87(Ф96)/ П8Д-8</v>
      </c>
      <c r="C780" s="9" t="str">
        <f>VLOOKUP(A780,Sheet!B$2:G$2806,3,0)</f>
        <v>шт</v>
      </c>
      <c r="D780" s="15">
        <v>8</v>
      </c>
      <c r="E780" s="9">
        <f>VLOOKUP(A780,Sheet!B$2:G$2806,5,0)</f>
        <v>765.83</v>
      </c>
      <c r="F780" s="9">
        <f>VLOOKUP(A780,Sheet!B$2:G$2806,6,0)</f>
        <v>3063.32</v>
      </c>
    </row>
    <row r="781" spans="1:6" x14ac:dyDescent="0.2">
      <c r="A781" s="5" t="s">
        <v>2260</v>
      </c>
      <c r="B781" t="str">
        <f>VLOOKUP(A781,Sheet!B$2:G$2806,2,0)</f>
        <v xml:space="preserve"> Лотки каналiв збiрнi з/б марки Л4Д-8 серiя
3.006.1-2.87 вып.0-2(Ф96)/Л7Д-8</v>
      </c>
      <c r="C781" s="9" t="str">
        <f>VLOOKUP(A781,Sheet!B$2:G$2806,3,0)</f>
        <v>шт</v>
      </c>
      <c r="D781" s="15">
        <v>8</v>
      </c>
      <c r="E781" s="9">
        <f>VLOOKUP(A781,Sheet!B$2:G$2806,5,0)</f>
        <v>1374.98</v>
      </c>
      <c r="F781" s="9">
        <f>VLOOKUP(A781,Sheet!B$2:G$2806,6,0)</f>
        <v>5499.92</v>
      </c>
    </row>
    <row r="782" spans="1:6" x14ac:dyDescent="0.2">
      <c r="A782" s="5" t="s">
        <v>1571</v>
      </c>
      <c r="B782" t="str">
        <f>VLOOKUP(A782,Sheet!B$2:G$2806,2,0)</f>
        <v xml:space="preserve"> Монтаж шафи упрвління</v>
      </c>
      <c r="C782" s="9" t="str">
        <f>VLOOKUP(A782,Sheet!B$2:G$2806,3,0)</f>
        <v>шт</v>
      </c>
      <c r="D782" s="15">
        <v>1</v>
      </c>
      <c r="E782" s="9">
        <f>VLOOKUP(A782,Sheet!B$2:G$2806,5,0)</f>
        <v>1603.92</v>
      </c>
      <c r="F782" s="9">
        <f>VLOOKUP(A782,Sheet!B$2:G$2806,6,0)</f>
        <v>1603.92</v>
      </c>
    </row>
    <row r="783" spans="1:6" x14ac:dyDescent="0.2">
      <c r="A783" s="5" t="s">
        <v>1113</v>
      </c>
      <c r="B783" t="str">
        <f>VLOOKUP(A783,Sheet!B$2:G$2806,2,0)</f>
        <v xml:space="preserve"> Конструкцiї для установлення приладiв, маса
до 1 кг</v>
      </c>
      <c r="C783" s="9" t="str">
        <f>VLOOKUP(A783,Sheet!B$2:G$2806,3,0)</f>
        <v>шт</v>
      </c>
      <c r="D783" s="15">
        <v>12</v>
      </c>
      <c r="E783" s="9">
        <f>VLOOKUP(A783,Sheet!B$2:G$2806,5,0)</f>
        <v>30.91</v>
      </c>
      <c r="F783" s="9">
        <f>VLOOKUP(A783,Sheet!B$2:G$2806,6,0)</f>
        <v>61.82</v>
      </c>
    </row>
    <row r="784" spans="1:6" x14ac:dyDescent="0.2">
      <c r="A784" s="5" t="s">
        <v>578</v>
      </c>
      <c r="B784" t="str">
        <f>VLOOKUP(A784,Sheet!B$2:G$2806,2,0)</f>
        <v xml:space="preserve"> Конструкцiї для установлення приладiв, маса
до 3 кг</v>
      </c>
      <c r="C784" s="9" t="str">
        <f>VLOOKUP(A784,Sheet!B$2:G$2806,3,0)</f>
        <v>шт</v>
      </c>
      <c r="D784" s="15">
        <v>11</v>
      </c>
      <c r="E784" s="9">
        <f>VLOOKUP(A784,Sheet!B$2:G$2806,5,0)</f>
        <v>221.78</v>
      </c>
      <c r="F784" s="9">
        <f>VLOOKUP(A784,Sheet!B$2:G$2806,6,0)</f>
        <v>1108.9000000000001</v>
      </c>
    </row>
    <row r="785" spans="1:6" x14ac:dyDescent="0.2">
      <c r="A785" s="5" t="s">
        <v>583</v>
      </c>
      <c r="B785" t="str">
        <f>VLOOKUP(A785,Sheet!B$2:G$2806,2,0)</f>
        <v xml:space="preserve"> Монтаж механiзму виконавчого, маса до 20 кг</v>
      </c>
      <c r="C785" s="9" t="str">
        <f>VLOOKUP(A785,Sheet!B$2:G$2806,3,0)</f>
        <v>комплект</v>
      </c>
      <c r="D785" s="15">
        <v>4</v>
      </c>
      <c r="E785" s="9">
        <f>VLOOKUP(A785,Sheet!B$2:G$2806,5,0)</f>
        <v>99.95</v>
      </c>
      <c r="F785" s="9">
        <f>VLOOKUP(A785,Sheet!B$2:G$2806,6,0)</f>
        <v>199.9</v>
      </c>
    </row>
    <row r="786" spans="1:6" x14ac:dyDescent="0.2">
      <c r="A786" s="5" t="s">
        <v>1104</v>
      </c>
      <c r="B786" t="str">
        <f>VLOOKUP(A786,Sheet!B$2:G$2806,2,0)</f>
        <v xml:space="preserve"> Прилади, що установлюються на
технологiчних трубопроводах i устаткуваннi на
закладних пристроях, з'єднання рiзальнi</v>
      </c>
      <c r="C786" s="9" t="str">
        <f>VLOOKUP(A786,Sheet!B$2:G$2806,3,0)</f>
        <v>шт</v>
      </c>
      <c r="D786" s="15">
        <v>24</v>
      </c>
      <c r="E786" s="9">
        <f>VLOOKUP(A786,Sheet!B$2:G$2806,5,0)</f>
        <v>32.86</v>
      </c>
      <c r="F786" s="9">
        <f>VLOOKUP(A786,Sheet!B$2:G$2806,6,0)</f>
        <v>32.86</v>
      </c>
    </row>
    <row r="787" spans="1:6" x14ac:dyDescent="0.2">
      <c r="A787" s="5" t="s">
        <v>580</v>
      </c>
      <c r="B787" t="str">
        <f>VLOOKUP(A787,Sheet!B$2:G$2806,2,0)</f>
        <v xml:space="preserve"> Прилади, що установлюються на конструкцiях,
маса до 5 кг</v>
      </c>
      <c r="C787" s="9" t="str">
        <f>VLOOKUP(A787,Sheet!B$2:G$2806,3,0)</f>
        <v>шт</v>
      </c>
      <c r="D787" s="15">
        <v>26</v>
      </c>
      <c r="E787" s="9">
        <f>VLOOKUP(A787,Sheet!B$2:G$2806,5,0)</f>
        <v>84.92</v>
      </c>
      <c r="F787" s="9">
        <f>VLOOKUP(A787,Sheet!B$2:G$2806,6,0)</f>
        <v>169.84</v>
      </c>
    </row>
    <row r="788" spans="1:6" x14ac:dyDescent="0.2">
      <c r="A788" s="5" t="s">
        <v>1251</v>
      </c>
      <c r="B788" t="str">
        <f>VLOOKUP(A788,Sheet!B$2:G$2806,2,0)</f>
        <v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20 мм</v>
      </c>
      <c r="C788" s="9" t="str">
        <f>VLOOKUP(A788,Sheet!B$2:G$2806,3,0)</f>
        <v>шт</v>
      </c>
      <c r="D788" s="15">
        <v>9</v>
      </c>
      <c r="E788" s="9">
        <f>VLOOKUP(A788,Sheet!B$2:G$2806,5,0)</f>
        <v>147.24</v>
      </c>
      <c r="F788" s="9">
        <f>VLOOKUP(A788,Sheet!B$2:G$2806,6,0)</f>
        <v>294.48</v>
      </c>
    </row>
    <row r="789" spans="1:6" x14ac:dyDescent="0.2">
      <c r="A789" s="5" t="s">
        <v>585</v>
      </c>
      <c r="B789" t="str">
        <f>VLOOKUP(A789,Sheet!B$2:G$2806,2,0)</f>
        <v xml:space="preserve"> Прилади, що монтуються на технологiчному
трубопроводi [ клапан регулюючий; регулятор
тиску та температури прямої дiї; проточнi
датчики концентратомiрiв i щiльномiрiв]</v>
      </c>
      <c r="C789" s="9" t="str">
        <f>VLOOKUP(A789,Sheet!B$2:G$2806,3,0)</f>
        <v>шт</v>
      </c>
      <c r="D789" s="15">
        <v>8</v>
      </c>
      <c r="E789" s="9">
        <f>VLOOKUP(A789,Sheet!B$2:G$2806,5,0)</f>
        <v>110.74</v>
      </c>
      <c r="F789" s="9">
        <f>VLOOKUP(A789,Sheet!B$2:G$2806,6,0)</f>
        <v>553.70000000000005</v>
      </c>
    </row>
    <row r="790" spans="1:6" x14ac:dyDescent="0.2">
      <c r="A790" s="5" t="s">
        <v>1297</v>
      </c>
      <c r="B790" t="str">
        <f>VLOOKUP(A790,Sheet!B$2:G$2806,2,0)</f>
        <v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50 мм</v>
      </c>
      <c r="C790" s="9" t="str">
        <f>VLOOKUP(A790,Sheet!B$2:G$2806,3,0)</f>
        <v>шт</v>
      </c>
      <c r="D790" s="15">
        <v>1</v>
      </c>
      <c r="E790" s="9">
        <f>VLOOKUP(A790,Sheet!B$2:G$2806,5,0)</f>
        <v>393.05</v>
      </c>
      <c r="F790" s="9">
        <f>VLOOKUP(A790,Sheet!B$2:G$2806,6,0)</f>
        <v>393.05</v>
      </c>
    </row>
    <row r="791" spans="1:6" x14ac:dyDescent="0.2">
      <c r="A791" s="5" t="s">
        <v>1185</v>
      </c>
      <c r="B791" t="str">
        <f>VLOOKUP(A791,Sheet!B$2:G$2806,2,0)</f>
        <v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80 мм</v>
      </c>
      <c r="C791" s="9" t="str">
        <f>VLOOKUP(A791,Sheet!B$2:G$2806,3,0)</f>
        <v>шт</v>
      </c>
      <c r="D791" s="15">
        <v>14</v>
      </c>
      <c r="E791" s="9">
        <f>VLOOKUP(A791,Sheet!B$2:G$2806,5,0)</f>
        <v>710.63</v>
      </c>
      <c r="F791" s="9">
        <f>VLOOKUP(A791,Sheet!B$2:G$2806,6,0)</f>
        <v>2842.52</v>
      </c>
    </row>
    <row r="792" spans="1:6" x14ac:dyDescent="0.2">
      <c r="A792" s="5" t="s">
        <v>1313</v>
      </c>
      <c r="B792" t="str">
        <f>VLOOKUP(A792,Sheet!B$2:G$2806,2,0)</f>
        <v xml:space="preserve"> Прилади, що монтуються на технологiчному
трубопроводi [расходомiр об'ємний,
швидкiсний, iндукцiйний; ротаметр, клапан
регулюючий; регулятор тиску та температури
прямої дiї; покажчик потоку рiдини; проточнi
датчики концентратомiрiв i щiльномiрiв, РН-
метрiв], дiаметр трубопроводу до 120 мм</v>
      </c>
      <c r="C792" s="9" t="str">
        <f>VLOOKUP(A792,Sheet!B$2:G$2806,3,0)</f>
        <v>шт</v>
      </c>
      <c r="D792" s="15">
        <v>1</v>
      </c>
      <c r="E792" s="9">
        <f>VLOOKUP(A792,Sheet!B$2:G$2806,5,0)</f>
        <v>940.17</v>
      </c>
      <c r="F792" s="9">
        <f>VLOOKUP(A792,Sheet!B$2:G$2806,6,0)</f>
        <v>940.17</v>
      </c>
    </row>
    <row r="793" spans="1:6" x14ac:dyDescent="0.2">
      <c r="A793" s="5" t="s">
        <v>1582</v>
      </c>
      <c r="B793" t="str">
        <f>VLOOKUP(A793,Sheet!B$2:G$2806,2,0)</f>
        <v xml:space="preserve"> Установлення системи автоматичного вводу
флокулянту</v>
      </c>
      <c r="C793" s="9" t="str">
        <f>VLOOKUP(A793,Sheet!B$2:G$2806,3,0)</f>
        <v>шт</v>
      </c>
      <c r="D793" s="15">
        <v>1</v>
      </c>
      <c r="E793" s="9">
        <f>VLOOKUP(A793,Sheet!B$2:G$2806,5,0)</f>
        <v>109.46</v>
      </c>
      <c r="F793" s="9">
        <f>VLOOKUP(A793,Sheet!B$2:G$2806,6,0)</f>
        <v>109.46</v>
      </c>
    </row>
    <row r="794" spans="1:6" x14ac:dyDescent="0.2">
      <c r="A794" s="5" t="s">
        <v>2659</v>
      </c>
      <c r="B794" t="str">
        <f>VLOOKUP(A794,Sheet!B$2:G$2806,2,0)</f>
        <v xml:space="preserve"> Монтаж закладного пристрою</v>
      </c>
      <c r="C794" s="9" t="str">
        <f>VLOOKUP(A794,Sheet!B$2:G$2806,3,0)</f>
        <v>10 шт</v>
      </c>
      <c r="D794" s="15">
        <v>12.4</v>
      </c>
      <c r="E794" s="9">
        <f>VLOOKUP(A794,Sheet!B$2:G$2806,5,0)</f>
        <v>1133.5999999999999</v>
      </c>
      <c r="F794" s="9">
        <f>VLOOKUP(A794,Sheet!B$2:G$2806,6,0)</f>
        <v>14056.64</v>
      </c>
    </row>
    <row r="795" spans="1:6" x14ac:dyDescent="0.2">
      <c r="A795" s="5" t="s">
        <v>673</v>
      </c>
      <c r="B795" t="str">
        <f>VLOOKUP(A795,Sheet!B$2:G$2806,2,0)</f>
        <v xml:space="preserve"> Трубопроводи з мiдних труб, дiаметр
зовнiшнiй 28 мм</v>
      </c>
      <c r="C795" s="9" t="str">
        <f>VLOOKUP(A795,Sheet!B$2:G$2806,3,0)</f>
        <v>100 м</v>
      </c>
      <c r="D795" s="15">
        <v>0.25</v>
      </c>
      <c r="E795" s="9">
        <f>VLOOKUP(A795,Sheet!B$2:G$2806,5,0)</f>
        <v>11336</v>
      </c>
      <c r="F795" s="9">
        <f>VLOOKUP(A795,Sheet!B$2:G$2806,6,0)</f>
        <v>2834</v>
      </c>
    </row>
    <row r="796" spans="1:6" x14ac:dyDescent="0.2">
      <c r="A796" s="5" t="s">
        <v>676</v>
      </c>
      <c r="B796" t="str">
        <f>VLOOKUP(A796,Sheet!B$2:G$2806,2,0)</f>
        <v xml:space="preserve"> Трубопроводи з мiдних труб, дiаметр
зовнiшнiй 42 мм</v>
      </c>
      <c r="C796" s="9" t="str">
        <f>VLOOKUP(A796,Sheet!B$2:G$2806,3,0)</f>
        <v>100 м</v>
      </c>
      <c r="D796" s="15">
        <v>0.25</v>
      </c>
      <c r="E796" s="9">
        <f>VLOOKUP(A796,Sheet!B$2:G$2806,5,0)</f>
        <v>11336</v>
      </c>
      <c r="F796" s="9">
        <f>VLOOKUP(A796,Sheet!B$2:G$2806,6,0)</f>
        <v>2834</v>
      </c>
    </row>
    <row r="797" spans="1:6" x14ac:dyDescent="0.2">
      <c r="A797" s="5" t="s">
        <v>1696</v>
      </c>
      <c r="B797" t="str">
        <f>VLOOKUP(A797,Sheet!B$2:G$2806,2,0)</f>
        <v xml:space="preserve"> Засувки, клапани сталеві фланцеві регулюючі
на умовний тиск 4-6,4 МПа [40-64 кгс/см2],
діаметр умовного проходу 32-50 мм</v>
      </c>
      <c r="C797" s="9" t="str">
        <f>VLOOKUP(A797,Sheet!B$2:G$2806,3,0)</f>
        <v>10 шт</v>
      </c>
      <c r="D797" s="15">
        <v>0.1</v>
      </c>
      <c r="E797" s="9">
        <f>VLOOKUP(A797,Sheet!B$2:G$2806,5,0)</f>
        <v>6801.6</v>
      </c>
      <c r="F797" s="9">
        <f>VLOOKUP(A797,Sheet!B$2:G$2806,6,0)</f>
        <v>680.16</v>
      </c>
    </row>
    <row r="798" spans="1:6" x14ac:dyDescent="0.2">
      <c r="A798" s="5" t="s">
        <v>1700</v>
      </c>
      <c r="B798" t="str">
        <f>VLOOKUP(A798,Sheet!B$2:G$2806,2,0)</f>
        <v xml:space="preserve"> Засувки, клапани сталеві фланцеві регулюючі
на умовний тиск 4-6,4 МПа [40-64 кгс/см2],
діаметр умовного проходу 140 мм</v>
      </c>
      <c r="C798" s="9" t="str">
        <f>VLOOKUP(A798,Sheet!B$2:G$2806,3,0)</f>
        <v>10 шт</v>
      </c>
      <c r="D798" s="15">
        <v>0.60000000000000009</v>
      </c>
      <c r="E798" s="9">
        <f>VLOOKUP(A798,Sheet!B$2:G$2806,5,0)</f>
        <v>11477.7</v>
      </c>
      <c r="F798" s="9">
        <f>VLOOKUP(A798,Sheet!B$2:G$2806,6,0)</f>
        <v>6886.62</v>
      </c>
    </row>
    <row r="799" spans="1:6" x14ac:dyDescent="0.2">
      <c r="A799" s="5" t="s">
        <v>1706</v>
      </c>
      <c r="B799" t="str">
        <f>VLOOKUP(A799,Sheet!B$2:G$2806,2,0)</f>
        <v xml:space="preserve"> Засувки, клапани сталеві фланцеві регулюючі
на умовний тиск 4-6,4 МПа [40-64 кгс/см2],
діаметр умовного проходу 200 мм</v>
      </c>
      <c r="C799" s="9" t="str">
        <f>VLOOKUP(A799,Sheet!B$2:G$2806,3,0)</f>
        <v>10 шт</v>
      </c>
      <c r="D799" s="15">
        <v>1.5</v>
      </c>
      <c r="E799" s="9">
        <f>VLOOKUP(A799,Sheet!B$2:G$2806,5,0)</f>
        <v>15870.4</v>
      </c>
      <c r="F799" s="9">
        <f>VLOOKUP(A799,Sheet!B$2:G$2806,6,0)</f>
        <v>23805.599999999999</v>
      </c>
    </row>
    <row r="800" spans="1:6" x14ac:dyDescent="0.2">
      <c r="A800" s="5" t="s">
        <v>1577</v>
      </c>
      <c r="B800" t="str">
        <f>VLOOKUP(A800,Sheet!B$2:G$2806,2,0)</f>
        <v xml:space="preserve"> Монтаж теплообмiнника</v>
      </c>
      <c r="C800" s="9" t="str">
        <f>VLOOKUP(A800,Sheet!B$2:G$2806,3,0)</f>
        <v>шт</v>
      </c>
      <c r="D800" s="15">
        <v>6</v>
      </c>
      <c r="E800" s="9">
        <f>VLOOKUP(A800,Sheet!B$2:G$2806,5,0)</f>
        <v>581.36</v>
      </c>
      <c r="F800" s="9">
        <f>VLOOKUP(A800,Sheet!B$2:G$2806,6,0)</f>
        <v>3488.16</v>
      </c>
    </row>
    <row r="801" spans="1:6" x14ac:dyDescent="0.2">
      <c r="A801" s="5" t="s">
        <v>1563</v>
      </c>
      <c r="B801" t="str">
        <f>VLOOKUP(A801,Sheet!B$2:G$2806,2,0)</f>
        <v xml:space="preserve"> Монтаж фільтра</v>
      </c>
      <c r="C801" s="9" t="str">
        <f>VLOOKUP(A801,Sheet!B$2:G$2806,3,0)</f>
        <v>шт</v>
      </c>
      <c r="D801" s="15">
        <v>6</v>
      </c>
      <c r="E801" s="9">
        <f>VLOOKUP(A801,Sheet!B$2:G$2806,5,0)</f>
        <v>1583.52</v>
      </c>
      <c r="F801" s="9">
        <f>VLOOKUP(A801,Sheet!B$2:G$2806,6,0)</f>
        <v>9501.1200000000008</v>
      </c>
    </row>
    <row r="802" spans="1:6" x14ac:dyDescent="0.2">
      <c r="A802" s="5" t="s">
        <v>598</v>
      </c>
      <c r="B802" t="str">
        <f>VLOOKUP(A802,Sheet!B$2:G$2806,2,0)</f>
        <v xml:space="preserve"> Монтаж вузла водозмішувача</v>
      </c>
      <c r="C802" s="9" t="str">
        <f>VLOOKUP(A802,Sheet!B$2:G$2806,3,0)</f>
        <v>шт</v>
      </c>
      <c r="D802" s="15">
        <v>3</v>
      </c>
      <c r="E802" s="9">
        <f>VLOOKUP(A802,Sheet!B$2:G$2806,5,0)</f>
        <v>3519.79</v>
      </c>
      <c r="F802" s="9">
        <f>VLOOKUP(A802,Sheet!B$2:G$2806,6,0)</f>
        <v>3519.79</v>
      </c>
    </row>
    <row r="803" spans="1:6" x14ac:dyDescent="0.2">
      <c r="A803" s="5" t="s">
        <v>937</v>
      </c>
      <c r="B803" t="str">
        <f>VLOOKUP(A803,Sheet!B$2:G$2806,2,0)</f>
        <v xml:space="preserve"> Монтаж пристрою та пiдключення кабелiв або
проводiв зовнiшньої мережi до апаратiв та
приладiв ввiдного пристрою ВРУ1-11-10, -12-10</v>
      </c>
      <c r="C803" s="9" t="str">
        <f>VLOOKUP(A803,Sheet!B$2:G$2806,3,0)</f>
        <v>пристрiй</v>
      </c>
      <c r="D803" s="15">
        <v>1</v>
      </c>
      <c r="E803" s="9">
        <f>VLOOKUP(A803,Sheet!B$2:G$2806,5,0)</f>
        <v>2253.7399999999998</v>
      </c>
      <c r="F803" s="9">
        <f>VLOOKUP(A803,Sheet!B$2:G$2806,6,0)</f>
        <v>2253.7399999999998</v>
      </c>
    </row>
    <row r="804" spans="1:6" x14ac:dyDescent="0.2">
      <c r="A804" s="5" t="s">
        <v>1579</v>
      </c>
      <c r="B804" t="str">
        <f>VLOOKUP(A804,Sheet!B$2:G$2806,2,0)</f>
        <v xml:space="preserve"> Монтаж автоматична станції контролю</v>
      </c>
      <c r="C804" s="9" t="str">
        <f>VLOOKUP(A804,Sheet!B$2:G$2806,3,0)</f>
        <v>шт</v>
      </c>
      <c r="D804" s="15">
        <v>1</v>
      </c>
      <c r="E804" s="9">
        <f>VLOOKUP(A804,Sheet!B$2:G$2806,5,0)</f>
        <v>824.19</v>
      </c>
      <c r="F804" s="9">
        <f>VLOOKUP(A804,Sheet!B$2:G$2806,6,0)</f>
        <v>824.19</v>
      </c>
    </row>
    <row r="805" spans="1:6" x14ac:dyDescent="0.2">
      <c r="A805" s="5" t="s">
        <v>1183</v>
      </c>
      <c r="B805" t="str">
        <f>VLOOKUP(A805,Sheet!B$2:G$2806,2,0)</f>
        <v xml:space="preserve"> Монтаж вентилятора радiального загального
призначення з електродвигуном на однiй вiсi,
маса до 0,1 т</v>
      </c>
      <c r="C805" s="9" t="str">
        <f>VLOOKUP(A805,Sheet!B$2:G$2806,3,0)</f>
        <v>шт</v>
      </c>
      <c r="D805" s="15">
        <v>11</v>
      </c>
      <c r="E805" s="9">
        <f>VLOOKUP(A805,Sheet!B$2:G$2806,5,0)</f>
        <v>1219.9000000000001</v>
      </c>
      <c r="F805" s="9">
        <f>VLOOKUP(A805,Sheet!B$2:G$2806,6,0)</f>
        <v>3659.7</v>
      </c>
    </row>
    <row r="806" spans="1:6" x14ac:dyDescent="0.2">
      <c r="A806" s="5" t="s">
        <v>2656</v>
      </c>
      <c r="B806" t="str">
        <f>VLOOKUP(A806,Sheet!B$2:G$2806,2,0)</f>
        <v xml:space="preserve"> Монтаж насоса, масса до 0,11 т</v>
      </c>
      <c r="C806" s="9" t="str">
        <f>VLOOKUP(A806,Sheet!B$2:G$2806,3,0)</f>
        <v>шт</v>
      </c>
      <c r="D806" s="15">
        <v>3</v>
      </c>
      <c r="E806" s="9">
        <f>VLOOKUP(A806,Sheet!B$2:G$2806,5,0)</f>
        <v>1477.7</v>
      </c>
      <c r="F806" s="9">
        <f>VLOOKUP(A806,Sheet!B$2:G$2806,6,0)</f>
        <v>4433.1000000000004</v>
      </c>
    </row>
    <row r="807" spans="1:6" x14ac:dyDescent="0.2">
      <c r="A807" s="5" t="s">
        <v>600</v>
      </c>
      <c r="B807" t="str">
        <f>VLOOKUP(A807,Sheet!B$2:G$2806,2,0)</f>
        <v xml:space="preserve"> Монтаж агрегату або машини компресорно-
конденсаторної.</v>
      </c>
      <c r="C807" s="9" t="str">
        <f>VLOOKUP(A807,Sheet!B$2:G$2806,3,0)</f>
        <v>шт</v>
      </c>
      <c r="D807" s="15">
        <v>1</v>
      </c>
      <c r="E807" s="9">
        <f>VLOOKUP(A807,Sheet!B$2:G$2806,5,0)</f>
        <v>3271.3</v>
      </c>
      <c r="F807" s="9">
        <f>VLOOKUP(A807,Sheet!B$2:G$2806,6,0)</f>
        <v>3271.3</v>
      </c>
    </row>
    <row r="808" spans="1:6" x14ac:dyDescent="0.2">
      <c r="A808" s="5" t="s">
        <v>953</v>
      </c>
      <c r="B808" t="str">
        <f>VLOOKUP(A808,Sheet!B$2:G$2806,2,0)</f>
        <v xml:space="preserve"> Кабель до 35 кВ, що прокладається у
готових траншеях без покриттiв, маса 1 м
до 2 кг</v>
      </c>
      <c r="C808" s="9" t="str">
        <f>VLOOKUP(A808,Sheet!B$2:G$2806,3,0)</f>
        <v>100 м</v>
      </c>
      <c r="D808" s="15">
        <v>0.15</v>
      </c>
      <c r="E808" s="9">
        <f>VLOOKUP(A808,Sheet!B$2:G$2806,5,0)</f>
        <v>1328.83</v>
      </c>
      <c r="F808" s="9">
        <f>VLOOKUP(A808,Sheet!B$2:G$2806,6,0)</f>
        <v>199.32</v>
      </c>
    </row>
    <row r="809" spans="1:6" x14ac:dyDescent="0.2">
      <c r="A809" s="5" t="s">
        <v>950</v>
      </c>
      <c r="B809" t="str">
        <f>VLOOKUP(A809,Sheet!B$2:G$2806,2,0)</f>
        <v xml:space="preserve"> Улаштування постелi при одному кабелi у
траншеї</v>
      </c>
      <c r="C809" s="9" t="str">
        <f>VLOOKUP(A809,Sheet!B$2:G$2806,3,0)</f>
        <v>100 м</v>
      </c>
      <c r="D809" s="15">
        <v>2.04</v>
      </c>
      <c r="E809" s="9">
        <f>VLOOKUP(A809,Sheet!B$2:G$2806,5,0)</f>
        <v>664.42</v>
      </c>
      <c r="F809" s="9">
        <f>VLOOKUP(A809,Sheet!B$2:G$2806,6,0)</f>
        <v>93.02</v>
      </c>
    </row>
    <row r="810" spans="1:6" x14ac:dyDescent="0.2">
      <c r="A810" s="5" t="s">
        <v>958</v>
      </c>
      <c r="B810" t="str">
        <f>VLOOKUP(A810,Sheet!B$2:G$2806,2,0)</f>
        <v xml:space="preserve"> Покривання 1-2 кабелів, прокладених у
траншеї, сигнальною стрічкою</v>
      </c>
      <c r="C810" s="9" t="str">
        <f>VLOOKUP(A810,Sheet!B$2:G$2806,3,0)</f>
        <v>100 м тр</v>
      </c>
      <c r="D810" s="15">
        <v>2.04</v>
      </c>
      <c r="E810" s="9">
        <f>VLOOKUP(A810,Sheet!B$2:G$2806,5,0)</f>
        <v>235.31</v>
      </c>
      <c r="F810" s="9">
        <f>VLOOKUP(A810,Sheet!B$2:G$2806,6,0)</f>
        <v>32.94</v>
      </c>
    </row>
    <row r="811" spans="1:6" x14ac:dyDescent="0.2">
      <c r="A811" s="5" t="s">
        <v>955</v>
      </c>
      <c r="B811" t="str">
        <f>VLOOKUP(A811,Sheet!B$2:G$2806,2,0)</f>
        <v xml:space="preserve"> Кабель до 35 кВ, що прокладається з
крiпленням накладними скобами, маса 1 м до
0,5 кг</v>
      </c>
      <c r="C811" s="9" t="str">
        <f>VLOOKUP(A811,Sheet!B$2:G$2806,3,0)</f>
        <v>100 м</v>
      </c>
      <c r="D811" s="15">
        <v>0.15</v>
      </c>
      <c r="E811" s="9">
        <f>VLOOKUP(A811,Sheet!B$2:G$2806,5,0)</f>
        <v>1328.83</v>
      </c>
      <c r="F811" s="9">
        <f>VLOOKUP(A811,Sheet!B$2:G$2806,6,0)</f>
        <v>199.32</v>
      </c>
    </row>
    <row r="812" spans="1:6" x14ac:dyDescent="0.2">
      <c r="A812" s="5" t="s">
        <v>158</v>
      </c>
      <c r="B812" t="str">
        <f>VLOOKUP(A812,Sheet!B$2:G$2806,2,0)</f>
        <v xml:space="preserve"> Кабель до 35 кВ, що прокладається з
крiпленням накладними скобами, маса 1 м до
1 кг</v>
      </c>
      <c r="C812" s="9" t="str">
        <f>VLOOKUP(A812,Sheet!B$2:G$2806,3,0)</f>
        <v>100 м</v>
      </c>
      <c r="D812" s="15">
        <v>10.4</v>
      </c>
      <c r="E812" s="9">
        <f>VLOOKUP(A812,Sheet!B$2:G$2806,5,0)</f>
        <v>1575.44</v>
      </c>
      <c r="F812" s="9">
        <f>VLOOKUP(A812,Sheet!B$2:G$2806,6,0)</f>
        <v>16384.580000000002</v>
      </c>
    </row>
    <row r="813" spans="1:6" x14ac:dyDescent="0.2">
      <c r="A813" s="5" t="s">
        <v>160</v>
      </c>
      <c r="B813" t="str">
        <f>VLOOKUP(A813,Sheet!B$2:G$2806,2,0)</f>
        <v xml:space="preserve"> Кабель до 35 кВ у прокладених трубах,
блоках i коробах, маса 1 м до 1 кг</v>
      </c>
      <c r="C813" s="9" t="str">
        <f>VLOOKUP(A813,Sheet!B$2:G$2806,3,0)</f>
        <v>100 м</v>
      </c>
      <c r="D813" s="15">
        <v>34.9</v>
      </c>
      <c r="E813" s="9">
        <f>VLOOKUP(A813,Sheet!B$2:G$2806,5,0)</f>
        <v>1149.73</v>
      </c>
      <c r="F813" s="9">
        <f>VLOOKUP(A813,Sheet!B$2:G$2806,6,0)</f>
        <v>40125.58</v>
      </c>
    </row>
    <row r="814" spans="1:6" x14ac:dyDescent="0.2">
      <c r="A814" s="5" t="s">
        <v>948</v>
      </c>
      <c r="B814" t="str">
        <f>VLOOKUP(A814,Sheet!B$2:G$2806,2,0)</f>
        <v xml:space="preserve"> Кабель до 35 кВ у прокладених трубах,
блоках i коробах, маса 1 м до 2 кг</v>
      </c>
      <c r="C814" s="9" t="str">
        <f>VLOOKUP(A814,Sheet!B$2:G$2806,3,0)</f>
        <v>100 м</v>
      </c>
      <c r="D814" s="15">
        <v>2.33</v>
      </c>
      <c r="E814" s="9">
        <f>VLOOKUP(A814,Sheet!B$2:G$2806,5,0)</f>
        <v>1661.04</v>
      </c>
      <c r="F814" s="9">
        <f>VLOOKUP(A814,Sheet!B$2:G$2806,6,0)</f>
        <v>647.80999999999995</v>
      </c>
    </row>
    <row r="815" spans="1:6" x14ac:dyDescent="0.2">
      <c r="A815" s="5" t="s">
        <v>1172</v>
      </c>
      <c r="B815" t="str">
        <f>VLOOKUP(A815,Sheet!B$2:G$2806,2,0)</f>
        <v xml:space="preserve"> Лоток по установлених конструкцiях, ширина
лотка до 200 мм</v>
      </c>
      <c r="C815" s="9" t="str">
        <f>VLOOKUP(A815,Sheet!B$2:G$2806,3,0)</f>
        <v>100 м</v>
      </c>
      <c r="D815" s="15">
        <v>0.96000000000000008</v>
      </c>
      <c r="E815" s="9">
        <f>VLOOKUP(A815,Sheet!B$2:G$2806,5,0)</f>
        <v>2685.35</v>
      </c>
      <c r="F815" s="9">
        <f>VLOOKUP(A815,Sheet!B$2:G$2806,6,0)</f>
        <v>429.66</v>
      </c>
    </row>
    <row r="816" spans="1:6" x14ac:dyDescent="0.2">
      <c r="A816" s="5" t="s">
        <v>38</v>
      </c>
      <c r="B816" t="str">
        <f>VLOOKUP(A816,Sheet!B$2:G$2806,2,0)</f>
        <v xml:space="preserve"> Кабель дво-, чотирижильний перерiзом жили
до 16 мм2, що прокладається з крiпленням
накладними скобами</v>
      </c>
      <c r="C816" s="9" t="str">
        <f>VLOOKUP(A816,Sheet!B$2:G$2806,3,0)</f>
        <v>100 м</v>
      </c>
      <c r="D816" s="15">
        <v>4.74</v>
      </c>
      <c r="E816" s="9">
        <f>VLOOKUP(A816,Sheet!B$2:G$2806,5,0)</f>
        <v>10104.799999999999</v>
      </c>
      <c r="F816" s="9">
        <f>VLOOKUP(A816,Sheet!B$2:G$2806,6,0)</f>
        <v>17582.349999999999</v>
      </c>
    </row>
    <row r="817" spans="1:6" x14ac:dyDescent="0.2">
      <c r="A817" s="5" t="s">
        <v>1163</v>
      </c>
      <c r="B817" t="str">
        <f>VLOOKUP(A817,Sheet!B$2:G$2806,2,0)</f>
        <v xml:space="preserve"> Провiд, що прокладається по сталевих
конструкцiях i панелях, перерiз до 16 мм2</v>
      </c>
      <c r="C817" s="9" t="str">
        <f>VLOOKUP(A817,Sheet!B$2:G$2806,3,0)</f>
        <v>100 м</v>
      </c>
      <c r="D817" s="15">
        <v>3</v>
      </c>
      <c r="E817" s="9">
        <f>VLOOKUP(A817,Sheet!B$2:G$2806,5,0)</f>
        <v>3654.29</v>
      </c>
      <c r="F817" s="9">
        <f>VLOOKUP(A817,Sheet!B$2:G$2806,6,0)</f>
        <v>1827.15</v>
      </c>
    </row>
    <row r="818" spans="1:6" x14ac:dyDescent="0.2">
      <c r="A818" s="5" t="s">
        <v>1170</v>
      </c>
      <c r="B818" t="str">
        <f>VLOOKUP(A818,Sheet!B$2:G$2806,2,0)</f>
        <v xml:space="preserve"> Труба сталева по стiнах з крiпленням
накладними скобами, дiаметр до 25 мм</v>
      </c>
      <c r="C818" s="9" t="str">
        <f>VLOOKUP(A818,Sheet!B$2:G$2806,3,0)</f>
        <v>100 м</v>
      </c>
      <c r="D818" s="15">
        <v>0.48000000000000004</v>
      </c>
      <c r="E818" s="9">
        <f>VLOOKUP(A818,Sheet!B$2:G$2806,5,0)</f>
        <v>4017.17</v>
      </c>
      <c r="F818" s="9">
        <f>VLOOKUP(A818,Sheet!B$2:G$2806,6,0)</f>
        <v>321.37</v>
      </c>
    </row>
    <row r="819" spans="1:6" x14ac:dyDescent="0.2">
      <c r="A819" s="5" t="s">
        <v>1166</v>
      </c>
      <c r="B819" t="str">
        <f>VLOOKUP(A819,Sheet!B$2:G$2806,2,0)</f>
        <v xml:space="preserve"> Монтаж труби гофрированої ПВХ, дiаметр до
25 мм</v>
      </c>
      <c r="C819" s="9" t="str">
        <f>VLOOKUP(A819,Sheet!B$2:G$2806,3,0)</f>
        <v>100 м</v>
      </c>
      <c r="D819" s="15">
        <v>4.8600000000000012</v>
      </c>
      <c r="E819" s="9">
        <f>VLOOKUP(A819,Sheet!B$2:G$2806,5,0)</f>
        <v>2723.37</v>
      </c>
      <c r="F819" s="9">
        <f>VLOOKUP(A819,Sheet!B$2:G$2806,6,0)</f>
        <v>2205.9299999999998</v>
      </c>
    </row>
    <row r="820" spans="1:6" x14ac:dyDescent="0.2">
      <c r="A820" s="5" t="s">
        <v>1154</v>
      </c>
      <c r="B820" t="str">
        <f>VLOOKUP(A820,Sheet!B$2:G$2806,2,0)</f>
        <v xml:space="preserve"> Провiд перший одножильний або
багатожильний у загальному обплетеннi у
прокладених трубах або металорукавах,
сумарний перерiз до 2,5 мм2</v>
      </c>
      <c r="C820" s="9" t="str">
        <f>VLOOKUP(A820,Sheet!B$2:G$2806,3,0)</f>
        <v>100 м</v>
      </c>
      <c r="D820" s="15">
        <v>12</v>
      </c>
      <c r="E820" s="9">
        <f>VLOOKUP(A820,Sheet!B$2:G$2806,5,0)</f>
        <v>553.67999999999995</v>
      </c>
      <c r="F820" s="9">
        <f>VLOOKUP(A820,Sheet!B$2:G$2806,6,0)</f>
        <v>1107.3599999999999</v>
      </c>
    </row>
    <row r="821" spans="1:6" x14ac:dyDescent="0.2">
      <c r="A821" s="5" t="s">
        <v>29</v>
      </c>
      <c r="B821" t="str">
        <f>VLOOKUP(A821,Sheet!B$2:G$2806,2,0)</f>
        <v xml:space="preserve"> Провiд перший одножильний або
багатожильний у загальному обплетеннi у
прокладених трубах або металорукавах,
сумарний перерiз до 6 мм2</v>
      </c>
      <c r="C821" s="9" t="str">
        <f>VLOOKUP(A821,Sheet!B$2:G$2806,3,0)</f>
        <v>100 м</v>
      </c>
      <c r="D821" s="15">
        <v>19.950000000000003</v>
      </c>
      <c r="E821" s="9">
        <f>VLOOKUP(A821,Sheet!B$2:G$2806,5,0)</f>
        <v>777.84</v>
      </c>
      <c r="F821" s="9">
        <f>VLOOKUP(A821,Sheet!B$2:G$2806,6,0)</f>
        <v>2123.5</v>
      </c>
    </row>
    <row r="822" spans="1:6" x14ac:dyDescent="0.2">
      <c r="A822" s="5" t="s">
        <v>32</v>
      </c>
      <c r="B822" t="str">
        <f>VLOOKUP(A822,Sheet!B$2:G$2806,2,0)</f>
        <v xml:space="preserve"> Провiд перший одножильний або
багатожильний у загальному обплетеннi у
прокладених трубах або металорукавах,
сумарний перерiз до 16 мм2</v>
      </c>
      <c r="C822" s="9" t="str">
        <f>VLOOKUP(A822,Sheet!B$2:G$2806,3,0)</f>
        <v>100 м</v>
      </c>
      <c r="D822" s="15">
        <v>5.22</v>
      </c>
      <c r="E822" s="9">
        <f>VLOOKUP(A822,Sheet!B$2:G$2806,5,0)</f>
        <v>895.87</v>
      </c>
      <c r="F822" s="9">
        <f>VLOOKUP(A822,Sheet!B$2:G$2806,6,0)</f>
        <v>4676.4399999999996</v>
      </c>
    </row>
    <row r="823" spans="1:6" x14ac:dyDescent="0.2">
      <c r="A823" s="5" t="s">
        <v>34</v>
      </c>
      <c r="B823" t="str">
        <f>VLOOKUP(A823,Sheet!B$2:G$2806,2,0)</f>
        <v xml:space="preserve"> Провiд перший одножильний або
багатожильний у загальному обплетеннi у
прокладених трубах або металорукавах,
сумарний перерiз до 35 мм2</v>
      </c>
      <c r="C823" s="9" t="str">
        <f>VLOOKUP(A823,Sheet!B$2:G$2806,3,0)</f>
        <v>100 м</v>
      </c>
      <c r="D823" s="15">
        <v>0.78000000000000025</v>
      </c>
      <c r="E823" s="9">
        <f>VLOOKUP(A823,Sheet!B$2:G$2806,5,0)</f>
        <v>1308.8699999999999</v>
      </c>
      <c r="F823" s="9">
        <f>VLOOKUP(A823,Sheet!B$2:G$2806,6,0)</f>
        <v>785.32</v>
      </c>
    </row>
    <row r="824" spans="1:6" x14ac:dyDescent="0.2">
      <c r="A824" s="5" t="s">
        <v>36</v>
      </c>
      <c r="B824" t="str">
        <f>VLOOKUP(A824,Sheet!B$2:G$2806,2,0)</f>
        <v xml:space="preserve"> Провiд перший одножильний або
багатожильний у загальному обплетеннi у
прокладених трубах або металорукавах,
сумарний перерiз до 70 мм2</v>
      </c>
      <c r="C824" s="9" t="str">
        <f>VLOOKUP(A824,Sheet!B$2:G$2806,3,0)</f>
        <v>100 м</v>
      </c>
      <c r="D824" s="15">
        <v>0.68</v>
      </c>
      <c r="E824" s="9">
        <f>VLOOKUP(A824,Sheet!B$2:G$2806,5,0)</f>
        <v>1522.53</v>
      </c>
      <c r="F824" s="9">
        <f>VLOOKUP(A824,Sheet!B$2:G$2806,6,0)</f>
        <v>1035.32</v>
      </c>
    </row>
    <row r="825" spans="1:6" x14ac:dyDescent="0.2">
      <c r="A825" s="5" t="s">
        <v>1135</v>
      </c>
      <c r="B825" t="str">
        <f>VLOOKUP(A825,Sheet!B$2:G$2806,2,0)</f>
        <v xml:space="preserve"> Установлення приладiв або апаратiв, знятих
перед транспортуванням</v>
      </c>
      <c r="C825" s="9" t="str">
        <f>VLOOKUP(A825,Sheet!B$2:G$2806,3,0)</f>
        <v>шт</v>
      </c>
      <c r="D825" s="15">
        <v>180</v>
      </c>
      <c r="E825" s="9">
        <f>VLOOKUP(A825,Sheet!B$2:G$2806,5,0)</f>
        <v>116.83</v>
      </c>
      <c r="F825" s="9">
        <f>VLOOKUP(A825,Sheet!B$2:G$2806,6,0)</f>
        <v>1168.3</v>
      </c>
    </row>
    <row r="826" spans="1:6" x14ac:dyDescent="0.2">
      <c r="A826" s="5" t="s">
        <v>1116</v>
      </c>
      <c r="B826" t="str">
        <f>VLOOKUP(A826,Sheet!B$2:G$2806,2,0)</f>
        <v xml:space="preserve"> Щиток освiтлювальний, що установлюється
розпiрними дюбелями на стiнi, маса щитка до
6 кг</v>
      </c>
      <c r="C826" s="9" t="str">
        <f>VLOOKUP(A826,Sheet!B$2:G$2806,3,0)</f>
        <v>шт</v>
      </c>
      <c r="D826" s="15">
        <v>12</v>
      </c>
      <c r="E826" s="9">
        <f>VLOOKUP(A826,Sheet!B$2:G$2806,5,0)</f>
        <v>354.04</v>
      </c>
      <c r="F826" s="9">
        <f>VLOOKUP(A826,Sheet!B$2:G$2806,6,0)</f>
        <v>708.08</v>
      </c>
    </row>
    <row r="827" spans="1:6" x14ac:dyDescent="0.2">
      <c r="A827" s="5" t="s">
        <v>1108</v>
      </c>
      <c r="B827" t="str">
        <f>VLOOKUP(A827,Sheet!B$2:G$2806,2,0)</f>
        <v xml:space="preserve"> Прилад вимiрювання i захисту, кiлькiсть кiнцiв,
що пiдключаються, до 2</v>
      </c>
      <c r="C827" s="9" t="str">
        <f>VLOOKUP(A827,Sheet!B$2:G$2806,3,0)</f>
        <v>шт</v>
      </c>
      <c r="D827" s="15">
        <v>150</v>
      </c>
      <c r="E827" s="9">
        <f>VLOOKUP(A827,Sheet!B$2:G$2806,5,0)</f>
        <v>113.36</v>
      </c>
      <c r="F827" s="9">
        <f>VLOOKUP(A827,Sheet!B$2:G$2806,6,0)</f>
        <v>1133.5999999999999</v>
      </c>
    </row>
    <row r="828" spans="1:6" x14ac:dyDescent="0.2">
      <c r="A828" s="5" t="s">
        <v>1141</v>
      </c>
      <c r="B828" t="str">
        <f>VLOOKUP(A828,Sheet!B$2:G$2806,2,0)</f>
        <v xml:space="preserve"> Апарат керування i сигналiзацiї, кiлькiсть
кiнцiв, що пiдключаються, до 2</v>
      </c>
      <c r="C828" s="9" t="str">
        <f>VLOOKUP(A828,Sheet!B$2:G$2806,3,0)</f>
        <v>шт</v>
      </c>
      <c r="D828" s="15">
        <v>108</v>
      </c>
      <c r="E828" s="9">
        <f>VLOOKUP(A828,Sheet!B$2:G$2806,5,0)</f>
        <v>113.36</v>
      </c>
      <c r="F828" s="9">
        <f>VLOOKUP(A828,Sheet!B$2:G$2806,6,0)</f>
        <v>1813.76</v>
      </c>
    </row>
    <row r="829" spans="1:6" x14ac:dyDescent="0.2">
      <c r="A829" s="5" t="s">
        <v>587</v>
      </c>
      <c r="B829" t="str">
        <f>VLOOKUP(A829,Sheet!B$2:G$2806,2,0)</f>
        <v xml:space="preserve"> Термодатчики</v>
      </c>
      <c r="C829" s="9" t="str">
        <f>VLOOKUP(A829,Sheet!B$2:G$2806,3,0)</f>
        <v>шт</v>
      </c>
      <c r="D829" s="15">
        <v>18</v>
      </c>
      <c r="E829" s="9">
        <f>VLOOKUP(A829,Sheet!B$2:G$2806,5,0)</f>
        <v>604.52</v>
      </c>
      <c r="F829" s="9">
        <f>VLOOKUP(A829,Sheet!B$2:G$2806,6,0)</f>
        <v>2418.08</v>
      </c>
    </row>
    <row r="830" spans="1:6" x14ac:dyDescent="0.2">
      <c r="A830" s="5" t="s">
        <v>1061</v>
      </c>
      <c r="B830" t="str">
        <f>VLOOKUP(A830,Sheet!B$2:G$2806,2,0)</f>
        <v xml:space="preserve"> Додавати на кожний додатковий шар
гідроізоляційної мембрани товщиною 2 мм до
норм 7-1, 7-2, 7-3</v>
      </c>
      <c r="C830" s="9" t="str">
        <f>VLOOKUP(A830,Sheet!B$2:G$2806,3,0)</f>
        <v>100 м2</v>
      </c>
      <c r="D830" s="15">
        <v>5.87</v>
      </c>
      <c r="E830" s="9">
        <f>VLOOKUP(A830,Sheet!B$2:G$2806,5,0)</f>
        <v>441.95</v>
      </c>
      <c r="F830" s="9">
        <f>VLOOKUP(A830,Sheet!B$2:G$2806,6,0)</f>
        <v>2594.25</v>
      </c>
    </row>
    <row r="831" spans="1:6" x14ac:dyDescent="0.2">
      <c r="A831" s="5" t="s">
        <v>1059</v>
      </c>
      <c r="B831" t="str">
        <f>VLOOKUP(A831,Sheet!B$2:G$2806,2,0)</f>
        <v xml:space="preserve"> Рулонна гідроізоляція бетонних та
залізобетонних конструкцій гідроізоляційною
мембраною Poliglass з використанням
грунтовки Idroprimer</v>
      </c>
      <c r="C831" s="9" t="str">
        <f>VLOOKUP(A831,Sheet!B$2:G$2806,3,0)</f>
        <v>100 м2</v>
      </c>
      <c r="D831" s="15">
        <v>5.87</v>
      </c>
      <c r="E831" s="9">
        <f>VLOOKUP(A831,Sheet!B$2:G$2806,5,0)</f>
        <v>4054.04</v>
      </c>
      <c r="F831" s="9">
        <f>VLOOKUP(A831,Sheet!B$2:G$2806,6,0)</f>
        <v>23797.21</v>
      </c>
    </row>
    <row r="832" spans="1:6" x14ac:dyDescent="0.2">
      <c r="A832" s="5" t="s">
        <v>1180</v>
      </c>
      <c r="B832" t="str">
        <f>VLOOKUP(A832,Sheet!B$2:G$2806,2,0)</f>
        <v xml:space="preserve"> Системи багатоконтурні [каскадні або інші
складні автоматичного регулювання]
багатоконтурні з числом параметрів
настроювання до 5</v>
      </c>
      <c r="C832" s="9" t="str">
        <f>VLOOKUP(A832,Sheet!B$2:G$2806,3,0)</f>
        <v>Система</v>
      </c>
      <c r="D832" s="15">
        <v>12</v>
      </c>
      <c r="E832" s="9">
        <f>VLOOKUP(A832,Sheet!B$2:G$2806,5,0)</f>
        <v>9317.84</v>
      </c>
      <c r="F832" s="9">
        <f>VLOOKUP(A832,Sheet!B$2:G$2806,6,0)</f>
        <v>18635.68</v>
      </c>
    </row>
    <row r="833" spans="1:6" x14ac:dyDescent="0.2">
      <c r="A833" s="5" t="s">
        <v>827</v>
      </c>
      <c r="B833" t="str">
        <f>VLOOKUP(A833,Sheet!B$2:G$2806,2,0)</f>
        <v xml:space="preserve"> Шахта витяжна</v>
      </c>
      <c r="C833" s="9" t="str">
        <f>VLOOKUP(A833,Sheet!B$2:G$2806,3,0)</f>
        <v>Пристр.</v>
      </c>
      <c r="D833" s="15">
        <v>14</v>
      </c>
      <c r="E833" s="9">
        <f>VLOOKUP(A833,Sheet!B$2:G$2806,5,0)</f>
        <v>342.29</v>
      </c>
      <c r="F833" s="9">
        <f>VLOOKUP(A833,Sheet!B$2:G$2806,6,0)</f>
        <v>4792.0600000000004</v>
      </c>
    </row>
    <row r="834" spans="1:6" x14ac:dyDescent="0.2">
      <c r="A834" s="5" t="s">
        <v>834</v>
      </c>
      <c r="B834" t="str">
        <f>VLOOKUP(A834,Sheet!B$2:G$2806,2,0)</f>
        <v xml:space="preserve"> Регулювально-запірні пристрої. Клапан
повітряний змішувальний з електричним
приводом</v>
      </c>
      <c r="C834" s="9" t="str">
        <f>VLOOKUP(A834,Sheet!B$2:G$2806,3,0)</f>
        <v>Пристр.</v>
      </c>
      <c r="D834" s="15">
        <v>6</v>
      </c>
      <c r="E834" s="9">
        <f>VLOOKUP(A834,Sheet!B$2:G$2806,5,0)</f>
        <v>351.8</v>
      </c>
      <c r="F834" s="9">
        <f>VLOOKUP(A834,Sheet!B$2:G$2806,6,0)</f>
        <v>2110.8000000000002</v>
      </c>
    </row>
    <row r="835" spans="1:6" x14ac:dyDescent="0.2">
      <c r="A835" s="5" t="s">
        <v>836</v>
      </c>
      <c r="B835" t="str">
        <f>VLOOKUP(A835,Sheet!B$2:G$2806,2,0)</f>
        <v xml:space="preserve"> Регулювально-запірні пристрої. Регулятор
витрати повітря</v>
      </c>
      <c r="C835" s="9" t="str">
        <f>VLOOKUP(A835,Sheet!B$2:G$2806,3,0)</f>
        <v>Пристр.</v>
      </c>
      <c r="D835" s="15">
        <v>3</v>
      </c>
      <c r="E835" s="9">
        <f>VLOOKUP(A835,Sheet!B$2:G$2806,5,0)</f>
        <v>680.77</v>
      </c>
      <c r="F835" s="9">
        <f>VLOOKUP(A835,Sheet!B$2:G$2806,6,0)</f>
        <v>2042.31</v>
      </c>
    </row>
    <row r="836" spans="1:6" x14ac:dyDescent="0.2">
      <c r="A836" s="5" t="s">
        <v>822</v>
      </c>
      <c r="B836" t="str">
        <f>VLOOKUP(A836,Sheet!B$2:G$2806,2,0)</f>
        <v xml:space="preserve"> Регулювально-запірні пристрої. Клапан
зворотний</v>
      </c>
      <c r="C836" s="9" t="str">
        <f>VLOOKUP(A836,Sheet!B$2:G$2806,3,0)</f>
        <v>Пристр.</v>
      </c>
      <c r="D836" s="15">
        <v>11</v>
      </c>
      <c r="E836" s="9">
        <f>VLOOKUP(A836,Sheet!B$2:G$2806,5,0)</f>
        <v>285.24</v>
      </c>
      <c r="F836" s="9">
        <f>VLOOKUP(A836,Sheet!B$2:G$2806,6,0)</f>
        <v>3137.64</v>
      </c>
    </row>
    <row r="837" spans="1:6" x14ac:dyDescent="0.2">
      <c r="A837" s="5" t="s">
        <v>824</v>
      </c>
      <c r="B837" t="str">
        <f>VLOOKUP(A837,Sheet!B$2:G$2806,2,0)</f>
        <v xml:space="preserve"> Мережа систем вентиляції і кондиціонування
повітря при кількості перерізів до 10</v>
      </c>
      <c r="C837" s="9" t="str">
        <f>VLOOKUP(A837,Sheet!B$2:G$2806,3,0)</f>
        <v>Вен.мер.</v>
      </c>
      <c r="D837" s="15">
        <v>6</v>
      </c>
      <c r="E837" s="9">
        <f>VLOOKUP(A837,Sheet!B$2:G$2806,5,0)</f>
        <v>2662.24</v>
      </c>
      <c r="F837" s="9">
        <f>VLOOKUP(A837,Sheet!B$2:G$2806,6,0)</f>
        <v>7986.72</v>
      </c>
    </row>
    <row r="838" spans="1:6" x14ac:dyDescent="0.2">
      <c r="A838" s="5" t="s">
        <v>838</v>
      </c>
      <c r="B838" t="str">
        <f>VLOOKUP(A838,Sheet!B$2:G$2806,2,0)</f>
        <v xml:space="preserve"> Фільтри рамні й коміркові [матерчаті, паперові,
сітчасті], масляні, фільтри-поглиначі при
кількості комірок до 8</v>
      </c>
      <c r="C838" s="9" t="str">
        <f>VLOOKUP(A838,Sheet!B$2:G$2806,3,0)</f>
        <v>Пристр.</v>
      </c>
      <c r="D838" s="15">
        <v>3</v>
      </c>
      <c r="E838" s="9">
        <f>VLOOKUP(A838,Sheet!B$2:G$2806,5,0)</f>
        <v>760.64</v>
      </c>
      <c r="F838" s="9">
        <f>VLOOKUP(A838,Sheet!B$2:G$2806,6,0)</f>
        <v>2281.92</v>
      </c>
    </row>
    <row r="839" spans="1:6" x14ac:dyDescent="0.2">
      <c r="A839" s="5" t="s">
        <v>819</v>
      </c>
      <c r="B839" t="str">
        <f>VLOOKUP(A839,Sheet!B$2:G$2806,2,0)</f>
        <v xml:space="preserve"> Вентилятор осьовий з вхідними елементами
мережі, встановлений у повітроводі, шахті,
прорізі, або дахового типу, N 4-8</v>
      </c>
      <c r="C839" s="9" t="str">
        <f>VLOOKUP(A839,Sheet!B$2:G$2806,3,0)</f>
        <v>Пристр.</v>
      </c>
      <c r="D839" s="15">
        <v>7</v>
      </c>
      <c r="E839" s="9">
        <f>VLOOKUP(A839,Sheet!B$2:G$2806,5,0)</f>
        <v>855.72</v>
      </c>
      <c r="F839" s="9">
        <f>VLOOKUP(A839,Sheet!B$2:G$2806,6,0)</f>
        <v>5990.04</v>
      </c>
    </row>
    <row r="840" spans="1:6" x14ac:dyDescent="0.2">
      <c r="A840" s="5" t="s">
        <v>829</v>
      </c>
      <c r="B840" t="str">
        <f>VLOOKUP(A840,Sheet!B$2:G$2806,2,0)</f>
        <v xml:space="preserve"> Установка теплообмінна з кількістю нагрівачів
до 12</v>
      </c>
      <c r="C840" s="9" t="str">
        <f>VLOOKUP(A840,Sheet!B$2:G$2806,3,0)</f>
        <v>Установ.</v>
      </c>
      <c r="D840" s="15">
        <v>9</v>
      </c>
      <c r="E840" s="9">
        <f>VLOOKUP(A840,Sheet!B$2:G$2806,5,0)</f>
        <v>1806.52</v>
      </c>
      <c r="F840" s="9">
        <f>VLOOKUP(A840,Sheet!B$2:G$2806,6,0)</f>
        <v>16258.68</v>
      </c>
    </row>
    <row r="841" spans="1:6" x14ac:dyDescent="0.2">
      <c r="A841" s="5" t="s">
        <v>832</v>
      </c>
      <c r="B841" t="str">
        <f>VLOOKUP(A841,Sheet!B$2:G$2806,2,0)</f>
        <v xml:space="preserve"> Установка теплообмінна з кількістю нагрівачів
до 20</v>
      </c>
      <c r="C841" s="9" t="str">
        <f>VLOOKUP(A841,Sheet!B$2:G$2806,3,0)</f>
        <v>Установ.</v>
      </c>
      <c r="D841" s="15">
        <v>2</v>
      </c>
      <c r="E841" s="9">
        <f>VLOOKUP(A841,Sheet!B$2:G$2806,5,0)</f>
        <v>4468.76</v>
      </c>
      <c r="F841" s="9">
        <f>VLOOKUP(A841,Sheet!B$2:G$2806,6,0)</f>
        <v>8937.52</v>
      </c>
    </row>
    <row r="842" spans="1:6" x14ac:dyDescent="0.2">
      <c r="A842" s="5" t="s">
        <v>1079</v>
      </c>
      <c r="B842" t="str">
        <f>VLOOKUP(A842,Sheet!B$2:G$2806,2,0)</f>
        <v xml:space="preserve"> Захист і зміцнення устаткування і
конструкцій полімерними композиціями
проникаючої дії: конструкції з цегли і бетону,
перший шар</v>
      </c>
      <c r="C842" s="9" t="str">
        <f>VLOOKUP(A842,Sheet!B$2:G$2806,3,0)</f>
        <v>м2</v>
      </c>
      <c r="D842" s="15">
        <v>635</v>
      </c>
      <c r="E842" s="9">
        <f>VLOOKUP(A842,Sheet!B$2:G$2806,5,0)</f>
        <v>95.32</v>
      </c>
      <c r="F842" s="9">
        <f>VLOOKUP(A842,Sheet!B$2:G$2806,6,0)</f>
        <v>60528.2</v>
      </c>
    </row>
    <row r="843" spans="1:6" x14ac:dyDescent="0.2">
      <c r="A843" s="5" t="s">
        <v>1077</v>
      </c>
      <c r="B843" t="str">
        <f>VLOOKUP(A843,Sheet!B$2:G$2806,2,0)</f>
        <v xml:space="preserve"> Знепилювання поверхонь</v>
      </c>
      <c r="C843" s="9" t="str">
        <f>VLOOKUP(A843,Sheet!B$2:G$2806,3,0)</f>
        <v>м2</v>
      </c>
      <c r="D843" s="15">
        <v>635</v>
      </c>
      <c r="E843" s="9">
        <f>VLOOKUP(A843,Sheet!B$2:G$2806,5,0)</f>
        <v>28.93</v>
      </c>
      <c r="F843" s="9">
        <f>VLOOKUP(A843,Sheet!B$2:G$2806,6,0)</f>
        <v>18370.55</v>
      </c>
    </row>
    <row r="844" spans="1:6" x14ac:dyDescent="0.2">
      <c r="A844" s="5" t="s">
        <v>450</v>
      </c>
      <c r="B844" t="str">
        <f>VLOOKUP(A844,Sheet!B$2:G$2806,2,0)</f>
        <v xml:space="preserve"> Ізоляція трубопроводів ізоляцією Ізофом
[Мерілон]</v>
      </c>
      <c r="C844" s="9" t="str">
        <f>VLOOKUP(A844,Sheet!B$2:G$2806,3,0)</f>
        <v>100 п.м</v>
      </c>
      <c r="D844" s="15">
        <v>19.2</v>
      </c>
      <c r="E844" s="9">
        <f>VLOOKUP(A844,Sheet!B$2:G$2806,5,0)</f>
        <v>254.14</v>
      </c>
      <c r="F844" s="9">
        <f>VLOOKUP(A844,Sheet!B$2:G$2806,6,0)</f>
        <v>459.99</v>
      </c>
    </row>
    <row r="845" spans="1:6" x14ac:dyDescent="0.2">
      <c r="A845" s="5" t="s">
        <v>179</v>
      </c>
      <c r="B845" t="str">
        <f>VLOOKUP(A845,Sheet!B$2:G$2806,2,0)</f>
        <v xml:space="preserve"> Вiдбивання штукатурки по цеглi та бетону
зi стiн та стель, площа вiдбивання в одному
мiсцi бiльше 5 м2</v>
      </c>
      <c r="C845" s="9" t="str">
        <f>VLOOKUP(A845,Sheet!B$2:G$2806,3,0)</f>
        <v>100м2</v>
      </c>
      <c r="D845" s="15">
        <v>22.594999999999999</v>
      </c>
      <c r="E845" s="9">
        <f>VLOOKUP(A845,Sheet!B$2:G$2806,5,0)</f>
        <v>3024.42</v>
      </c>
      <c r="F845" s="9">
        <f>VLOOKUP(A845,Sheet!B$2:G$2806,6,0)</f>
        <v>10910.6</v>
      </c>
    </row>
    <row r="846" spans="1:6" x14ac:dyDescent="0.2">
      <c r="A846" s="5" t="s">
        <v>2217</v>
      </c>
      <c r="B846" t="str">
        <f>VLOOKUP(A846,Sheet!B$2:G$2806,2,0)</f>
        <v xml:space="preserve"> Грунтування поверхонь всерединi будiвлi по
цеглі та бетону</v>
      </c>
      <c r="C846" s="9" t="str">
        <f>VLOOKUP(A846,Sheet!B$2:G$2806,3,0)</f>
        <v>100м2</v>
      </c>
      <c r="D846" s="15">
        <v>23.832599999999999</v>
      </c>
      <c r="E846" s="9">
        <f>VLOOKUP(A846,Sheet!B$2:G$2806,5,0)</f>
        <v>537.98</v>
      </c>
      <c r="F846" s="9">
        <f>VLOOKUP(A846,Sheet!B$2:G$2806,6,0)</f>
        <v>12821.46</v>
      </c>
    </row>
    <row r="847" spans="1:6" x14ac:dyDescent="0.2">
      <c r="A847" s="5" t="s">
        <v>90</v>
      </c>
      <c r="B847" t="str">
        <f>VLOOKUP(A847,Sheet!B$2:G$2806,2,0)</f>
        <v xml:space="preserve"> Розбирання облицювання стiн з керамiчних
глазурованих плиток</v>
      </c>
      <c r="C847" s="9" t="str">
        <f>VLOOKUP(A847,Sheet!B$2:G$2806,3,0)</f>
        <v>100м2</v>
      </c>
      <c r="D847" s="15">
        <v>9.9768000000000008</v>
      </c>
      <c r="E847" s="9">
        <f>VLOOKUP(A847,Sheet!B$2:G$2806,5,0)</f>
        <v>4670.66</v>
      </c>
      <c r="F847" s="9">
        <f>VLOOKUP(A847,Sheet!B$2:G$2806,6,0)</f>
        <v>2005.11</v>
      </c>
    </row>
    <row r="848" spans="1:6" x14ac:dyDescent="0.2">
      <c r="A848" s="5" t="s">
        <v>1247</v>
      </c>
      <c r="B848" t="str">
        <f>VLOOKUP(A848,Sheet!B$2:G$2806,2,0)</f>
        <v xml:space="preserve"> Прокладання трубопроводiв з труб
полiетиленових дiаметром 17 мм</v>
      </c>
      <c r="C848" s="9" t="str">
        <f>VLOOKUP(A848,Sheet!B$2:G$2806,3,0)</f>
        <v>100м</v>
      </c>
      <c r="D848" s="15">
        <v>11</v>
      </c>
      <c r="E848" s="9">
        <f>VLOOKUP(A848,Sheet!B$2:G$2806,5,0)</f>
        <v>4068.82</v>
      </c>
      <c r="F848" s="9">
        <f>VLOOKUP(A848,Sheet!B$2:G$2806,6,0)</f>
        <v>44757.02</v>
      </c>
    </row>
    <row r="849" spans="1:6" x14ac:dyDescent="0.2">
      <c r="A849" s="5" t="s">
        <v>539</v>
      </c>
      <c r="B849" t="str">
        <f>VLOOKUP(A849,Sheet!B$2:G$2806,2,0)</f>
        <v xml:space="preserve"> Розбирання асфальтобетонних покриттiв
механiзованим способом</v>
      </c>
      <c r="C849" s="9" t="str">
        <f>VLOOKUP(A849,Sheet!B$2:G$2806,3,0)</f>
        <v>100м3</v>
      </c>
      <c r="D849" s="15">
        <v>2.9535</v>
      </c>
      <c r="E849" s="9">
        <f>VLOOKUP(A849,Sheet!B$2:G$2806,5,0)</f>
        <v>17760.43</v>
      </c>
      <c r="F849" s="9">
        <f>VLOOKUP(A849,Sheet!B$2:G$2806,6,0)</f>
        <v>52455.43</v>
      </c>
    </row>
    <row r="850" spans="1:6" x14ac:dyDescent="0.2">
      <c r="A850" s="5" t="s">
        <v>563</v>
      </c>
      <c r="B850" t="str">
        <f>VLOOKUP(A850,Sheet!B$2:G$2806,2,0)</f>
        <v xml:space="preserve"> Установлення бетонних поребрикiв на
бетонну основу</v>
      </c>
      <c r="C850" s="9" t="str">
        <f>VLOOKUP(A850,Sheet!B$2:G$2806,3,0)</f>
        <v>м</v>
      </c>
      <c r="D850" s="15">
        <v>368</v>
      </c>
      <c r="E850" s="9">
        <f>VLOOKUP(A850,Sheet!B$2:G$2806,5,0)</f>
        <v>256.54000000000002</v>
      </c>
      <c r="F850" s="9">
        <f>VLOOKUP(A850,Sheet!B$2:G$2806,6,0)</f>
        <v>94406.720000000001</v>
      </c>
    </row>
    <row r="851" spans="1:6" x14ac:dyDescent="0.2">
      <c r="A851" s="5" t="s">
        <v>1917</v>
      </c>
      <c r="B851" t="str">
        <f>VLOOKUP(A851,Sheet!B$2:G$2806,2,0)</f>
        <v xml:space="preserve"> (Демонтаж)Улаштування покриттiв з
дрiбнорозмiрних фiгурних елементiв
мощення [ФЭМ]</v>
      </c>
      <c r="C851" s="9" t="str">
        <f>VLOOKUP(A851,Sheet!B$2:G$2806,3,0)</f>
        <v>100м2</v>
      </c>
      <c r="D851" s="15">
        <v>5.45</v>
      </c>
      <c r="E851" s="9">
        <f>VLOOKUP(A851,Sheet!B$2:G$2806,5,0)</f>
        <v>6734.34</v>
      </c>
      <c r="F851" s="9">
        <f>VLOOKUP(A851,Sheet!B$2:G$2806,6,0)</f>
        <v>36702.15</v>
      </c>
    </row>
    <row r="852" spans="1:6" x14ac:dyDescent="0.2">
      <c r="A852" s="5" t="s">
        <v>370</v>
      </c>
      <c r="B852" t="str">
        <f>VLOOKUP(A852,Sheet!B$2:G$2806,2,0)</f>
        <v xml:space="preserve"> Розбирання iзоляцiї з мiнеральної вати</v>
      </c>
      <c r="C852" s="9" t="str">
        <f>VLOOKUP(A852,Sheet!B$2:G$2806,3,0)</f>
        <v>м3</v>
      </c>
      <c r="D852" s="15">
        <v>10.815</v>
      </c>
      <c r="E852" s="9">
        <f>VLOOKUP(A852,Sheet!B$2:G$2806,5,0)</f>
        <v>286.61</v>
      </c>
      <c r="F852" s="9">
        <f>VLOOKUP(A852,Sheet!B$2:G$2806,6,0)</f>
        <v>3099.69</v>
      </c>
    </row>
    <row r="853" spans="1:6" x14ac:dyDescent="0.2">
      <c r="A853" s="5" t="s">
        <v>533</v>
      </c>
      <c r="B853" t="str">
        <f>VLOOKUP(A853,Sheet!B$2:G$2806,2,0)</f>
        <v xml:space="preserve"> Пробивання отворiв глибиною 100 мм,
перерiзом 200х200 мм в залiзобетонних та
бетонних стiнах та пiдлогах</v>
      </c>
      <c r="C853" s="9" t="str">
        <f>VLOOKUP(A853,Sheet!B$2:G$2806,3,0)</f>
        <v>10шт</v>
      </c>
      <c r="D853" s="15">
        <v>0.4</v>
      </c>
      <c r="E853" s="9">
        <f>VLOOKUP(A853,Sheet!B$2:G$2806,5,0)</f>
        <v>597.89</v>
      </c>
      <c r="F853" s="9">
        <f>VLOOKUP(A853,Sheet!B$2:G$2806,6,0)</f>
        <v>239.16</v>
      </c>
    </row>
    <row r="854" spans="1:6" x14ac:dyDescent="0.2">
      <c r="A854" s="5" t="s">
        <v>535</v>
      </c>
      <c r="B854" t="str">
        <f>VLOOKUP(A854,Sheet!B$2:G$2806,2,0)</f>
        <v xml:space="preserve"> Пробивання отворiв глибиною 100 мм,
перерiзом 200х200 мм в залiзобетонних та
бетонних стелях</v>
      </c>
      <c r="C854" s="9" t="str">
        <f>VLOOKUP(A854,Sheet!B$2:G$2806,3,0)</f>
        <v>10шт</v>
      </c>
      <c r="D854" s="15">
        <v>4.2</v>
      </c>
      <c r="E854" s="9">
        <f>VLOOKUP(A854,Sheet!B$2:G$2806,5,0)</f>
        <v>772.11</v>
      </c>
      <c r="F854" s="9">
        <f>VLOOKUP(A854,Sheet!B$2:G$2806,6,0)</f>
        <v>2934.02</v>
      </c>
    </row>
    <row r="855" spans="1:6" x14ac:dyDescent="0.2">
      <c r="A855" s="5" t="s">
        <v>1397</v>
      </c>
      <c r="B855" t="str">
        <f>VLOOKUP(A855,Sheet!B$2:G$2806,2,0)</f>
        <v xml:space="preserve"> Пробивання отворiв глибиною 100 мм,
перерiзом 250х250 мм в залiзобетонних та
бетонних стiнах та пiдлогах</v>
      </c>
      <c r="C855" s="9" t="str">
        <f>VLOOKUP(A855,Sheet!B$2:G$2806,3,0)</f>
        <v>10шт</v>
      </c>
      <c r="D855" s="15">
        <v>0.2</v>
      </c>
      <c r="E855" s="9">
        <f>VLOOKUP(A855,Sheet!B$2:G$2806,5,0)</f>
        <v>1016.53</v>
      </c>
      <c r="F855" s="9">
        <f>VLOOKUP(A855,Sheet!B$2:G$2806,6,0)</f>
        <v>203.31</v>
      </c>
    </row>
    <row r="856" spans="1:6" x14ac:dyDescent="0.2">
      <c r="A856" s="5" t="s">
        <v>2099</v>
      </c>
      <c r="B856" t="str">
        <f>VLOOKUP(A856,Sheet!B$2:G$2806,2,0)</f>
        <v xml:space="preserve"> На кожнi 10 мм змiни глибини отворiв
перерiзом 200х200 мм в залiзобетонних та
бетонних стелях додавати або виключати ( до
товщини 300 мм)</v>
      </c>
      <c r="C856" s="9" t="str">
        <f>VLOOKUP(A856,Sheet!B$2:G$2806,3,0)</f>
        <v>10шт</v>
      </c>
      <c r="D856" s="15">
        <v>3.8</v>
      </c>
      <c r="E856" s="9">
        <f>VLOOKUP(A856,Sheet!B$2:G$2806,5,0)</f>
        <v>1196.1099999999999</v>
      </c>
      <c r="F856" s="9">
        <f>VLOOKUP(A856,Sheet!B$2:G$2806,6,0)</f>
        <v>4545.22</v>
      </c>
    </row>
    <row r="857" spans="1:6" x14ac:dyDescent="0.2">
      <c r="A857" s="5" t="s">
        <v>2100</v>
      </c>
      <c r="B857" t="str">
        <f>VLOOKUP(A857,Sheet!B$2:G$2806,2,0)</f>
        <v xml:space="preserve"> На кожнi 10 мм змiни глибини отворiв
перерiзом 200х200 мм в залiзобетонних та
бетонних стелях додавати або виключати ( до
товщини 500 мм)</v>
      </c>
      <c r="C857" s="9" t="str">
        <f>VLOOKUP(A857,Sheet!B$2:G$2806,3,0)</f>
        <v>10шт</v>
      </c>
      <c r="D857" s="15">
        <v>0.4</v>
      </c>
      <c r="E857" s="9">
        <f>VLOOKUP(A857,Sheet!B$2:G$2806,5,0)</f>
        <v>2392.2199999999998</v>
      </c>
      <c r="F857" s="9">
        <f>VLOOKUP(A857,Sheet!B$2:G$2806,6,0)</f>
        <v>956.89</v>
      </c>
    </row>
    <row r="858" spans="1:6" x14ac:dyDescent="0.2">
      <c r="A858" s="5" t="s">
        <v>2526</v>
      </c>
      <c r="B858" t="str">
        <f>VLOOKUP(A858,Sheet!B$2:G$2806,2,0)</f>
        <v xml:space="preserve"> На кожнi 10 мм змiни глибини отворiв
перерiзом 250х250 мм в залiзобетонних та
бетонних стiнах та пiдлогах додавати або
виключати ( до 450 мм)</v>
      </c>
      <c r="C858" s="9" t="str">
        <f>VLOOKUP(A858,Sheet!B$2:G$2806,3,0)</f>
        <v>10шт</v>
      </c>
      <c r="D858" s="15">
        <v>0.2</v>
      </c>
      <c r="E858" s="9">
        <f>VLOOKUP(A858,Sheet!B$2:G$2806,5,0)</f>
        <v>2775.77</v>
      </c>
      <c r="F858" s="9">
        <f>VLOOKUP(A858,Sheet!B$2:G$2806,6,0)</f>
        <v>555.15</v>
      </c>
    </row>
    <row r="859" spans="1:6" x14ac:dyDescent="0.2">
      <c r="A859" s="5" t="s">
        <v>2293</v>
      </c>
      <c r="B859" t="str">
        <f>VLOOKUP(A859,Sheet!B$2:G$2806,2,0)</f>
        <v xml:space="preserve"> Герметизіція швів</v>
      </c>
      <c r="C859" s="9" t="str">
        <f>VLOOKUP(A859,Sheet!B$2:G$2806,3,0)</f>
        <v>100м</v>
      </c>
      <c r="D859" s="15">
        <v>1.6</v>
      </c>
      <c r="E859" s="9">
        <f>VLOOKUP(A859,Sheet!B$2:G$2806,5,0)</f>
        <v>1068.8699999999999</v>
      </c>
      <c r="F859" s="9">
        <f>VLOOKUP(A859,Sheet!B$2:G$2806,6,0)</f>
        <v>1710.19</v>
      </c>
    </row>
    <row r="860" spans="1:6" x14ac:dyDescent="0.2">
      <c r="A860" s="5" t="s">
        <v>1042</v>
      </c>
      <c r="B860" t="str">
        <f>VLOOKUP(A860,Sheet!B$2:G$2806,2,0)</f>
        <v xml:space="preserve"> Навантаження смiття вручну</v>
      </c>
      <c r="C860" s="9" t="str">
        <f>VLOOKUP(A860,Sheet!B$2:G$2806,3,0)</f>
        <v>1 т</v>
      </c>
      <c r="D860" s="15">
        <v>92.608000000000004</v>
      </c>
      <c r="E860" s="9">
        <f>VLOOKUP(A860,Sheet!B$2:G$2806,5,0)</f>
        <v>93.14</v>
      </c>
      <c r="F860" s="9">
        <f>VLOOKUP(A860,Sheet!B$2:G$2806,6,0)</f>
        <v>429.19</v>
      </c>
    </row>
    <row r="861" spans="1:6" x14ac:dyDescent="0.2">
      <c r="A861" s="5" t="s">
        <v>70</v>
      </c>
      <c r="B861" t="str">
        <f>VLOOKUP(A861,Sheet!B$2:G$2806,2,0)</f>
        <v xml:space="preserve"> Навантаження сміття екскаваторами на
автомобілі-самоскиди, місткість ковша
екскаватора 0,25 м3.</v>
      </c>
      <c r="C861" s="9" t="str">
        <f>VLOOKUP(A861,Sheet!B$2:G$2806,3,0)</f>
        <v>100 т</v>
      </c>
      <c r="D861" s="15">
        <v>2.6898</v>
      </c>
      <c r="E861" s="9">
        <f>VLOOKUP(A861,Sheet!B$2:G$2806,5,0)</f>
        <v>7747.66</v>
      </c>
      <c r="F861" s="9">
        <f>VLOOKUP(A861,Sheet!B$2:G$2806,6,0)</f>
        <v>122.41</v>
      </c>
    </row>
    <row r="862" spans="1:6" x14ac:dyDescent="0.2">
      <c r="A862" s="5" t="s">
        <v>92</v>
      </c>
      <c r="B862" t="str">
        <f>VLOOKUP(A862,Sheet!B$2:G$2806,2,0)</f>
        <v xml:space="preserve"> Установлення та розбирання зовнiшнiх
металевих трубчастих iнвентарних
риштувань, висота риштувань до 16 м</v>
      </c>
      <c r="C862" s="9" t="str">
        <f>VLOOKUP(A862,Sheet!B$2:G$2806,3,0)</f>
        <v>100м2</v>
      </c>
      <c r="D862" s="15">
        <v>17.98</v>
      </c>
      <c r="E862" s="9">
        <f>VLOOKUP(A862,Sheet!B$2:G$2806,5,0)</f>
        <v>4606.6499999999996</v>
      </c>
      <c r="F862" s="9">
        <f>VLOOKUP(A862,Sheet!B$2:G$2806,6,0)</f>
        <v>82827.570000000007</v>
      </c>
    </row>
    <row r="863" spans="1:6" x14ac:dyDescent="0.2">
      <c r="A863" s="5" t="s">
        <v>488</v>
      </c>
      <c r="B863" t="str">
        <f>VLOOKUP(A863,Sheet!B$2:G$2806,2,0)</f>
        <v xml:space="preserve"> Пробивання отворiв дiаметром до 25 мм в
цегляних стiнах при товщинi стiни в 1 цеглину
вручну</v>
      </c>
      <c r="C863" s="9" t="str">
        <f>VLOOKUP(A863,Sheet!B$2:G$2806,3,0)</f>
        <v>100 отв.</v>
      </c>
      <c r="D863" s="15">
        <v>0.12</v>
      </c>
      <c r="E863" s="9">
        <f>VLOOKUP(A863,Sheet!B$2:G$2806,5,0)</f>
        <v>6211.04</v>
      </c>
      <c r="F863" s="9">
        <f>VLOOKUP(A863,Sheet!B$2:G$2806,6,0)</f>
        <v>745.32</v>
      </c>
    </row>
    <row r="864" spans="1:6" x14ac:dyDescent="0.2">
      <c r="A864" s="5" t="s">
        <v>491</v>
      </c>
      <c r="B864" t="str">
        <f>VLOOKUP(A864,Sheet!B$2:G$2806,2,0)</f>
        <v xml:space="preserve"> Пробивання отворiв у бетонних та
залiзобетонних стiнах глибиною бiльше 300
мм, розмiр сторони 200 мм</v>
      </c>
      <c r="C864" s="9" t="str">
        <f>VLOOKUP(A864,Sheet!B$2:G$2806,3,0)</f>
        <v>100 отв.</v>
      </c>
      <c r="D864" s="15">
        <v>0.02</v>
      </c>
      <c r="E864" s="9">
        <f>VLOOKUP(A864,Sheet!B$2:G$2806,5,0)</f>
        <v>18947.75</v>
      </c>
      <c r="F864" s="9">
        <f>VLOOKUP(A864,Sheet!B$2:G$2806,6,0)</f>
        <v>378.96</v>
      </c>
    </row>
    <row r="865" spans="1:6" x14ac:dyDescent="0.2">
      <c r="A865" s="5" t="s">
        <v>493</v>
      </c>
      <c r="B865" t="str">
        <f>VLOOKUP(A865,Sheet!B$2:G$2806,2,0)</f>
        <v xml:space="preserve"> Забивання отворiв та гнiзд у бетонних
стiнах, площа забиття 0,2 м2</v>
      </c>
      <c r="C865" s="9" t="str">
        <f>VLOOKUP(A865,Sheet!B$2:G$2806,3,0)</f>
        <v>1 м3</v>
      </c>
      <c r="D865" s="15">
        <v>2.8000000000000001E-2</v>
      </c>
      <c r="E865" s="9">
        <f>VLOOKUP(A865,Sheet!B$2:G$2806,5,0)</f>
        <v>12944.12</v>
      </c>
      <c r="F865" s="9">
        <f>VLOOKUP(A865,Sheet!B$2:G$2806,6,0)</f>
        <v>362.44</v>
      </c>
    </row>
    <row r="866" spans="1:6" x14ac:dyDescent="0.2">
      <c r="A866" s="5" t="s">
        <v>66</v>
      </c>
      <c r="B866" t="str">
        <f>VLOOKUP(A866,Sheet!B$2:G$2806,2,0)</f>
        <v xml:space="preserve"> Установлення анкерiв</v>
      </c>
      <c r="C866" s="9" t="str">
        <f>VLOOKUP(A866,Sheet!B$2:G$2806,3,0)</f>
        <v>100 кг</v>
      </c>
      <c r="D866" s="15">
        <v>3.6000000000000003E-3</v>
      </c>
      <c r="E866" s="9">
        <f>VLOOKUP(A866,Sheet!B$2:G$2806,5,0)</f>
        <v>8106.99</v>
      </c>
      <c r="F866" s="9">
        <f>VLOOKUP(A866,Sheet!B$2:G$2806,6,0)</f>
        <v>29.19</v>
      </c>
    </row>
    <row r="867" spans="1:6" x14ac:dyDescent="0.2">
      <c r="A867" s="5" t="s">
        <v>1837</v>
      </c>
      <c r="B867" t="str">
        <f>VLOOKUP(A867,Sheet!B$2:G$2806,2,0)</f>
        <v xml:space="preserve"> (Демонтаж)(Демонтаж)Розбирання
оцинкованого каркасу з утеплювачем мінвата</v>
      </c>
      <c r="C867" s="9" t="str">
        <f>VLOOKUP(A867,Sheet!B$2:G$2806,3,0)</f>
        <v>100 м2</v>
      </c>
      <c r="D867" s="15">
        <v>10.598599999999999</v>
      </c>
      <c r="E867" s="9">
        <f>VLOOKUP(A867,Sheet!B$2:G$2806,5,0)</f>
        <v>14572.1</v>
      </c>
      <c r="F867" s="9">
        <f>VLOOKUP(A867,Sheet!B$2:G$2806,6,0)</f>
        <v>154443.85999999999</v>
      </c>
    </row>
    <row r="868" spans="1:6" x14ac:dyDescent="0.2">
      <c r="A868" s="5" t="s">
        <v>233</v>
      </c>
      <c r="B868" t="str">
        <f>VLOOKUP(A868,Sheet!B$2:G$2806,2,0)</f>
        <v xml:space="preserve"> Розбирання лаг з дощок i брускiв</v>
      </c>
      <c r="C868" s="9" t="str">
        <f>VLOOKUP(A868,Sheet!B$2:G$2806,3,0)</f>
        <v>100м2</v>
      </c>
      <c r="D868" s="15">
        <v>5.6129999999999995</v>
      </c>
      <c r="E868" s="9">
        <f>VLOOKUP(A868,Sheet!B$2:G$2806,5,0)</f>
        <v>631.97</v>
      </c>
      <c r="F868" s="9">
        <f>VLOOKUP(A868,Sheet!B$2:G$2806,6,0)</f>
        <v>3547.25</v>
      </c>
    </row>
    <row r="869" spans="1:6" x14ac:dyDescent="0.2">
      <c r="A869" s="5" t="s">
        <v>115</v>
      </c>
      <c r="B869" t="str">
        <f>VLOOKUP(A869,Sheet!B$2:G$2806,2,0)</f>
        <v xml:space="preserve"> Розбирання дощатих покриттiв пiдлог</v>
      </c>
      <c r="C869" s="9" t="str">
        <f>VLOOKUP(A869,Sheet!B$2:G$2806,3,0)</f>
        <v>100м2</v>
      </c>
      <c r="D869" s="15">
        <v>11.8927</v>
      </c>
      <c r="E869" s="9">
        <f>VLOOKUP(A869,Sheet!B$2:G$2806,5,0)</f>
        <v>3033.56</v>
      </c>
      <c r="F869" s="9">
        <f>VLOOKUP(A869,Sheet!B$2:G$2806,6,0)</f>
        <v>17027.37</v>
      </c>
    </row>
    <row r="870" spans="1:6" x14ac:dyDescent="0.2">
      <c r="A870" s="5" t="s">
        <v>117</v>
      </c>
      <c r="B870" t="str">
        <f>VLOOKUP(A870,Sheet!B$2:G$2806,2,0)</f>
        <v xml:space="preserve"> Розбирання покриттiв пiдлог з лiнолеуму та
релiну</v>
      </c>
      <c r="C870" s="9" t="str">
        <f>VLOOKUP(A870,Sheet!B$2:G$2806,3,0)</f>
        <v>100м2</v>
      </c>
      <c r="D870" s="15">
        <v>2.9666000000000001</v>
      </c>
      <c r="E870" s="9">
        <f>VLOOKUP(A870,Sheet!B$2:G$2806,5,0)</f>
        <v>1028.52</v>
      </c>
      <c r="F870" s="9">
        <f>VLOOKUP(A870,Sheet!B$2:G$2806,6,0)</f>
        <v>3051.21</v>
      </c>
    </row>
    <row r="871" spans="1:6" x14ac:dyDescent="0.2">
      <c r="A871" s="5" t="s">
        <v>854</v>
      </c>
      <c r="B871" t="str">
        <f>VLOOKUP(A871,Sheet!B$2:G$2806,2,0)</f>
        <v xml:space="preserve"> Розбирання спортивних покриттiв пiдлог</v>
      </c>
      <c r="C871" s="9" t="str">
        <f>VLOOKUP(A871,Sheet!B$2:G$2806,3,0)</f>
        <v>100м2</v>
      </c>
      <c r="D871" s="15">
        <v>1.2</v>
      </c>
      <c r="E871" s="9">
        <f>VLOOKUP(A871,Sheet!B$2:G$2806,5,0)</f>
        <v>2229.6</v>
      </c>
      <c r="F871" s="9">
        <f>VLOOKUP(A871,Sheet!B$2:G$2806,6,0)</f>
        <v>2675.52</v>
      </c>
    </row>
    <row r="872" spans="1:6" x14ac:dyDescent="0.2">
      <c r="A872" s="5" t="s">
        <v>119</v>
      </c>
      <c r="B872" t="str">
        <f>VLOOKUP(A872,Sheet!B$2:G$2806,2,0)</f>
        <v xml:space="preserve"> Розбирання покриттiв пiдлог з керамiчних
плиток</v>
      </c>
      <c r="C872" s="9" t="str">
        <f>VLOOKUP(A872,Sheet!B$2:G$2806,3,0)</f>
        <v>100м2</v>
      </c>
      <c r="D872" s="15">
        <v>4.58</v>
      </c>
      <c r="E872" s="9">
        <f>VLOOKUP(A872,Sheet!B$2:G$2806,5,0)</f>
        <v>5889.1</v>
      </c>
      <c r="F872" s="9">
        <f>VLOOKUP(A872,Sheet!B$2:G$2806,6,0)</f>
        <v>9304.7800000000007</v>
      </c>
    </row>
    <row r="873" spans="1:6" x14ac:dyDescent="0.2">
      <c r="A873" s="5" t="s">
        <v>1865</v>
      </c>
      <c r="B873" t="str">
        <f>VLOOKUP(A873,Sheet!B$2:G$2806,2,0)</f>
        <v xml:space="preserve"> (Демонтаж)(Демонтаж)Улаштування
мозаїчних покриттiв площею понад 10 м2</v>
      </c>
      <c r="C873" s="9" t="str">
        <f>VLOOKUP(A873,Sheet!B$2:G$2806,3,0)</f>
        <v>100м2</v>
      </c>
      <c r="D873" s="15">
        <v>6.0891000000000002</v>
      </c>
      <c r="E873" s="9">
        <f>VLOOKUP(A873,Sheet!B$2:G$2806,5,0)</f>
        <v>13980.11</v>
      </c>
      <c r="F873" s="9">
        <f>VLOOKUP(A873,Sheet!B$2:G$2806,6,0)</f>
        <v>85126.29</v>
      </c>
    </row>
    <row r="874" spans="1:6" x14ac:dyDescent="0.2">
      <c r="A874" s="5" t="s">
        <v>181</v>
      </c>
      <c r="B874" t="str">
        <f>VLOOKUP(A874,Sheet!B$2:G$2806,2,0)</f>
        <v xml:space="preserve"> Розбирання цементних покриттiв пiдлог</v>
      </c>
      <c r="C874" s="9" t="str">
        <f>VLOOKUP(A874,Sheet!B$2:G$2806,3,0)</f>
        <v>100м2</v>
      </c>
      <c r="D874" s="15">
        <v>3</v>
      </c>
      <c r="E874" s="9">
        <f>VLOOKUP(A874,Sheet!B$2:G$2806,5,0)</f>
        <v>3192.72</v>
      </c>
      <c r="F874" s="9">
        <f>VLOOKUP(A874,Sheet!B$2:G$2806,6,0)</f>
        <v>9578.16</v>
      </c>
    </row>
    <row r="875" spans="1:6" x14ac:dyDescent="0.2">
      <c r="A875" s="5" t="s">
        <v>1050</v>
      </c>
      <c r="B875" t="str">
        <f>VLOOKUP(A875,Sheet!B$2:G$2806,2,0)</f>
        <v xml:space="preserve"> Розбирання цементних плiнтусiв</v>
      </c>
      <c r="C875" s="9" t="str">
        <f>VLOOKUP(A875,Sheet!B$2:G$2806,3,0)</f>
        <v>100м</v>
      </c>
      <c r="D875" s="15">
        <v>0.65</v>
      </c>
      <c r="E875" s="9">
        <f>VLOOKUP(A875,Sheet!B$2:G$2806,5,0)</f>
        <v>1057.6600000000001</v>
      </c>
      <c r="F875" s="9">
        <f>VLOOKUP(A875,Sheet!B$2:G$2806,6,0)</f>
        <v>687.48</v>
      </c>
    </row>
    <row r="876" spans="1:6" x14ac:dyDescent="0.2">
      <c r="A876" s="5" t="s">
        <v>113</v>
      </c>
      <c r="B876" t="str">
        <f>VLOOKUP(A876,Sheet!B$2:G$2806,2,0)</f>
        <v xml:space="preserve"> Розбирання покриттiв покрiвлi з листової сталi</v>
      </c>
      <c r="C876" s="9" t="str">
        <f>VLOOKUP(A876,Sheet!B$2:G$2806,3,0)</f>
        <v>100м2</v>
      </c>
      <c r="D876" s="15">
        <v>0.13750000000000001</v>
      </c>
      <c r="E876" s="9">
        <f>VLOOKUP(A876,Sheet!B$2:G$2806,5,0)</f>
        <v>946.81</v>
      </c>
      <c r="F876" s="9">
        <f>VLOOKUP(A876,Sheet!B$2:G$2806,6,0)</f>
        <v>130.19</v>
      </c>
    </row>
    <row r="877" spans="1:6" x14ac:dyDescent="0.2">
      <c r="A877" s="5" t="s">
        <v>138</v>
      </c>
      <c r="B877" t="str">
        <f>VLOOKUP(A877,Sheet!B$2:G$2806,2,0)</f>
        <v xml:space="preserve"> Улаштування покриття з рулонних
матерiалiв насухо без промазування кромок</v>
      </c>
      <c r="C877" s="9" t="str">
        <f>VLOOKUP(A877,Sheet!B$2:G$2806,3,0)</f>
        <v>100м2</v>
      </c>
      <c r="D877" s="15">
        <v>11.56</v>
      </c>
      <c r="E877" s="9">
        <f>VLOOKUP(A877,Sheet!B$2:G$2806,5,0)</f>
        <v>428.04</v>
      </c>
      <c r="F877" s="9">
        <f>VLOOKUP(A877,Sheet!B$2:G$2806,6,0)</f>
        <v>2022.75</v>
      </c>
    </row>
    <row r="878" spans="1:6" x14ac:dyDescent="0.2">
      <c r="A878" s="5" t="s">
        <v>212</v>
      </c>
      <c r="B878" t="str">
        <f>VLOOKUP(A878,Sheet!B$2:G$2806,2,0)</f>
        <v xml:space="preserve"> Улаштування з листової сталi пояскiв,
сандрикiв, пiдвiконних вiдливiв</v>
      </c>
      <c r="C878" s="9" t="str">
        <f>VLOOKUP(A878,Sheet!B$2:G$2806,3,0)</f>
        <v>100м</v>
      </c>
      <c r="D878" s="15">
        <v>34.46</v>
      </c>
      <c r="E878" s="9">
        <f>VLOOKUP(A878,Sheet!B$2:G$2806,5,0)</f>
        <v>2657.38</v>
      </c>
      <c r="F878" s="9">
        <f>VLOOKUP(A878,Sheet!B$2:G$2806,6,0)</f>
        <v>28433.97</v>
      </c>
    </row>
    <row r="879" spans="1:6" x14ac:dyDescent="0.2">
      <c r="A879" s="5" t="s">
        <v>200</v>
      </c>
      <c r="B879" t="str">
        <f>VLOOKUP(A879,Sheet!B$2:G$2806,2,0)</f>
        <v xml:space="preserve"> Улаштування з листової сталi примикань до
стiн</v>
      </c>
      <c r="C879" s="9" t="str">
        <f>VLOOKUP(A879,Sheet!B$2:G$2806,3,0)</f>
        <v>100м</v>
      </c>
      <c r="D879" s="15">
        <v>1.84</v>
      </c>
      <c r="E879" s="9">
        <f>VLOOKUP(A879,Sheet!B$2:G$2806,5,0)</f>
        <v>1617.03</v>
      </c>
      <c r="F879" s="9">
        <f>VLOOKUP(A879,Sheet!B$2:G$2806,6,0)</f>
        <v>2975.34</v>
      </c>
    </row>
    <row r="880" spans="1:6" x14ac:dyDescent="0.2">
      <c r="A880" s="5" t="s">
        <v>2282</v>
      </c>
      <c r="B880" t="str">
        <f>VLOOKUP(A880,Sheet!B$2:G$2806,2,0)</f>
        <v xml:space="preserve"> Стрічка ущільнувальна звукоізоляційна
шириною 30 мм</v>
      </c>
      <c r="C880" s="9" t="str">
        <f>VLOOKUP(A880,Sheet!B$2:G$2806,3,0)</f>
        <v>м</v>
      </c>
      <c r="D880" s="15">
        <v>900</v>
      </c>
      <c r="E880" s="9">
        <f>VLOOKUP(A880,Sheet!B$2:G$2806,5,0)</f>
        <v>2.35</v>
      </c>
      <c r="F880" s="9">
        <f>VLOOKUP(A880,Sheet!B$2:G$2806,6,0)</f>
        <v>2112.3000000000002</v>
      </c>
    </row>
    <row r="881" spans="1:6" x14ac:dyDescent="0.2">
      <c r="A881" s="5" t="s">
        <v>1858</v>
      </c>
      <c r="B881" t="str">
        <f>VLOOKUP(A881,Sheet!B$2:G$2806,2,0)</f>
        <v xml:space="preserve"> Стрічка ущільнувальна звукоізоляційна
шириною 30 мм</v>
      </c>
      <c r="C881" s="9" t="str">
        <f>VLOOKUP(A881,Sheet!B$2:G$2806,3,0)</f>
        <v>м</v>
      </c>
      <c r="D881" s="15">
        <v>1310.0999999999999</v>
      </c>
      <c r="E881" s="9">
        <f>VLOOKUP(A881,Sheet!B$2:G$2806,5,0)</f>
        <v>2.13</v>
      </c>
      <c r="F881" s="9">
        <f>VLOOKUP(A881,Sheet!B$2:G$2806,6,0)</f>
        <v>2243.5300000000002</v>
      </c>
    </row>
    <row r="882" spans="1:6" x14ac:dyDescent="0.2">
      <c r="A882" s="5" t="s">
        <v>2297</v>
      </c>
      <c r="B882" t="str">
        <f>VLOOKUP(A882,Sheet!B$2:G$2806,2,0)</f>
        <v xml:space="preserve"> Круг абразивний</v>
      </c>
      <c r="C882" s="9" t="str">
        <f>VLOOKUP(A882,Sheet!B$2:G$2806,3,0)</f>
        <v>шт</v>
      </c>
      <c r="D882" s="15">
        <v>4</v>
      </c>
      <c r="E882" s="9">
        <f>VLOOKUP(A882,Sheet!B$2:G$2806,5,0)</f>
        <v>1107.25</v>
      </c>
      <c r="F882" s="9">
        <f>VLOOKUP(A882,Sheet!B$2:G$2806,6,0)</f>
        <v>4429</v>
      </c>
    </row>
    <row r="883" spans="1:6" x14ac:dyDescent="0.2">
      <c r="A883" s="5" t="s">
        <v>2300</v>
      </c>
      <c r="B883" t="str">
        <f>VLOOKUP(A883,Sheet!B$2:G$2806,2,0)</f>
        <v xml:space="preserve"> Цемент</v>
      </c>
      <c r="C883" s="9" t="str">
        <f>VLOOKUP(A883,Sheet!B$2:G$2806,3,0)</f>
        <v>кг</v>
      </c>
      <c r="D883" s="15">
        <v>7175.5</v>
      </c>
      <c r="E883" s="9">
        <f>VLOOKUP(A883,Sheet!B$2:G$2806,5,0)</f>
        <v>4.9400000000000004</v>
      </c>
      <c r="F883" s="9">
        <f>VLOOKUP(A883,Sheet!B$2:G$2806,6,0)</f>
        <v>940.92</v>
      </c>
    </row>
    <row r="884" spans="1:6" x14ac:dyDescent="0.2">
      <c r="A884" s="5" t="s">
        <v>2302</v>
      </c>
      <c r="B884" t="str">
        <f>VLOOKUP(A884,Sheet!B$2:G$2806,2,0)</f>
        <v xml:space="preserve"> Пісок</v>
      </c>
      <c r="C884" s="9" t="str">
        <f>VLOOKUP(A884,Sheet!B$2:G$2806,3,0)</f>
        <v>кг</v>
      </c>
      <c r="D884" s="15">
        <v>34925</v>
      </c>
      <c r="E884" s="9">
        <f>VLOOKUP(A884,Sheet!B$2:G$2806,5,0)</f>
        <v>0.45</v>
      </c>
      <c r="F884" s="9">
        <f>VLOOKUP(A884,Sheet!B$2:G$2806,6,0)</f>
        <v>15635.22</v>
      </c>
    </row>
    <row r="885" spans="1:6" x14ac:dyDescent="0.2">
      <c r="A885" s="5" t="s">
        <v>1848</v>
      </c>
      <c r="B885" t="str">
        <f>VLOOKUP(A885,Sheet!B$2:G$2806,2,0)</f>
        <v xml:space="preserve"> Стрічка клеюча для склеювання плівки
DECKER POWERBAND </v>
      </c>
      <c r="C885" s="9" t="str">
        <f>VLOOKUP(A885,Sheet!B$2:G$2806,3,0)</f>
        <v>м</v>
      </c>
      <c r="D885" s="15">
        <v>715</v>
      </c>
      <c r="E885" s="9">
        <f>VLOOKUP(A885,Sheet!B$2:G$2806,5,0)</f>
        <v>0.97</v>
      </c>
      <c r="F885" s="9">
        <f>VLOOKUP(A885,Sheet!B$2:G$2806,6,0)</f>
        <v>697.01</v>
      </c>
    </row>
    <row r="886" spans="1:6" x14ac:dyDescent="0.2">
      <c r="A886" s="5" t="s">
        <v>1862</v>
      </c>
      <c r="B886" t="str">
        <f>VLOOKUP(A886,Sheet!B$2:G$2806,2,0)</f>
        <v xml:space="preserve"> Плiвка полiетиленова</v>
      </c>
      <c r="C886" s="9" t="str">
        <f>VLOOKUP(A886,Sheet!B$2:G$2806,3,0)</f>
        <v>м2</v>
      </c>
      <c r="D886" s="15">
        <v>1329.394</v>
      </c>
      <c r="E886" s="9">
        <f>VLOOKUP(A886,Sheet!B$2:G$2806,5,0)</f>
        <v>4.72</v>
      </c>
      <c r="F886" s="9">
        <f>VLOOKUP(A886,Sheet!B$2:G$2806,6,0)</f>
        <v>2565.06</v>
      </c>
    </row>
    <row r="887" spans="1:6" x14ac:dyDescent="0.2">
      <c r="A887" s="5" t="s">
        <v>2245</v>
      </c>
      <c r="B887" t="str">
        <f>VLOOKUP(A887,Sheet!B$2:G$2806,2,0)</f>
        <v xml:space="preserve"> Стрічка сигнальная "Кабель 0,4кВ" 300 мм</v>
      </c>
      <c r="C887" s="9" t="str">
        <f>VLOOKUP(A887,Sheet!B$2:G$2806,3,0)</f>
        <v>м</v>
      </c>
      <c r="D887" s="15">
        <v>190</v>
      </c>
      <c r="E887" s="9">
        <f>VLOOKUP(A887,Sheet!B$2:G$2806,5,0)</f>
        <v>7.85</v>
      </c>
      <c r="F887" s="9">
        <f>VLOOKUP(A887,Sheet!B$2:G$2806,6,0)</f>
        <v>1491.5</v>
      </c>
    </row>
    <row r="888" spans="1:6" x14ac:dyDescent="0.2">
      <c r="A888" s="5" t="s">
        <v>2243</v>
      </c>
      <c r="B888" t="str">
        <f>VLOOKUP(A888,Sheet!B$2:G$2806,2,0)</f>
        <v xml:space="preserve"> Стрiчка сигнальна</v>
      </c>
      <c r="C888" s="9" t="str">
        <f>VLOOKUP(A888,Sheet!B$2:G$2806,3,0)</f>
        <v>м</v>
      </c>
      <c r="D888" s="15">
        <v>14</v>
      </c>
      <c r="E888" s="9">
        <f>VLOOKUP(A888,Sheet!B$2:G$2806,5,0)</f>
        <v>7.84</v>
      </c>
      <c r="F888" s="9">
        <f>VLOOKUP(A888,Sheet!B$2:G$2806,6,0)</f>
        <v>109.76</v>
      </c>
    </row>
    <row r="889" spans="1:6" x14ac:dyDescent="0.2">
      <c r="A889" s="5" t="s">
        <v>2104</v>
      </c>
      <c r="B889" t="str">
        <f>VLOOKUP(A889,Sheet!B$2:G$2806,2,0)</f>
        <v xml:space="preserve"> Круг відрізний алмазний, діаметр 230 мм</v>
      </c>
      <c r="C889" s="9" t="str">
        <f>VLOOKUP(A889,Sheet!B$2:G$2806,3,0)</f>
        <v>шт</v>
      </c>
      <c r="D889" s="15">
        <v>9</v>
      </c>
      <c r="E889" s="9">
        <f>VLOOKUP(A889,Sheet!B$2:G$2806,5,0)</f>
        <v>1111.48</v>
      </c>
      <c r="F889" s="9">
        <f>VLOOKUP(A889,Sheet!B$2:G$2806,6,0)</f>
        <v>10003.32</v>
      </c>
    </row>
    <row r="890" spans="1:6" x14ac:dyDescent="0.2">
      <c r="A890" s="5" t="s">
        <v>2230</v>
      </c>
      <c r="B890" t="str">
        <f>VLOOKUP(A890,Sheet!B$2:G$2806,2,0)</f>
        <v xml:space="preserve"> Сітка з арматури Ф12 А400С, чарунками
150х150 мм/фасадна</v>
      </c>
      <c r="C890" s="9" t="str">
        <f>VLOOKUP(A890,Sheet!B$2:G$2806,3,0)</f>
        <v>м2</v>
      </c>
      <c r="D890" s="15">
        <v>875</v>
      </c>
      <c r="E890" s="9">
        <f>VLOOKUP(A890,Sheet!B$2:G$2806,5,0)</f>
        <v>5.4</v>
      </c>
      <c r="F890" s="9">
        <f>VLOOKUP(A890,Sheet!B$2:G$2806,6,0)</f>
        <v>675.4</v>
      </c>
    </row>
    <row r="891" spans="1:6" x14ac:dyDescent="0.2">
      <c r="A891" s="5" t="s">
        <v>2055</v>
      </c>
      <c r="B891" t="str">
        <f>VLOOKUP(A891,Sheet!B$2:G$2806,2,0)</f>
        <v xml:space="preserve"> Кріплення для труб PPR д.40мм</v>
      </c>
      <c r="C891" s="9" t="str">
        <f>VLOOKUP(A891,Sheet!B$2:G$2806,3,0)</f>
        <v>шт</v>
      </c>
      <c r="D891" s="15">
        <v>29</v>
      </c>
      <c r="E891" s="9">
        <f>VLOOKUP(A891,Sheet!B$2:G$2806,5,0)</f>
        <v>9.08</v>
      </c>
      <c r="F891" s="9">
        <f>VLOOKUP(A891,Sheet!B$2:G$2806,6,0)</f>
        <v>136.19999999999999</v>
      </c>
    </row>
    <row r="892" spans="1:6" x14ac:dyDescent="0.2">
      <c r="A892" s="5" t="s">
        <v>2095</v>
      </c>
      <c r="B892" t="str">
        <f>VLOOKUP(A892,Sheet!B$2:G$2806,2,0)</f>
        <v xml:space="preserve"> Кріплення для труб Ф 110 мм</v>
      </c>
      <c r="C892" s="9" t="str">
        <f>VLOOKUP(A892,Sheet!B$2:G$2806,3,0)</f>
        <v>шт</v>
      </c>
      <c r="D892" s="15">
        <v>60</v>
      </c>
      <c r="E892" s="9">
        <f>VLOOKUP(A892,Sheet!B$2:G$2806,5,0)</f>
        <v>36.03</v>
      </c>
      <c r="F892" s="9">
        <f>VLOOKUP(A892,Sheet!B$2:G$2806,6,0)</f>
        <v>2161.8000000000002</v>
      </c>
    </row>
    <row r="893" spans="1:6" x14ac:dyDescent="0.2">
      <c r="A893" s="5" t="s">
        <v>2094</v>
      </c>
      <c r="B893" t="str">
        <f>VLOOKUP(A893,Sheet!B$2:G$2806,2,0)</f>
        <v xml:space="preserve"> Кріплення для труб Ф 50 мм</v>
      </c>
      <c r="C893" s="9" t="str">
        <f>VLOOKUP(A893,Sheet!B$2:G$2806,3,0)</f>
        <v>шт</v>
      </c>
      <c r="D893" s="15">
        <v>15</v>
      </c>
      <c r="E893" s="9">
        <f>VLOOKUP(A893,Sheet!B$2:G$2806,5,0)</f>
        <v>20.13</v>
      </c>
      <c r="F893" s="9">
        <f>VLOOKUP(A893,Sheet!B$2:G$2806,6,0)</f>
        <v>301.95</v>
      </c>
    </row>
    <row r="894" spans="1:6" x14ac:dyDescent="0.2">
      <c r="A894" s="5" t="s">
        <v>2052</v>
      </c>
      <c r="B894" t="str">
        <f>VLOOKUP(A894,Sheet!B$2:G$2806,2,0)</f>
        <v xml:space="preserve"> Кріплення для труб PPR  д.20мм</v>
      </c>
      <c r="C894" s="9" t="str">
        <f>VLOOKUP(A894,Sheet!B$2:G$2806,3,0)</f>
        <v>шт</v>
      </c>
      <c r="D894" s="15">
        <v>117</v>
      </c>
      <c r="E894" s="9">
        <f>VLOOKUP(A894,Sheet!B$2:G$2806,5,0)</f>
        <v>3.42</v>
      </c>
      <c r="F894" s="9">
        <f>VLOOKUP(A894,Sheet!B$2:G$2806,6,0)</f>
        <v>400.14</v>
      </c>
    </row>
    <row r="895" spans="1:6" x14ac:dyDescent="0.2">
      <c r="A895" s="5" t="s">
        <v>2613</v>
      </c>
      <c r="B895" t="str">
        <f>VLOOKUP(A895,Sheet!B$2:G$2806,2,0)</f>
        <v xml:space="preserve"> Кріплення для труб д.40мм</v>
      </c>
      <c r="C895" s="9" t="str">
        <f>VLOOKUP(A895,Sheet!B$2:G$2806,3,0)</f>
        <v>шт</v>
      </c>
      <c r="D895" s="15">
        <v>30</v>
      </c>
      <c r="E895" s="9">
        <f>VLOOKUP(A895,Sheet!B$2:G$2806,5,0)</f>
        <v>15.16</v>
      </c>
      <c r="F895" s="9">
        <f>VLOOKUP(A895,Sheet!B$2:G$2806,6,0)</f>
        <v>454.8</v>
      </c>
    </row>
    <row r="896" spans="1:6" x14ac:dyDescent="0.2">
      <c r="A896" s="5" t="s">
        <v>2614</v>
      </c>
      <c r="B896" t="str">
        <f>VLOOKUP(A896,Sheet!B$2:G$2806,2,0)</f>
        <v xml:space="preserve"> Кріплення для труб д.50мм</v>
      </c>
      <c r="C896" s="9" t="str">
        <f>VLOOKUP(A896,Sheet!B$2:G$2806,3,0)</f>
        <v>шт</v>
      </c>
      <c r="D896" s="15">
        <v>10</v>
      </c>
      <c r="E896" s="9">
        <f>VLOOKUP(A896,Sheet!B$2:G$2806,5,0)</f>
        <v>24.16</v>
      </c>
      <c r="F896" s="9">
        <f>VLOOKUP(A896,Sheet!B$2:G$2806,6,0)</f>
        <v>241.6</v>
      </c>
    </row>
    <row r="897" spans="1:6" x14ac:dyDescent="0.2">
      <c r="A897" s="5" t="s">
        <v>2612</v>
      </c>
      <c r="B897" t="str">
        <f>VLOOKUP(A897,Sheet!B$2:G$2806,2,0)</f>
        <v xml:space="preserve"> Кріплення для труб д. 32 мм</v>
      </c>
      <c r="C897" s="9" t="str">
        <f>VLOOKUP(A897,Sheet!B$2:G$2806,3,0)</f>
        <v>шт</v>
      </c>
      <c r="D897" s="15">
        <v>30</v>
      </c>
      <c r="E897" s="9">
        <f>VLOOKUP(A897,Sheet!B$2:G$2806,5,0)</f>
        <v>14.78</v>
      </c>
      <c r="F897" s="9">
        <f>VLOOKUP(A897,Sheet!B$2:G$2806,6,0)</f>
        <v>443.4</v>
      </c>
    </row>
    <row r="898" spans="1:6" x14ac:dyDescent="0.2">
      <c r="A898" s="5" t="s">
        <v>2563</v>
      </c>
      <c r="B898" t="str">
        <f>VLOOKUP(A898,Sheet!B$2:G$2806,2,0)</f>
        <v xml:space="preserve"> Кріплення для труб д.25 мм</v>
      </c>
      <c r="C898" s="9" t="str">
        <f>VLOOKUP(A898,Sheet!B$2:G$2806,3,0)</f>
        <v>шт</v>
      </c>
      <c r="D898" s="15">
        <v>100</v>
      </c>
      <c r="E898" s="9">
        <f>VLOOKUP(A898,Sheet!B$2:G$2806,5,0)</f>
        <v>8.99</v>
      </c>
      <c r="F898" s="9">
        <f>VLOOKUP(A898,Sheet!B$2:G$2806,6,0)</f>
        <v>449.5</v>
      </c>
    </row>
    <row r="899" spans="1:6" x14ac:dyDescent="0.2">
      <c r="A899" s="5" t="s">
        <v>2611</v>
      </c>
      <c r="B899" t="str">
        <f>VLOOKUP(A899,Sheet!B$2:G$2806,2,0)</f>
        <v xml:space="preserve"> Кріплення для труб д.20 мм</v>
      </c>
      <c r="C899" s="9" t="str">
        <f>VLOOKUP(A899,Sheet!B$2:G$2806,3,0)</f>
        <v>шт</v>
      </c>
      <c r="D899" s="15">
        <v>350</v>
      </c>
      <c r="E899" s="9">
        <f>VLOOKUP(A899,Sheet!B$2:G$2806,5,0)</f>
        <v>6.93</v>
      </c>
      <c r="F899" s="9">
        <f>VLOOKUP(A899,Sheet!B$2:G$2806,6,0)</f>
        <v>2425.5</v>
      </c>
    </row>
    <row r="900" spans="1:6" x14ac:dyDescent="0.2">
      <c r="A900" s="5" t="s">
        <v>2615</v>
      </c>
      <c r="B900" t="str">
        <f>VLOOKUP(A900,Sheet!B$2:G$2806,2,0)</f>
        <v xml:space="preserve"> Кріплення для труб М8 1/2"(20-23)</v>
      </c>
      <c r="C900" s="9" t="str">
        <f>VLOOKUP(A900,Sheet!B$2:G$2806,3,0)</f>
        <v>шт</v>
      </c>
      <c r="D900" s="15">
        <v>50</v>
      </c>
      <c r="E900" s="9">
        <f>VLOOKUP(A900,Sheet!B$2:G$2806,5,0)</f>
        <v>26.96</v>
      </c>
      <c r="F900" s="9">
        <f>VLOOKUP(A900,Sheet!B$2:G$2806,6,0)</f>
        <v>1348</v>
      </c>
    </row>
    <row r="901" spans="1:6" x14ac:dyDescent="0.2">
      <c r="A901" s="5" t="s">
        <v>2053</v>
      </c>
      <c r="B901" t="str">
        <f>VLOOKUP(A901,Sheet!B$2:G$2806,2,0)</f>
        <v xml:space="preserve"> Кріплення для труб PPR д.25мм</v>
      </c>
      <c r="C901" s="9" t="str">
        <f>VLOOKUP(A901,Sheet!B$2:G$2806,3,0)</f>
        <v>шт</v>
      </c>
      <c r="D901" s="15">
        <v>26</v>
      </c>
      <c r="E901" s="9">
        <f>VLOOKUP(A901,Sheet!B$2:G$2806,5,0)</f>
        <v>6.48</v>
      </c>
      <c r="F901" s="9">
        <f>VLOOKUP(A901,Sheet!B$2:G$2806,6,0)</f>
        <v>168.48</v>
      </c>
    </row>
    <row r="902" spans="1:6" x14ac:dyDescent="0.2">
      <c r="A902" s="5" t="s">
        <v>2616</v>
      </c>
      <c r="B902" t="str">
        <f>VLOOKUP(A902,Sheet!B$2:G$2806,2,0)</f>
        <v xml:space="preserve"> Кріплення для труб М8 3/4"(25-30)</v>
      </c>
      <c r="C902" s="9" t="str">
        <f>VLOOKUP(A902,Sheet!B$2:G$2806,3,0)</f>
        <v>шт</v>
      </c>
      <c r="D902" s="15">
        <v>350</v>
      </c>
      <c r="E902" s="9">
        <f>VLOOKUP(A902,Sheet!B$2:G$2806,5,0)</f>
        <v>28.83</v>
      </c>
      <c r="F902" s="9">
        <f>VLOOKUP(A902,Sheet!B$2:G$2806,6,0)</f>
        <v>10090.5</v>
      </c>
    </row>
    <row r="903" spans="1:6" x14ac:dyDescent="0.2">
      <c r="A903" s="5" t="s">
        <v>2617</v>
      </c>
      <c r="B903" t="str">
        <f>VLOOKUP(A903,Sheet!B$2:G$2806,2,0)</f>
        <v xml:space="preserve"> Кріплення для труб М8 1"(32-37)</v>
      </c>
      <c r="C903" s="9" t="str">
        <f>VLOOKUP(A903,Sheet!B$2:G$2806,3,0)</f>
        <v>шт</v>
      </c>
      <c r="D903" s="15">
        <v>260</v>
      </c>
      <c r="E903" s="9">
        <f>VLOOKUP(A903,Sheet!B$2:G$2806,5,0)</f>
        <v>31.07</v>
      </c>
      <c r="F903" s="9">
        <f>VLOOKUP(A903,Sheet!B$2:G$2806,6,0)</f>
        <v>8078.2</v>
      </c>
    </row>
    <row r="904" spans="1:6" x14ac:dyDescent="0.2">
      <c r="A904" s="5" t="s">
        <v>2618</v>
      </c>
      <c r="B904" t="str">
        <f>VLOOKUP(A904,Sheet!B$2:G$2806,2,0)</f>
        <v xml:space="preserve"> Кріплення для труб М8 1 1/4"(42-47)</v>
      </c>
      <c r="C904" s="9" t="str">
        <f>VLOOKUP(A904,Sheet!B$2:G$2806,3,0)</f>
        <v>шт</v>
      </c>
      <c r="D904" s="15">
        <v>220</v>
      </c>
      <c r="E904" s="9">
        <f>VLOOKUP(A904,Sheet!B$2:G$2806,5,0)</f>
        <v>35.19</v>
      </c>
      <c r="F904" s="9">
        <f>VLOOKUP(A904,Sheet!B$2:G$2806,6,0)</f>
        <v>7741.8</v>
      </c>
    </row>
    <row r="905" spans="1:6" x14ac:dyDescent="0.2">
      <c r="A905" s="5" t="s">
        <v>2619</v>
      </c>
      <c r="B905" t="str">
        <f>VLOOKUP(A905,Sheet!B$2:G$2806,2,0)</f>
        <v xml:space="preserve"> Кріплення для труб М8 2"(59-65)</v>
      </c>
      <c r="C905" s="9" t="str">
        <f>VLOOKUP(A905,Sheet!B$2:G$2806,3,0)</f>
        <v>шт</v>
      </c>
      <c r="D905" s="15">
        <v>200</v>
      </c>
      <c r="E905" s="9">
        <f>VLOOKUP(A905,Sheet!B$2:G$2806,5,0)</f>
        <v>42.12</v>
      </c>
      <c r="F905" s="9">
        <f>VLOOKUP(A905,Sheet!B$2:G$2806,6,0)</f>
        <v>8424</v>
      </c>
    </row>
    <row r="906" spans="1:6" x14ac:dyDescent="0.2">
      <c r="A906" s="5" t="s">
        <v>2054</v>
      </c>
      <c r="B906" t="str">
        <f>VLOOKUP(A906,Sheet!B$2:G$2806,2,0)</f>
        <v xml:space="preserve"> Кріплення для труб PPR  д.32мм</v>
      </c>
      <c r="C906" s="9" t="str">
        <f>VLOOKUP(A906,Sheet!B$2:G$2806,3,0)</f>
        <v>шт</v>
      </c>
      <c r="D906" s="15">
        <v>92</v>
      </c>
      <c r="E906" s="9">
        <f>VLOOKUP(A906,Sheet!B$2:G$2806,5,0)</f>
        <v>9.1</v>
      </c>
      <c r="F906" s="9">
        <f>VLOOKUP(A906,Sheet!B$2:G$2806,6,0)</f>
        <v>291.2</v>
      </c>
    </row>
    <row r="907" spans="1:6" x14ac:dyDescent="0.2">
      <c r="A907" s="5" t="s">
        <v>2080</v>
      </c>
      <c r="B907" t="str">
        <f>VLOOKUP(A907,Sheet!B$2:G$2806,2,0)</f>
        <v xml:space="preserve"> Крiплення для труби PPR Ф20</v>
      </c>
      <c r="C907" s="9" t="str">
        <f>VLOOKUP(A907,Sheet!B$2:G$2806,3,0)</f>
        <v>шт</v>
      </c>
      <c r="D907" s="15">
        <v>106</v>
      </c>
      <c r="E907" s="9">
        <f>VLOOKUP(A907,Sheet!B$2:G$2806,5,0)</f>
        <v>3.42</v>
      </c>
      <c r="F907" s="9">
        <f>VLOOKUP(A907,Sheet!B$2:G$2806,6,0)</f>
        <v>362.52</v>
      </c>
    </row>
    <row r="908" spans="1:6" x14ac:dyDescent="0.2">
      <c r="A908" s="5" t="s">
        <v>2075</v>
      </c>
      <c r="B908" t="str">
        <f>VLOOKUP(A908,Sheet!B$2:G$2806,2,0)</f>
        <v xml:space="preserve"> Крiплення для труби PPR Ф25</v>
      </c>
      <c r="C908" s="9" t="str">
        <f>VLOOKUP(A908,Sheet!B$2:G$2806,3,0)</f>
        <v>шт</v>
      </c>
      <c r="D908" s="15">
        <v>24</v>
      </c>
      <c r="E908" s="9">
        <f>VLOOKUP(A908,Sheet!B$2:G$2806,5,0)</f>
        <v>6.48</v>
      </c>
      <c r="F908" s="9">
        <f>VLOOKUP(A908,Sheet!B$2:G$2806,6,0)</f>
        <v>155.52000000000001</v>
      </c>
    </row>
    <row r="909" spans="1:6" x14ac:dyDescent="0.2">
      <c r="A909" s="5" t="s">
        <v>2298</v>
      </c>
      <c r="B909" t="str">
        <f>VLOOKUP(A909,Sheet!B$2:G$2806,2,0)</f>
        <v xml:space="preserve"> Грунтовка Eco prim grip</v>
      </c>
      <c r="C909" s="9" t="str">
        <f>VLOOKUP(A909,Sheet!B$2:G$2806,3,0)</f>
        <v>кг</v>
      </c>
      <c r="D909" s="15">
        <v>290</v>
      </c>
      <c r="E909" s="9">
        <f>VLOOKUP(A909,Sheet!B$2:G$2806,5,0)</f>
        <v>250.47</v>
      </c>
      <c r="F909" s="9">
        <f>VLOOKUP(A909,Sheet!B$2:G$2806,6,0)</f>
        <v>72636.59</v>
      </c>
    </row>
    <row r="910" spans="1:6" x14ac:dyDescent="0.2">
      <c r="A910" s="5" t="s">
        <v>2621</v>
      </c>
      <c r="B910" t="str">
        <f>VLOOKUP(A910,Sheet!B$2:G$2806,2,0)</f>
        <v xml:space="preserve"> Кріпильні анкери (цанги) М8</v>
      </c>
      <c r="C910" s="9" t="str">
        <f>VLOOKUP(A910,Sheet!B$2:G$2806,3,0)</f>
        <v>шт</v>
      </c>
      <c r="D910" s="15">
        <v>1080</v>
      </c>
      <c r="E910" s="9">
        <f>VLOOKUP(A910,Sheet!B$2:G$2806,5,0)</f>
        <v>8.23</v>
      </c>
      <c r="F910" s="9">
        <f>VLOOKUP(A910,Sheet!B$2:G$2806,6,0)</f>
        <v>8888.4</v>
      </c>
    </row>
    <row r="911" spans="1:6" x14ac:dyDescent="0.2">
      <c r="A911" s="5" t="s">
        <v>2233</v>
      </c>
      <c r="B911" t="str">
        <f>VLOOKUP(A911,Sheet!B$2:G$2806,2,0)</f>
        <v xml:space="preserve"> Клеюча сумiш "flex" для плитки з природного
та штучного каменю Ceresit СМ 17/СМ117</v>
      </c>
      <c r="C911" s="9" t="str">
        <f>VLOOKUP(A911,Sheet!B$2:G$2806,3,0)</f>
        <v>кг</v>
      </c>
      <c r="D911" s="15">
        <v>170.768</v>
      </c>
      <c r="E911" s="9">
        <f>VLOOKUP(A911,Sheet!B$2:G$2806,5,0)</f>
        <v>15.34</v>
      </c>
      <c r="F911" s="9">
        <f>VLOOKUP(A911,Sheet!B$2:G$2806,6,0)</f>
        <v>2619.17</v>
      </c>
    </row>
    <row r="912" spans="1:6" x14ac:dyDescent="0.2">
      <c r="A912" s="5" t="s">
        <v>2214</v>
      </c>
      <c r="B912" t="str">
        <f>VLOOKUP(A912,Sheet!B$2:G$2806,2,0)</f>
        <v xml:space="preserve"> Еластична клеюча сумiш Ceresit СМ 11</v>
      </c>
      <c r="C912" s="9" t="str">
        <f>VLOOKUP(A912,Sheet!B$2:G$2806,3,0)</f>
        <v>кг</v>
      </c>
      <c r="D912" s="15">
        <v>3904.6280000000002</v>
      </c>
      <c r="E912" s="9">
        <f>VLOOKUP(A912,Sheet!B$2:G$2806,5,0)</f>
        <v>6.97</v>
      </c>
      <c r="F912" s="9">
        <f>VLOOKUP(A912,Sheet!B$2:G$2806,6,0)</f>
        <v>11197.29</v>
      </c>
    </row>
    <row r="913" spans="1:6" x14ac:dyDescent="0.2">
      <c r="A913" s="5" t="s">
        <v>2218</v>
      </c>
      <c r="B913" t="str">
        <f>VLOOKUP(A913,Sheet!B$2:G$2806,2,0)</f>
        <v xml:space="preserve"> Еластична клеюча сумiш Ceresit СМ 17/СМ117</v>
      </c>
      <c r="C913" s="9" t="str">
        <f>VLOOKUP(A913,Sheet!B$2:G$2806,3,0)</f>
        <v>кг</v>
      </c>
      <c r="D913" s="15">
        <v>63.024000000000001</v>
      </c>
      <c r="E913" s="9">
        <f>VLOOKUP(A913,Sheet!B$2:G$2806,5,0)</f>
        <v>15.34</v>
      </c>
      <c r="F913" s="9">
        <f>VLOOKUP(A913,Sheet!B$2:G$2806,6,0)</f>
        <v>966.64</v>
      </c>
    </row>
    <row r="914" spans="1:6" x14ac:dyDescent="0.2">
      <c r="A914" s="5" t="s">
        <v>2275</v>
      </c>
      <c r="B914" t="str">
        <f>VLOOKUP(A914,Sheet!B$2:G$2806,2,0)</f>
        <v xml:space="preserve"> Кольоровий шов 2-5мм Baumit PremiumFuge</v>
      </c>
      <c r="C914" s="9" t="str">
        <f>VLOOKUP(A914,Sheet!B$2:G$2806,3,0)</f>
        <v>кг</v>
      </c>
      <c r="D914" s="15">
        <v>0.496</v>
      </c>
      <c r="E914" s="9">
        <f>VLOOKUP(A914,Sheet!B$2:G$2806,5,0)</f>
        <v>100.54</v>
      </c>
      <c r="F914" s="9">
        <f>VLOOKUP(A914,Sheet!B$2:G$2806,6,0)</f>
        <v>49.87</v>
      </c>
    </row>
    <row r="915" spans="1:6" x14ac:dyDescent="0.2">
      <c r="A915" s="5" t="s">
        <v>2234</v>
      </c>
      <c r="B915" t="str">
        <f>VLOOKUP(A915,Sheet!B$2:G$2806,2,0)</f>
        <v xml:space="preserve"> Кольоровий шов 2-5мм Ceresit СЕ 33 СУПЕР</v>
      </c>
      <c r="C915" s="9" t="str">
        <f>VLOOKUP(A915,Sheet!B$2:G$2806,3,0)</f>
        <v>кг</v>
      </c>
      <c r="D915" s="15">
        <v>14.90936</v>
      </c>
      <c r="E915" s="9">
        <f>VLOOKUP(A915,Sheet!B$2:G$2806,5,0)</f>
        <v>100.54</v>
      </c>
      <c r="F915" s="9">
        <f>VLOOKUP(A915,Sheet!B$2:G$2806,6,0)</f>
        <v>1498.96</v>
      </c>
    </row>
    <row r="916" spans="1:6" x14ac:dyDescent="0.2">
      <c r="A916" s="5" t="s">
        <v>2215</v>
      </c>
      <c r="B916" t="str">
        <f>VLOOKUP(A916,Sheet!B$2:G$2806,2,0)</f>
        <v xml:space="preserve"> Еластичний водостiйкий кольоровий шов до 5
мм Ceresit СЕ 40 aguastatic</v>
      </c>
      <c r="C916" s="9" t="str">
        <f>VLOOKUP(A916,Sheet!B$2:G$2806,3,0)</f>
        <v>кг</v>
      </c>
      <c r="D916" s="15">
        <v>343.39085999999998</v>
      </c>
      <c r="E916" s="9">
        <f>VLOOKUP(A916,Sheet!B$2:G$2806,5,0)</f>
        <v>119.62</v>
      </c>
      <c r="F916" s="9">
        <f>VLOOKUP(A916,Sheet!B$2:G$2806,6,0)</f>
        <v>16620.830000000002</v>
      </c>
    </row>
    <row r="917" spans="1:6" x14ac:dyDescent="0.2">
      <c r="A917" s="5" t="s">
        <v>2006</v>
      </c>
      <c r="B917" t="str">
        <f>VLOOKUP(A917,Sheet!B$2:G$2806,2,0)</f>
        <v xml:space="preserve"> Самовирiвнювальна сумiш 3-15 мм Ceresit СN
69</v>
      </c>
      <c r="C917" s="9" t="str">
        <f>VLOOKUP(A917,Sheet!B$2:G$2806,3,0)</f>
        <v>кг</v>
      </c>
      <c r="D917" s="15">
        <v>14309.75088</v>
      </c>
      <c r="E917" s="9">
        <f>VLOOKUP(A917,Sheet!B$2:G$2806,5,0)</f>
        <v>10.53</v>
      </c>
      <c r="F917" s="9">
        <f>VLOOKUP(A917,Sheet!B$2:G$2806,6,0)</f>
        <v>43709.68</v>
      </c>
    </row>
    <row r="918" spans="1:6" x14ac:dyDescent="0.2">
      <c r="A918" s="5" t="s">
        <v>2005</v>
      </c>
      <c r="B918" t="str">
        <f>VLOOKUP(A918,Sheet!B$2:G$2806,2,0)</f>
        <v xml:space="preserve"> Унiверсальний засiб для вирiвнювання та
ремонту Thomsit RS 88</v>
      </c>
      <c r="C918" s="9" t="str">
        <f>VLOOKUP(A918,Sheet!B$2:G$2806,3,0)</f>
        <v>кг</v>
      </c>
      <c r="D918" s="15">
        <v>12299.478500000001</v>
      </c>
      <c r="E918" s="9">
        <f>VLOOKUP(A918,Sheet!B$2:G$2806,5,0)</f>
        <v>38.86</v>
      </c>
      <c r="F918" s="9">
        <f>VLOOKUP(A918,Sheet!B$2:G$2806,6,0)</f>
        <v>138645.79999999999</v>
      </c>
    </row>
    <row r="919" spans="1:6" x14ac:dyDescent="0.2">
      <c r="A919" s="5" t="s">
        <v>2294</v>
      </c>
      <c r="B919" t="str">
        <f>VLOOKUP(A919,Sheet!B$2:G$2806,2,0)</f>
        <v xml:space="preserve"> Рідкий ПВХ CF</v>
      </c>
      <c r="C919" s="9" t="str">
        <f>VLOOKUP(A919,Sheet!B$2:G$2806,3,0)</f>
        <v>л</v>
      </c>
      <c r="D919" s="15">
        <v>8</v>
      </c>
      <c r="E919" s="9">
        <f>VLOOKUP(A919,Sheet!B$2:G$2806,5,0)</f>
        <v>4080.42</v>
      </c>
      <c r="F919" s="9">
        <f>VLOOKUP(A919,Sheet!B$2:G$2806,6,0)</f>
        <v>32643.360000000001</v>
      </c>
    </row>
    <row r="920" spans="1:6" x14ac:dyDescent="0.2">
      <c r="A920" s="5" t="s">
        <v>2211</v>
      </c>
      <c r="B920" t="str">
        <f>VLOOKUP(A920,Sheet!B$2:G$2806,2,0)</f>
        <v xml:space="preserve"> Грунтовка глибокопроникна Ceresit CT 17</v>
      </c>
      <c r="C920" s="9" t="str">
        <f>VLOOKUP(A920,Sheet!B$2:G$2806,3,0)</f>
        <v>л</v>
      </c>
      <c r="D920" s="15">
        <v>980.24800000000005</v>
      </c>
      <c r="E920" s="9">
        <f>VLOOKUP(A920,Sheet!B$2:G$2806,5,0)</f>
        <v>26.29</v>
      </c>
      <c r="F920" s="9">
        <f>VLOOKUP(A920,Sheet!B$2:G$2806,6,0)</f>
        <v>1450.68</v>
      </c>
    </row>
    <row r="921" spans="1:6" x14ac:dyDescent="0.2">
      <c r="A921" s="5" t="s">
        <v>883</v>
      </c>
      <c r="B921" t="str">
        <f>VLOOKUP(A921,Sheet!B$2:G$2806,2,0)</f>
        <v xml:space="preserve"> Плитки керамiчнi глазурованi для
внутрiшнього облицювання стiн гладкi
кольоровi [однобарвнi] без завалу</v>
      </c>
      <c r="C921" s="9" t="str">
        <f>VLOOKUP(A921,Sheet!B$2:G$2806,3,0)</f>
        <v>м2</v>
      </c>
      <c r="D921" s="15">
        <v>441.61240000000004</v>
      </c>
      <c r="E921" s="9">
        <f>VLOOKUP(A921,Sheet!B$2:G$2806,5,0)</f>
        <v>283.62</v>
      </c>
      <c r="F921" s="9">
        <f>VLOOKUP(A921,Sheet!B$2:G$2806,6,0)</f>
        <v>88450.23</v>
      </c>
    </row>
    <row r="922" spans="1:6" x14ac:dyDescent="0.2">
      <c r="A922" s="5" t="s">
        <v>2274</v>
      </c>
      <c r="B922" t="str">
        <f>VLOOKUP(A922,Sheet!B$2:G$2806,2,0)</f>
        <v xml:space="preserve"> Плитки керамiчнi для внутрiшнього
облицювання стiн</v>
      </c>
      <c r="C922" s="9" t="str">
        <f>VLOOKUP(A922,Sheet!B$2:G$2806,3,0)</f>
        <v>м2</v>
      </c>
      <c r="D922" s="15">
        <v>404</v>
      </c>
      <c r="E922" s="9">
        <f>VLOOKUP(A922,Sheet!B$2:G$2806,5,0)</f>
        <v>541.51</v>
      </c>
      <c r="F922" s="9">
        <f>VLOOKUP(A922,Sheet!B$2:G$2806,6,0)</f>
        <v>218770.33</v>
      </c>
    </row>
    <row r="923" spans="1:6" x14ac:dyDescent="0.2">
      <c r="A923" s="5" t="s">
        <v>1936</v>
      </c>
      <c r="B923" t="str">
        <f>VLOOKUP(A923,Sheet!B$2:G$2806,2,0)</f>
        <v xml:space="preserve"> Плитки керамiчнi для внутрiшнього
облицювання стiн/ Плитка керамограніт
CENTRO WHITE 30x60 ZNXCE 1BR</v>
      </c>
      <c r="C923" s="9" t="str">
        <f>VLOOKUP(A923,Sheet!B$2:G$2806,3,0)</f>
        <v>м2</v>
      </c>
      <c r="D923" s="15">
        <v>630</v>
      </c>
      <c r="E923" s="9">
        <f>VLOOKUP(A923,Sheet!B$2:G$2806,5,0)</f>
        <v>459.46</v>
      </c>
      <c r="F923" s="9">
        <f>VLOOKUP(A923,Sheet!B$2:G$2806,6,0)</f>
        <v>289459.8</v>
      </c>
    </row>
    <row r="924" spans="1:6" x14ac:dyDescent="0.2">
      <c r="A924" s="5" t="s">
        <v>1949</v>
      </c>
      <c r="B924" t="str">
        <f>VLOOKUP(A924,Sheet!B$2:G$2806,2,0)</f>
        <v xml:space="preserve"> Емаль антикорозiйна "ЗЕБРА"  (3 в 1)/ емаль</v>
      </c>
      <c r="C924" s="9" t="str">
        <f>VLOOKUP(A924,Sheet!B$2:G$2806,3,0)</f>
        <v>т</v>
      </c>
      <c r="D924" s="15">
        <v>5.8443999999999996E-3</v>
      </c>
      <c r="E924" s="9">
        <f>VLOOKUP(A924,Sheet!B$2:G$2806,5,0)</f>
        <v>83316.59</v>
      </c>
      <c r="F924" s="9">
        <f>VLOOKUP(A924,Sheet!B$2:G$2806,6,0)</f>
        <v>246.32</v>
      </c>
    </row>
    <row r="925" spans="1:6" x14ac:dyDescent="0.2">
      <c r="A925" s="5" t="s">
        <v>2213</v>
      </c>
      <c r="B925" t="str">
        <f>VLOOKUP(A925,Sheet!B$2:G$2806,2,0)</f>
        <v xml:space="preserve"> Фінішна шпаклiвка CERESIT СТ-225</v>
      </c>
      <c r="C925" s="9" t="str">
        <f>VLOOKUP(A925,Sheet!B$2:G$2806,3,0)</f>
        <v>кг</v>
      </c>
      <c r="D925" s="15">
        <v>4001</v>
      </c>
      <c r="E925" s="9">
        <f>VLOOKUP(A925,Sheet!B$2:G$2806,5,0)</f>
        <v>43.07</v>
      </c>
      <c r="F925" s="9">
        <f>VLOOKUP(A925,Sheet!B$2:G$2806,6,0)</f>
        <v>18262.689999999999</v>
      </c>
    </row>
    <row r="926" spans="1:6" x14ac:dyDescent="0.2">
      <c r="A926" s="5" t="s">
        <v>2212</v>
      </c>
      <c r="B926" t="str">
        <f>VLOOKUP(A926,Sheet!B$2:G$2806,2,0)</f>
        <v xml:space="preserve"> Стартова шпаклiвка CERESIT СТ-29</v>
      </c>
      <c r="C926" s="9" t="str">
        <f>VLOOKUP(A926,Sheet!B$2:G$2806,3,0)</f>
        <v>кг</v>
      </c>
      <c r="D926" s="15">
        <v>7203</v>
      </c>
      <c r="E926" s="9">
        <f>VLOOKUP(A926,Sheet!B$2:G$2806,5,0)</f>
        <v>8.58</v>
      </c>
      <c r="F926" s="9">
        <f>VLOOKUP(A926,Sheet!B$2:G$2806,6,0)</f>
        <v>6553.9</v>
      </c>
    </row>
    <row r="927" spans="1:6" x14ac:dyDescent="0.2">
      <c r="A927" s="5" t="s">
        <v>1810</v>
      </c>
      <c r="B927" t="str">
        <f>VLOOKUP(A927,Sheet!B$2:G$2806,2,0)</f>
        <v xml:space="preserve"> Порошок ДСА-1/ БС-13</v>
      </c>
      <c r="C927" s="9" t="str">
        <f>VLOOKUP(A927,Sheet!B$2:G$2806,3,0)</f>
        <v>кг</v>
      </c>
      <c r="D927" s="15">
        <v>2.0239499999999997</v>
      </c>
      <c r="E927" s="9">
        <f>VLOOKUP(A927,Sheet!B$2:G$2806,5,0)</f>
        <v>87.25</v>
      </c>
      <c r="F927" s="9">
        <f>VLOOKUP(A927,Sheet!B$2:G$2806,6,0)</f>
        <v>87.25</v>
      </c>
    </row>
    <row r="928" spans="1:6" x14ac:dyDescent="0.2">
      <c r="A928" s="5" t="s">
        <v>2271</v>
      </c>
      <c r="B928" t="str">
        <f>VLOOKUP(A928,Sheet!B$2:G$2806,2,0)</f>
        <v xml:space="preserve"> Лiнолеум спортивний</v>
      </c>
      <c r="C928" s="9" t="str">
        <f>VLOOKUP(A928,Sheet!B$2:G$2806,3,0)</f>
        <v>м2</v>
      </c>
      <c r="D928" s="15">
        <v>510</v>
      </c>
      <c r="E928" s="9">
        <f>VLOOKUP(A928,Sheet!B$2:G$2806,5,0)</f>
        <v>835.1</v>
      </c>
      <c r="F928" s="9">
        <f>VLOOKUP(A928,Sheet!B$2:G$2806,6,0)</f>
        <v>425901</v>
      </c>
    </row>
    <row r="929" spans="1:6" x14ac:dyDescent="0.2">
      <c r="A929" s="5" t="s">
        <v>1831</v>
      </c>
      <c r="B929" t="str">
        <f>VLOOKUP(A929,Sheet!B$2:G$2806,2,0)</f>
        <v xml:space="preserve"> Мастика покрiвельна гаряча ТехноНИКОЛЬ
№41/ гідроізоляційна</v>
      </c>
      <c r="C929" s="9" t="str">
        <f>VLOOKUP(A929,Sheet!B$2:G$2806,3,0)</f>
        <v>т</v>
      </c>
      <c r="D929" s="15">
        <v>4.02E-2</v>
      </c>
      <c r="E929" s="9">
        <f>VLOOKUP(A929,Sheet!B$2:G$2806,5,0)</f>
        <v>123784.87</v>
      </c>
      <c r="F929" s="9">
        <f>VLOOKUP(A929,Sheet!B$2:G$2806,6,0)</f>
        <v>4976.1499999999996</v>
      </c>
    </row>
    <row r="930" spans="1:6" x14ac:dyDescent="0.2">
      <c r="A930" s="5" t="s">
        <v>1925</v>
      </c>
      <c r="B930" t="str">
        <f>VLOOKUP(A930,Sheet!B$2:G$2806,2,0)</f>
        <v xml:space="preserve"> Плита Titan ф.Кнауф</v>
      </c>
      <c r="C930" s="9" t="str">
        <f>VLOOKUP(A930,Sheet!B$2:G$2806,3,0)</f>
        <v>м2</v>
      </c>
      <c r="D930" s="15">
        <v>273.20999999999998</v>
      </c>
      <c r="E930" s="9">
        <f>VLOOKUP(A930,Sheet!B$2:G$2806,5,0)</f>
        <v>127.91</v>
      </c>
      <c r="F930" s="9">
        <f>VLOOKUP(A930,Sheet!B$2:G$2806,6,0)</f>
        <v>22093.25</v>
      </c>
    </row>
    <row r="931" spans="1:6" x14ac:dyDescent="0.2">
      <c r="A931" s="5" t="s">
        <v>1832</v>
      </c>
      <c r="B931" t="str">
        <f>VLOOKUP(A931,Sheet!B$2:G$2806,2,0)</f>
        <v xml:space="preserve"> Руберойд пiдкладний Біполь ЕПП 3,0</v>
      </c>
      <c r="C931" s="9" t="str">
        <f>VLOOKUP(A931,Sheet!B$2:G$2806,3,0)</f>
        <v>м2</v>
      </c>
      <c r="D931" s="15">
        <v>22</v>
      </c>
      <c r="E931" s="9">
        <f>VLOOKUP(A931,Sheet!B$2:G$2806,5,0)</f>
        <v>97.49</v>
      </c>
      <c r="F931" s="9">
        <f>VLOOKUP(A931,Sheet!B$2:G$2806,6,0)</f>
        <v>2144.7800000000002</v>
      </c>
    </row>
    <row r="932" spans="1:6" x14ac:dyDescent="0.2">
      <c r="A932" s="5" t="s">
        <v>1981</v>
      </c>
      <c r="B932" t="str">
        <f>VLOOKUP(A932,Sheet!B$2:G$2806,2,0)</f>
        <v xml:space="preserve"> Компенсуюча петля поліпропіленова D 32
Wavin</v>
      </c>
      <c r="C932" s="9" t="str">
        <f>VLOOKUP(A932,Sheet!B$2:G$2806,3,0)</f>
        <v>шт</v>
      </c>
      <c r="D932" s="15">
        <v>1</v>
      </c>
      <c r="E932" s="9">
        <f>VLOOKUP(A932,Sheet!B$2:G$2806,5,0)</f>
        <v>125.63</v>
      </c>
      <c r="F932" s="9">
        <f>VLOOKUP(A932,Sheet!B$2:G$2806,6,0)</f>
        <v>125.63</v>
      </c>
    </row>
    <row r="933" spans="1:6" x14ac:dyDescent="0.2">
      <c r="A933" s="5" t="s">
        <v>1828</v>
      </c>
      <c r="B933" t="str">
        <f>VLOOKUP(A933,Sheet!B$2:G$2806,2,0)</f>
        <v xml:space="preserve"> Брус</v>
      </c>
      <c r="C933" s="9" t="str">
        <f>VLOOKUP(A933,Sheet!B$2:G$2806,3,0)</f>
        <v>м3</v>
      </c>
      <c r="D933" s="15">
        <v>0.36499999999999999</v>
      </c>
      <c r="E933" s="9">
        <f>VLOOKUP(A933,Sheet!B$2:G$2806,5,0)</f>
        <v>10337.26</v>
      </c>
      <c r="F933" s="9">
        <f>VLOOKUP(A933,Sheet!B$2:G$2806,6,0)</f>
        <v>1886.55</v>
      </c>
    </row>
    <row r="934" spans="1:6" x14ac:dyDescent="0.2">
      <c r="A934" s="5" t="s">
        <v>2037</v>
      </c>
      <c r="B934" t="str">
        <f>VLOOKUP(A934,Sheet!B$2:G$2806,2,0)</f>
        <v xml:space="preserve"> Муфта перехідна РРR 25*20/редукція</v>
      </c>
      <c r="C934" s="9" t="str">
        <f>VLOOKUP(A934,Sheet!B$2:G$2806,3,0)</f>
        <v>шт</v>
      </c>
      <c r="D934" s="15">
        <v>4</v>
      </c>
      <c r="E934" s="9">
        <f>VLOOKUP(A934,Sheet!B$2:G$2806,5,0)</f>
        <v>6.79</v>
      </c>
      <c r="F934" s="9">
        <f>VLOOKUP(A934,Sheet!B$2:G$2806,6,0)</f>
        <v>27.16</v>
      </c>
    </row>
    <row r="935" spans="1:6" x14ac:dyDescent="0.2">
      <c r="A935" s="5" t="s">
        <v>2559</v>
      </c>
      <c r="B935" t="str">
        <f>VLOOKUP(A935,Sheet!B$2:G$2806,2,0)</f>
        <v xml:space="preserve"> Трійник РРR 25х20х25</v>
      </c>
      <c r="C935" s="9" t="str">
        <f>VLOOKUP(A935,Sheet!B$2:G$2806,3,0)</f>
        <v>шт</v>
      </c>
      <c r="D935" s="15">
        <v>90</v>
      </c>
      <c r="E935" s="9">
        <f>VLOOKUP(A935,Sheet!B$2:G$2806,5,0)</f>
        <v>20.21</v>
      </c>
      <c r="F935" s="9">
        <f>VLOOKUP(A935,Sheet!B$2:G$2806,6,0)</f>
        <v>606.29999999999995</v>
      </c>
    </row>
    <row r="936" spans="1:6" x14ac:dyDescent="0.2">
      <c r="A936" s="5" t="s">
        <v>2568</v>
      </c>
      <c r="B936" t="str">
        <f>VLOOKUP(A936,Sheet!B$2:G$2806,2,0)</f>
        <v xml:space="preserve"> Трійник РРR 25х25х25</v>
      </c>
      <c r="C936" s="9" t="str">
        <f>VLOOKUP(A936,Sheet!B$2:G$2806,3,0)</f>
        <v>шт</v>
      </c>
      <c r="D936" s="15">
        <v>28</v>
      </c>
      <c r="E936" s="9">
        <f>VLOOKUP(A936,Sheet!B$2:G$2806,5,0)</f>
        <v>17.23</v>
      </c>
      <c r="F936" s="9">
        <f>VLOOKUP(A936,Sheet!B$2:G$2806,6,0)</f>
        <v>482.44</v>
      </c>
    </row>
    <row r="937" spans="1:6" x14ac:dyDescent="0.2">
      <c r="A937" s="5" t="s">
        <v>2574</v>
      </c>
      <c r="B937" t="str">
        <f>VLOOKUP(A937,Sheet!B$2:G$2806,2,0)</f>
        <v xml:space="preserve"> Трійник РРR 32х25х32</v>
      </c>
      <c r="C937" s="9" t="str">
        <f>VLOOKUP(A937,Sheet!B$2:G$2806,3,0)</f>
        <v>шт</v>
      </c>
      <c r="D937" s="15">
        <v>6</v>
      </c>
      <c r="E937" s="9">
        <f>VLOOKUP(A937,Sheet!B$2:G$2806,5,0)</f>
        <v>38.56</v>
      </c>
      <c r="F937" s="9">
        <f>VLOOKUP(A937,Sheet!B$2:G$2806,6,0)</f>
        <v>231.36</v>
      </c>
    </row>
    <row r="938" spans="1:6" x14ac:dyDescent="0.2">
      <c r="A938" s="5" t="s">
        <v>2583</v>
      </c>
      <c r="B938" t="str">
        <f>VLOOKUP(A938,Sheet!B$2:G$2806,2,0)</f>
        <v xml:space="preserve"> Муфта перехідна РРR 40_32</v>
      </c>
      <c r="C938" s="9" t="str">
        <f>VLOOKUP(A938,Sheet!B$2:G$2806,3,0)</f>
        <v>шт</v>
      </c>
      <c r="D938" s="15">
        <v>6</v>
      </c>
      <c r="E938" s="9">
        <f>VLOOKUP(A938,Sheet!B$2:G$2806,5,0)</f>
        <v>30.15</v>
      </c>
      <c r="F938" s="9">
        <f>VLOOKUP(A938,Sheet!B$2:G$2806,6,0)</f>
        <v>180.9</v>
      </c>
    </row>
    <row r="939" spans="1:6" x14ac:dyDescent="0.2">
      <c r="A939" s="5" t="s">
        <v>2591</v>
      </c>
      <c r="B939" t="str">
        <f>VLOOKUP(A939,Sheet!B$2:G$2806,2,0)</f>
        <v xml:space="preserve"> Муфта перехідна РРR 50_40</v>
      </c>
      <c r="C939" s="9" t="str">
        <f>VLOOKUP(A939,Sheet!B$2:G$2806,3,0)</f>
        <v>шт</v>
      </c>
      <c r="D939" s="15">
        <v>2</v>
      </c>
      <c r="E939" s="9">
        <f>VLOOKUP(A939,Sheet!B$2:G$2806,5,0)</f>
        <v>49.42</v>
      </c>
      <c r="F939" s="9">
        <f>VLOOKUP(A939,Sheet!B$2:G$2806,6,0)</f>
        <v>98.84</v>
      </c>
    </row>
    <row r="940" spans="1:6" x14ac:dyDescent="0.2">
      <c r="A940" s="5" t="s">
        <v>2592</v>
      </c>
      <c r="B940" t="str">
        <f>VLOOKUP(A940,Sheet!B$2:G$2806,2,0)</f>
        <v xml:space="preserve"> Муфта РРR 50</v>
      </c>
      <c r="C940" s="9" t="str">
        <f>VLOOKUP(A940,Sheet!B$2:G$2806,3,0)</f>
        <v>шт</v>
      </c>
      <c r="D940" s="15">
        <v>2</v>
      </c>
      <c r="E940" s="9">
        <f>VLOOKUP(A940,Sheet!B$2:G$2806,5,0)</f>
        <v>73.569999999999993</v>
      </c>
      <c r="F940" s="9">
        <f>VLOOKUP(A940,Sheet!B$2:G$2806,6,0)</f>
        <v>147.13999999999999</v>
      </c>
    </row>
    <row r="941" spans="1:6" x14ac:dyDescent="0.2">
      <c r="A941" s="5" t="s">
        <v>2576</v>
      </c>
      <c r="B941" t="str">
        <f>VLOOKUP(A941,Sheet!B$2:G$2806,2,0)</f>
        <v xml:space="preserve"> Муфта РРR 32</v>
      </c>
      <c r="C941" s="9" t="str">
        <f>VLOOKUP(A941,Sheet!B$2:G$2806,3,0)</f>
        <v>шт</v>
      </c>
      <c r="D941" s="15">
        <v>60</v>
      </c>
      <c r="E941" s="9">
        <f>VLOOKUP(A941,Sheet!B$2:G$2806,5,0)</f>
        <v>15.35</v>
      </c>
      <c r="F941" s="9">
        <f>VLOOKUP(A941,Sheet!B$2:G$2806,6,0)</f>
        <v>921</v>
      </c>
    </row>
    <row r="942" spans="1:6" x14ac:dyDescent="0.2">
      <c r="A942" s="5" t="s">
        <v>2560</v>
      </c>
      <c r="B942" t="str">
        <f>VLOOKUP(A942,Sheet!B$2:G$2806,2,0)</f>
        <v xml:space="preserve"> Муфта РРR 25</v>
      </c>
      <c r="C942" s="9" t="str">
        <f>VLOOKUP(A942,Sheet!B$2:G$2806,3,0)</f>
        <v>шт</v>
      </c>
      <c r="D942" s="15">
        <v>76</v>
      </c>
      <c r="E942" s="9">
        <f>VLOOKUP(A942,Sheet!B$2:G$2806,5,0)</f>
        <v>13.28</v>
      </c>
      <c r="F942" s="9">
        <f>VLOOKUP(A942,Sheet!B$2:G$2806,6,0)</f>
        <v>79.680000000000007</v>
      </c>
    </row>
    <row r="943" spans="1:6" x14ac:dyDescent="0.2">
      <c r="A943" s="5" t="s">
        <v>2565</v>
      </c>
      <c r="B943" t="str">
        <f>VLOOKUP(A943,Sheet!B$2:G$2806,2,0)</f>
        <v xml:space="preserve"> Муфта РРR 20</v>
      </c>
      <c r="C943" s="9" t="str">
        <f>VLOOKUP(A943,Sheet!B$2:G$2806,3,0)</f>
        <v>шт</v>
      </c>
      <c r="D943" s="15">
        <v>60</v>
      </c>
      <c r="E943" s="9">
        <f>VLOOKUP(A943,Sheet!B$2:G$2806,5,0)</f>
        <v>9.92</v>
      </c>
      <c r="F943" s="9">
        <f>VLOOKUP(A943,Sheet!B$2:G$2806,6,0)</f>
        <v>595.20000000000005</v>
      </c>
    </row>
    <row r="944" spans="1:6" x14ac:dyDescent="0.2">
      <c r="A944" s="5" t="s">
        <v>2582</v>
      </c>
      <c r="B944" t="str">
        <f>VLOOKUP(A944,Sheet!B$2:G$2806,2,0)</f>
        <v xml:space="preserve"> Трійник РРR 40_25_40</v>
      </c>
      <c r="C944" s="9" t="str">
        <f>VLOOKUP(A944,Sheet!B$2:G$2806,3,0)</f>
        <v>шт</v>
      </c>
      <c r="D944" s="15">
        <v>18</v>
      </c>
      <c r="E944" s="9">
        <f>VLOOKUP(A944,Sheet!B$2:G$2806,5,0)</f>
        <v>85.92</v>
      </c>
      <c r="F944" s="9">
        <f>VLOOKUP(A944,Sheet!B$2:G$2806,6,0)</f>
        <v>1546.56</v>
      </c>
    </row>
    <row r="945" spans="1:6" x14ac:dyDescent="0.2">
      <c r="A945" s="5" t="s">
        <v>2590</v>
      </c>
      <c r="B945" t="str">
        <f>VLOOKUP(A945,Sheet!B$2:G$2806,2,0)</f>
        <v xml:space="preserve"> Трійник РРR 50_25_50</v>
      </c>
      <c r="C945" s="9" t="str">
        <f>VLOOKUP(A945,Sheet!B$2:G$2806,3,0)</f>
        <v>шт</v>
      </c>
      <c r="D945" s="15">
        <v>2</v>
      </c>
      <c r="E945" s="9">
        <f>VLOOKUP(A945,Sheet!B$2:G$2806,5,0)</f>
        <v>129.54</v>
      </c>
      <c r="F945" s="9">
        <f>VLOOKUP(A945,Sheet!B$2:G$2806,6,0)</f>
        <v>259.08</v>
      </c>
    </row>
    <row r="946" spans="1:6" x14ac:dyDescent="0.2">
      <c r="A946" s="5" t="s">
        <v>2597</v>
      </c>
      <c r="B946" t="str">
        <f>VLOOKUP(A946,Sheet!B$2:G$2806,2,0)</f>
        <v xml:space="preserve"> Трійник РРR 63_25_63</v>
      </c>
      <c r="C946" s="9" t="str">
        <f>VLOOKUP(A946,Sheet!B$2:G$2806,3,0)</f>
        <v>шт</v>
      </c>
      <c r="D946" s="15">
        <v>22</v>
      </c>
      <c r="E946" s="9">
        <f>VLOOKUP(A946,Sheet!B$2:G$2806,5,0)</f>
        <v>265.44</v>
      </c>
      <c r="F946" s="9">
        <f>VLOOKUP(A946,Sheet!B$2:G$2806,6,0)</f>
        <v>5839.68</v>
      </c>
    </row>
    <row r="947" spans="1:6" x14ac:dyDescent="0.2">
      <c r="A947" s="5" t="s">
        <v>2598</v>
      </c>
      <c r="B947" t="str">
        <f>VLOOKUP(A947,Sheet!B$2:G$2806,2,0)</f>
        <v xml:space="preserve"> Трійник РРR 63_40_63</v>
      </c>
      <c r="C947" s="9" t="str">
        <f>VLOOKUP(A947,Sheet!B$2:G$2806,3,0)</f>
        <v>шт</v>
      </c>
      <c r="D947" s="15">
        <v>2</v>
      </c>
      <c r="E947" s="9">
        <f>VLOOKUP(A947,Sheet!B$2:G$2806,5,0)</f>
        <v>273.87</v>
      </c>
      <c r="F947" s="9">
        <f>VLOOKUP(A947,Sheet!B$2:G$2806,6,0)</f>
        <v>547.74</v>
      </c>
    </row>
    <row r="948" spans="1:6" x14ac:dyDescent="0.2">
      <c r="A948" s="5" t="s">
        <v>2600</v>
      </c>
      <c r="B948" t="str">
        <f>VLOOKUP(A948,Sheet!B$2:G$2806,2,0)</f>
        <v xml:space="preserve"> Муфта перехідна РРR 63_40</v>
      </c>
      <c r="C948" s="9" t="str">
        <f>VLOOKUP(A948,Sheet!B$2:G$2806,3,0)</f>
        <v>шт</v>
      </c>
      <c r="D948" s="15">
        <v>4</v>
      </c>
      <c r="E948" s="9">
        <f>VLOOKUP(A948,Sheet!B$2:G$2806,5,0)</f>
        <v>97.33</v>
      </c>
      <c r="F948" s="9">
        <f>VLOOKUP(A948,Sheet!B$2:G$2806,6,0)</f>
        <v>389.32</v>
      </c>
    </row>
    <row r="949" spans="1:6" x14ac:dyDescent="0.2">
      <c r="A949" s="5" t="s">
        <v>2589</v>
      </c>
      <c r="B949" t="str">
        <f>VLOOKUP(A949,Sheet!B$2:G$2806,2,0)</f>
        <v xml:space="preserve"> Трійник РРR 50_20_50</v>
      </c>
      <c r="C949" s="9" t="str">
        <f>VLOOKUP(A949,Sheet!B$2:G$2806,3,0)</f>
        <v>шт</v>
      </c>
      <c r="D949" s="15">
        <v>2</v>
      </c>
      <c r="E949" s="9">
        <f>VLOOKUP(A949,Sheet!B$2:G$2806,5,0)</f>
        <v>129.54</v>
      </c>
      <c r="F949" s="9">
        <f>VLOOKUP(A949,Sheet!B$2:G$2806,6,0)</f>
        <v>259.08</v>
      </c>
    </row>
    <row r="950" spans="1:6" x14ac:dyDescent="0.2">
      <c r="A950" s="5" t="s">
        <v>2599</v>
      </c>
      <c r="B950" t="str">
        <f>VLOOKUP(A950,Sheet!B$2:G$2806,2,0)</f>
        <v xml:space="preserve"> Трійник РРR 63_63_63</v>
      </c>
      <c r="C950" s="9" t="str">
        <f>VLOOKUP(A950,Sheet!B$2:G$2806,3,0)</f>
        <v>шт</v>
      </c>
      <c r="D950" s="15">
        <v>4</v>
      </c>
      <c r="E950" s="9">
        <f>VLOOKUP(A950,Sheet!B$2:G$2806,5,0)</f>
        <v>235.31</v>
      </c>
      <c r="F950" s="9">
        <f>VLOOKUP(A950,Sheet!B$2:G$2806,6,0)</f>
        <v>941.24</v>
      </c>
    </row>
    <row r="951" spans="1:6" x14ac:dyDescent="0.2">
      <c r="A951" s="5" t="s">
        <v>2601</v>
      </c>
      <c r="B951" t="str">
        <f>VLOOKUP(A951,Sheet!B$2:G$2806,2,0)</f>
        <v xml:space="preserve"> Муфта перехідна РРR 63_50</v>
      </c>
      <c r="C951" s="9" t="str">
        <f>VLOOKUP(A951,Sheet!B$2:G$2806,3,0)</f>
        <v>шт</v>
      </c>
      <c r="D951" s="15">
        <v>2</v>
      </c>
      <c r="E951" s="9">
        <f>VLOOKUP(A951,Sheet!B$2:G$2806,5,0)</f>
        <v>107.27</v>
      </c>
      <c r="F951" s="9">
        <f>VLOOKUP(A951,Sheet!B$2:G$2806,6,0)</f>
        <v>214.54</v>
      </c>
    </row>
    <row r="952" spans="1:6" x14ac:dyDescent="0.2">
      <c r="A952" s="5" t="s">
        <v>2042</v>
      </c>
      <c r="B952" t="str">
        <f>VLOOKUP(A952,Sheet!B$2:G$2806,2,0)</f>
        <v xml:space="preserve"> Трійник РРR 32*25*32</v>
      </c>
      <c r="C952" s="9" t="str">
        <f>VLOOKUP(A952,Sheet!B$2:G$2806,3,0)</f>
        <v>шт</v>
      </c>
      <c r="D952" s="15">
        <v>7</v>
      </c>
      <c r="E952" s="9">
        <f>VLOOKUP(A952,Sheet!B$2:G$2806,5,0)</f>
        <v>21.33</v>
      </c>
      <c r="F952" s="9">
        <f>VLOOKUP(A952,Sheet!B$2:G$2806,6,0)</f>
        <v>42.66</v>
      </c>
    </row>
    <row r="953" spans="1:6" x14ac:dyDescent="0.2">
      <c r="A953" s="5" t="s">
        <v>2050</v>
      </c>
      <c r="B953" t="str">
        <f>VLOOKUP(A953,Sheet!B$2:G$2806,2,0)</f>
        <v xml:space="preserve"> Трійник РРR 25</v>
      </c>
      <c r="C953" s="9" t="str">
        <f>VLOOKUP(A953,Sheet!B$2:G$2806,3,0)</f>
        <v>шт</v>
      </c>
      <c r="D953" s="15">
        <v>120</v>
      </c>
      <c r="E953" s="9">
        <f>VLOOKUP(A953,Sheet!B$2:G$2806,5,0)</f>
        <v>9.3800000000000008</v>
      </c>
      <c r="F953" s="9">
        <f>VLOOKUP(A953,Sheet!B$2:G$2806,6,0)</f>
        <v>1125.5999999999999</v>
      </c>
    </row>
    <row r="954" spans="1:6" x14ac:dyDescent="0.2">
      <c r="A954" s="5" t="s">
        <v>2043</v>
      </c>
      <c r="B954" t="str">
        <f>VLOOKUP(A954,Sheet!B$2:G$2806,2,0)</f>
        <v xml:space="preserve"> Трійник РРR 25*20*25</v>
      </c>
      <c r="C954" s="9" t="str">
        <f>VLOOKUP(A954,Sheet!B$2:G$2806,3,0)</f>
        <v>шт</v>
      </c>
      <c r="D954" s="15">
        <v>9</v>
      </c>
      <c r="E954" s="9">
        <f>VLOOKUP(A954,Sheet!B$2:G$2806,5,0)</f>
        <v>10.99</v>
      </c>
      <c r="F954" s="9">
        <f>VLOOKUP(A954,Sheet!B$2:G$2806,6,0)</f>
        <v>98.91</v>
      </c>
    </row>
    <row r="955" spans="1:6" x14ac:dyDescent="0.2">
      <c r="A955" s="5" t="s">
        <v>2033</v>
      </c>
      <c r="B955" t="str">
        <f>VLOOKUP(A955,Sheet!B$2:G$2806,2,0)</f>
        <v xml:space="preserve"> Кутик РРR 90* Д-20</v>
      </c>
      <c r="C955" s="9" t="str">
        <f>VLOOKUP(A955,Sheet!B$2:G$2806,3,0)</f>
        <v>шт</v>
      </c>
      <c r="D955" s="15">
        <v>64</v>
      </c>
      <c r="E955" s="9">
        <f>VLOOKUP(A955,Sheet!B$2:G$2806,5,0)</f>
        <v>6.57</v>
      </c>
      <c r="F955" s="9">
        <f>VLOOKUP(A955,Sheet!B$2:G$2806,6,0)</f>
        <v>420.48</v>
      </c>
    </row>
    <row r="956" spans="1:6" x14ac:dyDescent="0.2">
      <c r="A956" s="5" t="s">
        <v>2034</v>
      </c>
      <c r="B956" t="str">
        <f>VLOOKUP(A956,Sheet!B$2:G$2806,2,0)</f>
        <v xml:space="preserve"> Кутик РРR 90* Д-25</v>
      </c>
      <c r="C956" s="9" t="str">
        <f>VLOOKUP(A956,Sheet!B$2:G$2806,3,0)</f>
        <v>шт</v>
      </c>
      <c r="D956" s="15">
        <v>12</v>
      </c>
      <c r="E956" s="9">
        <f>VLOOKUP(A956,Sheet!B$2:G$2806,5,0)</f>
        <v>7.24</v>
      </c>
      <c r="F956" s="9">
        <f>VLOOKUP(A956,Sheet!B$2:G$2806,6,0)</f>
        <v>86.88</v>
      </c>
    </row>
    <row r="957" spans="1:6" x14ac:dyDescent="0.2">
      <c r="A957" s="5" t="s">
        <v>2035</v>
      </c>
      <c r="B957" t="str">
        <f>VLOOKUP(A957,Sheet!B$2:G$2806,2,0)</f>
        <v xml:space="preserve"> Кутик РРR 90* Д-32</v>
      </c>
      <c r="C957" s="9" t="str">
        <f>VLOOKUP(A957,Sheet!B$2:G$2806,3,0)</f>
        <v>шт</v>
      </c>
      <c r="D957" s="15">
        <v>3</v>
      </c>
      <c r="E957" s="9">
        <f>VLOOKUP(A957,Sheet!B$2:G$2806,5,0)</f>
        <v>12.61</v>
      </c>
      <c r="F957" s="9">
        <f>VLOOKUP(A957,Sheet!B$2:G$2806,6,0)</f>
        <v>37.83</v>
      </c>
    </row>
    <row r="958" spans="1:6" x14ac:dyDescent="0.2">
      <c r="A958" s="5" t="s">
        <v>2036</v>
      </c>
      <c r="B958" t="str">
        <f>VLOOKUP(A958,Sheet!B$2:G$2806,2,0)</f>
        <v xml:space="preserve"> Кутик РРR 90* Д-40</v>
      </c>
      <c r="C958" s="9" t="str">
        <f>VLOOKUP(A958,Sheet!B$2:G$2806,3,0)</f>
        <v>шт</v>
      </c>
      <c r="D958" s="15">
        <v>2</v>
      </c>
      <c r="E958" s="9">
        <f>VLOOKUP(A958,Sheet!B$2:G$2806,5,0)</f>
        <v>21.73</v>
      </c>
      <c r="F958" s="9">
        <f>VLOOKUP(A958,Sheet!B$2:G$2806,6,0)</f>
        <v>43.46</v>
      </c>
    </row>
    <row r="959" spans="1:6" x14ac:dyDescent="0.2">
      <c r="A959" s="5" t="s">
        <v>2039</v>
      </c>
      <c r="B959" t="str">
        <f>VLOOKUP(A959,Sheet!B$2:G$2806,2,0)</f>
        <v xml:space="preserve"> Муфта перехідна РРR 32*20</v>
      </c>
      <c r="C959" s="9" t="str">
        <f>VLOOKUP(A959,Sheet!B$2:G$2806,3,0)</f>
        <v>шт</v>
      </c>
      <c r="D959" s="15">
        <v>2</v>
      </c>
      <c r="E959" s="9">
        <f>VLOOKUP(A959,Sheet!B$2:G$2806,5,0)</f>
        <v>15.22</v>
      </c>
      <c r="F959" s="9">
        <f>VLOOKUP(A959,Sheet!B$2:G$2806,6,0)</f>
        <v>30.44</v>
      </c>
    </row>
    <row r="960" spans="1:6" x14ac:dyDescent="0.2">
      <c r="A960" s="5" t="s">
        <v>2051</v>
      </c>
      <c r="B960" t="str">
        <f>VLOOKUP(A960,Sheet!B$2:G$2806,2,0)</f>
        <v xml:space="preserve"> Трійник РРR 20*20*20</v>
      </c>
      <c r="C960" s="9" t="str">
        <f>VLOOKUP(A960,Sheet!B$2:G$2806,3,0)</f>
        <v>шт</v>
      </c>
      <c r="D960" s="15">
        <v>4</v>
      </c>
      <c r="E960" s="9">
        <f>VLOOKUP(A960,Sheet!B$2:G$2806,5,0)</f>
        <v>7.08</v>
      </c>
      <c r="F960" s="9">
        <f>VLOOKUP(A960,Sheet!B$2:G$2806,6,0)</f>
        <v>28.32</v>
      </c>
    </row>
    <row r="961" spans="1:6" x14ac:dyDescent="0.2">
      <c r="A961" s="5" t="s">
        <v>2040</v>
      </c>
      <c r="B961" t="str">
        <f>VLOOKUP(A961,Sheet!B$2:G$2806,2,0)</f>
        <v xml:space="preserve"> Муфта перехідна РРR 40*20</v>
      </c>
      <c r="C961" s="9" t="str">
        <f>VLOOKUP(A961,Sheet!B$2:G$2806,3,0)</f>
        <v>шт</v>
      </c>
      <c r="D961" s="15">
        <v>2</v>
      </c>
      <c r="E961" s="9">
        <f>VLOOKUP(A961,Sheet!B$2:G$2806,5,0)</f>
        <v>13.19</v>
      </c>
      <c r="F961" s="9">
        <f>VLOOKUP(A961,Sheet!B$2:G$2806,6,0)</f>
        <v>26.38</v>
      </c>
    </row>
    <row r="962" spans="1:6" x14ac:dyDescent="0.2">
      <c r="A962" s="5" t="s">
        <v>2044</v>
      </c>
      <c r="B962" t="str">
        <f>VLOOKUP(A962,Sheet!B$2:G$2806,2,0)</f>
        <v xml:space="preserve"> Трійник РРR 40</v>
      </c>
      <c r="C962" s="9" t="str">
        <f>VLOOKUP(A962,Sheet!B$2:G$2806,3,0)</f>
        <v>шт</v>
      </c>
      <c r="D962" s="15">
        <v>2</v>
      </c>
      <c r="E962" s="9">
        <f>VLOOKUP(A962,Sheet!B$2:G$2806,5,0)</f>
        <v>32</v>
      </c>
      <c r="F962" s="9">
        <f>VLOOKUP(A962,Sheet!B$2:G$2806,6,0)</f>
        <v>64</v>
      </c>
    </row>
    <row r="963" spans="1:6" x14ac:dyDescent="0.2">
      <c r="A963" s="5" t="s">
        <v>2045</v>
      </c>
      <c r="B963" t="str">
        <f>VLOOKUP(A963,Sheet!B$2:G$2806,2,0)</f>
        <v xml:space="preserve"> Трійник РРR 20</v>
      </c>
      <c r="C963" s="9" t="str">
        <f>VLOOKUP(A963,Sheet!B$2:G$2806,3,0)</f>
        <v>шт</v>
      </c>
      <c r="D963" s="15">
        <v>13</v>
      </c>
      <c r="E963" s="9">
        <f>VLOOKUP(A963,Sheet!B$2:G$2806,5,0)</f>
        <v>7.08</v>
      </c>
      <c r="F963" s="9">
        <f>VLOOKUP(A963,Sheet!B$2:G$2806,6,0)</f>
        <v>92.04</v>
      </c>
    </row>
    <row r="964" spans="1:6" x14ac:dyDescent="0.2">
      <c r="A964" s="5" t="s">
        <v>2038</v>
      </c>
      <c r="B964" t="str">
        <f>VLOOKUP(A964,Sheet!B$2:G$2806,2,0)</f>
        <v xml:space="preserve"> Муфта перехідна РРR 32*25</v>
      </c>
      <c r="C964" s="9" t="str">
        <f>VLOOKUP(A964,Sheet!B$2:G$2806,3,0)</f>
        <v>шт</v>
      </c>
      <c r="D964" s="15">
        <v>1</v>
      </c>
      <c r="E964" s="9">
        <f>VLOOKUP(A964,Sheet!B$2:G$2806,5,0)</f>
        <v>16.12</v>
      </c>
      <c r="F964" s="9">
        <f>VLOOKUP(A964,Sheet!B$2:G$2806,6,0)</f>
        <v>16.12</v>
      </c>
    </row>
    <row r="965" spans="1:6" x14ac:dyDescent="0.2">
      <c r="A965" s="5" t="s">
        <v>2041</v>
      </c>
      <c r="B965" t="str">
        <f>VLOOKUP(A965,Sheet!B$2:G$2806,2,0)</f>
        <v xml:space="preserve"> Муфта перехідна РРR 40*32</v>
      </c>
      <c r="C965" s="9" t="str">
        <f>VLOOKUP(A965,Sheet!B$2:G$2806,3,0)</f>
        <v>шт</v>
      </c>
      <c r="D965" s="15">
        <v>2</v>
      </c>
      <c r="E965" s="9">
        <f>VLOOKUP(A965,Sheet!B$2:G$2806,5,0)</f>
        <v>16.96</v>
      </c>
      <c r="F965" s="9">
        <f>VLOOKUP(A965,Sheet!B$2:G$2806,6,0)</f>
        <v>33.92</v>
      </c>
    </row>
    <row r="966" spans="1:6" x14ac:dyDescent="0.2">
      <c r="A966" s="5" t="s">
        <v>2569</v>
      </c>
      <c r="B966" t="str">
        <f>VLOOKUP(A966,Sheet!B$2:G$2806,2,0)</f>
        <v xml:space="preserve"> Муфта перехідна РРR 25_20</v>
      </c>
      <c r="C966" s="9" t="str">
        <f>VLOOKUP(A966,Sheet!B$2:G$2806,3,0)</f>
        <v>шт</v>
      </c>
      <c r="D966" s="15">
        <v>114</v>
      </c>
      <c r="E966" s="9">
        <f>VLOOKUP(A966,Sheet!B$2:G$2806,5,0)</f>
        <v>13.28</v>
      </c>
      <c r="F966" s="9">
        <f>VLOOKUP(A966,Sheet!B$2:G$2806,6,0)</f>
        <v>1513.92</v>
      </c>
    </row>
    <row r="967" spans="1:6" x14ac:dyDescent="0.2">
      <c r="A967" s="5" t="s">
        <v>2575</v>
      </c>
      <c r="B967" t="str">
        <f>VLOOKUP(A967,Sheet!B$2:G$2806,2,0)</f>
        <v xml:space="preserve"> Муфта перехідна РРR 32_25</v>
      </c>
      <c r="C967" s="9" t="str">
        <f>VLOOKUP(A967,Sheet!B$2:G$2806,3,0)</f>
        <v>шт</v>
      </c>
      <c r="D967" s="15">
        <v>8</v>
      </c>
      <c r="E967" s="9">
        <f>VLOOKUP(A967,Sheet!B$2:G$2806,5,0)</f>
        <v>17.23</v>
      </c>
      <c r="F967" s="9">
        <f>VLOOKUP(A967,Sheet!B$2:G$2806,6,0)</f>
        <v>137.84</v>
      </c>
    </row>
    <row r="968" spans="1:6" x14ac:dyDescent="0.2">
      <c r="A968" s="5" t="s">
        <v>2564</v>
      </c>
      <c r="B968" t="str">
        <f>VLOOKUP(A968,Sheet!B$2:G$2806,2,0)</f>
        <v xml:space="preserve"> Трійник РРR 20_20_20</v>
      </c>
      <c r="C968" s="9" t="str">
        <f>VLOOKUP(A968,Sheet!B$2:G$2806,3,0)</f>
        <v>шт</v>
      </c>
      <c r="D968" s="15">
        <v>20</v>
      </c>
      <c r="E968" s="9">
        <f>VLOOKUP(A968,Sheet!B$2:G$2806,5,0)</f>
        <v>13.28</v>
      </c>
      <c r="F968" s="9">
        <f>VLOOKUP(A968,Sheet!B$2:G$2806,6,0)</f>
        <v>265.60000000000002</v>
      </c>
    </row>
    <row r="969" spans="1:6" x14ac:dyDescent="0.2">
      <c r="A969" s="5" t="s">
        <v>2584</v>
      </c>
      <c r="B969" t="str">
        <f>VLOOKUP(A969,Sheet!B$2:G$2806,2,0)</f>
        <v xml:space="preserve"> Муфта РРR 40</v>
      </c>
      <c r="C969" s="9" t="str">
        <f>VLOOKUP(A969,Sheet!B$2:G$2806,3,0)</f>
        <v>шт</v>
      </c>
      <c r="D969" s="15">
        <v>60</v>
      </c>
      <c r="E969" s="9">
        <f>VLOOKUP(A969,Sheet!B$2:G$2806,5,0)</f>
        <v>38.56</v>
      </c>
      <c r="F969" s="9">
        <f>VLOOKUP(A969,Sheet!B$2:G$2806,6,0)</f>
        <v>2313.6</v>
      </c>
    </row>
    <row r="970" spans="1:6" x14ac:dyDescent="0.2">
      <c r="A970" s="5" t="s">
        <v>2602</v>
      </c>
      <c r="B970" t="str">
        <f>VLOOKUP(A970,Sheet!B$2:G$2806,2,0)</f>
        <v xml:space="preserve"> Муфта РРR 63</v>
      </c>
      <c r="C970" s="9" t="str">
        <f>VLOOKUP(A970,Sheet!B$2:G$2806,3,0)</f>
        <v>шт</v>
      </c>
      <c r="D970" s="15">
        <v>50</v>
      </c>
      <c r="E970" s="9">
        <f>VLOOKUP(A970,Sheet!B$2:G$2806,5,0)</f>
        <v>116.06</v>
      </c>
      <c r="F970" s="9">
        <f>VLOOKUP(A970,Sheet!B$2:G$2806,6,0)</f>
        <v>5803</v>
      </c>
    </row>
    <row r="971" spans="1:6" x14ac:dyDescent="0.2">
      <c r="A971" s="5" t="s">
        <v>2581</v>
      </c>
      <c r="B971" t="str">
        <f>VLOOKUP(A971,Sheet!B$2:G$2806,2,0)</f>
        <v xml:space="preserve"> Трійник РРR 40_20_40</v>
      </c>
      <c r="C971" s="9" t="str">
        <f>VLOOKUP(A971,Sheet!B$2:G$2806,3,0)</f>
        <v>шт</v>
      </c>
      <c r="D971" s="15">
        <v>10</v>
      </c>
      <c r="E971" s="9">
        <f>VLOOKUP(A971,Sheet!B$2:G$2806,5,0)</f>
        <v>82.55</v>
      </c>
      <c r="F971" s="9">
        <f>VLOOKUP(A971,Sheet!B$2:G$2806,6,0)</f>
        <v>825.5</v>
      </c>
    </row>
    <row r="972" spans="1:6" x14ac:dyDescent="0.2">
      <c r="A972" s="5" t="s">
        <v>2263</v>
      </c>
      <c r="B972" t="str">
        <f>VLOOKUP(A972,Sheet!B$2:G$2806,2,0)</f>
        <v xml:space="preserve"> Труба для зовнішньої каналізації з розтрубом
ПВХ з ущільнюючим кільцем, клас S (SN8,
SDR34)  дiаметр 110х 3,2мм</v>
      </c>
      <c r="C972" s="9" t="str">
        <f>VLOOKUP(A972,Sheet!B$2:G$2806,3,0)</f>
        <v>м</v>
      </c>
      <c r="D972" s="15">
        <v>16</v>
      </c>
      <c r="E972" s="9">
        <f>VLOOKUP(A972,Sheet!B$2:G$2806,5,0)</f>
        <v>152.69</v>
      </c>
      <c r="F972" s="9">
        <f>VLOOKUP(A972,Sheet!B$2:G$2806,6,0)</f>
        <v>1221.52</v>
      </c>
    </row>
    <row r="973" spans="1:6" x14ac:dyDescent="0.2">
      <c r="A973" s="5" t="s">
        <v>1005</v>
      </c>
      <c r="B973" t="str">
        <f>VLOOKUP(A973,Sheet!B$2:G$2806,2,0)</f>
        <v xml:space="preserve"> Труби полiетиленовi для подачi холодної
води РЕ 100 SDR-17(1,0 МПа), зовнiшнiй
дiаметр 225х13,4 мм</v>
      </c>
      <c r="C973" s="9" t="str">
        <f>VLOOKUP(A973,Sheet!B$2:G$2806,3,0)</f>
        <v>м</v>
      </c>
      <c r="D973" s="15">
        <v>18</v>
      </c>
      <c r="E973" s="9">
        <f>VLOOKUP(A973,Sheet!B$2:G$2806,5,0)</f>
        <v>1255.68</v>
      </c>
      <c r="F973" s="9">
        <f>VLOOKUP(A973,Sheet!B$2:G$2806,6,0)</f>
        <v>11301.12</v>
      </c>
    </row>
    <row r="974" spans="1:6" x14ac:dyDescent="0.2">
      <c r="A974" s="5" t="s">
        <v>1965</v>
      </c>
      <c r="B974" t="str">
        <f>VLOOKUP(A974,Sheet!B$2:G$2806,2,0)</f>
        <v xml:space="preserve"> Труби сталевi електрозварнi прямошовнi iз
сталi марки 20, зовнiшнiй дiаметр 57 мм,
товщина стiнки 3 мм (для гільз)</v>
      </c>
      <c r="C974" s="9" t="str">
        <f>VLOOKUP(A974,Sheet!B$2:G$2806,3,0)</f>
        <v>м</v>
      </c>
      <c r="D974" s="15">
        <v>4</v>
      </c>
      <c r="E974" s="9">
        <f>VLOOKUP(A974,Sheet!B$2:G$2806,5,0)</f>
        <v>280.43</v>
      </c>
      <c r="F974" s="9">
        <f>VLOOKUP(A974,Sheet!B$2:G$2806,6,0)</f>
        <v>560.86</v>
      </c>
    </row>
    <row r="975" spans="1:6" x14ac:dyDescent="0.2">
      <c r="A975" s="5" t="s">
        <v>2521</v>
      </c>
      <c r="B975" t="str">
        <f>VLOOKUP(A975,Sheet!B$2:G$2806,2,0)</f>
        <v xml:space="preserve"> Труба стальна 89х4,5 (ДУ 80)</v>
      </c>
      <c r="C975" s="9" t="str">
        <f>VLOOKUP(A975,Sheet!B$2:G$2806,3,0)</f>
        <v>м</v>
      </c>
      <c r="D975" s="15">
        <v>6.6</v>
      </c>
      <c r="E975" s="9">
        <f>VLOOKUP(A975,Sheet!B$2:G$2806,5,0)</f>
        <v>982.39</v>
      </c>
      <c r="F975" s="9">
        <f>VLOOKUP(A975,Sheet!B$2:G$2806,6,0)</f>
        <v>2947.17</v>
      </c>
    </row>
    <row r="976" spans="1:6" x14ac:dyDescent="0.2">
      <c r="A976" s="5" t="s">
        <v>2520</v>
      </c>
      <c r="B976" t="str">
        <f>VLOOKUP(A976,Sheet!B$2:G$2806,2,0)</f>
        <v xml:space="preserve"> Труба стальна 108х4,0 (ДУ 125)</v>
      </c>
      <c r="C976" s="9" t="str">
        <f>VLOOKUP(A976,Sheet!B$2:G$2806,3,0)</f>
        <v>м</v>
      </c>
      <c r="D976" s="15">
        <v>3</v>
      </c>
      <c r="E976" s="9">
        <f>VLOOKUP(A976,Sheet!B$2:G$2806,5,0)</f>
        <v>1365.75</v>
      </c>
      <c r="F976" s="9">
        <f>VLOOKUP(A976,Sheet!B$2:G$2806,6,0)</f>
        <v>4097.25</v>
      </c>
    </row>
    <row r="977" spans="1:6" x14ac:dyDescent="0.2">
      <c r="A977" s="5" t="s">
        <v>2090</v>
      </c>
      <c r="B977" t="str">
        <f>VLOOKUP(A977,Sheet!B$2:G$2806,2,0)</f>
        <v xml:space="preserve"> Труби зовнішньої каналізації ПВХ діаметром
50х2,2 мм</v>
      </c>
      <c r="C977" s="9" t="str">
        <f>VLOOKUP(A977,Sheet!B$2:G$2806,3,0)</f>
        <v>м</v>
      </c>
      <c r="D977" s="15">
        <v>20</v>
      </c>
      <c r="E977" s="9">
        <f>VLOOKUP(A977,Sheet!B$2:G$2806,5,0)</f>
        <v>176.12</v>
      </c>
      <c r="F977" s="9">
        <f>VLOOKUP(A977,Sheet!B$2:G$2806,6,0)</f>
        <v>3522.4</v>
      </c>
    </row>
    <row r="978" spans="1:6" x14ac:dyDescent="0.2">
      <c r="A978" s="5" t="s">
        <v>2085</v>
      </c>
      <c r="B978" t="str">
        <f>VLOOKUP(A978,Sheet!B$2:G$2806,2,0)</f>
        <v xml:space="preserve"> Труби зовнішньої каналізації ПВХ діаметром
110х3 мм</v>
      </c>
      <c r="C978" s="9" t="str">
        <f>VLOOKUP(A978,Sheet!B$2:G$2806,3,0)</f>
        <v>м</v>
      </c>
      <c r="D978" s="15">
        <v>155</v>
      </c>
      <c r="E978" s="9">
        <f>VLOOKUP(A978,Sheet!B$2:G$2806,5,0)</f>
        <v>124.44</v>
      </c>
      <c r="F978" s="9">
        <f>VLOOKUP(A978,Sheet!B$2:G$2806,6,0)</f>
        <v>19288.2</v>
      </c>
    </row>
    <row r="979" spans="1:6" x14ac:dyDescent="0.2">
      <c r="A979" s="5" t="s">
        <v>2240</v>
      </c>
      <c r="B979" t="str">
        <f>VLOOKUP(A979,Sheet!B$2:G$2806,2,0)</f>
        <v xml:space="preserve"> Труба поліетиленова Ду 110 мм</v>
      </c>
      <c r="C979" s="9" t="str">
        <f>VLOOKUP(A979,Sheet!B$2:G$2806,3,0)</f>
        <v>м</v>
      </c>
      <c r="D979" s="15">
        <v>37</v>
      </c>
      <c r="E979" s="9">
        <f>VLOOKUP(A979,Sheet!B$2:G$2806,5,0)</f>
        <v>256.17</v>
      </c>
      <c r="F979" s="9">
        <f>VLOOKUP(A979,Sheet!B$2:G$2806,6,0)</f>
        <v>9478.2900000000009</v>
      </c>
    </row>
    <row r="980" spans="1:6" x14ac:dyDescent="0.2">
      <c r="A980" s="5" t="s">
        <v>2250</v>
      </c>
      <c r="B980" t="str">
        <f>VLOOKUP(A980,Sheet!B$2:G$2806,2,0)</f>
        <v xml:space="preserve"> Труба каналізаційна із ПВХ з ущільнюючим
кільцем SN8, SDR34 для зовнішньої
каналізації DN 110х3,2 Wavin</v>
      </c>
      <c r="C980" s="9" t="str">
        <f>VLOOKUP(A980,Sheet!B$2:G$2806,3,0)</f>
        <v>м</v>
      </c>
      <c r="D980" s="15">
        <v>22</v>
      </c>
      <c r="E980" s="9">
        <f>VLOOKUP(A980,Sheet!B$2:G$2806,5,0)</f>
        <v>528.57000000000005</v>
      </c>
      <c r="F980" s="9">
        <f>VLOOKUP(A980,Sheet!B$2:G$2806,6,0)</f>
        <v>5814.27</v>
      </c>
    </row>
    <row r="981" spans="1:6" x14ac:dyDescent="0.2">
      <c r="A981" s="5" t="s">
        <v>2253</v>
      </c>
      <c r="B981" t="str">
        <f>VLOOKUP(A981,Sheet!B$2:G$2806,2,0)</f>
        <v xml:space="preserve"> Труба для зовнішньої каналізації із раструбом
ПВХ з ущільнюючим кільцем, клас S (SN8,
SDR34), Dу 250х7,3  Wavin/225мм</v>
      </c>
      <c r="C981" s="9" t="str">
        <f>VLOOKUP(A981,Sheet!B$2:G$2806,3,0)</f>
        <v>м</v>
      </c>
      <c r="D981" s="15">
        <v>10</v>
      </c>
      <c r="E981" s="9">
        <f>VLOOKUP(A981,Sheet!B$2:G$2806,5,0)</f>
        <v>1254.07</v>
      </c>
      <c r="F981" s="9">
        <f>VLOOKUP(A981,Sheet!B$2:G$2806,6,0)</f>
        <v>6270.35</v>
      </c>
    </row>
    <row r="982" spans="1:6" x14ac:dyDescent="0.2">
      <c r="A982" s="5" t="s">
        <v>2089</v>
      </c>
      <c r="B982" t="str">
        <f>VLOOKUP(A982,Sheet!B$2:G$2806,2,0)</f>
        <v xml:space="preserve"> Трійник пластмасовий РР-НТ прямий 90*
Ф110х110</v>
      </c>
      <c r="C982" s="9" t="str">
        <f>VLOOKUP(A982,Sheet!B$2:G$2806,3,0)</f>
        <v>шт</v>
      </c>
      <c r="D982" s="15">
        <v>29</v>
      </c>
      <c r="E982" s="9">
        <f>VLOOKUP(A982,Sheet!B$2:G$2806,5,0)</f>
        <v>87.85</v>
      </c>
      <c r="F982" s="9">
        <f>VLOOKUP(A982,Sheet!B$2:G$2806,6,0)</f>
        <v>2547.65</v>
      </c>
    </row>
    <row r="983" spans="1:6" x14ac:dyDescent="0.2">
      <c r="A983" s="5" t="s">
        <v>2088</v>
      </c>
      <c r="B983" t="str">
        <f>VLOOKUP(A983,Sheet!B$2:G$2806,2,0)</f>
        <v xml:space="preserve"> Трійник пластмасовий РР-НТ косой 90*
Ф110х50</v>
      </c>
      <c r="C983" s="9" t="str">
        <f>VLOOKUP(A983,Sheet!B$2:G$2806,3,0)</f>
        <v>шт</v>
      </c>
      <c r="D983" s="15">
        <v>9</v>
      </c>
      <c r="E983" s="9">
        <f>VLOOKUP(A983,Sheet!B$2:G$2806,5,0)</f>
        <v>57.27</v>
      </c>
      <c r="F983" s="9">
        <f>VLOOKUP(A983,Sheet!B$2:G$2806,6,0)</f>
        <v>515.42999999999995</v>
      </c>
    </row>
    <row r="984" spans="1:6" x14ac:dyDescent="0.2">
      <c r="A984" s="5" t="s">
        <v>2265</v>
      </c>
      <c r="B984" t="str">
        <f>VLOOKUP(A984,Sheet!B$2:G$2806,2,0)</f>
        <v xml:space="preserve"> Відвід 45_ з ущільнюючим кільцем клас S
(SN8) для зовнішньоі каналізаціі Dy110x45
Wavin</v>
      </c>
      <c r="C984" s="9" t="str">
        <f>VLOOKUP(A984,Sheet!B$2:G$2806,3,0)</f>
        <v>шт</v>
      </c>
      <c r="D984" s="15">
        <v>2</v>
      </c>
      <c r="E984" s="9">
        <f>VLOOKUP(A984,Sheet!B$2:G$2806,5,0)</f>
        <v>74.3</v>
      </c>
      <c r="F984" s="9">
        <f>VLOOKUP(A984,Sheet!B$2:G$2806,6,0)</f>
        <v>74.3</v>
      </c>
    </row>
    <row r="985" spans="1:6" x14ac:dyDescent="0.2">
      <c r="A985" s="5" t="s">
        <v>2646</v>
      </c>
      <c r="B985" t="str">
        <f>VLOOKUP(A985,Sheet!B$2:G$2806,2,0)</f>
        <v xml:space="preserve"> Муфта ст. Ф20 мм</v>
      </c>
      <c r="C985" s="9" t="str">
        <f>VLOOKUP(A985,Sheet!B$2:G$2806,3,0)</f>
        <v>шт</v>
      </c>
      <c r="D985" s="15">
        <v>4</v>
      </c>
      <c r="E985" s="9">
        <f>VLOOKUP(A985,Sheet!B$2:G$2806,5,0)</f>
        <v>16.100000000000001</v>
      </c>
      <c r="F985" s="9">
        <f>VLOOKUP(A985,Sheet!B$2:G$2806,6,0)</f>
        <v>64.400000000000006</v>
      </c>
    </row>
    <row r="986" spans="1:6" x14ac:dyDescent="0.2">
      <c r="A986" s="5" t="s">
        <v>2647</v>
      </c>
      <c r="B986" t="str">
        <f>VLOOKUP(A986,Sheet!B$2:G$2806,2,0)</f>
        <v xml:space="preserve"> Різьба приварна ст. Ф20 мм</v>
      </c>
      <c r="C986" s="9" t="str">
        <f>VLOOKUP(A986,Sheet!B$2:G$2806,3,0)</f>
        <v>шт</v>
      </c>
      <c r="D986" s="15">
        <v>8</v>
      </c>
      <c r="E986" s="9">
        <f>VLOOKUP(A986,Sheet!B$2:G$2806,5,0)</f>
        <v>13.1</v>
      </c>
      <c r="F986" s="9">
        <f>VLOOKUP(A986,Sheet!B$2:G$2806,6,0)</f>
        <v>104.8</v>
      </c>
    </row>
    <row r="987" spans="1:6" x14ac:dyDescent="0.2">
      <c r="A987" s="5" t="s">
        <v>2644</v>
      </c>
      <c r="B987" t="str">
        <f>VLOOKUP(A987,Sheet!B$2:G$2806,2,0)</f>
        <v xml:space="preserve"> Муфта ст. Ф40 мм</v>
      </c>
      <c r="C987" s="9" t="str">
        <f>VLOOKUP(A987,Sheet!B$2:G$2806,3,0)</f>
        <v>шт</v>
      </c>
      <c r="D987" s="15">
        <v>4</v>
      </c>
      <c r="E987" s="9">
        <f>VLOOKUP(A987,Sheet!B$2:G$2806,5,0)</f>
        <v>43.99</v>
      </c>
      <c r="F987" s="9">
        <f>VLOOKUP(A987,Sheet!B$2:G$2806,6,0)</f>
        <v>175.96</v>
      </c>
    </row>
    <row r="988" spans="1:6" x14ac:dyDescent="0.2">
      <c r="A988" s="5" t="s">
        <v>2645</v>
      </c>
      <c r="B988" t="str">
        <f>VLOOKUP(A988,Sheet!B$2:G$2806,2,0)</f>
        <v xml:space="preserve"> Муфта ст. Ф32 мм</v>
      </c>
      <c r="C988" s="9" t="str">
        <f>VLOOKUP(A988,Sheet!B$2:G$2806,3,0)</f>
        <v>шт</v>
      </c>
      <c r="D988" s="15">
        <v>8</v>
      </c>
      <c r="E988" s="9">
        <f>VLOOKUP(A988,Sheet!B$2:G$2806,5,0)</f>
        <v>35.57</v>
      </c>
      <c r="F988" s="9">
        <f>VLOOKUP(A988,Sheet!B$2:G$2806,6,0)</f>
        <v>284.56</v>
      </c>
    </row>
    <row r="989" spans="1:6" x14ac:dyDescent="0.2">
      <c r="A989" s="5" t="s">
        <v>2648</v>
      </c>
      <c r="B989" t="str">
        <f>VLOOKUP(A989,Sheet!B$2:G$2806,2,0)</f>
        <v xml:space="preserve"> Різьба приварна ст. Ф32 мм</v>
      </c>
      <c r="C989" s="9" t="str">
        <f>VLOOKUP(A989,Sheet!B$2:G$2806,3,0)</f>
        <v>шт</v>
      </c>
      <c r="D989" s="15">
        <v>16</v>
      </c>
      <c r="E989" s="9">
        <f>VLOOKUP(A989,Sheet!B$2:G$2806,5,0)</f>
        <v>31.83</v>
      </c>
      <c r="F989" s="9">
        <f>VLOOKUP(A989,Sheet!B$2:G$2806,6,0)</f>
        <v>509.28</v>
      </c>
    </row>
    <row r="990" spans="1:6" x14ac:dyDescent="0.2">
      <c r="A990" s="5" t="s">
        <v>2649</v>
      </c>
      <c r="B990" t="str">
        <f>VLOOKUP(A990,Sheet!B$2:G$2806,2,0)</f>
        <v xml:space="preserve"> Різьба приварна ст. Ф40 мм</v>
      </c>
      <c r="C990" s="9" t="str">
        <f>VLOOKUP(A990,Sheet!B$2:G$2806,3,0)</f>
        <v>шт</v>
      </c>
      <c r="D990" s="15">
        <v>8</v>
      </c>
      <c r="E990" s="9">
        <f>VLOOKUP(A990,Sheet!B$2:G$2806,5,0)</f>
        <v>40.06</v>
      </c>
      <c r="F990" s="9">
        <f>VLOOKUP(A990,Sheet!B$2:G$2806,6,0)</f>
        <v>320.48</v>
      </c>
    </row>
    <row r="991" spans="1:6" x14ac:dyDescent="0.2">
      <c r="A991" s="5" t="s">
        <v>1959</v>
      </c>
      <c r="B991" t="str">
        <f>VLOOKUP(A991,Sheet!B$2:G$2806,2,0)</f>
        <v xml:space="preserve"> Муфта протипожежна РТМК для труби D32</v>
      </c>
      <c r="C991" s="9" t="str">
        <f>VLOOKUP(A991,Sheet!B$2:G$2806,3,0)</f>
        <v>шт</v>
      </c>
      <c r="D991" s="15">
        <v>2</v>
      </c>
      <c r="E991" s="9">
        <f>VLOOKUP(A991,Sheet!B$2:G$2806,5,0)</f>
        <v>236.98</v>
      </c>
      <c r="F991" s="9">
        <f>VLOOKUP(A991,Sheet!B$2:G$2806,6,0)</f>
        <v>473.96</v>
      </c>
    </row>
    <row r="992" spans="1:6" x14ac:dyDescent="0.2">
      <c r="A992" s="5" t="s">
        <v>1953</v>
      </c>
      <c r="B992" t="str">
        <f>VLOOKUP(A992,Sheet!B$2:G$2806,2,0)</f>
        <v xml:space="preserve"> Муфта протипожежна РТМК для труби D25</v>
      </c>
      <c r="C992" s="9" t="str">
        <f>VLOOKUP(A992,Sheet!B$2:G$2806,3,0)</f>
        <v>шт</v>
      </c>
      <c r="D992" s="15">
        <v>2</v>
      </c>
      <c r="E992" s="9">
        <f>VLOOKUP(A992,Sheet!B$2:G$2806,5,0)</f>
        <v>225.88</v>
      </c>
      <c r="F992" s="9">
        <f>VLOOKUP(A992,Sheet!B$2:G$2806,6,0)</f>
        <v>451.76</v>
      </c>
    </row>
    <row r="993" spans="1:6" x14ac:dyDescent="0.2">
      <c r="A993" s="5" t="s">
        <v>1994</v>
      </c>
      <c r="B993" t="str">
        <f>VLOOKUP(A993,Sheet!B$2:G$2806,2,0)</f>
        <v xml:space="preserve"> Муфта протипожежна РТМК для труби Dу110</v>
      </c>
      <c r="C993" s="9" t="str">
        <f>VLOOKUP(A993,Sheet!B$2:G$2806,3,0)</f>
        <v>шт</v>
      </c>
      <c r="D993" s="15">
        <v>1</v>
      </c>
      <c r="E993" s="9">
        <f>VLOOKUP(A993,Sheet!B$2:G$2806,5,0)</f>
        <v>498.54</v>
      </c>
      <c r="F993" s="9">
        <f>VLOOKUP(A993,Sheet!B$2:G$2806,6,0)</f>
        <v>498.54</v>
      </c>
    </row>
    <row r="994" spans="1:6" x14ac:dyDescent="0.2">
      <c r="A994" s="5" t="s">
        <v>1992</v>
      </c>
      <c r="B994" t="str">
        <f>VLOOKUP(A994,Sheet!B$2:G$2806,2,0)</f>
        <v xml:space="preserve"> Труби сталевi електрозварнi прямошовнi iз
сталi марки 20, зовнiшнiй дiаметр 89 мм,
товщина стiнки 4 мм (для гільз)</v>
      </c>
      <c r="C994" s="9" t="str">
        <f>VLOOKUP(A994,Sheet!B$2:G$2806,3,0)</f>
        <v>м</v>
      </c>
      <c r="D994" s="15">
        <v>0.5</v>
      </c>
      <c r="E994" s="9">
        <f>VLOOKUP(A994,Sheet!B$2:G$2806,5,0)</f>
        <v>291.57</v>
      </c>
      <c r="F994" s="9">
        <f>VLOOKUP(A994,Sheet!B$2:G$2806,6,0)</f>
        <v>145.79</v>
      </c>
    </row>
    <row r="995" spans="1:6" x14ac:dyDescent="0.2">
      <c r="A995" s="5" t="s">
        <v>2513</v>
      </c>
      <c r="B995" t="str">
        <f>VLOOKUP(A995,Sheet!B$2:G$2806,2,0)</f>
        <v xml:space="preserve"> Перехiд 89х3,5-57х3,5</v>
      </c>
      <c r="C995" s="9" t="str">
        <f>VLOOKUP(A995,Sheet!B$2:G$2806,3,0)</f>
        <v>шт</v>
      </c>
      <c r="D995" s="15">
        <v>2</v>
      </c>
      <c r="E995" s="9">
        <f>VLOOKUP(A995,Sheet!B$2:G$2806,5,0)</f>
        <v>150.69</v>
      </c>
      <c r="F995" s="9">
        <f>VLOOKUP(A995,Sheet!B$2:G$2806,6,0)</f>
        <v>301.38</v>
      </c>
    </row>
    <row r="996" spans="1:6" x14ac:dyDescent="0.2">
      <c r="A996" s="5" t="s">
        <v>2514</v>
      </c>
      <c r="B996" t="str">
        <f>VLOOKUP(A996,Sheet!B$2:G$2806,2,0)</f>
        <v xml:space="preserve"> Перехiд 89х3,5-76х3,5</v>
      </c>
      <c r="C996" s="9" t="str">
        <f>VLOOKUP(A996,Sheet!B$2:G$2806,3,0)</f>
        <v>шт</v>
      </c>
      <c r="D996" s="15">
        <v>2</v>
      </c>
      <c r="E996" s="9">
        <f>VLOOKUP(A996,Sheet!B$2:G$2806,5,0)</f>
        <v>133.65</v>
      </c>
      <c r="F996" s="9">
        <f>VLOOKUP(A996,Sheet!B$2:G$2806,6,0)</f>
        <v>267.3</v>
      </c>
    </row>
    <row r="997" spans="1:6" x14ac:dyDescent="0.2">
      <c r="A997" s="5" t="s">
        <v>2512</v>
      </c>
      <c r="B997" t="str">
        <f>VLOOKUP(A997,Sheet!B$2:G$2806,2,0)</f>
        <v xml:space="preserve"> Перехiд 76х3,5-45х2,5</v>
      </c>
      <c r="C997" s="9" t="str">
        <f>VLOOKUP(A997,Sheet!B$2:G$2806,3,0)</f>
        <v>шт</v>
      </c>
      <c r="D997" s="15">
        <v>2</v>
      </c>
      <c r="E997" s="9">
        <f>VLOOKUP(A997,Sheet!B$2:G$2806,5,0)</f>
        <v>170.73</v>
      </c>
      <c r="F997" s="9">
        <f>VLOOKUP(A997,Sheet!B$2:G$2806,6,0)</f>
        <v>341.46</v>
      </c>
    </row>
    <row r="998" spans="1:6" x14ac:dyDescent="0.2">
      <c r="A998" s="5" t="s">
        <v>2509</v>
      </c>
      <c r="B998" t="str">
        <f>VLOOKUP(A998,Sheet!B$2:G$2806,2,0)</f>
        <v xml:space="preserve"> Перехiд 57х3,5-38х3,0 мм</v>
      </c>
      <c r="C998" s="9" t="str">
        <f>VLOOKUP(A998,Sheet!B$2:G$2806,3,0)</f>
        <v>шт</v>
      </c>
      <c r="D998" s="15">
        <v>3</v>
      </c>
      <c r="E998" s="9">
        <f>VLOOKUP(A998,Sheet!B$2:G$2806,5,0)</f>
        <v>74.319999999999993</v>
      </c>
      <c r="F998" s="9">
        <f>VLOOKUP(A998,Sheet!B$2:G$2806,6,0)</f>
        <v>222.96</v>
      </c>
    </row>
    <row r="999" spans="1:6" x14ac:dyDescent="0.2">
      <c r="A999" s="5" t="s">
        <v>301</v>
      </c>
      <c r="B999" t="str">
        <f>VLOOKUP(A999,Sheet!B$2:G$2806,2,0)</f>
        <v xml:space="preserve"> Труби полiпропiленовi PN 16 для теплої i
холодної води дiам. 20х2,8 мм</v>
      </c>
      <c r="C999" s="9" t="str">
        <f>VLOOKUP(A999,Sheet!B$2:G$2806,3,0)</f>
        <v>м</v>
      </c>
      <c r="D999" s="15">
        <v>59</v>
      </c>
      <c r="E999" s="9">
        <f>VLOOKUP(A999,Sheet!B$2:G$2806,5,0)</f>
        <v>23.27</v>
      </c>
      <c r="F999" s="9">
        <f>VLOOKUP(A999,Sheet!B$2:G$2806,6,0)</f>
        <v>1140.23</v>
      </c>
    </row>
    <row r="1000" spans="1:6" x14ac:dyDescent="0.2">
      <c r="A1000" s="5" t="s">
        <v>2025</v>
      </c>
      <c r="B1000" t="str">
        <f>VLOOKUP(A1000,Sheet!B$2:G$2806,2,0)</f>
        <v xml:space="preserve"> Труба PN16 SDR 7.4 20х2,8 Ek WAVIN
Ekoplastik</v>
      </c>
      <c r="C1000" s="9" t="str">
        <f>VLOOKUP(A1000,Sheet!B$2:G$2806,3,0)</f>
        <v>м</v>
      </c>
      <c r="D1000" s="15">
        <v>105</v>
      </c>
      <c r="E1000" s="9">
        <f>VLOOKUP(A1000,Sheet!B$2:G$2806,5,0)</f>
        <v>23.27</v>
      </c>
      <c r="F1000" s="9">
        <f>VLOOKUP(A1000,Sheet!B$2:G$2806,6,0)</f>
        <v>2443.35</v>
      </c>
    </row>
    <row r="1001" spans="1:6" x14ac:dyDescent="0.2">
      <c r="A1001" s="5" t="s">
        <v>2076</v>
      </c>
      <c r="B1001" t="str">
        <f>VLOOKUP(A1001,Sheet!B$2:G$2806,2,0)</f>
        <v xml:space="preserve"> Труби композитная PPR "Stabi" Ф20х2,8</v>
      </c>
      <c r="C1001" s="9" t="str">
        <f>VLOOKUP(A1001,Sheet!B$2:G$2806,3,0)</f>
        <v>м</v>
      </c>
      <c r="D1001" s="15">
        <v>100</v>
      </c>
      <c r="E1001" s="9">
        <f>VLOOKUP(A1001,Sheet!B$2:G$2806,5,0)</f>
        <v>57.39</v>
      </c>
      <c r="F1001" s="9">
        <f>VLOOKUP(A1001,Sheet!B$2:G$2806,6,0)</f>
        <v>5739</v>
      </c>
    </row>
    <row r="1002" spans="1:6" x14ac:dyDescent="0.2">
      <c r="A1002" s="5" t="s">
        <v>2026</v>
      </c>
      <c r="B1002" t="str">
        <f>VLOOKUP(A1002,Sheet!B$2:G$2806,2,0)</f>
        <v xml:space="preserve"> Труба PN16 SDR 7.4 25х3,5 Ek WAVIN
Ekoplastik</v>
      </c>
      <c r="C1002" s="9" t="str">
        <f>VLOOKUP(A1002,Sheet!B$2:G$2806,3,0)</f>
        <v>м</v>
      </c>
      <c r="D1002" s="15">
        <v>24</v>
      </c>
      <c r="E1002" s="9">
        <f>VLOOKUP(A1002,Sheet!B$2:G$2806,5,0)</f>
        <v>37.299999999999997</v>
      </c>
      <c r="F1002" s="9">
        <f>VLOOKUP(A1002,Sheet!B$2:G$2806,6,0)</f>
        <v>895.2</v>
      </c>
    </row>
    <row r="1003" spans="1:6" x14ac:dyDescent="0.2">
      <c r="A1003" s="5" t="s">
        <v>2069</v>
      </c>
      <c r="B1003" t="str">
        <f>VLOOKUP(A1003,Sheet!B$2:G$2806,2,0)</f>
        <v xml:space="preserve"> Труба композитная PPR "Stabі" Ф25х3,5</v>
      </c>
      <c r="C1003" s="9" t="str">
        <f>VLOOKUP(A1003,Sheet!B$2:G$2806,3,0)</f>
        <v>м</v>
      </c>
      <c r="D1003" s="15">
        <v>24</v>
      </c>
      <c r="E1003" s="9">
        <f>VLOOKUP(A1003,Sheet!B$2:G$2806,5,0)</f>
        <v>82.38</v>
      </c>
      <c r="F1003" s="9">
        <f>VLOOKUP(A1003,Sheet!B$2:G$2806,6,0)</f>
        <v>1977.12</v>
      </c>
    </row>
    <row r="1004" spans="1:6" x14ac:dyDescent="0.2">
      <c r="A1004" s="5" t="s">
        <v>2557</v>
      </c>
      <c r="B1004" t="str">
        <f>VLOOKUP(A1004,Sheet!B$2:G$2806,2,0)</f>
        <v xml:space="preserve"> Труба поліпропіленова стабілізована диам.
25х3,5 мм Ekoplastik Stabi</v>
      </c>
      <c r="C1004" s="9" t="str">
        <f>VLOOKUP(A1004,Sheet!B$2:G$2806,3,0)</f>
        <v>м</v>
      </c>
      <c r="D1004" s="15">
        <v>300</v>
      </c>
      <c r="E1004" s="9">
        <f>VLOOKUP(A1004,Sheet!B$2:G$2806,5,0)</f>
        <v>161.16999999999999</v>
      </c>
      <c r="F1004" s="9">
        <f>VLOOKUP(A1004,Sheet!B$2:G$2806,6,0)</f>
        <v>3223.4</v>
      </c>
    </row>
    <row r="1005" spans="1:6" x14ac:dyDescent="0.2">
      <c r="A1005" s="5" t="s">
        <v>2555</v>
      </c>
      <c r="B1005" t="str">
        <f>VLOOKUP(A1005,Sheet!B$2:G$2806,2,0)</f>
        <v xml:space="preserve"> Труба поліпропіленова стабілізована диам.
20х2,8 мм Ekoplastik Stabi</v>
      </c>
      <c r="C1005" s="9" t="str">
        <f>VLOOKUP(A1005,Sheet!B$2:G$2806,3,0)</f>
        <v>м</v>
      </c>
      <c r="D1005" s="15">
        <v>244</v>
      </c>
      <c r="E1005" s="9">
        <f>VLOOKUP(A1005,Sheet!B$2:G$2806,5,0)</f>
        <v>111.19</v>
      </c>
      <c r="F1005" s="9">
        <f>VLOOKUP(A1005,Sheet!B$2:G$2806,6,0)</f>
        <v>444.76</v>
      </c>
    </row>
    <row r="1006" spans="1:6" x14ac:dyDescent="0.2">
      <c r="A1006" s="5" t="s">
        <v>312</v>
      </c>
      <c r="B1006" t="str">
        <f>VLOOKUP(A1006,Sheet!B$2:G$2806,2,0)</f>
        <v xml:space="preserve"> Труби полiпропiленовi PN 16 для теплої i
холодної води дiам. 32х4,4 мм</v>
      </c>
      <c r="C1006" s="9" t="str">
        <f>VLOOKUP(A1006,Sheet!B$2:G$2806,3,0)</f>
        <v>м</v>
      </c>
      <c r="D1006" s="15">
        <v>24</v>
      </c>
      <c r="E1006" s="9">
        <f>VLOOKUP(A1006,Sheet!B$2:G$2806,5,0)</f>
        <v>65.55</v>
      </c>
      <c r="F1006" s="9">
        <f>VLOOKUP(A1006,Sheet!B$2:G$2806,6,0)</f>
        <v>1573.2</v>
      </c>
    </row>
    <row r="1007" spans="1:6" x14ac:dyDescent="0.2">
      <c r="A1007" s="5" t="s">
        <v>2027</v>
      </c>
      <c r="B1007" t="str">
        <f>VLOOKUP(A1007,Sheet!B$2:G$2806,2,0)</f>
        <v xml:space="preserve"> Труба композитная PPR "Stabі" Ф32х4,4 Ek
WAVIN Ekoplastik</v>
      </c>
      <c r="C1007" s="9" t="str">
        <f>VLOOKUP(A1007,Sheet!B$2:G$2806,3,0)</f>
        <v>м</v>
      </c>
      <c r="D1007" s="15">
        <v>105</v>
      </c>
      <c r="E1007" s="9">
        <f>VLOOKUP(A1007,Sheet!B$2:G$2806,5,0)</f>
        <v>125.29</v>
      </c>
      <c r="F1007" s="9">
        <f>VLOOKUP(A1007,Sheet!B$2:G$2806,6,0)</f>
        <v>4385.1499999999996</v>
      </c>
    </row>
    <row r="1008" spans="1:6" x14ac:dyDescent="0.2">
      <c r="A1008" s="5" t="s">
        <v>2573</v>
      </c>
      <c r="B1008" t="str">
        <f>VLOOKUP(A1008,Sheet!B$2:G$2806,2,0)</f>
        <v xml:space="preserve"> Труба поліпропіленова стабілізована
Ekoplastik Stabi дiам. 32х4,4 мм</v>
      </c>
      <c r="C1008" s="9" t="str">
        <f>VLOOKUP(A1008,Sheet!B$2:G$2806,3,0)</f>
        <v>м</v>
      </c>
      <c r="D1008" s="15">
        <v>220</v>
      </c>
      <c r="E1008" s="9">
        <f>VLOOKUP(A1008,Sheet!B$2:G$2806,5,0)</f>
        <v>244.1</v>
      </c>
      <c r="F1008" s="9">
        <f>VLOOKUP(A1008,Sheet!B$2:G$2806,6,0)</f>
        <v>53702</v>
      </c>
    </row>
    <row r="1009" spans="1:6" x14ac:dyDescent="0.2">
      <c r="A1009" s="5" t="s">
        <v>320</v>
      </c>
      <c r="B1009" t="str">
        <f>VLOOKUP(A1009,Sheet!B$2:G$2806,2,0)</f>
        <v xml:space="preserve"> Труби полiпропiленовi PN 16 для теплої i
холодної води дiам. 40х5,5 мм</v>
      </c>
      <c r="C1009" s="9" t="str">
        <f>VLOOKUP(A1009,Sheet!B$2:G$2806,3,0)</f>
        <v>м</v>
      </c>
      <c r="D1009" s="15">
        <v>14</v>
      </c>
      <c r="E1009" s="9">
        <f>VLOOKUP(A1009,Sheet!B$2:G$2806,5,0)</f>
        <v>101.31</v>
      </c>
      <c r="F1009" s="9">
        <f>VLOOKUP(A1009,Sheet!B$2:G$2806,6,0)</f>
        <v>1418.34</v>
      </c>
    </row>
    <row r="1010" spans="1:6" x14ac:dyDescent="0.2">
      <c r="A1010" s="5" t="s">
        <v>2028</v>
      </c>
      <c r="B1010" t="str">
        <f>VLOOKUP(A1010,Sheet!B$2:G$2806,2,0)</f>
        <v xml:space="preserve"> Труба композитная PPR "Stabі" Ф40х5,5 Ek
WAVIN Ekoplastik</v>
      </c>
      <c r="C1010" s="9" t="str">
        <f>VLOOKUP(A1010,Sheet!B$2:G$2806,3,0)</f>
        <v>м</v>
      </c>
      <c r="D1010" s="15">
        <v>34</v>
      </c>
      <c r="E1010" s="9">
        <f>VLOOKUP(A1010,Sheet!B$2:G$2806,5,0)</f>
        <v>173.36</v>
      </c>
      <c r="F1010" s="9">
        <f>VLOOKUP(A1010,Sheet!B$2:G$2806,6,0)</f>
        <v>2947.12</v>
      </c>
    </row>
    <row r="1011" spans="1:6" x14ac:dyDescent="0.2">
      <c r="A1011" s="5" t="s">
        <v>2579</v>
      </c>
      <c r="B1011" t="str">
        <f>VLOOKUP(A1011,Sheet!B$2:G$2806,2,0)</f>
        <v xml:space="preserve"> Труба поліпропіленова стабілізована диам.
40х5,5 мм Ekoplastik Stabi</v>
      </c>
      <c r="C1011" s="9" t="str">
        <f>VLOOKUP(A1011,Sheet!B$2:G$2806,3,0)</f>
        <v>м</v>
      </c>
      <c r="D1011" s="15">
        <v>220</v>
      </c>
      <c r="E1011" s="9">
        <f>VLOOKUP(A1011,Sheet!B$2:G$2806,5,0)</f>
        <v>349.87</v>
      </c>
      <c r="F1011" s="9">
        <f>VLOOKUP(A1011,Sheet!B$2:G$2806,6,0)</f>
        <v>76971.399999999994</v>
      </c>
    </row>
    <row r="1012" spans="1:6" x14ac:dyDescent="0.2">
      <c r="A1012" s="5" t="s">
        <v>2587</v>
      </c>
      <c r="B1012" t="str">
        <f>VLOOKUP(A1012,Sheet!B$2:G$2806,2,0)</f>
        <v xml:space="preserve"> Труба поліпропіленова стабілізована диам.
50х6,9 мм Ekoplastik Stabi</v>
      </c>
      <c r="C1012" s="9" t="str">
        <f>VLOOKUP(A1012,Sheet!B$2:G$2806,3,0)</f>
        <v>м</v>
      </c>
      <c r="D1012" s="15">
        <v>10</v>
      </c>
      <c r="E1012" s="9">
        <f>VLOOKUP(A1012,Sheet!B$2:G$2806,5,0)</f>
        <v>529.75</v>
      </c>
      <c r="F1012" s="9">
        <f>VLOOKUP(A1012,Sheet!B$2:G$2806,6,0)</f>
        <v>5297.5</v>
      </c>
    </row>
    <row r="1013" spans="1:6" x14ac:dyDescent="0.2">
      <c r="A1013" s="5" t="s">
        <v>2595</v>
      </c>
      <c r="B1013" t="str">
        <f>VLOOKUP(A1013,Sheet!B$2:G$2806,2,0)</f>
        <v xml:space="preserve"> Труба поліпропіленова стабілізована диам.
63х8,7 мм Ekoplastik Stabi</v>
      </c>
      <c r="C1013" s="9" t="str">
        <f>VLOOKUP(A1013,Sheet!B$2:G$2806,3,0)</f>
        <v>м</v>
      </c>
      <c r="D1013" s="15">
        <v>200</v>
      </c>
      <c r="E1013" s="9">
        <f>VLOOKUP(A1013,Sheet!B$2:G$2806,5,0)</f>
        <v>791.64</v>
      </c>
      <c r="F1013" s="9">
        <f>VLOOKUP(A1013,Sheet!B$2:G$2806,6,0)</f>
        <v>158328</v>
      </c>
    </row>
    <row r="1014" spans="1:6" x14ac:dyDescent="0.2">
      <c r="A1014" s="5" t="s">
        <v>2416</v>
      </c>
      <c r="B1014" t="str">
        <f>VLOOKUP(A1014,Sheet!B$2:G$2806,2,0)</f>
        <v xml:space="preserve"> Труби поліетиленові 17х2 мм RAUTHERM S</v>
      </c>
      <c r="C1014" s="9" t="str">
        <f>VLOOKUP(A1014,Sheet!B$2:G$2806,3,0)</f>
        <v>м</v>
      </c>
      <c r="D1014" s="15">
        <v>1100</v>
      </c>
      <c r="E1014" s="9">
        <f>VLOOKUP(A1014,Sheet!B$2:G$2806,5,0)</f>
        <v>44.93</v>
      </c>
      <c r="F1014" s="9">
        <f>VLOOKUP(A1014,Sheet!B$2:G$2806,6,0)</f>
        <v>49423</v>
      </c>
    </row>
    <row r="1015" spans="1:6" x14ac:dyDescent="0.2">
      <c r="A1015" s="5" t="s">
        <v>1979</v>
      </c>
      <c r="B1015" t="str">
        <f>VLOOKUP(A1015,Sheet!B$2:G$2806,2,0)</f>
        <v xml:space="preserve"> Труба полiпропiленова водопровідна PN 28
"STABI PLUS" S 3,2/SDR 7,4 D 20х2,8 мм Wavin</v>
      </c>
      <c r="C1015" s="9" t="str">
        <f>VLOOKUP(A1015,Sheet!B$2:G$2806,3,0)</f>
        <v>м</v>
      </c>
      <c r="D1015" s="15">
        <v>83</v>
      </c>
      <c r="E1015" s="9">
        <f>VLOOKUP(A1015,Sheet!B$2:G$2806,5,0)</f>
        <v>57.39</v>
      </c>
      <c r="F1015" s="9">
        <f>VLOOKUP(A1015,Sheet!B$2:G$2806,6,0)</f>
        <v>4763.37</v>
      </c>
    </row>
    <row r="1016" spans="1:6" x14ac:dyDescent="0.2">
      <c r="A1016" s="5" t="s">
        <v>1980</v>
      </c>
      <c r="B1016" t="str">
        <f>VLOOKUP(A1016,Sheet!B$2:G$2806,2,0)</f>
        <v xml:space="preserve"> Труба полiпропiленова водопровідна PN 28
"STABI PLUS" S 3,2/SDR 7,4 D 32х4,4 мм Wavin</v>
      </c>
      <c r="C1016" s="9" t="str">
        <f>VLOOKUP(A1016,Sheet!B$2:G$2806,3,0)</f>
        <v>м</v>
      </c>
      <c r="D1016" s="15">
        <v>41</v>
      </c>
      <c r="E1016" s="9">
        <f>VLOOKUP(A1016,Sheet!B$2:G$2806,5,0)</f>
        <v>125.29</v>
      </c>
      <c r="F1016" s="9">
        <f>VLOOKUP(A1016,Sheet!B$2:G$2806,6,0)</f>
        <v>5136.8900000000003</v>
      </c>
    </row>
    <row r="1017" spans="1:6" x14ac:dyDescent="0.2">
      <c r="A1017" s="5" t="s">
        <v>1982</v>
      </c>
      <c r="B1017" t="str">
        <f>VLOOKUP(A1017,Sheet!B$2:G$2806,2,0)</f>
        <v xml:space="preserve"> Труба полiпропiленова водопровідна PN 28
"STABI PLUS" S 3,2/SDR 7,4 D 40х5,5 мм Wavin</v>
      </c>
      <c r="C1017" s="9" t="str">
        <f>VLOOKUP(A1017,Sheet!B$2:G$2806,3,0)</f>
        <v>м</v>
      </c>
      <c r="D1017" s="15">
        <v>14</v>
      </c>
      <c r="E1017" s="9">
        <f>VLOOKUP(A1017,Sheet!B$2:G$2806,5,0)</f>
        <v>125.38</v>
      </c>
      <c r="F1017" s="9">
        <f>VLOOKUP(A1017,Sheet!B$2:G$2806,6,0)</f>
        <v>1755.32</v>
      </c>
    </row>
    <row r="1018" spans="1:6" x14ac:dyDescent="0.2">
      <c r="A1018" s="5" t="s">
        <v>1983</v>
      </c>
      <c r="B1018" t="str">
        <f>VLOOKUP(A1018,Sheet!B$2:G$2806,2,0)</f>
        <v xml:space="preserve"> Труба полiпропiленова водопровідна PN 28
"STABI PLUS" S 3,2/SDR 7,4 D 63х8,6 мм Wavin</v>
      </c>
      <c r="C1018" s="9" t="str">
        <f>VLOOKUP(A1018,Sheet!B$2:G$2806,3,0)</f>
        <v>м</v>
      </c>
      <c r="D1018" s="15">
        <v>40</v>
      </c>
      <c r="E1018" s="9">
        <f>VLOOKUP(A1018,Sheet!B$2:G$2806,5,0)</f>
        <v>454.7</v>
      </c>
      <c r="F1018" s="9">
        <f>VLOOKUP(A1018,Sheet!B$2:G$2806,6,0)</f>
        <v>18188</v>
      </c>
    </row>
    <row r="1019" spans="1:6" x14ac:dyDescent="0.2">
      <c r="A1019" s="5" t="s">
        <v>2235</v>
      </c>
      <c r="B1019" t="str">
        <f>VLOOKUP(A1019,Sheet!B$2:G$2806,2,0)</f>
        <v xml:space="preserve"> Хрестики для укладання плитки</v>
      </c>
      <c r="C1019" s="9" t="str">
        <f>VLOOKUP(A1019,Sheet!B$2:G$2806,3,0)</f>
        <v>шт</v>
      </c>
      <c r="D1019" s="15">
        <v>263</v>
      </c>
      <c r="E1019" s="9">
        <f>VLOOKUP(A1019,Sheet!B$2:G$2806,5,0)</f>
        <v>0.13</v>
      </c>
      <c r="F1019" s="9">
        <f>VLOOKUP(A1019,Sheet!B$2:G$2806,6,0)</f>
        <v>34.19</v>
      </c>
    </row>
    <row r="1020" spans="1:6" x14ac:dyDescent="0.2">
      <c r="A1020" s="5" t="s">
        <v>1687</v>
      </c>
      <c r="B1020" t="str">
        <f>VLOOKUP(A1020,Sheet!B$2:G$2806,2,0)</f>
        <v xml:space="preserve"> Трійник 90/90 PVC-U</v>
      </c>
      <c r="C1020" s="9" t="str">
        <f>VLOOKUP(A1020,Sheet!B$2:G$2806,3,0)</f>
        <v>шт</v>
      </c>
      <c r="D1020" s="15">
        <v>8</v>
      </c>
      <c r="E1020" s="9">
        <f>VLOOKUP(A1020,Sheet!B$2:G$2806,5,0)</f>
        <v>648</v>
      </c>
      <c r="F1020" s="9">
        <f>VLOOKUP(A1020,Sheet!B$2:G$2806,6,0)</f>
        <v>5184</v>
      </c>
    </row>
    <row r="1021" spans="1:6" x14ac:dyDescent="0.2">
      <c r="A1021" s="5" t="s">
        <v>2580</v>
      </c>
      <c r="B1021" t="str">
        <f>VLOOKUP(A1021,Sheet!B$2:G$2806,2,0)</f>
        <v xml:space="preserve"> Перехід МРН 40х1 1/4"</v>
      </c>
      <c r="C1021" s="9" t="str">
        <f>VLOOKUP(A1021,Sheet!B$2:G$2806,3,0)</f>
        <v>шт</v>
      </c>
      <c r="D1021" s="15">
        <v>20</v>
      </c>
      <c r="E1021" s="9">
        <f>VLOOKUP(A1021,Sheet!B$2:G$2806,5,0)</f>
        <v>603.88</v>
      </c>
      <c r="F1021" s="9">
        <f>VLOOKUP(A1021,Sheet!B$2:G$2806,6,0)</f>
        <v>12077.6</v>
      </c>
    </row>
    <row r="1022" spans="1:6" x14ac:dyDescent="0.2">
      <c r="A1022" s="5" t="s">
        <v>2588</v>
      </c>
      <c r="B1022" t="str">
        <f>VLOOKUP(A1022,Sheet!B$2:G$2806,2,0)</f>
        <v xml:space="preserve"> Перехід МРН 50х1 1/2"</v>
      </c>
      <c r="C1022" s="9" t="str">
        <f>VLOOKUP(A1022,Sheet!B$2:G$2806,3,0)</f>
        <v>шт</v>
      </c>
      <c r="D1022" s="15">
        <v>4</v>
      </c>
      <c r="E1022" s="9">
        <f>VLOOKUP(A1022,Sheet!B$2:G$2806,5,0)</f>
        <v>905.82</v>
      </c>
      <c r="F1022" s="9">
        <f>VLOOKUP(A1022,Sheet!B$2:G$2806,6,0)</f>
        <v>3623.28</v>
      </c>
    </row>
    <row r="1023" spans="1:6" x14ac:dyDescent="0.2">
      <c r="A1023" s="5" t="s">
        <v>2596</v>
      </c>
      <c r="B1023" t="str">
        <f>VLOOKUP(A1023,Sheet!B$2:G$2806,2,0)</f>
        <v xml:space="preserve"> Перехід МРН 63х2"</v>
      </c>
      <c r="C1023" s="9" t="str">
        <f>VLOOKUP(A1023,Sheet!B$2:G$2806,3,0)</f>
        <v>шт</v>
      </c>
      <c r="D1023" s="15">
        <v>14</v>
      </c>
      <c r="E1023" s="9">
        <f>VLOOKUP(A1023,Sheet!B$2:G$2806,5,0)</f>
        <v>1259.73</v>
      </c>
      <c r="F1023" s="9">
        <f>VLOOKUP(A1023,Sheet!B$2:G$2806,6,0)</f>
        <v>17636.22</v>
      </c>
    </row>
    <row r="1024" spans="1:6" x14ac:dyDescent="0.2">
      <c r="A1024" s="5" t="s">
        <v>2556</v>
      </c>
      <c r="B1024" t="str">
        <f>VLOOKUP(A1024,Sheet!B$2:G$2806,2,0)</f>
        <v xml:space="preserve"> Перехід МРН 20х1/2"</v>
      </c>
      <c r="C1024" s="9" t="str">
        <f>VLOOKUP(A1024,Sheet!B$2:G$2806,3,0)</f>
        <v>шт</v>
      </c>
      <c r="D1024" s="15">
        <v>220</v>
      </c>
      <c r="E1024" s="9">
        <f>VLOOKUP(A1024,Sheet!B$2:G$2806,5,0)</f>
        <v>93.41</v>
      </c>
      <c r="F1024" s="9">
        <f>VLOOKUP(A1024,Sheet!B$2:G$2806,6,0)</f>
        <v>2802.3</v>
      </c>
    </row>
    <row r="1025" spans="1:6" x14ac:dyDescent="0.2">
      <c r="A1025" s="5" t="s">
        <v>2558</v>
      </c>
      <c r="B1025" t="str">
        <f>VLOOKUP(A1025,Sheet!B$2:G$2806,2,0)</f>
        <v xml:space="preserve"> Перехід МРН 25х3/4"</v>
      </c>
      <c r="C1025" s="9" t="str">
        <f>VLOOKUP(A1025,Sheet!B$2:G$2806,3,0)</f>
        <v>шт</v>
      </c>
      <c r="D1025" s="15">
        <v>154</v>
      </c>
      <c r="E1025" s="9">
        <f>VLOOKUP(A1025,Sheet!B$2:G$2806,5,0)</f>
        <v>145.83000000000001</v>
      </c>
      <c r="F1025" s="9">
        <f>VLOOKUP(A1025,Sheet!B$2:G$2806,6,0)</f>
        <v>11666.4</v>
      </c>
    </row>
    <row r="1026" spans="1:6" x14ac:dyDescent="0.2">
      <c r="A1026" s="5" t="s">
        <v>2030</v>
      </c>
      <c r="B1026" t="str">
        <f>VLOOKUP(A1026,Sheet!B$2:G$2806,2,0)</f>
        <v xml:space="preserve"> Перехід МВР 25х1/2"</v>
      </c>
      <c r="C1026" s="9" t="str">
        <f>VLOOKUP(A1026,Sheet!B$2:G$2806,3,0)</f>
        <v>шт</v>
      </c>
      <c r="D1026" s="15">
        <v>6</v>
      </c>
      <c r="E1026" s="9">
        <f>VLOOKUP(A1026,Sheet!B$2:G$2806,5,0)</f>
        <v>86.45</v>
      </c>
      <c r="F1026" s="9">
        <f>VLOOKUP(A1026,Sheet!B$2:G$2806,6,0)</f>
        <v>518.70000000000005</v>
      </c>
    </row>
    <row r="1027" spans="1:6" x14ac:dyDescent="0.2">
      <c r="A1027" s="5" t="s">
        <v>2029</v>
      </c>
      <c r="B1027" t="str">
        <f>VLOOKUP(A1027,Sheet!B$2:G$2806,2,0)</f>
        <v xml:space="preserve"> Перехід МВР 20х1/2"</v>
      </c>
      <c r="C1027" s="9" t="str">
        <f>VLOOKUP(A1027,Sheet!B$2:G$2806,3,0)</f>
        <v>шт</v>
      </c>
      <c r="D1027" s="15">
        <v>47</v>
      </c>
      <c r="E1027" s="9">
        <f>VLOOKUP(A1027,Sheet!B$2:G$2806,5,0)</f>
        <v>55.49</v>
      </c>
      <c r="F1027" s="9">
        <f>VLOOKUP(A1027,Sheet!B$2:G$2806,6,0)</f>
        <v>2608.0300000000002</v>
      </c>
    </row>
    <row r="1028" spans="1:6" x14ac:dyDescent="0.2">
      <c r="A1028" s="5" t="s">
        <v>2031</v>
      </c>
      <c r="B1028" t="str">
        <f>VLOOKUP(A1028,Sheet!B$2:G$2806,2,0)</f>
        <v xml:space="preserve"> Перехід МВР 32х1"</v>
      </c>
      <c r="C1028" s="9" t="str">
        <f>VLOOKUP(A1028,Sheet!B$2:G$2806,3,0)</f>
        <v>шт</v>
      </c>
      <c r="D1028" s="15">
        <v>2</v>
      </c>
      <c r="E1028" s="9">
        <f>VLOOKUP(A1028,Sheet!B$2:G$2806,5,0)</f>
        <v>291.37</v>
      </c>
      <c r="F1028" s="9">
        <f>VLOOKUP(A1028,Sheet!B$2:G$2806,6,0)</f>
        <v>582.74</v>
      </c>
    </row>
    <row r="1029" spans="1:6" x14ac:dyDescent="0.2">
      <c r="A1029" s="5" t="s">
        <v>2032</v>
      </c>
      <c r="B1029" t="str">
        <f>VLOOKUP(A1029,Sheet!B$2:G$2806,2,0)</f>
        <v xml:space="preserve"> Перехід МВР 40х1 1/4"</v>
      </c>
      <c r="C1029" s="9" t="str">
        <f>VLOOKUP(A1029,Sheet!B$2:G$2806,3,0)</f>
        <v>шт</v>
      </c>
      <c r="D1029" s="15">
        <v>4</v>
      </c>
      <c r="E1029" s="9">
        <f>VLOOKUP(A1029,Sheet!B$2:G$2806,5,0)</f>
        <v>315.08999999999997</v>
      </c>
      <c r="F1029" s="9">
        <f>VLOOKUP(A1029,Sheet!B$2:G$2806,6,0)</f>
        <v>1260.3599999999999</v>
      </c>
    </row>
    <row r="1030" spans="1:6" x14ac:dyDescent="0.2">
      <c r="A1030" s="5" t="s">
        <v>1693</v>
      </c>
      <c r="B1030" t="str">
        <f>VLOOKUP(A1030,Sheet!B$2:G$2806,2,0)</f>
        <v xml:space="preserve"> Редукція 110/63 PVC-U</v>
      </c>
      <c r="C1030" s="9" t="str">
        <f>VLOOKUP(A1030,Sheet!B$2:G$2806,3,0)</f>
        <v>шт</v>
      </c>
      <c r="D1030" s="15">
        <v>29</v>
      </c>
      <c r="E1030" s="9">
        <f>VLOOKUP(A1030,Sheet!B$2:G$2806,5,0)</f>
        <v>280.38</v>
      </c>
      <c r="F1030" s="9">
        <f>VLOOKUP(A1030,Sheet!B$2:G$2806,6,0)</f>
        <v>841.14</v>
      </c>
    </row>
    <row r="1031" spans="1:6" x14ac:dyDescent="0.2">
      <c r="A1031" s="5" t="s">
        <v>2502</v>
      </c>
      <c r="B1031" t="str">
        <f>VLOOKUP(A1031,Sheet!B$2:G$2806,2,0)</f>
        <v xml:space="preserve"> Муфта R 2''</v>
      </c>
      <c r="C1031" s="9" t="str">
        <f>VLOOKUP(A1031,Sheet!B$2:G$2806,3,0)</f>
        <v>шт</v>
      </c>
      <c r="D1031" s="15">
        <v>4</v>
      </c>
      <c r="E1031" s="9">
        <f>VLOOKUP(A1031,Sheet!B$2:G$2806,5,0)</f>
        <v>975.08</v>
      </c>
      <c r="F1031" s="9">
        <f>VLOOKUP(A1031,Sheet!B$2:G$2806,6,0)</f>
        <v>3900.32</v>
      </c>
    </row>
    <row r="1032" spans="1:6" x14ac:dyDescent="0.2">
      <c r="A1032" s="5" t="s">
        <v>2071</v>
      </c>
      <c r="B1032" t="str">
        <f>VLOOKUP(A1032,Sheet!B$2:G$2806,2,0)</f>
        <v xml:space="preserve"> Перехід Ф 25х20 мм</v>
      </c>
      <c r="C1032" s="9" t="str">
        <f>VLOOKUP(A1032,Sheet!B$2:G$2806,3,0)</f>
        <v>шт</v>
      </c>
      <c r="D1032" s="15">
        <v>4</v>
      </c>
      <c r="E1032" s="9">
        <f>VLOOKUP(A1032,Sheet!B$2:G$2806,5,0)</f>
        <v>6.79</v>
      </c>
      <c r="F1032" s="9">
        <f>VLOOKUP(A1032,Sheet!B$2:G$2806,6,0)</f>
        <v>27.16</v>
      </c>
    </row>
    <row r="1033" spans="1:6" x14ac:dyDescent="0.2">
      <c r="A1033" s="5" t="s">
        <v>1650</v>
      </c>
      <c r="B1033" t="str">
        <f>VLOOKUP(A1033,Sheet!B$2:G$2806,2,0)</f>
        <v xml:space="preserve"> Муфта 25–20 х 1/2" ЗР, PVC-U</v>
      </c>
      <c r="C1033" s="9" t="str">
        <f>VLOOKUP(A1033,Sheet!B$2:G$2806,3,0)</f>
        <v>шт</v>
      </c>
      <c r="D1033" s="15">
        <v>6</v>
      </c>
      <c r="E1033" s="9">
        <f>VLOOKUP(A1033,Sheet!B$2:G$2806,5,0)</f>
        <v>60.13</v>
      </c>
      <c r="F1033" s="9">
        <f>VLOOKUP(A1033,Sheet!B$2:G$2806,6,0)</f>
        <v>240.52</v>
      </c>
    </row>
    <row r="1034" spans="1:6" x14ac:dyDescent="0.2">
      <c r="A1034" s="5" t="s">
        <v>1659</v>
      </c>
      <c r="B1034" t="str">
        <f>VLOOKUP(A1034,Sheet!B$2:G$2806,2,0)</f>
        <v xml:space="preserve"> Муфта 40 – 32 х 1" ЗР, PVC-U</v>
      </c>
      <c r="C1034" s="9" t="str">
        <f>VLOOKUP(A1034,Sheet!B$2:G$2806,3,0)</f>
        <v>шт</v>
      </c>
      <c r="D1034" s="15">
        <v>4</v>
      </c>
      <c r="E1034" s="9">
        <f>VLOOKUP(A1034,Sheet!B$2:G$2806,5,0)</f>
        <v>80.13</v>
      </c>
      <c r="F1034" s="9">
        <f>VLOOKUP(A1034,Sheet!B$2:G$2806,6,0)</f>
        <v>160.26</v>
      </c>
    </row>
    <row r="1035" spans="1:6" x14ac:dyDescent="0.2">
      <c r="A1035" s="5" t="s">
        <v>2417</v>
      </c>
      <c r="B1035" t="str">
        <f>VLOOKUP(A1035,Sheet!B$2:G$2806,2,0)</f>
        <v xml:space="preserve"> Різьбозажимне з'єднання 3/4" 17х2</v>
      </c>
      <c r="C1035" s="9" t="str">
        <f>VLOOKUP(A1035,Sheet!B$2:G$2806,3,0)</f>
        <v>шт</v>
      </c>
      <c r="D1035" s="15">
        <v>28</v>
      </c>
      <c r="E1035" s="9">
        <f>VLOOKUP(A1035,Sheet!B$2:G$2806,5,0)</f>
        <v>243.54</v>
      </c>
      <c r="F1035" s="9">
        <f>VLOOKUP(A1035,Sheet!B$2:G$2806,6,0)</f>
        <v>6819.12</v>
      </c>
    </row>
    <row r="1036" spans="1:6" x14ac:dyDescent="0.2">
      <c r="A1036" s="5" t="s">
        <v>2504</v>
      </c>
      <c r="B1036" t="str">
        <f>VLOOKUP(A1036,Sheet!B$2:G$2806,2,0)</f>
        <v xml:space="preserve"> Різьба G 2"</v>
      </c>
      <c r="C1036" s="9" t="str">
        <f>VLOOKUP(A1036,Sheet!B$2:G$2806,3,0)</f>
        <v>шт</v>
      </c>
      <c r="D1036" s="15">
        <v>22</v>
      </c>
      <c r="E1036" s="9">
        <f>VLOOKUP(A1036,Sheet!B$2:G$2806,5,0)</f>
        <v>52.04</v>
      </c>
      <c r="F1036" s="9">
        <f>VLOOKUP(A1036,Sheet!B$2:G$2806,6,0)</f>
        <v>1144.8800000000001</v>
      </c>
    </row>
    <row r="1037" spans="1:6" x14ac:dyDescent="0.2">
      <c r="A1037" s="5" t="s">
        <v>2367</v>
      </c>
      <c r="B1037" t="str">
        <f>VLOOKUP(A1037,Sheet!B$2:G$2806,2,0)</f>
        <v xml:space="preserve"> Згін-американка 3/4"</v>
      </c>
      <c r="C1037" s="9" t="str">
        <f>VLOOKUP(A1037,Sheet!B$2:G$2806,3,0)</f>
        <v>шт</v>
      </c>
      <c r="D1037" s="15">
        <v>71</v>
      </c>
      <c r="E1037" s="9">
        <f>VLOOKUP(A1037,Sheet!B$2:G$2806,5,0)</f>
        <v>199.17</v>
      </c>
      <c r="F1037" s="9">
        <f>VLOOKUP(A1037,Sheet!B$2:G$2806,6,0)</f>
        <v>5377.59</v>
      </c>
    </row>
    <row r="1038" spans="1:6" x14ac:dyDescent="0.2">
      <c r="A1038" s="5" t="s">
        <v>2545</v>
      </c>
      <c r="B1038" t="str">
        <f>VLOOKUP(A1038,Sheet!B$2:G$2806,2,0)</f>
        <v xml:space="preserve"> Згін-американка 1/2"</v>
      </c>
      <c r="C1038" s="9" t="str">
        <f>VLOOKUP(A1038,Sheet!B$2:G$2806,3,0)</f>
        <v>шт</v>
      </c>
      <c r="D1038" s="15">
        <v>14</v>
      </c>
      <c r="E1038" s="9">
        <f>VLOOKUP(A1038,Sheet!B$2:G$2806,5,0)</f>
        <v>129.9</v>
      </c>
      <c r="F1038" s="9">
        <f>VLOOKUP(A1038,Sheet!B$2:G$2806,6,0)</f>
        <v>1818.6</v>
      </c>
    </row>
    <row r="1039" spans="1:6" x14ac:dyDescent="0.2">
      <c r="A1039" s="5" t="s">
        <v>2546</v>
      </c>
      <c r="B1039" t="str">
        <f>VLOOKUP(A1039,Sheet!B$2:G$2806,2,0)</f>
        <v xml:space="preserve"> Згін-американка 3/4"</v>
      </c>
      <c r="C1039" s="9" t="str">
        <f>VLOOKUP(A1039,Sheet!B$2:G$2806,3,0)</f>
        <v>шт</v>
      </c>
      <c r="D1039" s="15">
        <v>87</v>
      </c>
      <c r="E1039" s="9">
        <f>VLOOKUP(A1039,Sheet!B$2:G$2806,5,0)</f>
        <v>199.17</v>
      </c>
      <c r="F1039" s="9">
        <f>VLOOKUP(A1039,Sheet!B$2:G$2806,6,0)</f>
        <v>8365.14</v>
      </c>
    </row>
    <row r="1040" spans="1:6" x14ac:dyDescent="0.2">
      <c r="A1040" s="5" t="s">
        <v>2547</v>
      </c>
      <c r="B1040" t="str">
        <f>VLOOKUP(A1040,Sheet!B$2:G$2806,2,0)</f>
        <v xml:space="preserve"> Згін-американка 1 1/4"</v>
      </c>
      <c r="C1040" s="9" t="str">
        <f>VLOOKUP(A1040,Sheet!B$2:G$2806,3,0)</f>
        <v>шт</v>
      </c>
      <c r="D1040" s="15">
        <v>10</v>
      </c>
      <c r="E1040" s="9">
        <f>VLOOKUP(A1040,Sheet!B$2:G$2806,5,0)</f>
        <v>603.88</v>
      </c>
      <c r="F1040" s="9">
        <f>VLOOKUP(A1040,Sheet!B$2:G$2806,6,0)</f>
        <v>6038.8</v>
      </c>
    </row>
    <row r="1041" spans="1:6" x14ac:dyDescent="0.2">
      <c r="A1041" s="5" t="s">
        <v>2548</v>
      </c>
      <c r="B1041" t="str">
        <f>VLOOKUP(A1041,Sheet!B$2:G$2806,2,0)</f>
        <v xml:space="preserve"> Згін-американка 1 1/2"</v>
      </c>
      <c r="C1041" s="9" t="str">
        <f>VLOOKUP(A1041,Sheet!B$2:G$2806,3,0)</f>
        <v>шт</v>
      </c>
      <c r="D1041" s="15">
        <v>2</v>
      </c>
      <c r="E1041" s="9">
        <f>VLOOKUP(A1041,Sheet!B$2:G$2806,5,0)</f>
        <v>1078.79</v>
      </c>
      <c r="F1041" s="9">
        <f>VLOOKUP(A1041,Sheet!B$2:G$2806,6,0)</f>
        <v>2157.58</v>
      </c>
    </row>
    <row r="1042" spans="1:6" x14ac:dyDescent="0.2">
      <c r="A1042" s="5" t="s">
        <v>2503</v>
      </c>
      <c r="B1042" t="str">
        <f>VLOOKUP(A1042,Sheet!B$2:G$2806,2,0)</f>
        <v xml:space="preserve"> Різьба G 1/2" мм</v>
      </c>
      <c r="C1042" s="9" t="str">
        <f>VLOOKUP(A1042,Sheet!B$2:G$2806,3,0)</f>
        <v>шт</v>
      </c>
      <c r="D1042" s="15">
        <v>12</v>
      </c>
      <c r="E1042" s="9">
        <f>VLOOKUP(A1042,Sheet!B$2:G$2806,5,0)</f>
        <v>11.04</v>
      </c>
      <c r="F1042" s="9">
        <f>VLOOKUP(A1042,Sheet!B$2:G$2806,6,0)</f>
        <v>132.47999999999999</v>
      </c>
    </row>
    <row r="1043" spans="1:6" x14ac:dyDescent="0.2">
      <c r="A1043" s="5" t="s">
        <v>2570</v>
      </c>
      <c r="B1043" t="str">
        <f>VLOOKUP(A1043,Sheet!B$2:G$2806,2,0)</f>
        <v xml:space="preserve"> Хрестовина дiам. 25 мм</v>
      </c>
      <c r="C1043" s="9" t="str">
        <f>VLOOKUP(A1043,Sheet!B$2:G$2806,3,0)</f>
        <v>шт</v>
      </c>
      <c r="D1043" s="15">
        <v>20</v>
      </c>
      <c r="E1043" s="9">
        <f>VLOOKUP(A1043,Sheet!B$2:G$2806,5,0)</f>
        <v>96.77</v>
      </c>
      <c r="F1043" s="9">
        <f>VLOOKUP(A1043,Sheet!B$2:G$2806,6,0)</f>
        <v>1935.4</v>
      </c>
    </row>
    <row r="1044" spans="1:6" x14ac:dyDescent="0.2">
      <c r="A1044" s="5" t="s">
        <v>2571</v>
      </c>
      <c r="B1044" t="str">
        <f>VLOOKUP(A1044,Sheet!B$2:G$2806,2,0)</f>
        <v xml:space="preserve"> Обвiд дiам. 25х3,5 мм</v>
      </c>
      <c r="C1044" s="9" t="str">
        <f>VLOOKUP(A1044,Sheet!B$2:G$2806,3,0)</f>
        <v>шт</v>
      </c>
      <c r="D1044" s="15">
        <v>60</v>
      </c>
      <c r="E1044" s="9">
        <f>VLOOKUP(A1044,Sheet!B$2:G$2806,5,0)</f>
        <v>97.33</v>
      </c>
      <c r="F1044" s="9">
        <f>VLOOKUP(A1044,Sheet!B$2:G$2806,6,0)</f>
        <v>5839.8</v>
      </c>
    </row>
    <row r="1045" spans="1:6" x14ac:dyDescent="0.2">
      <c r="A1045" s="5" t="s">
        <v>2021</v>
      </c>
      <c r="B1045" t="str">
        <f>VLOOKUP(A1045,Sheet!B$2:G$2806,2,0)</f>
        <v xml:space="preserve"> Кран кульовий різбовий  з НГ дiам. 32 мм</v>
      </c>
      <c r="C1045" s="9" t="str">
        <f>VLOOKUP(A1045,Sheet!B$2:G$2806,3,0)</f>
        <v>шт</v>
      </c>
      <c r="D1045" s="15">
        <v>4</v>
      </c>
      <c r="E1045" s="9">
        <f>VLOOKUP(A1045,Sheet!B$2:G$2806,5,0)</f>
        <v>862.86</v>
      </c>
      <c r="F1045" s="9">
        <f>VLOOKUP(A1045,Sheet!B$2:G$2806,6,0)</f>
        <v>1725.72</v>
      </c>
    </row>
    <row r="1046" spans="1:6" x14ac:dyDescent="0.2">
      <c r="A1046" s="5" t="s">
        <v>2022</v>
      </c>
      <c r="B1046" t="str">
        <f>VLOOKUP(A1046,Sheet!B$2:G$2806,2,0)</f>
        <v xml:space="preserve"> Кран кульовий різбовий  з НГ дiам. 25 мм</v>
      </c>
      <c r="C1046" s="9" t="str">
        <f>VLOOKUP(A1046,Sheet!B$2:G$2806,3,0)</f>
        <v>шт</v>
      </c>
      <c r="D1046" s="15">
        <v>2</v>
      </c>
      <c r="E1046" s="9">
        <f>VLOOKUP(A1046,Sheet!B$2:G$2806,5,0)</f>
        <v>782.07</v>
      </c>
      <c r="F1046" s="9">
        <f>VLOOKUP(A1046,Sheet!B$2:G$2806,6,0)</f>
        <v>782.07</v>
      </c>
    </row>
    <row r="1047" spans="1:6" x14ac:dyDescent="0.2">
      <c r="A1047" s="5" t="s">
        <v>2023</v>
      </c>
      <c r="B1047" t="str">
        <f>VLOOKUP(A1047,Sheet!B$2:G$2806,2,0)</f>
        <v xml:space="preserve"> Кран кульовий різбовий  з НГ дiам. 20 мм</v>
      </c>
      <c r="C1047" s="9" t="str">
        <f>VLOOKUP(A1047,Sheet!B$2:G$2806,3,0)</f>
        <v>шт</v>
      </c>
      <c r="D1047" s="15">
        <v>6</v>
      </c>
      <c r="E1047" s="9">
        <f>VLOOKUP(A1047,Sheet!B$2:G$2806,5,0)</f>
        <v>97.79</v>
      </c>
      <c r="F1047" s="9">
        <f>VLOOKUP(A1047,Sheet!B$2:G$2806,6,0)</f>
        <v>293.37</v>
      </c>
    </row>
    <row r="1048" spans="1:6" x14ac:dyDescent="0.2">
      <c r="A1048" s="5" t="s">
        <v>2024</v>
      </c>
      <c r="B1048" t="str">
        <f>VLOOKUP(A1048,Sheet!B$2:G$2806,2,0)</f>
        <v xml:space="preserve"> Кран кульовий різбовий  з НГ дiам. 15 мм</v>
      </c>
      <c r="C1048" s="9" t="str">
        <f>VLOOKUP(A1048,Sheet!B$2:G$2806,3,0)</f>
        <v>шт</v>
      </c>
      <c r="D1048" s="15">
        <v>10</v>
      </c>
      <c r="E1048" s="9">
        <f>VLOOKUP(A1048,Sheet!B$2:G$2806,5,0)</f>
        <v>92.83</v>
      </c>
      <c r="F1048" s="9">
        <f>VLOOKUP(A1048,Sheet!B$2:G$2806,6,0)</f>
        <v>464.15</v>
      </c>
    </row>
    <row r="1049" spans="1:6" x14ac:dyDescent="0.2">
      <c r="A1049" s="5" t="s">
        <v>2522</v>
      </c>
      <c r="B1049" t="str">
        <f>VLOOKUP(A1049,Sheet!B$2:G$2806,2,0)</f>
        <v xml:space="preserve"> Хомут 3" (83-93 мм) під шпильку М10 для
труби Ф89х4,5</v>
      </c>
      <c r="C1049" s="9" t="str">
        <f>VLOOKUP(A1049,Sheet!B$2:G$2806,3,0)</f>
        <v>шт</v>
      </c>
      <c r="D1049" s="15">
        <v>30</v>
      </c>
      <c r="E1049" s="9">
        <f>VLOOKUP(A1049,Sheet!B$2:G$2806,5,0)</f>
        <v>42.12</v>
      </c>
      <c r="F1049" s="9">
        <f>VLOOKUP(A1049,Sheet!B$2:G$2806,6,0)</f>
        <v>1263.5999999999999</v>
      </c>
    </row>
    <row r="1050" spans="1:6" x14ac:dyDescent="0.2">
      <c r="A1050" s="5" t="s">
        <v>2523</v>
      </c>
      <c r="B1050" t="str">
        <f>VLOOKUP(A1050,Sheet!B$2:G$2806,2,0)</f>
        <v xml:space="preserve"> Хомут 2" (57-63 мм) під шпильку М8 для труби
Ф57х3,5</v>
      </c>
      <c r="C1050" s="9" t="str">
        <f>VLOOKUP(A1050,Sheet!B$2:G$2806,3,0)</f>
        <v>шт</v>
      </c>
      <c r="D1050" s="15">
        <v>30</v>
      </c>
      <c r="E1050" s="9">
        <f>VLOOKUP(A1050,Sheet!B$2:G$2806,5,0)</f>
        <v>40.44</v>
      </c>
      <c r="F1050" s="9">
        <f>VLOOKUP(A1050,Sheet!B$2:G$2806,6,0)</f>
        <v>1213.2</v>
      </c>
    </row>
    <row r="1051" spans="1:6" x14ac:dyDescent="0.2">
      <c r="A1051" s="5" t="s">
        <v>1814</v>
      </c>
      <c r="B1051" t="str">
        <f>VLOOKUP(A1051,Sheet!B$2:G$2806,2,0)</f>
        <v xml:space="preserve"> Хомут</v>
      </c>
      <c r="C1051" s="9" t="str">
        <f>VLOOKUP(A1051,Sheet!B$2:G$2806,3,0)</f>
        <v>шт</v>
      </c>
      <c r="D1051" s="15">
        <v>12</v>
      </c>
      <c r="E1051" s="9">
        <f>VLOOKUP(A1051,Sheet!B$2:G$2806,5,0)</f>
        <v>30.05</v>
      </c>
      <c r="F1051" s="9">
        <f>VLOOKUP(A1051,Sheet!B$2:G$2806,6,0)</f>
        <v>360.6</v>
      </c>
    </row>
    <row r="1052" spans="1:6" x14ac:dyDescent="0.2">
      <c r="A1052" s="5" t="s">
        <v>1954</v>
      </c>
      <c r="B1052" t="str">
        <f>VLOOKUP(A1052,Sheet!B$2:G$2806,2,0)</f>
        <v xml:space="preserve"> Опора дiам. 20 мм Wavin/ кріплення</v>
      </c>
      <c r="C1052" s="9" t="str">
        <f>VLOOKUP(A1052,Sheet!B$2:G$2806,3,0)</f>
        <v>шт</v>
      </c>
      <c r="D1052" s="15">
        <v>255</v>
      </c>
      <c r="E1052" s="9">
        <f>VLOOKUP(A1052,Sheet!B$2:G$2806,5,0)</f>
        <v>3.36</v>
      </c>
      <c r="F1052" s="9">
        <f>VLOOKUP(A1052,Sheet!B$2:G$2806,6,0)</f>
        <v>352.8</v>
      </c>
    </row>
    <row r="1053" spans="1:6" x14ac:dyDescent="0.2">
      <c r="A1053" s="5" t="s">
        <v>1884</v>
      </c>
      <c r="B1053" t="str">
        <f>VLOOKUP(A1053,Sheet!B$2:G$2806,2,0)</f>
        <v xml:space="preserve"> Хомут iз шурупом дiам. 16-40 мм</v>
      </c>
      <c r="C1053" s="9" t="str">
        <f>VLOOKUP(A1053,Sheet!B$2:G$2806,3,0)</f>
        <v>шт</v>
      </c>
      <c r="D1053" s="15">
        <v>3390</v>
      </c>
      <c r="E1053" s="9">
        <f>VLOOKUP(A1053,Sheet!B$2:G$2806,5,0)</f>
        <v>6.31</v>
      </c>
      <c r="F1053" s="9">
        <f>VLOOKUP(A1053,Sheet!B$2:G$2806,6,0)</f>
        <v>21390.9</v>
      </c>
    </row>
    <row r="1054" spans="1:6" x14ac:dyDescent="0.2">
      <c r="A1054" s="5" t="s">
        <v>1960</v>
      </c>
      <c r="B1054" t="str">
        <f>VLOOKUP(A1054,Sheet!B$2:G$2806,2,0)</f>
        <v xml:space="preserve"> Опора дiам. 32 мм Wavin/ кріплення</v>
      </c>
      <c r="C1054" s="9" t="str">
        <f>VLOOKUP(A1054,Sheet!B$2:G$2806,3,0)</f>
        <v>шт</v>
      </c>
      <c r="D1054" s="15">
        <v>110</v>
      </c>
      <c r="E1054" s="9">
        <f>VLOOKUP(A1054,Sheet!B$2:G$2806,5,0)</f>
        <v>9.0399999999999991</v>
      </c>
      <c r="F1054" s="9">
        <f>VLOOKUP(A1054,Sheet!B$2:G$2806,6,0)</f>
        <v>497.2</v>
      </c>
    </row>
    <row r="1055" spans="1:6" x14ac:dyDescent="0.2">
      <c r="A1055" s="5" t="s">
        <v>1964</v>
      </c>
      <c r="B1055" t="str">
        <f>VLOOKUP(A1055,Sheet!B$2:G$2806,2,0)</f>
        <v xml:space="preserve"> Опора дiам. 40 мм Wavin/ кріплення</v>
      </c>
      <c r="C1055" s="9" t="str">
        <f>VLOOKUP(A1055,Sheet!B$2:G$2806,3,0)</f>
        <v>шт</v>
      </c>
      <c r="D1055" s="15">
        <v>56</v>
      </c>
      <c r="E1055" s="9">
        <f>VLOOKUP(A1055,Sheet!B$2:G$2806,5,0)</f>
        <v>9.02</v>
      </c>
      <c r="F1055" s="9">
        <f>VLOOKUP(A1055,Sheet!B$2:G$2806,6,0)</f>
        <v>252.56</v>
      </c>
    </row>
    <row r="1056" spans="1:6" x14ac:dyDescent="0.2">
      <c r="A1056" s="5" t="s">
        <v>1990</v>
      </c>
      <c r="B1056" t="str">
        <f>VLOOKUP(A1056,Sheet!B$2:G$2806,2,0)</f>
        <v xml:space="preserve"> Хомут металевий з шурупом D50-63 Wavin</v>
      </c>
      <c r="C1056" s="9" t="str">
        <f>VLOOKUP(A1056,Sheet!B$2:G$2806,3,0)</f>
        <v>шт</v>
      </c>
      <c r="D1056" s="15">
        <v>28</v>
      </c>
      <c r="E1056" s="9">
        <f>VLOOKUP(A1056,Sheet!B$2:G$2806,5,0)</f>
        <v>16.87</v>
      </c>
      <c r="F1056" s="9">
        <f>VLOOKUP(A1056,Sheet!B$2:G$2806,6,0)</f>
        <v>472.36</v>
      </c>
    </row>
    <row r="1057" spans="1:6" x14ac:dyDescent="0.2">
      <c r="A1057" s="5" t="s">
        <v>1991</v>
      </c>
      <c r="B1057" t="str">
        <f>VLOOKUP(A1057,Sheet!B$2:G$2806,2,0)</f>
        <v xml:space="preserve"> Хомут металевий (болт/гайка) D87-92 Wavin</v>
      </c>
      <c r="C1057" s="9" t="str">
        <f>VLOOKUP(A1057,Sheet!B$2:G$2806,3,0)</f>
        <v>шт</v>
      </c>
      <c r="D1057" s="15">
        <v>35</v>
      </c>
      <c r="E1057" s="9">
        <f>VLOOKUP(A1057,Sheet!B$2:G$2806,5,0)</f>
        <v>30.05</v>
      </c>
      <c r="F1057" s="9">
        <f>VLOOKUP(A1057,Sheet!B$2:G$2806,6,0)</f>
        <v>1051.75</v>
      </c>
    </row>
    <row r="1058" spans="1:6" x14ac:dyDescent="0.2">
      <c r="A1058" s="5" t="s">
        <v>2368</v>
      </c>
      <c r="B1058" t="str">
        <f>VLOOKUP(A1058,Sheet!B$2:G$2806,2,0)</f>
        <v xml:space="preserve"> Труби металопластиковi, PE-Xа RAUTITAN
flex із зшитого поліетилену з киснезахисним
шаром, Ду 16х2,2 мм</v>
      </c>
      <c r="C1058" s="9" t="str">
        <f>VLOOKUP(A1058,Sheet!B$2:G$2806,3,0)</f>
        <v>м</v>
      </c>
      <c r="D1058" s="15">
        <v>10</v>
      </c>
      <c r="E1058" s="9">
        <f>VLOOKUP(A1058,Sheet!B$2:G$2806,5,0)</f>
        <v>96.59</v>
      </c>
      <c r="F1058" s="9">
        <f>VLOOKUP(A1058,Sheet!B$2:G$2806,6,0)</f>
        <v>965.9</v>
      </c>
    </row>
    <row r="1059" spans="1:6" x14ac:dyDescent="0.2">
      <c r="A1059" s="5" t="s">
        <v>2435</v>
      </c>
      <c r="B1059" t="str">
        <f>VLOOKUP(A1059,Sheet!B$2:G$2806,2,0)</f>
        <v xml:space="preserve"> Труби металопластиковi, PE-Xа RAUTITAN
stabil із зшитого поліетилену з киснезахисним
шаром, Ду 16,2х2,6 мм</v>
      </c>
      <c r="C1059" s="9" t="str">
        <f>VLOOKUP(A1059,Sheet!B$2:G$2806,3,0)</f>
        <v>м</v>
      </c>
      <c r="D1059" s="15">
        <v>250</v>
      </c>
      <c r="E1059" s="9">
        <f>VLOOKUP(A1059,Sheet!B$2:G$2806,5,0)</f>
        <v>129.16</v>
      </c>
      <c r="F1059" s="9">
        <f>VLOOKUP(A1059,Sheet!B$2:G$2806,6,0)</f>
        <v>32290</v>
      </c>
    </row>
    <row r="1060" spans="1:6" x14ac:dyDescent="0.2">
      <c r="A1060" s="5" t="s">
        <v>2436</v>
      </c>
      <c r="B1060" t="str">
        <f>VLOOKUP(A1060,Sheet!B$2:G$2806,2,0)</f>
        <v xml:space="preserve"> Труби металопластиковi, PE-Xа RAUTITAN
stabil із зшитого поліетилену з киснезахисним
шаром, Ду 20х2,9 мм</v>
      </c>
      <c r="C1060" s="9" t="str">
        <f>VLOOKUP(A1060,Sheet!B$2:G$2806,3,0)</f>
        <v>м</v>
      </c>
      <c r="D1060" s="15">
        <v>80</v>
      </c>
      <c r="E1060" s="9">
        <f>VLOOKUP(A1060,Sheet!B$2:G$2806,5,0)</f>
        <v>169.22</v>
      </c>
      <c r="F1060" s="9">
        <f>VLOOKUP(A1060,Sheet!B$2:G$2806,6,0)</f>
        <v>13537.6</v>
      </c>
    </row>
    <row r="1061" spans="1:6" x14ac:dyDescent="0.2">
      <c r="A1061" s="5" t="s">
        <v>2437</v>
      </c>
      <c r="B1061" t="str">
        <f>VLOOKUP(A1061,Sheet!B$2:G$2806,2,0)</f>
        <v xml:space="preserve"> Труби металопластиковi, PE-Xа RAUTITAN
stabil із зшитого поліетилену з киснезахисним
шаром, Ду 25х3,7 мм</v>
      </c>
      <c r="C1061" s="9" t="str">
        <f>VLOOKUP(A1061,Sheet!B$2:G$2806,3,0)</f>
        <v>м</v>
      </c>
      <c r="D1061" s="15">
        <v>10</v>
      </c>
      <c r="E1061" s="9">
        <f>VLOOKUP(A1061,Sheet!B$2:G$2806,5,0)</f>
        <v>290.89999999999998</v>
      </c>
      <c r="F1061" s="9">
        <f>VLOOKUP(A1061,Sheet!B$2:G$2806,6,0)</f>
        <v>2909</v>
      </c>
    </row>
    <row r="1062" spans="1:6" x14ac:dyDescent="0.2">
      <c r="A1062" s="5" t="s">
        <v>2438</v>
      </c>
      <c r="B1062" t="str">
        <f>VLOOKUP(A1062,Sheet!B$2:G$2806,2,0)</f>
        <v xml:space="preserve"> Труби металопластиковi, PE-Xа RAUTITAN
stabil із зшитого поліетилену з киснезахисним
шаром, Ду 32х4,7 мм</v>
      </c>
      <c r="C1062" s="9" t="str">
        <f>VLOOKUP(A1062,Sheet!B$2:G$2806,3,0)</f>
        <v>м</v>
      </c>
      <c r="D1062" s="15">
        <v>60</v>
      </c>
      <c r="E1062" s="9">
        <f>VLOOKUP(A1062,Sheet!B$2:G$2806,5,0)</f>
        <v>421</v>
      </c>
      <c r="F1062" s="9">
        <f>VLOOKUP(A1062,Sheet!B$2:G$2806,6,0)</f>
        <v>25260</v>
      </c>
    </row>
    <row r="1063" spans="1:6" x14ac:dyDescent="0.2">
      <c r="A1063" s="5" t="s">
        <v>2396</v>
      </c>
      <c r="B1063" t="str">
        <f>VLOOKUP(A1063,Sheet!B$2:G$2806,2,0)</f>
        <v xml:space="preserve"> Труби металопластиковi, PE-Xа RAUTITAN
flex із зшитого поліетилену з киснезахисним
шаром, Ду 20х2,8 мм</v>
      </c>
      <c r="C1063" s="9" t="str">
        <f>VLOOKUP(A1063,Sheet!B$2:G$2806,3,0)</f>
        <v>м</v>
      </c>
      <c r="D1063" s="15">
        <v>12</v>
      </c>
      <c r="E1063" s="9">
        <f>VLOOKUP(A1063,Sheet!B$2:G$2806,5,0)</f>
        <v>130.66</v>
      </c>
      <c r="F1063" s="9">
        <f>VLOOKUP(A1063,Sheet!B$2:G$2806,6,0)</f>
        <v>1567.92</v>
      </c>
    </row>
    <row r="1064" spans="1:6" x14ac:dyDescent="0.2">
      <c r="A1064" s="5" t="s">
        <v>2369</v>
      </c>
      <c r="B1064" t="str">
        <f>VLOOKUP(A1064,Sheet!B$2:G$2806,2,0)</f>
        <v xml:space="preserve"> Труби металопластиковi, PE-Xа RAUTITAN
flex із зшитого поліетилену з киснезахисним
шаром, Ду 25х3,5 мм "REHAU"</v>
      </c>
      <c r="C1064" s="9" t="str">
        <f>VLOOKUP(A1064,Sheet!B$2:G$2806,3,0)</f>
        <v>м</v>
      </c>
      <c r="D1064" s="15">
        <v>84</v>
      </c>
      <c r="E1064" s="9">
        <f>VLOOKUP(A1064,Sheet!B$2:G$2806,5,0)</f>
        <v>209.65</v>
      </c>
      <c r="F1064" s="9">
        <f>VLOOKUP(A1064,Sheet!B$2:G$2806,6,0)</f>
        <v>10482.5</v>
      </c>
    </row>
    <row r="1065" spans="1:6" x14ac:dyDescent="0.2">
      <c r="A1065" s="5" t="s">
        <v>2370</v>
      </c>
      <c r="B1065" t="str">
        <f>VLOOKUP(A1065,Sheet!B$2:G$2806,2,0)</f>
        <v xml:space="preserve"> Труби металопластиковi, PE-Xа RAUTITAN
flex із зшитого поліетилену з киснезахисним
шаром, Ду 32х4,4 мм "REHAU"</v>
      </c>
      <c r="C1065" s="9" t="str">
        <f>VLOOKUP(A1065,Sheet!B$2:G$2806,3,0)</f>
        <v>м</v>
      </c>
      <c r="D1065" s="15">
        <v>380</v>
      </c>
      <c r="E1065" s="9">
        <f>VLOOKUP(A1065,Sheet!B$2:G$2806,5,0)</f>
        <v>314.67</v>
      </c>
      <c r="F1065" s="9">
        <f>VLOOKUP(A1065,Sheet!B$2:G$2806,6,0)</f>
        <v>47200.5</v>
      </c>
    </row>
    <row r="1066" spans="1:6" x14ac:dyDescent="0.2">
      <c r="A1066" s="5" t="s">
        <v>2397</v>
      </c>
      <c r="B1066" t="str">
        <f>VLOOKUP(A1066,Sheet!B$2:G$2806,2,0)</f>
        <v xml:space="preserve"> Труби металопластиковi, PE-Xа RAUTITAN
flex із зшитого поліетилену з киснезахисним
шаром, Ду 40х5,5 мм</v>
      </c>
      <c r="C1066" s="9" t="str">
        <f>VLOOKUP(A1066,Sheet!B$2:G$2806,3,0)</f>
        <v>м</v>
      </c>
      <c r="D1066" s="15">
        <v>80</v>
      </c>
      <c r="E1066" s="9">
        <f>VLOOKUP(A1066,Sheet!B$2:G$2806,5,0)</f>
        <v>571.49</v>
      </c>
      <c r="F1066" s="9">
        <f>VLOOKUP(A1066,Sheet!B$2:G$2806,6,0)</f>
        <v>45719.199999999997</v>
      </c>
    </row>
    <row r="1067" spans="1:6" x14ac:dyDescent="0.2">
      <c r="A1067" s="5" t="s">
        <v>2453</v>
      </c>
      <c r="B1067" t="str">
        <f>VLOOKUP(A1067,Sheet!B$2:G$2806,2,0)</f>
        <v xml:space="preserve"> Труби металопластиковi, PE-Xа RAUTITAN
flex із зшитого поліетилену з киснезахисним
шаром, Ду 50х6,9 мм</v>
      </c>
      <c r="C1067" s="9" t="str">
        <f>VLOOKUP(A1067,Sheet!B$2:G$2806,3,0)</f>
        <v>м</v>
      </c>
      <c r="D1067" s="15">
        <v>190</v>
      </c>
      <c r="E1067" s="9">
        <f>VLOOKUP(A1067,Sheet!B$2:G$2806,5,0)</f>
        <v>798.19</v>
      </c>
      <c r="F1067" s="9">
        <f>VLOOKUP(A1067,Sheet!B$2:G$2806,6,0)</f>
        <v>27936.65</v>
      </c>
    </row>
    <row r="1068" spans="1:6" x14ac:dyDescent="0.2">
      <c r="A1068" s="5" t="s">
        <v>2078</v>
      </c>
      <c r="B1068" t="str">
        <f>VLOOKUP(A1068,Sheet!B$2:G$2806,2,0)</f>
        <v xml:space="preserve"> Трiйник PPR 20х20х20 мм</v>
      </c>
      <c r="C1068" s="9" t="str">
        <f>VLOOKUP(A1068,Sheet!B$2:G$2806,3,0)</f>
        <v>шт</v>
      </c>
      <c r="D1068" s="15">
        <v>11</v>
      </c>
      <c r="E1068" s="9">
        <f>VLOOKUP(A1068,Sheet!B$2:G$2806,5,0)</f>
        <v>7.08</v>
      </c>
      <c r="F1068" s="9">
        <f>VLOOKUP(A1068,Sheet!B$2:G$2806,6,0)</f>
        <v>77.88</v>
      </c>
    </row>
    <row r="1069" spans="1:6" x14ac:dyDescent="0.2">
      <c r="A1069" s="5" t="s">
        <v>2072</v>
      </c>
      <c r="B1069" t="str">
        <f>VLOOKUP(A1069,Sheet!B$2:G$2806,2,0)</f>
        <v xml:space="preserve"> Трiйник PPR  25х25х25</v>
      </c>
      <c r="C1069" s="9" t="str">
        <f>VLOOKUP(A1069,Sheet!B$2:G$2806,3,0)</f>
        <v>шт</v>
      </c>
      <c r="D1069" s="15">
        <v>1</v>
      </c>
      <c r="E1069" s="9">
        <f>VLOOKUP(A1069,Sheet!B$2:G$2806,5,0)</f>
        <v>9.3800000000000008</v>
      </c>
      <c r="F1069" s="9">
        <f>VLOOKUP(A1069,Sheet!B$2:G$2806,6,0)</f>
        <v>9.3800000000000008</v>
      </c>
    </row>
    <row r="1070" spans="1:6" x14ac:dyDescent="0.2">
      <c r="A1070" s="5" t="s">
        <v>2066</v>
      </c>
      <c r="B1070" t="str">
        <f>VLOOKUP(A1070,Sheet!B$2:G$2806,2,0)</f>
        <v xml:space="preserve"> Трiйник перехідний 32х25 мм</v>
      </c>
      <c r="C1070" s="9" t="str">
        <f>VLOOKUP(A1070,Sheet!B$2:G$2806,3,0)</f>
        <v>шт</v>
      </c>
      <c r="D1070" s="15">
        <v>2</v>
      </c>
      <c r="E1070" s="9">
        <f>VLOOKUP(A1070,Sheet!B$2:G$2806,5,0)</f>
        <v>21.33</v>
      </c>
      <c r="F1070" s="9">
        <f>VLOOKUP(A1070,Sheet!B$2:G$2806,6,0)</f>
        <v>42.66</v>
      </c>
    </row>
    <row r="1071" spans="1:6" x14ac:dyDescent="0.2">
      <c r="A1071" s="5" t="s">
        <v>2067</v>
      </c>
      <c r="B1071" t="str">
        <f>VLOOKUP(A1071,Sheet!B$2:G$2806,2,0)</f>
        <v xml:space="preserve"> Трiйник перехідний 32х20 мм</v>
      </c>
      <c r="C1071" s="9" t="str">
        <f>VLOOKUP(A1071,Sheet!B$2:G$2806,3,0)</f>
        <v>шт</v>
      </c>
      <c r="D1071" s="15">
        <v>5</v>
      </c>
      <c r="E1071" s="9">
        <f>VLOOKUP(A1071,Sheet!B$2:G$2806,5,0)</f>
        <v>20.63</v>
      </c>
      <c r="F1071" s="9">
        <f>VLOOKUP(A1071,Sheet!B$2:G$2806,6,0)</f>
        <v>103.15</v>
      </c>
    </row>
    <row r="1072" spans="1:6" x14ac:dyDescent="0.2">
      <c r="A1072" s="5" t="s">
        <v>2061</v>
      </c>
      <c r="B1072" t="str">
        <f>VLOOKUP(A1072,Sheet!B$2:G$2806,2,0)</f>
        <v xml:space="preserve"> Трiйник перехідний 40х20 мм</v>
      </c>
      <c r="C1072" s="9" t="str">
        <f>VLOOKUP(A1072,Sheet!B$2:G$2806,3,0)</f>
        <v>шт</v>
      </c>
      <c r="D1072" s="15">
        <v>4</v>
      </c>
      <c r="E1072" s="9">
        <f>VLOOKUP(A1072,Sheet!B$2:G$2806,5,0)</f>
        <v>32</v>
      </c>
      <c r="F1072" s="9">
        <f>VLOOKUP(A1072,Sheet!B$2:G$2806,6,0)</f>
        <v>128</v>
      </c>
    </row>
    <row r="1073" spans="1:6" x14ac:dyDescent="0.2">
      <c r="A1073" s="5" t="s">
        <v>2073</v>
      </c>
      <c r="B1073" t="str">
        <f>VLOOKUP(A1073,Sheet!B$2:G$2806,2,0)</f>
        <v xml:space="preserve"> Трiйник  PPR 25х20х25</v>
      </c>
      <c r="C1073" s="9" t="str">
        <f>VLOOKUP(A1073,Sheet!B$2:G$2806,3,0)</f>
        <v>шт</v>
      </c>
      <c r="D1073" s="15">
        <v>5</v>
      </c>
      <c r="E1073" s="9">
        <f>VLOOKUP(A1073,Sheet!B$2:G$2806,5,0)</f>
        <v>10.99</v>
      </c>
      <c r="F1073" s="9">
        <f>VLOOKUP(A1073,Sheet!B$2:G$2806,6,0)</f>
        <v>54.95</v>
      </c>
    </row>
    <row r="1074" spans="1:6" x14ac:dyDescent="0.2">
      <c r="A1074" s="5" t="s">
        <v>2060</v>
      </c>
      <c r="B1074" t="str">
        <f>VLOOKUP(A1074,Sheet!B$2:G$2806,2,0)</f>
        <v xml:space="preserve"> Трiйник Ф40х40х40 мм</v>
      </c>
      <c r="C1074" s="9" t="str">
        <f>VLOOKUP(A1074,Sheet!B$2:G$2806,3,0)</f>
        <v>шт</v>
      </c>
      <c r="D1074" s="15">
        <v>2</v>
      </c>
      <c r="E1074" s="9">
        <f>VLOOKUP(A1074,Sheet!B$2:G$2806,5,0)</f>
        <v>32</v>
      </c>
      <c r="F1074" s="9">
        <f>VLOOKUP(A1074,Sheet!B$2:G$2806,6,0)</f>
        <v>64</v>
      </c>
    </row>
    <row r="1075" spans="1:6" x14ac:dyDescent="0.2">
      <c r="A1075" s="5" t="s">
        <v>2439</v>
      </c>
      <c r="B1075" t="str">
        <f>VLOOKUP(A1075,Sheet!B$2:G$2806,2,0)</f>
        <v xml:space="preserve"> Опора для кріплення труби 16,2х2,6, що
проходять по підлозі з подальшим їх
зашиванням</v>
      </c>
      <c r="C1075" s="9" t="str">
        <f>VLOOKUP(A1075,Sheet!B$2:G$2806,3,0)</f>
        <v>шт</v>
      </c>
      <c r="D1075" s="15">
        <v>90</v>
      </c>
      <c r="E1075" s="9">
        <f>VLOOKUP(A1075,Sheet!B$2:G$2806,5,0)</f>
        <v>5.25</v>
      </c>
      <c r="F1075" s="9">
        <f>VLOOKUP(A1075,Sheet!B$2:G$2806,6,0)</f>
        <v>472.5</v>
      </c>
    </row>
    <row r="1076" spans="1:6" x14ac:dyDescent="0.2">
      <c r="A1076" s="5" t="s">
        <v>2441</v>
      </c>
      <c r="B1076" t="str">
        <f>VLOOKUP(A1076,Sheet!B$2:G$2806,2,0)</f>
        <v xml:space="preserve"> Опора для кріплення труби 32х4,4, що
проходять по перекриттю</v>
      </c>
      <c r="C1076" s="9" t="str">
        <f>VLOOKUP(A1076,Sheet!B$2:G$2806,3,0)</f>
        <v>шт</v>
      </c>
      <c r="D1076" s="15">
        <v>36</v>
      </c>
      <c r="E1076" s="9">
        <f>VLOOKUP(A1076,Sheet!B$2:G$2806,5,0)</f>
        <v>11.42</v>
      </c>
      <c r="F1076" s="9">
        <f>VLOOKUP(A1076,Sheet!B$2:G$2806,6,0)</f>
        <v>411.12</v>
      </c>
    </row>
    <row r="1077" spans="1:6" x14ac:dyDescent="0.2">
      <c r="A1077" s="5" t="s">
        <v>2440</v>
      </c>
      <c r="B1077" t="str">
        <f>VLOOKUP(A1077,Sheet!B$2:G$2806,2,0)</f>
        <v xml:space="preserve"> Опора для кріплення труби 20х2,9, що
проходять по перекриттю</v>
      </c>
      <c r="C1077" s="9" t="str">
        <f>VLOOKUP(A1077,Sheet!B$2:G$2806,3,0)</f>
        <v>шт</v>
      </c>
      <c r="D1077" s="15">
        <v>24</v>
      </c>
      <c r="E1077" s="9">
        <f>VLOOKUP(A1077,Sheet!B$2:G$2806,5,0)</f>
        <v>7.11</v>
      </c>
      <c r="F1077" s="9">
        <f>VLOOKUP(A1077,Sheet!B$2:G$2806,6,0)</f>
        <v>170.64</v>
      </c>
    </row>
    <row r="1078" spans="1:6" x14ac:dyDescent="0.2">
      <c r="A1078" s="5" t="s">
        <v>2470</v>
      </c>
      <c r="B1078" t="str">
        <f>VLOOKUP(A1078,Sheet!B$2:G$2806,2,0)</f>
        <v xml:space="preserve"> Опора для кріплення труби 50х6,9, що
проходять по перекриттю</v>
      </c>
      <c r="C1078" s="9" t="str">
        <f>VLOOKUP(A1078,Sheet!B$2:G$2806,3,0)</f>
        <v>шт</v>
      </c>
      <c r="D1078" s="15">
        <v>34</v>
      </c>
      <c r="E1078" s="9">
        <f>VLOOKUP(A1078,Sheet!B$2:G$2806,5,0)</f>
        <v>20.41</v>
      </c>
      <c r="F1078" s="9">
        <f>VLOOKUP(A1078,Sheet!B$2:G$2806,6,0)</f>
        <v>693.94</v>
      </c>
    </row>
    <row r="1079" spans="1:6" x14ac:dyDescent="0.2">
      <c r="A1079" s="5" t="s">
        <v>1882</v>
      </c>
      <c r="B1079" t="str">
        <f>VLOOKUP(A1079,Sheet!B$2:G$2806,2,0)</f>
        <v xml:space="preserve"> Захисна трубка /гофрована/ Ф20х25 мм</v>
      </c>
      <c r="C1079" s="9" t="str">
        <f>VLOOKUP(A1079,Sheet!B$2:G$2806,3,0)</f>
        <v>м</v>
      </c>
      <c r="D1079" s="15">
        <v>3621</v>
      </c>
      <c r="E1079" s="9">
        <f>VLOOKUP(A1079,Sheet!B$2:G$2806,5,0)</f>
        <v>6.33</v>
      </c>
      <c r="F1079" s="9">
        <f>VLOOKUP(A1079,Sheet!B$2:G$2806,6,0)</f>
        <v>22913.99</v>
      </c>
    </row>
    <row r="1080" spans="1:6" x14ac:dyDescent="0.2">
      <c r="A1080" s="5" t="s">
        <v>1883</v>
      </c>
      <c r="B1080" t="str">
        <f>VLOOKUP(A1080,Sheet!B$2:G$2806,2,0)</f>
        <v xml:space="preserve"> Труба полівінілхлоридна, гладка Ф20</v>
      </c>
      <c r="C1080" s="9" t="str">
        <f>VLOOKUP(A1080,Sheet!B$2:G$2806,3,0)</f>
        <v>м</v>
      </c>
      <c r="D1080" s="15">
        <v>102</v>
      </c>
      <c r="E1080" s="9">
        <f>VLOOKUP(A1080,Sheet!B$2:G$2806,5,0)</f>
        <v>16.8</v>
      </c>
      <c r="F1080" s="9">
        <f>VLOOKUP(A1080,Sheet!B$2:G$2806,6,0)</f>
        <v>1713.6</v>
      </c>
    </row>
    <row r="1081" spans="1:6" x14ac:dyDescent="0.2">
      <c r="A1081" s="5" t="s">
        <v>2246</v>
      </c>
      <c r="B1081" t="str">
        <f>VLOOKUP(A1081,Sheet!B$2:G$2806,2,0)</f>
        <v xml:space="preserve"> Захисна трубка /гофрована/ Ф 50 мм</v>
      </c>
      <c r="C1081" s="9" t="str">
        <f>VLOOKUP(A1081,Sheet!B$2:G$2806,3,0)</f>
        <v>м</v>
      </c>
      <c r="D1081" s="15">
        <v>60</v>
      </c>
      <c r="E1081" s="9">
        <f>VLOOKUP(A1081,Sheet!B$2:G$2806,5,0)</f>
        <v>30</v>
      </c>
      <c r="F1081" s="9">
        <f>VLOOKUP(A1081,Sheet!B$2:G$2806,6,0)</f>
        <v>1181.7</v>
      </c>
    </row>
    <row r="1082" spans="1:6" x14ac:dyDescent="0.2">
      <c r="A1082" s="5" t="s">
        <v>2048</v>
      </c>
      <c r="B1082" t="str">
        <f>VLOOKUP(A1082,Sheet!B$2:G$2806,2,0)</f>
        <v xml:space="preserve"> Ізоляция труб диам. 32х4,4 мм товщ. 13 мм
Termoizol/35х6</v>
      </c>
      <c r="C1082" s="9" t="str">
        <f>VLOOKUP(A1082,Sheet!B$2:G$2806,3,0)</f>
        <v>м</v>
      </c>
      <c r="D1082" s="15">
        <v>106</v>
      </c>
      <c r="E1082" s="9">
        <f>VLOOKUP(A1082,Sheet!B$2:G$2806,5,0)</f>
        <v>11.01</v>
      </c>
      <c r="F1082" s="9">
        <f>VLOOKUP(A1082,Sheet!B$2:G$2806,6,0)</f>
        <v>385.35</v>
      </c>
    </row>
    <row r="1083" spans="1:6" x14ac:dyDescent="0.2">
      <c r="A1083" s="5" t="s">
        <v>2606</v>
      </c>
      <c r="B1083" t="str">
        <f>VLOOKUP(A1083,Sheet!B$2:G$2806,2,0)</f>
        <v xml:space="preserve"> Ізоляция труб диам. 32х4,4 мм товщ. 13 мм
Termoizol</v>
      </c>
      <c r="C1083" s="9" t="str">
        <f>VLOOKUP(A1083,Sheet!B$2:G$2806,3,0)</f>
        <v>м</v>
      </c>
      <c r="D1083" s="15">
        <v>220</v>
      </c>
      <c r="E1083" s="9">
        <f>VLOOKUP(A1083,Sheet!B$2:G$2806,5,0)</f>
        <v>50.54</v>
      </c>
      <c r="F1083" s="9">
        <f>VLOOKUP(A1083,Sheet!B$2:G$2806,6,0)</f>
        <v>11118.8</v>
      </c>
    </row>
    <row r="1084" spans="1:6" x14ac:dyDescent="0.2">
      <c r="A1084" s="5" t="s">
        <v>2608</v>
      </c>
      <c r="B1084" t="str">
        <f>VLOOKUP(A1084,Sheet!B$2:G$2806,2,0)</f>
        <v xml:space="preserve"> Ізоляция труб диам. 50х6,9 мм товщ. 13 мм
Termoizol</v>
      </c>
      <c r="C1084" s="9" t="str">
        <f>VLOOKUP(A1084,Sheet!B$2:G$2806,3,0)</f>
        <v>м</v>
      </c>
      <c r="D1084" s="15">
        <v>10</v>
      </c>
      <c r="E1084" s="9">
        <f>VLOOKUP(A1084,Sheet!B$2:G$2806,5,0)</f>
        <v>86.67</v>
      </c>
      <c r="F1084" s="9">
        <f>VLOOKUP(A1084,Sheet!B$2:G$2806,6,0)</f>
        <v>866.7</v>
      </c>
    </row>
    <row r="1085" spans="1:6" x14ac:dyDescent="0.2">
      <c r="A1085" s="5" t="s">
        <v>2609</v>
      </c>
      <c r="B1085" t="str">
        <f>VLOOKUP(A1085,Sheet!B$2:G$2806,2,0)</f>
        <v xml:space="preserve"> Ізоляция труб диам. 63х8,6 мм товщ. 13 мм
Termoizol</v>
      </c>
      <c r="C1085" s="9" t="str">
        <f>VLOOKUP(A1085,Sheet!B$2:G$2806,3,0)</f>
        <v>м</v>
      </c>
      <c r="D1085" s="15">
        <v>200</v>
      </c>
      <c r="E1085" s="9">
        <f>VLOOKUP(A1085,Sheet!B$2:G$2806,5,0)</f>
        <v>96.41</v>
      </c>
      <c r="F1085" s="9">
        <f>VLOOKUP(A1085,Sheet!B$2:G$2806,6,0)</f>
        <v>19282</v>
      </c>
    </row>
    <row r="1086" spans="1:6" x14ac:dyDescent="0.2">
      <c r="A1086" s="5" t="s">
        <v>2607</v>
      </c>
      <c r="B1086" t="str">
        <f>VLOOKUP(A1086,Sheet!B$2:G$2806,2,0)</f>
        <v xml:space="preserve"> Ізоляция труб диам. 40х5,5 мм товщ. 13 мм
Termoizol</v>
      </c>
      <c r="C1086" s="9" t="str">
        <f>VLOOKUP(A1086,Sheet!B$2:G$2806,3,0)</f>
        <v>м</v>
      </c>
      <c r="D1086" s="15">
        <v>220</v>
      </c>
      <c r="E1086" s="9">
        <f>VLOOKUP(A1086,Sheet!B$2:G$2806,5,0)</f>
        <v>61.22</v>
      </c>
      <c r="F1086" s="9">
        <f>VLOOKUP(A1086,Sheet!B$2:G$2806,6,0)</f>
        <v>13468.4</v>
      </c>
    </row>
    <row r="1087" spans="1:6" x14ac:dyDescent="0.2">
      <c r="A1087" s="5" t="s">
        <v>2562</v>
      </c>
      <c r="B1087" t="str">
        <f>VLOOKUP(A1087,Sheet!B$2:G$2806,2,0)</f>
        <v xml:space="preserve"> Ізоляция труб диам. 25х3,5 мм товщ. 13 мм
Termoizol</v>
      </c>
      <c r="C1087" s="9" t="str">
        <f>VLOOKUP(A1087,Sheet!B$2:G$2806,3,0)</f>
        <v>м</v>
      </c>
      <c r="D1087" s="15">
        <v>300</v>
      </c>
      <c r="E1087" s="9">
        <f>VLOOKUP(A1087,Sheet!B$2:G$2806,5,0)</f>
        <v>41.75</v>
      </c>
      <c r="F1087" s="9">
        <f>VLOOKUP(A1087,Sheet!B$2:G$2806,6,0)</f>
        <v>835</v>
      </c>
    </row>
    <row r="1088" spans="1:6" x14ac:dyDescent="0.2">
      <c r="A1088" s="5" t="s">
        <v>2605</v>
      </c>
      <c r="B1088" t="str">
        <f>VLOOKUP(A1088,Sheet!B$2:G$2806,2,0)</f>
        <v xml:space="preserve"> Ізоляция труб диам. 20х2,8 мм товщ. 13 мм
Termoizol</v>
      </c>
      <c r="C1088" s="9" t="str">
        <f>VLOOKUP(A1088,Sheet!B$2:G$2806,3,0)</f>
        <v>м</v>
      </c>
      <c r="D1088" s="15">
        <v>240</v>
      </c>
      <c r="E1088" s="9">
        <f>VLOOKUP(A1088,Sheet!B$2:G$2806,5,0)</f>
        <v>35.19</v>
      </c>
      <c r="F1088" s="9">
        <f>VLOOKUP(A1088,Sheet!B$2:G$2806,6,0)</f>
        <v>8445.6</v>
      </c>
    </row>
    <row r="1089" spans="1:6" x14ac:dyDescent="0.2">
      <c r="A1089" s="5" t="s">
        <v>2518</v>
      </c>
      <c r="B1089" t="str">
        <f>VLOOKUP(A1089,Sheet!B$2:G$2806,2,0)</f>
        <v xml:space="preserve"> Ізоляция труб диам. 57х3,5 мм товщ. 19 мм
Termoizol</v>
      </c>
      <c r="C1089" s="9" t="str">
        <f>VLOOKUP(A1089,Sheet!B$2:G$2806,3,0)</f>
        <v>м</v>
      </c>
      <c r="D1089" s="15">
        <v>56.1</v>
      </c>
      <c r="E1089" s="9">
        <f>VLOOKUP(A1089,Sheet!B$2:G$2806,5,0)</f>
        <v>657.05</v>
      </c>
      <c r="F1089" s="9">
        <f>VLOOKUP(A1089,Sheet!B$2:G$2806,6,0)</f>
        <v>36860.51</v>
      </c>
    </row>
    <row r="1090" spans="1:6" x14ac:dyDescent="0.2">
      <c r="A1090" s="5" t="s">
        <v>2519</v>
      </c>
      <c r="B1090" t="str">
        <f>VLOOKUP(A1090,Sheet!B$2:G$2806,2,0)</f>
        <v xml:space="preserve"> Ізоляция труб диам. 76х3,5 мм товщ. 19 мм
Termoizol</v>
      </c>
      <c r="C1090" s="9" t="str">
        <f>VLOOKUP(A1090,Sheet!B$2:G$2806,3,0)</f>
        <v>м</v>
      </c>
      <c r="D1090" s="15">
        <v>56.1</v>
      </c>
      <c r="E1090" s="9">
        <f>VLOOKUP(A1090,Sheet!B$2:G$2806,5,0)</f>
        <v>758.13</v>
      </c>
      <c r="F1090" s="9">
        <f>VLOOKUP(A1090,Sheet!B$2:G$2806,6,0)</f>
        <v>42531.09</v>
      </c>
    </row>
    <row r="1091" spans="1:6" x14ac:dyDescent="0.2">
      <c r="A1091" s="5" t="s">
        <v>2650</v>
      </c>
      <c r="B1091" t="str">
        <f>VLOOKUP(A1091,Sheet!B$2:G$2806,2,0)</f>
        <v xml:space="preserve"> Ізоляция труб диам. 22 мм товщ. 20 мм </v>
      </c>
      <c r="C1091" s="9" t="str">
        <f>VLOOKUP(A1091,Sheet!B$2:G$2806,3,0)</f>
        <v>м</v>
      </c>
      <c r="D1091" s="15">
        <v>80</v>
      </c>
      <c r="E1091" s="9">
        <f>VLOOKUP(A1091,Sheet!B$2:G$2806,5,0)</f>
        <v>66.64</v>
      </c>
      <c r="F1091" s="9">
        <f>VLOOKUP(A1091,Sheet!B$2:G$2806,6,0)</f>
        <v>5331.2</v>
      </c>
    </row>
    <row r="1092" spans="1:6" x14ac:dyDescent="0.2">
      <c r="A1092" s="5" t="s">
        <v>2651</v>
      </c>
      <c r="B1092" t="str">
        <f>VLOOKUP(A1092,Sheet!B$2:G$2806,2,0)</f>
        <v xml:space="preserve"> Ізоляция труб диам. 35 мм товщ. 20 мм </v>
      </c>
      <c r="C1092" s="9" t="str">
        <f>VLOOKUP(A1092,Sheet!B$2:G$2806,3,0)</f>
        <v>м</v>
      </c>
      <c r="D1092" s="15">
        <v>136</v>
      </c>
      <c r="E1092" s="9">
        <f>VLOOKUP(A1092,Sheet!B$2:G$2806,5,0)</f>
        <v>92.28</v>
      </c>
      <c r="F1092" s="9">
        <f>VLOOKUP(A1092,Sheet!B$2:G$2806,6,0)</f>
        <v>12550.08</v>
      </c>
    </row>
    <row r="1093" spans="1:6" x14ac:dyDescent="0.2">
      <c r="A1093" s="5" t="s">
        <v>2652</v>
      </c>
      <c r="B1093" t="str">
        <f>VLOOKUP(A1093,Sheet!B$2:G$2806,2,0)</f>
        <v xml:space="preserve"> Ізоляция труб диам. 42 мм товщ. 20 мм </v>
      </c>
      <c r="C1093" s="9" t="str">
        <f>VLOOKUP(A1093,Sheet!B$2:G$2806,3,0)</f>
        <v>м</v>
      </c>
      <c r="D1093" s="15">
        <v>60</v>
      </c>
      <c r="E1093" s="9">
        <f>VLOOKUP(A1093,Sheet!B$2:G$2806,5,0)</f>
        <v>100.52</v>
      </c>
      <c r="F1093" s="9">
        <f>VLOOKUP(A1093,Sheet!B$2:G$2806,6,0)</f>
        <v>6031.2</v>
      </c>
    </row>
    <row r="1094" spans="1:6" x14ac:dyDescent="0.2">
      <c r="A1094" s="5" t="s">
        <v>2653</v>
      </c>
      <c r="B1094" t="str">
        <f>VLOOKUP(A1094,Sheet!B$2:G$2806,2,0)</f>
        <v xml:space="preserve"> Ізоляция труб диам. 60 мм товщ. 20 мм </v>
      </c>
      <c r="C1094" s="9" t="str">
        <f>VLOOKUP(A1094,Sheet!B$2:G$2806,3,0)</f>
        <v>м</v>
      </c>
      <c r="D1094" s="15">
        <v>32</v>
      </c>
      <c r="E1094" s="9">
        <f>VLOOKUP(A1094,Sheet!B$2:G$2806,5,0)</f>
        <v>153.5</v>
      </c>
      <c r="F1094" s="9">
        <f>VLOOKUP(A1094,Sheet!B$2:G$2806,6,0)</f>
        <v>4912</v>
      </c>
    </row>
    <row r="1095" spans="1:6" x14ac:dyDescent="0.2">
      <c r="A1095" s="5" t="s">
        <v>2654</v>
      </c>
      <c r="B1095" t="str">
        <f>VLOOKUP(A1095,Sheet!B$2:G$2806,2,0)</f>
        <v xml:space="preserve"> Ізоляция труб диам. 80 мм товщ. 20 мм </v>
      </c>
      <c r="C1095" s="9" t="str">
        <f>VLOOKUP(A1095,Sheet!B$2:G$2806,3,0)</f>
        <v>м</v>
      </c>
      <c r="D1095" s="15">
        <v>142</v>
      </c>
      <c r="E1095" s="9">
        <f>VLOOKUP(A1095,Sheet!B$2:G$2806,5,0)</f>
        <v>197.11</v>
      </c>
      <c r="F1095" s="9">
        <f>VLOOKUP(A1095,Sheet!B$2:G$2806,6,0)</f>
        <v>27989.62</v>
      </c>
    </row>
    <row r="1096" spans="1:6" x14ac:dyDescent="0.2">
      <c r="A1096" s="5" t="s">
        <v>2049</v>
      </c>
      <c r="B1096" t="str">
        <f>VLOOKUP(A1096,Sheet!B$2:G$2806,2,0)</f>
        <v xml:space="preserve"> Ізоляция труб диам. 40х5,5 мм товщ. 13 мм
Termoizol</v>
      </c>
      <c r="C1096" s="9" t="str">
        <f>VLOOKUP(A1096,Sheet!B$2:G$2806,3,0)</f>
        <v>м</v>
      </c>
      <c r="D1096" s="15">
        <v>34</v>
      </c>
      <c r="E1096" s="9">
        <f>VLOOKUP(A1096,Sheet!B$2:G$2806,5,0)</f>
        <v>12.48</v>
      </c>
      <c r="F1096" s="9">
        <f>VLOOKUP(A1096,Sheet!B$2:G$2806,6,0)</f>
        <v>212.16</v>
      </c>
    </row>
    <row r="1097" spans="1:6" x14ac:dyDescent="0.2">
      <c r="A1097" s="5" t="s">
        <v>2047</v>
      </c>
      <c r="B1097" t="str">
        <f>VLOOKUP(A1097,Sheet!B$2:G$2806,2,0)</f>
        <v xml:space="preserve"> Ізоляция труб диам. 25х3,5 мм товщ. 13 мм
Termoizol/28х6</v>
      </c>
      <c r="C1097" s="9" t="str">
        <f>VLOOKUP(A1097,Sheet!B$2:G$2806,3,0)</f>
        <v>м</v>
      </c>
      <c r="D1097" s="15">
        <v>48</v>
      </c>
      <c r="E1097" s="9">
        <f>VLOOKUP(A1097,Sheet!B$2:G$2806,5,0)</f>
        <v>9.64</v>
      </c>
      <c r="F1097" s="9">
        <f>VLOOKUP(A1097,Sheet!B$2:G$2806,6,0)</f>
        <v>231.36</v>
      </c>
    </row>
    <row r="1098" spans="1:6" x14ac:dyDescent="0.2">
      <c r="A1098" s="5" t="s">
        <v>2046</v>
      </c>
      <c r="B1098" t="str">
        <f>VLOOKUP(A1098,Sheet!B$2:G$2806,2,0)</f>
        <v xml:space="preserve"> Ізоляция труб диам. 20х2,8 мм товщ. 13 мм
Termoizol/22х6</v>
      </c>
      <c r="C1098" s="9" t="str">
        <f>VLOOKUP(A1098,Sheet!B$2:G$2806,3,0)</f>
        <v>м</v>
      </c>
      <c r="D1098" s="15">
        <v>206</v>
      </c>
      <c r="E1098" s="9">
        <f>VLOOKUP(A1098,Sheet!B$2:G$2806,5,0)</f>
        <v>7.7</v>
      </c>
      <c r="F1098" s="9">
        <f>VLOOKUP(A1098,Sheet!B$2:G$2806,6,0)</f>
        <v>816.2</v>
      </c>
    </row>
    <row r="1099" spans="1:6" x14ac:dyDescent="0.2">
      <c r="A1099" s="5" t="s">
        <v>2489</v>
      </c>
      <c r="B1099" t="str">
        <f>VLOOKUP(A1099,Sheet!B$2:G$2806,2,0)</f>
        <v xml:space="preserve"> Кран триходовий Ду15,1/2"</v>
      </c>
      <c r="C1099" s="9" t="str">
        <f>VLOOKUP(A1099,Sheet!B$2:G$2806,3,0)</f>
        <v>шт</v>
      </c>
      <c r="D1099" s="15">
        <v>25</v>
      </c>
      <c r="E1099" s="9">
        <f>VLOOKUP(A1099,Sheet!B$2:G$2806,5,0)</f>
        <v>410.32</v>
      </c>
      <c r="F1099" s="9">
        <f>VLOOKUP(A1099,Sheet!B$2:G$2806,6,0)</f>
        <v>10258</v>
      </c>
    </row>
    <row r="1100" spans="1:6" x14ac:dyDescent="0.2">
      <c r="A1100" s="5" t="s">
        <v>1691</v>
      </c>
      <c r="B1100" t="str">
        <f>VLOOKUP(A1100,Sheet!B$2:G$2806,2,0)</f>
        <v xml:space="preserve"> Кран шаровий (клеєве з’єднання) 90 PVC</v>
      </c>
      <c r="C1100" s="9" t="str">
        <f>VLOOKUP(A1100,Sheet!B$2:G$2806,3,0)</f>
        <v>шт</v>
      </c>
      <c r="D1100" s="15">
        <v>1</v>
      </c>
      <c r="E1100" s="9">
        <f>VLOOKUP(A1100,Sheet!B$2:G$2806,5,0)</f>
        <v>4734.47</v>
      </c>
      <c r="F1100" s="9">
        <f>VLOOKUP(A1100,Sheet!B$2:G$2806,6,0)</f>
        <v>4734.47</v>
      </c>
    </row>
    <row r="1101" spans="1:6" x14ac:dyDescent="0.2">
      <c r="A1101" s="5" t="s">
        <v>2415</v>
      </c>
      <c r="B1101" t="str">
        <f>VLOOKUP(A1101,Sheet!B$2:G$2806,2,0)</f>
        <v xml:space="preserve"> Колектор теплої підлоги на 7 контурів з
насосом</v>
      </c>
      <c r="C1101" s="9" t="str">
        <f>VLOOKUP(A1101,Sheet!B$2:G$2806,3,0)</f>
        <v>шт</v>
      </c>
      <c r="D1101" s="15">
        <v>2</v>
      </c>
      <c r="E1101" s="9">
        <f>VLOOKUP(A1101,Sheet!B$2:G$2806,5,0)</f>
        <v>9465.77</v>
      </c>
      <c r="F1101" s="9">
        <f>VLOOKUP(A1101,Sheet!B$2:G$2806,6,0)</f>
        <v>18931.54</v>
      </c>
    </row>
    <row r="1102" spans="1:6" x14ac:dyDescent="0.2">
      <c r="A1102" s="5" t="s">
        <v>2264</v>
      </c>
      <c r="B1102" t="str">
        <f>VLOOKUP(A1102,Sheet!B$2:G$2806,2,0)</f>
        <v xml:space="preserve"> Трiйник 88 град.S (SN8) Dy110/Dy110х88 Wavin</v>
      </c>
      <c r="C1102" s="9" t="str">
        <f>VLOOKUP(A1102,Sheet!B$2:G$2806,3,0)</f>
        <v>шт</v>
      </c>
      <c r="D1102" s="15">
        <v>2</v>
      </c>
      <c r="E1102" s="9">
        <f>VLOOKUP(A1102,Sheet!B$2:G$2806,5,0)</f>
        <v>96.94</v>
      </c>
      <c r="F1102" s="9">
        <f>VLOOKUP(A1102,Sheet!B$2:G$2806,6,0)</f>
        <v>96.94</v>
      </c>
    </row>
    <row r="1103" spans="1:6" x14ac:dyDescent="0.2">
      <c r="A1103" s="5" t="s">
        <v>1993</v>
      </c>
      <c r="B1103" t="str">
        <f>VLOOKUP(A1103,Sheet!B$2:G$2806,2,0)</f>
        <v xml:space="preserve"> Трап до каналiзацiйних труб iз полiпропiлену
дiам. 50 мм/нерж</v>
      </c>
      <c r="C1103" s="9" t="str">
        <f>VLOOKUP(A1103,Sheet!B$2:G$2806,3,0)</f>
        <v>шт</v>
      </c>
      <c r="D1103" s="15">
        <v>2</v>
      </c>
      <c r="E1103" s="9">
        <f>VLOOKUP(A1103,Sheet!B$2:G$2806,5,0)</f>
        <v>225.37</v>
      </c>
      <c r="F1103" s="9">
        <f>VLOOKUP(A1103,Sheet!B$2:G$2806,6,0)</f>
        <v>450.74</v>
      </c>
    </row>
    <row r="1104" spans="1:6" x14ac:dyDescent="0.2">
      <c r="A1104" s="5" t="s">
        <v>366</v>
      </c>
      <c r="B1104" t="str">
        <f>VLOOKUP(A1104,Sheet!B$2:G$2806,2,0)</f>
        <v xml:space="preserve"> Трап до каналiзацiйних труб iз полiпропiлену
дiам. 110 мм</v>
      </c>
      <c r="C1104" s="9" t="str">
        <f>VLOOKUP(A1104,Sheet!B$2:G$2806,3,0)</f>
        <v>шт</v>
      </c>
      <c r="D1104" s="15">
        <v>5</v>
      </c>
      <c r="E1104" s="9">
        <f>VLOOKUP(A1104,Sheet!B$2:G$2806,5,0)</f>
        <v>223.3</v>
      </c>
      <c r="F1104" s="9">
        <f>VLOOKUP(A1104,Sheet!B$2:G$2806,6,0)</f>
        <v>1116.5</v>
      </c>
    </row>
    <row r="1105" spans="1:6" x14ac:dyDescent="0.2">
      <c r="A1105" s="5" t="s">
        <v>2366</v>
      </c>
      <c r="B1105" t="str">
        <f>VLOOKUP(A1105,Sheet!B$2:G$2806,2,0)</f>
        <v xml:space="preserve"> Фільтр сітчатий муфтовий Ду20 мм</v>
      </c>
      <c r="C1105" s="9" t="str">
        <f>VLOOKUP(A1105,Sheet!B$2:G$2806,3,0)</f>
        <v>шт</v>
      </c>
      <c r="D1105" s="15">
        <v>7</v>
      </c>
      <c r="E1105" s="9">
        <f>VLOOKUP(A1105,Sheet!B$2:G$2806,5,0)</f>
        <v>342.94</v>
      </c>
      <c r="F1105" s="9">
        <f>VLOOKUP(A1105,Sheet!B$2:G$2806,6,0)</f>
        <v>1028.82</v>
      </c>
    </row>
    <row r="1106" spans="1:6" x14ac:dyDescent="0.2">
      <c r="A1106" s="5" t="s">
        <v>2554</v>
      </c>
      <c r="B1106" t="str">
        <f>VLOOKUP(A1106,Sheet!B$2:G$2806,2,0)</f>
        <v xml:space="preserve"> Фільтр сітчатий муфтовий Ду20 мм</v>
      </c>
      <c r="C1106" s="9" t="str">
        <f>VLOOKUP(A1106,Sheet!B$2:G$2806,3,0)</f>
        <v>шт</v>
      </c>
      <c r="D1106" s="15">
        <v>5</v>
      </c>
      <c r="E1106" s="9">
        <f>VLOOKUP(A1106,Sheet!B$2:G$2806,5,0)</f>
        <v>342.94</v>
      </c>
      <c r="F1106" s="9">
        <f>VLOOKUP(A1106,Sheet!B$2:G$2806,6,0)</f>
        <v>1714.7</v>
      </c>
    </row>
    <row r="1107" spans="1:6" x14ac:dyDescent="0.2">
      <c r="A1107" s="5" t="s">
        <v>2487</v>
      </c>
      <c r="B1107" t="str">
        <f>VLOOKUP(A1107,Sheet!B$2:G$2806,2,0)</f>
        <v xml:space="preserve"> Фільтр сітчатий  Ду65 мм</v>
      </c>
      <c r="C1107" s="9" t="str">
        <f>VLOOKUP(A1107,Sheet!B$2:G$2806,3,0)</f>
        <v>шт</v>
      </c>
      <c r="D1107" s="15">
        <v>1</v>
      </c>
      <c r="E1107" s="9">
        <f>VLOOKUP(A1107,Sheet!B$2:G$2806,5,0)</f>
        <v>4173.82</v>
      </c>
      <c r="F1107" s="9">
        <f>VLOOKUP(A1107,Sheet!B$2:G$2806,6,0)</f>
        <v>4173.82</v>
      </c>
    </row>
    <row r="1108" spans="1:6" x14ac:dyDescent="0.2">
      <c r="A1108" s="5" t="s">
        <v>2550</v>
      </c>
      <c r="B1108" t="str">
        <f>VLOOKUP(A1108,Sheet!B$2:G$2806,2,0)</f>
        <v xml:space="preserve"> Автоматичний балансувальний клапан Ф32 мм</v>
      </c>
      <c r="C1108" s="9" t="str">
        <f>VLOOKUP(A1108,Sheet!B$2:G$2806,3,0)</f>
        <v>шт</v>
      </c>
      <c r="D1108" s="15">
        <v>2</v>
      </c>
      <c r="E1108" s="9">
        <f>VLOOKUP(A1108,Sheet!B$2:G$2806,5,0)</f>
        <v>12680.05</v>
      </c>
      <c r="F1108" s="9">
        <f>VLOOKUP(A1108,Sheet!B$2:G$2806,6,0)</f>
        <v>25360.1</v>
      </c>
    </row>
    <row r="1109" spans="1:6" x14ac:dyDescent="0.2">
      <c r="A1109" s="5" t="s">
        <v>2633</v>
      </c>
      <c r="B1109" t="str">
        <f>VLOOKUP(A1109,Sheet!B$2:G$2806,2,0)</f>
        <v xml:space="preserve"> Труби сталевi зварнi водогазопровiднi з
рiзьбою, оцинкованi легкi, дiаметр умовного
проходу 26 мм, товщина стiнки 2,5 мм</v>
      </c>
      <c r="C1109" s="9" t="str">
        <f>VLOOKUP(A1109,Sheet!B$2:G$2806,3,0)</f>
        <v>м</v>
      </c>
      <c r="D1109" s="15">
        <v>80</v>
      </c>
      <c r="E1109" s="9">
        <f>VLOOKUP(A1109,Sheet!B$2:G$2806,5,0)</f>
        <v>290.52</v>
      </c>
      <c r="F1109" s="9">
        <f>VLOOKUP(A1109,Sheet!B$2:G$2806,6,0)</f>
        <v>23241.599999999999</v>
      </c>
    </row>
    <row r="1110" spans="1:6" x14ac:dyDescent="0.2">
      <c r="A1110" s="5" t="s">
        <v>1533</v>
      </c>
      <c r="B1110" t="str">
        <f>VLOOKUP(A1110,Sheet!B$2:G$2806,2,0)</f>
        <v xml:space="preserve"> Труби сталевi зварнi водогазопровiднi з
рiзьбою, оцинкованi легкi, дiаметр умовного
проходу 32 мм, товщина стiнки 2,8 мм</v>
      </c>
      <c r="C1110" s="9" t="str">
        <f>VLOOKUP(A1110,Sheet!B$2:G$2806,3,0)</f>
        <v>м</v>
      </c>
      <c r="D1110" s="15">
        <v>136</v>
      </c>
      <c r="E1110" s="9">
        <f>VLOOKUP(A1110,Sheet!B$2:G$2806,5,0)</f>
        <v>335.45</v>
      </c>
      <c r="F1110" s="9">
        <f>VLOOKUP(A1110,Sheet!B$2:G$2806,6,0)</f>
        <v>45621.2</v>
      </c>
    </row>
    <row r="1111" spans="1:6" x14ac:dyDescent="0.2">
      <c r="A1111" s="5" t="s">
        <v>1537</v>
      </c>
      <c r="B1111" t="str">
        <f>VLOOKUP(A1111,Sheet!B$2:G$2806,2,0)</f>
        <v xml:space="preserve"> Труби сталевi зварнi водогазопровiднi з
рiзьбою, оцинкованi легкi, дiаметр умовного
проходу 40 мм, товщина стiнки 3 мм</v>
      </c>
      <c r="C1111" s="9" t="str">
        <f>VLOOKUP(A1111,Sheet!B$2:G$2806,3,0)</f>
        <v>м</v>
      </c>
      <c r="D1111" s="15">
        <v>60</v>
      </c>
      <c r="E1111" s="9">
        <f>VLOOKUP(A1111,Sheet!B$2:G$2806,5,0)</f>
        <v>509.16</v>
      </c>
      <c r="F1111" s="9">
        <f>VLOOKUP(A1111,Sheet!B$2:G$2806,6,0)</f>
        <v>30549.599999999999</v>
      </c>
    </row>
    <row r="1112" spans="1:6" x14ac:dyDescent="0.2">
      <c r="A1112" s="5" t="s">
        <v>2634</v>
      </c>
      <c r="B1112" t="str">
        <f>VLOOKUP(A1112,Sheet!B$2:G$2806,2,0)</f>
        <v xml:space="preserve"> Труби сталевi зварнi водогазопровiднi з
рiзьбою, оцинкованi легкi, дiаметр умовного
проходу 57 мм, товщина стiнки 3,5 мм</v>
      </c>
      <c r="C1112" s="9" t="str">
        <f>VLOOKUP(A1112,Sheet!B$2:G$2806,3,0)</f>
        <v>м</v>
      </c>
      <c r="D1112" s="15">
        <v>32</v>
      </c>
      <c r="E1112" s="9">
        <f>VLOOKUP(A1112,Sheet!B$2:G$2806,5,0)</f>
        <v>539.12</v>
      </c>
      <c r="F1112" s="9">
        <f>VLOOKUP(A1112,Sheet!B$2:G$2806,6,0)</f>
        <v>17251.84</v>
      </c>
    </row>
    <row r="1113" spans="1:6" x14ac:dyDescent="0.2">
      <c r="A1113" s="5" t="s">
        <v>497</v>
      </c>
      <c r="B1113" t="str">
        <f>VLOOKUP(A1113,Sheet!B$2:G$2806,2,0)</f>
        <v xml:space="preserve"> Труби сталевi зварнi водогазопровiднi з
рiзьбою, оцинкованi легкi, дiаметр умовного
проходу 65 мм, товщина стiнки 3,2 мм</v>
      </c>
      <c r="C1113" s="9" t="str">
        <f>VLOOKUP(A1113,Sheet!B$2:G$2806,3,0)</f>
        <v>м</v>
      </c>
      <c r="D1113" s="15">
        <v>3</v>
      </c>
      <c r="E1113" s="9">
        <f>VLOOKUP(A1113,Sheet!B$2:G$2806,5,0)</f>
        <v>285.85000000000002</v>
      </c>
      <c r="F1113" s="9">
        <f>VLOOKUP(A1113,Sheet!B$2:G$2806,6,0)</f>
        <v>857.55</v>
      </c>
    </row>
    <row r="1114" spans="1:6" x14ac:dyDescent="0.2">
      <c r="A1114" s="5" t="s">
        <v>2507</v>
      </c>
      <c r="B1114" t="str">
        <f>VLOOKUP(A1114,Sheet!B$2:G$2806,2,0)</f>
        <v xml:space="preserve"> Труби сталевi зварнi водогазопровiднi з
рiзьбою, оцинкованi легкi, дiаметр умовного
проходу 57 мм, товщина стiнки 3,5 мм</v>
      </c>
      <c r="C1114" s="9" t="str">
        <f>VLOOKUP(A1114,Sheet!B$2:G$2806,3,0)</f>
        <v>м</v>
      </c>
      <c r="D1114" s="15">
        <v>67</v>
      </c>
      <c r="E1114" s="9">
        <f>VLOOKUP(A1114,Sheet!B$2:G$2806,5,0)</f>
        <v>467.23</v>
      </c>
      <c r="F1114" s="9">
        <f>VLOOKUP(A1114,Sheet!B$2:G$2806,6,0)</f>
        <v>25697.65</v>
      </c>
    </row>
    <row r="1115" spans="1:6" x14ac:dyDescent="0.2">
      <c r="A1115" s="5" t="s">
        <v>2510</v>
      </c>
      <c r="B1115" t="str">
        <f>VLOOKUP(A1115,Sheet!B$2:G$2806,2,0)</f>
        <v xml:space="preserve"> Труби сталевi зварнi водогазопровiднi з
рiзьбою, оцинкованi легкi, дiаметр умовного
проходу 76 мм, товщина стiнки 3,5 мм</v>
      </c>
      <c r="C1115" s="9" t="str">
        <f>VLOOKUP(A1115,Sheet!B$2:G$2806,3,0)</f>
        <v>м</v>
      </c>
      <c r="D1115" s="15">
        <v>55</v>
      </c>
      <c r="E1115" s="9">
        <f>VLOOKUP(A1115,Sheet!B$2:G$2806,5,0)</f>
        <v>856.6</v>
      </c>
      <c r="F1115" s="9">
        <f>VLOOKUP(A1115,Sheet!B$2:G$2806,6,0)</f>
        <v>47113</v>
      </c>
    </row>
    <row r="1116" spans="1:6" x14ac:dyDescent="0.2">
      <c r="A1116" s="5" t="s">
        <v>2636</v>
      </c>
      <c r="B1116" t="str">
        <f>VLOOKUP(A1116,Sheet!B$2:G$2806,2,0)</f>
        <v xml:space="preserve"> Труби сталевi зварнi водогазопровiднi з
рiзьбою, оцинкованi легкi, дiаметр умовного
проходу 76 мм, товщина стiнки 4 мм</v>
      </c>
      <c r="C1116" s="9" t="str">
        <f>VLOOKUP(A1116,Sheet!B$2:G$2806,3,0)</f>
        <v>м</v>
      </c>
      <c r="D1116" s="15">
        <v>142</v>
      </c>
      <c r="E1116" s="9">
        <f>VLOOKUP(A1116,Sheet!B$2:G$2806,5,0)</f>
        <v>673.89</v>
      </c>
      <c r="F1116" s="9">
        <f>VLOOKUP(A1116,Sheet!B$2:G$2806,6,0)</f>
        <v>95692.38</v>
      </c>
    </row>
    <row r="1117" spans="1:6" x14ac:dyDescent="0.2">
      <c r="A1117" s="5" t="s">
        <v>2515</v>
      </c>
      <c r="B1117" t="str">
        <f>VLOOKUP(A1117,Sheet!B$2:G$2806,2,0)</f>
        <v xml:space="preserve"> Труби сталевi зварнi водогазопровiднi з
рiзьбою, оцинкованi легкi, дiаметр умовного
проходу 25 мм, товщина стiнки 2,8 мм</v>
      </c>
      <c r="C1117" s="9" t="str">
        <f>VLOOKUP(A1117,Sheet!B$2:G$2806,3,0)</f>
        <v>м</v>
      </c>
      <c r="D1117" s="15">
        <v>13.5</v>
      </c>
      <c r="E1117" s="9">
        <f>VLOOKUP(A1117,Sheet!B$2:G$2806,5,0)</f>
        <v>287.52999999999997</v>
      </c>
      <c r="F1117" s="9">
        <f>VLOOKUP(A1117,Sheet!B$2:G$2806,6,0)</f>
        <v>287.52999999999997</v>
      </c>
    </row>
    <row r="1118" spans="1:6" x14ac:dyDescent="0.2">
      <c r="A1118" s="5" t="s">
        <v>2516</v>
      </c>
      <c r="B1118" t="str">
        <f>VLOOKUP(A1118,Sheet!B$2:G$2806,2,0)</f>
        <v xml:space="preserve"> Труби сталевi зварнi водогазопровiднi з
рiзьбою, оцинкованi легкi, дiаметр умовного
проходу 15 мм, товщина стiнки 2,8 мм</v>
      </c>
      <c r="C1118" s="9" t="str">
        <f>VLOOKUP(A1118,Sheet!B$2:G$2806,3,0)</f>
        <v>м</v>
      </c>
      <c r="D1118" s="15">
        <v>4</v>
      </c>
      <c r="E1118" s="9">
        <f>VLOOKUP(A1118,Sheet!B$2:G$2806,5,0)</f>
        <v>161.72999999999999</v>
      </c>
      <c r="F1118" s="9">
        <f>VLOOKUP(A1118,Sheet!B$2:G$2806,6,0)</f>
        <v>646.91999999999996</v>
      </c>
    </row>
    <row r="1119" spans="1:6" x14ac:dyDescent="0.2">
      <c r="A1119" s="5" t="s">
        <v>2628</v>
      </c>
      <c r="B1119" t="str">
        <f>VLOOKUP(A1119,Sheet!B$2:G$2806,2,0)</f>
        <v xml:space="preserve"> Труби сталевi зварнi водогазопровiднi з
рiзьбою, оцинкованi легкi, дiаметр умовного
проходу 32 мм, товщина стiнки 3,2 мм</v>
      </c>
      <c r="C1119" s="9" t="str">
        <f>VLOOKUP(A1119,Sheet!B$2:G$2806,3,0)</f>
        <v>м</v>
      </c>
      <c r="D1119" s="15">
        <v>12</v>
      </c>
      <c r="E1119" s="9">
        <f>VLOOKUP(A1119,Sheet!B$2:G$2806,5,0)</f>
        <v>326.08999999999997</v>
      </c>
      <c r="F1119" s="9">
        <f>VLOOKUP(A1119,Sheet!B$2:G$2806,6,0)</f>
        <v>3913.08</v>
      </c>
    </row>
    <row r="1120" spans="1:6" x14ac:dyDescent="0.2">
      <c r="A1120" s="5" t="s">
        <v>2627</v>
      </c>
      <c r="B1120" t="str">
        <f>VLOOKUP(A1120,Sheet!B$2:G$2806,2,0)</f>
        <v xml:space="preserve"> Труби сталевi зварнi водогазопровiднi з
рiзьбою, оцинкованi легкi, дiаметр умовного
проходу 40 мм, товщина стiнки 3,5 мм</v>
      </c>
      <c r="C1120" s="9" t="str">
        <f>VLOOKUP(A1120,Sheet!B$2:G$2806,3,0)</f>
        <v>м</v>
      </c>
      <c r="D1120" s="15">
        <v>4</v>
      </c>
      <c r="E1120" s="9">
        <f>VLOOKUP(A1120,Sheet!B$2:G$2806,5,0)</f>
        <v>389.37</v>
      </c>
      <c r="F1120" s="9">
        <f>VLOOKUP(A1120,Sheet!B$2:G$2806,6,0)</f>
        <v>1557.48</v>
      </c>
    </row>
    <row r="1121" spans="1:6" x14ac:dyDescent="0.2">
      <c r="A1121" s="5" t="s">
        <v>2079</v>
      </c>
      <c r="B1121" t="str">
        <f>VLOOKUP(A1121,Sheet!B$2:G$2806,2,0)</f>
        <v xml:space="preserve"> Кутик PPR 90* Ф20</v>
      </c>
      <c r="C1121" s="9" t="str">
        <f>VLOOKUP(A1121,Sheet!B$2:G$2806,3,0)</f>
        <v>10шт</v>
      </c>
      <c r="D1121" s="15">
        <v>5.5</v>
      </c>
      <c r="E1121" s="9">
        <f>VLOOKUP(A1121,Sheet!B$2:G$2806,5,0)</f>
        <v>65.63</v>
      </c>
      <c r="F1121" s="9">
        <f>VLOOKUP(A1121,Sheet!B$2:G$2806,6,0)</f>
        <v>360.97</v>
      </c>
    </row>
    <row r="1122" spans="1:6" x14ac:dyDescent="0.2">
      <c r="A1122" s="5" t="s">
        <v>995</v>
      </c>
      <c r="B1122" t="str">
        <f>VLOOKUP(A1122,Sheet!B$2:G$2806,2,0)</f>
        <v xml:space="preserve"> Люк чавунний для колодязiв важкий</v>
      </c>
      <c r="C1122" s="9" t="str">
        <f>VLOOKUP(A1122,Sheet!B$2:G$2806,3,0)</f>
        <v>шт</v>
      </c>
      <c r="D1122" s="15">
        <v>4</v>
      </c>
      <c r="E1122" s="9">
        <f>VLOOKUP(A1122,Sheet!B$2:G$2806,5,0)</f>
        <v>2877.87</v>
      </c>
      <c r="F1122" s="9">
        <f>VLOOKUP(A1122,Sheet!B$2:G$2806,6,0)</f>
        <v>2877.87</v>
      </c>
    </row>
    <row r="1123" spans="1:6" x14ac:dyDescent="0.2">
      <c r="A1123" s="5" t="s">
        <v>2074</v>
      </c>
      <c r="B1123" t="str">
        <f>VLOOKUP(A1123,Sheet!B$2:G$2806,2,0)</f>
        <v xml:space="preserve"> Кутик PPR 90* Ф25</v>
      </c>
      <c r="C1123" s="9" t="str">
        <f>VLOOKUP(A1123,Sheet!B$2:G$2806,3,0)</f>
        <v>10шт</v>
      </c>
      <c r="D1123" s="15">
        <v>1.2</v>
      </c>
      <c r="E1123" s="9">
        <f>VLOOKUP(A1123,Sheet!B$2:G$2806,5,0)</f>
        <v>72.55</v>
      </c>
      <c r="F1123" s="9">
        <f>VLOOKUP(A1123,Sheet!B$2:G$2806,6,0)</f>
        <v>87.06</v>
      </c>
    </row>
    <row r="1124" spans="1:6" x14ac:dyDescent="0.2">
      <c r="A1124" s="5" t="s">
        <v>2063</v>
      </c>
      <c r="B1124" t="str">
        <f>VLOOKUP(A1124,Sheet!B$2:G$2806,2,0)</f>
        <v xml:space="preserve"> Кутик PPR 90* Ф32 мм</v>
      </c>
      <c r="C1124" s="9" t="str">
        <f>VLOOKUP(A1124,Sheet!B$2:G$2806,3,0)</f>
        <v>10шт</v>
      </c>
      <c r="D1124" s="15">
        <v>0.8</v>
      </c>
      <c r="E1124" s="9">
        <f>VLOOKUP(A1124,Sheet!B$2:G$2806,5,0)</f>
        <v>126.5</v>
      </c>
      <c r="F1124" s="9">
        <f>VLOOKUP(A1124,Sheet!B$2:G$2806,6,0)</f>
        <v>101.2</v>
      </c>
    </row>
    <row r="1125" spans="1:6" x14ac:dyDescent="0.2">
      <c r="A1125" s="5" t="s">
        <v>2057</v>
      </c>
      <c r="B1125" t="str">
        <f>VLOOKUP(A1125,Sheet!B$2:G$2806,2,0)</f>
        <v xml:space="preserve"> Кутик PPR 90* Ф40 мм</v>
      </c>
      <c r="C1125" s="9" t="str">
        <f>VLOOKUP(A1125,Sheet!B$2:G$2806,3,0)</f>
        <v>10шт</v>
      </c>
      <c r="D1125" s="15">
        <v>0.2</v>
      </c>
      <c r="E1125" s="9">
        <f>VLOOKUP(A1125,Sheet!B$2:G$2806,5,0)</f>
        <v>218.03</v>
      </c>
      <c r="F1125" s="9">
        <f>VLOOKUP(A1125,Sheet!B$2:G$2806,6,0)</f>
        <v>43.61</v>
      </c>
    </row>
    <row r="1126" spans="1:6" x14ac:dyDescent="0.2">
      <c r="A1126" s="5" t="s">
        <v>2068</v>
      </c>
      <c r="B1126" t="str">
        <f>VLOOKUP(A1126,Sheet!B$2:G$2806,2,0)</f>
        <v xml:space="preserve"> Трiйники PPR Ф32 мм </v>
      </c>
      <c r="C1126" s="9" t="str">
        <f>VLOOKUP(A1126,Sheet!B$2:G$2806,3,0)</f>
        <v>10шт</v>
      </c>
      <c r="D1126" s="15">
        <v>0.30000000000000004</v>
      </c>
      <c r="E1126" s="9">
        <f>VLOOKUP(A1126,Sheet!B$2:G$2806,5,0)</f>
        <v>178.64</v>
      </c>
      <c r="F1126" s="9">
        <f>VLOOKUP(A1126,Sheet!B$2:G$2806,6,0)</f>
        <v>53.59</v>
      </c>
    </row>
    <row r="1127" spans="1:6" x14ac:dyDescent="0.2">
      <c r="A1127" s="5" t="s">
        <v>2635</v>
      </c>
      <c r="B1127" t="str">
        <f>VLOOKUP(A1127,Sheet!B$2:G$2806,2,0)</f>
        <v xml:space="preserve"> Трiйник рівнопрохідний ст. Ф57х4 мм</v>
      </c>
      <c r="C1127" s="9" t="str">
        <f>VLOOKUP(A1127,Sheet!B$2:G$2806,3,0)</f>
        <v>10шт</v>
      </c>
      <c r="D1127" s="15">
        <v>0.60000000000000009</v>
      </c>
      <c r="E1127" s="9">
        <f>VLOOKUP(A1127,Sheet!B$2:G$2806,5,0)</f>
        <v>2306.21</v>
      </c>
      <c r="F1127" s="9">
        <f>VLOOKUP(A1127,Sheet!B$2:G$2806,6,0)</f>
        <v>1383.73</v>
      </c>
    </row>
    <row r="1128" spans="1:6" x14ac:dyDescent="0.2">
      <c r="A1128" s="5" t="s">
        <v>2637</v>
      </c>
      <c r="B1128" t="str">
        <f>VLOOKUP(A1128,Sheet!B$2:G$2806,2,0)</f>
        <v xml:space="preserve"> Трiйник рівнопрохідний ст. Ф76х4 мм</v>
      </c>
      <c r="C1128" s="9" t="str">
        <f>VLOOKUP(A1128,Sheet!B$2:G$2806,3,0)</f>
        <v>10шт</v>
      </c>
      <c r="D1128" s="15">
        <v>0.4</v>
      </c>
      <c r="E1128" s="9">
        <f>VLOOKUP(A1128,Sheet!B$2:G$2806,5,0)</f>
        <v>3324.54</v>
      </c>
      <c r="F1128" s="9">
        <f>VLOOKUP(A1128,Sheet!B$2:G$2806,6,0)</f>
        <v>1329.82</v>
      </c>
    </row>
    <row r="1129" spans="1:6" x14ac:dyDescent="0.2">
      <c r="A1129" s="5" t="s">
        <v>1946</v>
      </c>
      <c r="B1129" t="str">
        <f>VLOOKUP(A1129,Sheet!B$2:G$2806,2,0)</f>
        <v xml:space="preserve"> Косоури, балки, кронштейни</v>
      </c>
      <c r="C1129" s="9" t="str">
        <f>VLOOKUP(A1129,Sheet!B$2:G$2806,3,0)</f>
        <v>т</v>
      </c>
      <c r="D1129" s="15">
        <v>0.56207839999999998</v>
      </c>
      <c r="E1129" s="9">
        <f>VLOOKUP(A1129,Sheet!B$2:G$2806,5,0)</f>
        <v>76039.09</v>
      </c>
      <c r="F1129" s="9">
        <f>VLOOKUP(A1129,Sheet!B$2:G$2806,6,0)</f>
        <v>12180</v>
      </c>
    </row>
    <row r="1130" spans="1:6" x14ac:dyDescent="0.2">
      <c r="A1130" s="5" t="s">
        <v>94</v>
      </c>
      <c r="B1130" t="str">
        <f>VLOOKUP(A1130,Sheet!B$2:G$2806,2,0)</f>
        <v xml:space="preserve"> Щити з дошок, товщина 40 мм</v>
      </c>
      <c r="C1130" s="9" t="str">
        <f>VLOOKUP(A1130,Sheet!B$2:G$2806,3,0)</f>
        <v>м2</v>
      </c>
      <c r="D1130" s="15">
        <v>41.4</v>
      </c>
      <c r="E1130" s="9">
        <f>VLOOKUP(A1130,Sheet!B$2:G$2806,5,0)</f>
        <v>536.54</v>
      </c>
      <c r="F1130" s="9">
        <f>VLOOKUP(A1130,Sheet!B$2:G$2806,6,0)</f>
        <v>22212.76</v>
      </c>
    </row>
    <row r="1131" spans="1:6" x14ac:dyDescent="0.2">
      <c r="A1131" s="5" t="s">
        <v>911</v>
      </c>
      <c r="B1131" t="str">
        <f>VLOOKUP(A1131,Sheet!B$2:G$2806,2,0)</f>
        <v xml:space="preserve"> Гарячекатана арматурна сталь гладка, клас А-
1, дiаметр 8 мм</v>
      </c>
      <c r="C1131" s="9" t="str">
        <f>VLOOKUP(A1131,Sheet!B$2:G$2806,3,0)</f>
        <v>т</v>
      </c>
      <c r="D1131" s="15">
        <v>1.1300000000000001E-2</v>
      </c>
      <c r="E1131" s="9">
        <f>VLOOKUP(A1131,Sheet!B$2:G$2806,5,0)</f>
        <v>39977.730000000003</v>
      </c>
      <c r="F1131" s="9">
        <f>VLOOKUP(A1131,Sheet!B$2:G$2806,6,0)</f>
        <v>451.75</v>
      </c>
    </row>
    <row r="1132" spans="1:6" x14ac:dyDescent="0.2">
      <c r="A1132" s="5" t="s">
        <v>913</v>
      </c>
      <c r="B1132" t="str">
        <f>VLOOKUP(A1132,Sheet!B$2:G$2806,2,0)</f>
        <v xml:space="preserve"> Гарячекатана арматурна сталь перiодичного
профiлю, клас А-III, дiаметр 12 мм</v>
      </c>
      <c r="C1132" s="9" t="str">
        <f>VLOOKUP(A1132,Sheet!B$2:G$2806,3,0)</f>
        <v>т</v>
      </c>
      <c r="D1132" s="15">
        <v>0.13100000000000001</v>
      </c>
      <c r="E1132" s="9">
        <f>VLOOKUP(A1132,Sheet!B$2:G$2806,5,0)</f>
        <v>39977.730000000003</v>
      </c>
      <c r="F1132" s="9">
        <f>VLOOKUP(A1132,Sheet!B$2:G$2806,6,0)</f>
        <v>5237.08</v>
      </c>
    </row>
    <row r="1133" spans="1:6" x14ac:dyDescent="0.2">
      <c r="A1133" s="5" t="s">
        <v>1746</v>
      </c>
      <c r="B1133" t="str">
        <f>VLOOKUP(A1133,Sheet!B$2:G$2806,2,0)</f>
        <v xml:space="preserve"> Профіль монтажний т30</v>
      </c>
      <c r="C1133" s="9" t="str">
        <f>VLOOKUP(A1133,Sheet!B$2:G$2806,3,0)</f>
        <v>м</v>
      </c>
      <c r="D1133" s="15">
        <v>30</v>
      </c>
      <c r="E1133" s="9">
        <f>VLOOKUP(A1133,Sheet!B$2:G$2806,5,0)</f>
        <v>108</v>
      </c>
      <c r="F1133" s="9">
        <f>VLOOKUP(A1133,Sheet!B$2:G$2806,6,0)</f>
        <v>3240</v>
      </c>
    </row>
    <row r="1134" spans="1:6" x14ac:dyDescent="0.2">
      <c r="A1134" s="5" t="s">
        <v>1891</v>
      </c>
      <c r="B1134" t="str">
        <f>VLOOKUP(A1134,Sheet!B$2:G$2806,2,0)</f>
        <v xml:space="preserve"> Воронка </v>
      </c>
      <c r="C1134" s="9" t="str">
        <f>VLOOKUP(A1134,Sheet!B$2:G$2806,3,0)</f>
        <v>шт</v>
      </c>
      <c r="D1134" s="15">
        <v>6</v>
      </c>
      <c r="E1134" s="9">
        <f>VLOOKUP(A1134,Sheet!B$2:G$2806,5,0)</f>
        <v>987.91</v>
      </c>
      <c r="F1134" s="9">
        <f>VLOOKUP(A1134,Sheet!B$2:G$2806,6,0)</f>
        <v>5927.46</v>
      </c>
    </row>
    <row r="1135" spans="1:6" x14ac:dyDescent="0.2">
      <c r="A1135" s="5" t="s">
        <v>2152</v>
      </c>
      <c r="B1135" t="str">
        <f>VLOOKUP(A1135,Sheet!B$2:G$2806,2,0)</f>
        <v xml:space="preserve"> Приточно-витяжная МС 5</v>
      </c>
      <c r="C1135" s="9" t="str">
        <f>VLOOKUP(A1135,Sheet!B$2:G$2806,3,0)</f>
        <v>шт</v>
      </c>
      <c r="D1135" s="15">
        <v>1</v>
      </c>
      <c r="E1135" s="9">
        <f>VLOOKUP(A1135,Sheet!B$2:G$2806,5,0)</f>
        <v>192011.61</v>
      </c>
      <c r="F1135" s="9">
        <f>VLOOKUP(A1135,Sheet!B$2:G$2806,6,0)</f>
        <v>192011.61</v>
      </c>
    </row>
    <row r="1136" spans="1:6" x14ac:dyDescent="0.2">
      <c r="A1136" s="5" t="s">
        <v>2490</v>
      </c>
      <c r="B1136" t="str">
        <f>VLOOKUP(A1136,Sheet!B$2:G$2806,2,0)</f>
        <v xml:space="preserve"> Штуцер 80 мм з різбленням</v>
      </c>
      <c r="C1136" s="9" t="str">
        <f>VLOOKUP(A1136,Sheet!B$2:G$2806,3,0)</f>
        <v>шт</v>
      </c>
      <c r="D1136" s="15">
        <v>25</v>
      </c>
      <c r="E1136" s="9">
        <f>VLOOKUP(A1136,Sheet!B$2:G$2806,5,0)</f>
        <v>135.15</v>
      </c>
      <c r="F1136" s="9">
        <f>VLOOKUP(A1136,Sheet!B$2:G$2806,6,0)</f>
        <v>3378.75</v>
      </c>
    </row>
    <row r="1137" spans="1:6" x14ac:dyDescent="0.2">
      <c r="A1137" s="5" t="s">
        <v>2492</v>
      </c>
      <c r="B1137" t="str">
        <f>VLOOKUP(A1137,Sheet!B$2:G$2806,2,0)</f>
        <v xml:space="preserve"> Бобишка монтажна різьба М27х2</v>
      </c>
      <c r="C1137" s="9" t="str">
        <f>VLOOKUP(A1137,Sheet!B$2:G$2806,3,0)</f>
        <v>шт</v>
      </c>
      <c r="D1137" s="15">
        <v>13</v>
      </c>
      <c r="E1137" s="9">
        <f>VLOOKUP(A1137,Sheet!B$2:G$2806,5,0)</f>
        <v>75.06</v>
      </c>
      <c r="F1137" s="9">
        <f>VLOOKUP(A1137,Sheet!B$2:G$2806,6,0)</f>
        <v>975.78</v>
      </c>
    </row>
    <row r="1138" spans="1:6" x14ac:dyDescent="0.2">
      <c r="A1138" s="5" t="s">
        <v>2493</v>
      </c>
      <c r="B1138" t="str">
        <f>VLOOKUP(A1138,Sheet!B$2:G$2806,2,0)</f>
        <v xml:space="preserve"> Оправа захисна пряма</v>
      </c>
      <c r="C1138" s="9" t="str">
        <f>VLOOKUP(A1138,Sheet!B$2:G$2806,3,0)</f>
        <v>шт</v>
      </c>
      <c r="D1138" s="15">
        <v>13</v>
      </c>
      <c r="E1138" s="9">
        <f>VLOOKUP(A1138,Sheet!B$2:G$2806,5,0)</f>
        <v>151.06</v>
      </c>
      <c r="F1138" s="9">
        <f>VLOOKUP(A1138,Sheet!B$2:G$2806,6,0)</f>
        <v>1963.78</v>
      </c>
    </row>
    <row r="1139" spans="1:6" x14ac:dyDescent="0.2">
      <c r="A1139" s="5" t="s">
        <v>1717</v>
      </c>
      <c r="B1139" t="str">
        <f>VLOOKUP(A1139,Sheet!B$2:G$2806,2,0)</f>
        <v xml:space="preserve"> Фільтр-відстійник ВР-ВР 1"</v>
      </c>
      <c r="C1139" s="9" t="str">
        <f>VLOOKUP(A1139,Sheet!B$2:G$2806,3,0)</f>
        <v>шт</v>
      </c>
      <c r="D1139" s="15">
        <v>1</v>
      </c>
      <c r="E1139" s="9">
        <f>VLOOKUP(A1139,Sheet!B$2:G$2806,5,0)</f>
        <v>896.92</v>
      </c>
      <c r="F1139" s="9">
        <f>VLOOKUP(A1139,Sheet!B$2:G$2806,6,0)</f>
        <v>896.92</v>
      </c>
    </row>
    <row r="1140" spans="1:6" x14ac:dyDescent="0.2">
      <c r="A1140" s="5" t="s">
        <v>2178</v>
      </c>
      <c r="B1140" t="str">
        <f>VLOOKUP(A1140,Sheet!B$2:G$2806,2,0)</f>
        <v xml:space="preserve"> Зонти вентиляцiйних систем круглi iз
оцинкованої сталi, дiаметр  200 мм</v>
      </c>
      <c r="C1140" s="9" t="str">
        <f>VLOOKUP(A1140,Sheet!B$2:G$2806,3,0)</f>
        <v>шт</v>
      </c>
      <c r="D1140" s="15">
        <v>6</v>
      </c>
      <c r="E1140" s="9">
        <f>VLOOKUP(A1140,Sheet!B$2:G$2806,5,0)</f>
        <v>354.25</v>
      </c>
      <c r="F1140" s="9">
        <f>VLOOKUP(A1140,Sheet!B$2:G$2806,6,0)</f>
        <v>354.25</v>
      </c>
    </row>
    <row r="1141" spans="1:6" x14ac:dyDescent="0.2">
      <c r="A1141" s="5" t="s">
        <v>2186</v>
      </c>
      <c r="B1141" t="str">
        <f>VLOOKUP(A1141,Sheet!B$2:G$2806,2,0)</f>
        <v xml:space="preserve"> Зонти вентиляцiйних систем круглi iз
оцинкованої сталi, дiаметр  250 мм</v>
      </c>
      <c r="C1141" s="9" t="str">
        <f>VLOOKUP(A1141,Sheet!B$2:G$2806,3,0)</f>
        <v>шт</v>
      </c>
      <c r="D1141" s="15">
        <v>1</v>
      </c>
      <c r="E1141" s="9">
        <f>VLOOKUP(A1141,Sheet!B$2:G$2806,5,0)</f>
        <v>486.85</v>
      </c>
      <c r="F1141" s="9">
        <f>VLOOKUP(A1141,Sheet!B$2:G$2806,6,0)</f>
        <v>486.85</v>
      </c>
    </row>
    <row r="1142" spans="1:6" x14ac:dyDescent="0.2">
      <c r="A1142" s="5" t="s">
        <v>2117</v>
      </c>
      <c r="B1142" t="str">
        <f>VLOOKUP(A1142,Sheet!B$2:G$2806,2,0)</f>
        <v xml:space="preserve"> Зонти вентиляцiйних систем круглi iз
оцинкованої сталi, дiаметр  710 мм</v>
      </c>
      <c r="C1142" s="9" t="str">
        <f>VLOOKUP(A1142,Sheet!B$2:G$2806,3,0)</f>
        <v>шт</v>
      </c>
      <c r="D1142" s="15">
        <v>1</v>
      </c>
      <c r="E1142" s="9">
        <f>VLOOKUP(A1142,Sheet!B$2:G$2806,5,0)</f>
        <v>2465.63</v>
      </c>
      <c r="F1142" s="9">
        <f>VLOOKUP(A1142,Sheet!B$2:G$2806,6,0)</f>
        <v>2465.63</v>
      </c>
    </row>
    <row r="1143" spans="1:6" x14ac:dyDescent="0.2">
      <c r="A1143" s="5" t="s">
        <v>2139</v>
      </c>
      <c r="B1143" t="str">
        <f>VLOOKUP(A1143,Sheet!B$2:G$2806,2,0)</f>
        <v xml:space="preserve"> Приточно-витяжна МС 12</v>
      </c>
      <c r="C1143" s="9" t="str">
        <f>VLOOKUP(A1143,Sheet!B$2:G$2806,3,0)</f>
        <v>шт</v>
      </c>
      <c r="D1143" s="15">
        <v>1</v>
      </c>
      <c r="E1143" s="9">
        <f>VLOOKUP(A1143,Sheet!B$2:G$2806,5,0)</f>
        <v>2782156.74</v>
      </c>
      <c r="F1143" s="9">
        <f>VLOOKUP(A1143,Sheet!B$2:G$2806,6,0)</f>
        <v>2782156.74</v>
      </c>
    </row>
    <row r="1144" spans="1:6" x14ac:dyDescent="0.2">
      <c r="A1144" s="5" t="s">
        <v>2108</v>
      </c>
      <c r="B1144" t="str">
        <f>VLOOKUP(A1144,Sheet!B$2:G$2806,2,0)</f>
        <v xml:space="preserve"> Приточно-витяжна МС 16</v>
      </c>
      <c r="C1144" s="9" t="str">
        <f>VLOOKUP(A1144,Sheet!B$2:G$2806,3,0)</f>
        <v>шт</v>
      </c>
      <c r="D1144" s="15">
        <v>1</v>
      </c>
      <c r="E1144" s="9">
        <f>VLOOKUP(A1144,Sheet!B$2:G$2806,5,0)</f>
        <v>1120288.95</v>
      </c>
      <c r="F1144" s="9">
        <f>VLOOKUP(A1144,Sheet!B$2:G$2806,6,0)</f>
        <v>1120288.95</v>
      </c>
    </row>
    <row r="1145" spans="1:6" x14ac:dyDescent="0.2">
      <c r="A1145" s="5" t="s">
        <v>2154</v>
      </c>
      <c r="B1145" t="str">
        <f>VLOOKUP(A1145,Sheet!B$2:G$2806,2,0)</f>
        <v xml:space="preserve"> Дифузор круглий фіксовані кільця 001//8-L2
типорозмір 1</v>
      </c>
      <c r="C1145" s="9" t="str">
        <f>VLOOKUP(A1145,Sheet!B$2:G$2806,3,0)</f>
        <v>шт</v>
      </c>
      <c r="D1145" s="15">
        <v>8</v>
      </c>
      <c r="E1145" s="9">
        <f>VLOOKUP(A1145,Sheet!B$2:G$2806,5,0)</f>
        <v>5289.85</v>
      </c>
      <c r="F1145" s="9">
        <f>VLOOKUP(A1145,Sheet!B$2:G$2806,6,0)</f>
        <v>10579.7</v>
      </c>
    </row>
    <row r="1146" spans="1:6" x14ac:dyDescent="0.2">
      <c r="A1146" s="5" t="s">
        <v>2142</v>
      </c>
      <c r="B1146" t="str">
        <f>VLOOKUP(A1146,Sheet!B$2:G$2806,2,0)</f>
        <v xml:space="preserve"> Дифузор круглий фіксовані кільця 001//8-L2
типорозмір 3</v>
      </c>
      <c r="C1146" s="9" t="str">
        <f>VLOOKUP(A1146,Sheet!B$2:G$2806,3,0)</f>
        <v>шт</v>
      </c>
      <c r="D1146" s="15">
        <v>26</v>
      </c>
      <c r="E1146" s="9">
        <f>VLOOKUP(A1146,Sheet!B$2:G$2806,5,0)</f>
        <v>7234.1</v>
      </c>
      <c r="F1146" s="9">
        <f>VLOOKUP(A1146,Sheet!B$2:G$2806,6,0)</f>
        <v>36170.5</v>
      </c>
    </row>
    <row r="1147" spans="1:6" x14ac:dyDescent="0.2">
      <c r="A1147" s="5" t="s">
        <v>2141</v>
      </c>
      <c r="B1147" t="str">
        <f>VLOOKUP(A1147,Sheet!B$2:G$2806,2,0)</f>
        <v xml:space="preserve"> Дифузор круглий фіксовані кільця 001//8-L2
типорозмір 2</v>
      </c>
      <c r="C1147" s="9" t="str">
        <f>VLOOKUP(A1147,Sheet!B$2:G$2806,3,0)</f>
        <v>шт</v>
      </c>
      <c r="D1147" s="15">
        <v>27</v>
      </c>
      <c r="E1147" s="9">
        <f>VLOOKUP(A1147,Sheet!B$2:G$2806,5,0)</f>
        <v>6123.1</v>
      </c>
      <c r="F1147" s="9">
        <f>VLOOKUP(A1147,Sheet!B$2:G$2806,6,0)</f>
        <v>30615.5</v>
      </c>
    </row>
    <row r="1148" spans="1:6" x14ac:dyDescent="0.2">
      <c r="A1148" s="5" t="s">
        <v>2114</v>
      </c>
      <c r="B1148" t="str">
        <f>VLOOKUP(A1148,Sheet!B$2:G$2806,2,0)</f>
        <v xml:space="preserve"> Дифузор круглий фіксовані кільця 001//8-L2
типорозмір 8</v>
      </c>
      <c r="C1148" s="9" t="str">
        <f>VLOOKUP(A1148,Sheet!B$2:G$2806,3,0)</f>
        <v>шт</v>
      </c>
      <c r="D1148" s="15">
        <v>5</v>
      </c>
      <c r="E1148" s="9">
        <f>VLOOKUP(A1148,Sheet!B$2:G$2806,5,0)</f>
        <v>13955.65</v>
      </c>
      <c r="F1148" s="9">
        <f>VLOOKUP(A1148,Sheet!B$2:G$2806,6,0)</f>
        <v>69778.25</v>
      </c>
    </row>
    <row r="1149" spans="1:6" x14ac:dyDescent="0.2">
      <c r="A1149" s="5" t="s">
        <v>2020</v>
      </c>
      <c r="B1149" t="str">
        <f>VLOOKUP(A1149,Sheet!B$2:G$2806,2,0)</f>
        <v xml:space="preserve"> Крани водорозбiрнi, дiаметр 15 мм</v>
      </c>
      <c r="C1149" s="9" t="str">
        <f>VLOOKUP(A1149,Sheet!B$2:G$2806,3,0)</f>
        <v>шт</v>
      </c>
      <c r="D1149" s="15">
        <v>31</v>
      </c>
      <c r="E1149" s="9">
        <f>VLOOKUP(A1149,Sheet!B$2:G$2806,5,0)</f>
        <v>143.46</v>
      </c>
      <c r="F1149" s="9">
        <f>VLOOKUP(A1149,Sheet!B$2:G$2806,6,0)</f>
        <v>4447.26</v>
      </c>
    </row>
    <row r="1150" spans="1:6" x14ac:dyDescent="0.2">
      <c r="A1150" s="5" t="s">
        <v>2542</v>
      </c>
      <c r="B1150" t="str">
        <f>VLOOKUP(A1150,Sheet!B$2:G$2806,2,0)</f>
        <v xml:space="preserve"> Кран кульовий муфтовий ДУ50 ВВ</v>
      </c>
      <c r="C1150" s="9" t="str">
        <f>VLOOKUP(A1150,Sheet!B$2:G$2806,3,0)</f>
        <v>шт</v>
      </c>
      <c r="D1150" s="15">
        <v>6</v>
      </c>
      <c r="E1150" s="9">
        <f>VLOOKUP(A1150,Sheet!B$2:G$2806,5,0)</f>
        <v>1420.8</v>
      </c>
      <c r="F1150" s="9">
        <f>VLOOKUP(A1150,Sheet!B$2:G$2806,6,0)</f>
        <v>8524.7999999999993</v>
      </c>
    </row>
    <row r="1151" spans="1:6" x14ac:dyDescent="0.2">
      <c r="A1151" s="5" t="s">
        <v>2543</v>
      </c>
      <c r="B1151" t="str">
        <f>VLOOKUP(A1151,Sheet!B$2:G$2806,2,0)</f>
        <v xml:space="preserve"> Кран кульовий муфтовий ДУ40 ВВ</v>
      </c>
      <c r="C1151" s="9" t="str">
        <f>VLOOKUP(A1151,Sheet!B$2:G$2806,3,0)</f>
        <v>шт</v>
      </c>
      <c r="D1151" s="15">
        <v>2</v>
      </c>
      <c r="E1151" s="9">
        <f>VLOOKUP(A1151,Sheet!B$2:G$2806,5,0)</f>
        <v>898.52</v>
      </c>
      <c r="F1151" s="9">
        <f>VLOOKUP(A1151,Sheet!B$2:G$2806,6,0)</f>
        <v>1797.04</v>
      </c>
    </row>
    <row r="1152" spans="1:6" x14ac:dyDescent="0.2">
      <c r="A1152" s="5" t="s">
        <v>2363</v>
      </c>
      <c r="B1152" t="str">
        <f>VLOOKUP(A1152,Sheet!B$2:G$2806,2,0)</f>
        <v xml:space="preserve"> Кран кульовий муфтовий ДУ20 ВВ</v>
      </c>
      <c r="C1152" s="9" t="str">
        <f>VLOOKUP(A1152,Sheet!B$2:G$2806,3,0)</f>
        <v>шт</v>
      </c>
      <c r="D1152" s="15">
        <v>36</v>
      </c>
      <c r="E1152" s="9">
        <f>VLOOKUP(A1152,Sheet!B$2:G$2806,5,0)</f>
        <v>246.16</v>
      </c>
      <c r="F1152" s="9">
        <f>VLOOKUP(A1152,Sheet!B$2:G$2806,6,0)</f>
        <v>3692.4</v>
      </c>
    </row>
    <row r="1153" spans="1:6" x14ac:dyDescent="0.2">
      <c r="A1153" s="5" t="s">
        <v>2364</v>
      </c>
      <c r="B1153" t="str">
        <f>VLOOKUP(A1153,Sheet!B$2:G$2806,2,0)</f>
        <v xml:space="preserve"> Кран кульовий муфтовий ДУ15 ВВ</v>
      </c>
      <c r="C1153" s="9" t="str">
        <f>VLOOKUP(A1153,Sheet!B$2:G$2806,3,0)</f>
        <v>шт</v>
      </c>
      <c r="D1153" s="15">
        <v>87</v>
      </c>
      <c r="E1153" s="9">
        <f>VLOOKUP(A1153,Sheet!B$2:G$2806,5,0)</f>
        <v>157.61000000000001</v>
      </c>
      <c r="F1153" s="9">
        <f>VLOOKUP(A1153,Sheet!B$2:G$2806,6,0)</f>
        <v>2364.15</v>
      </c>
    </row>
    <row r="1154" spans="1:6" x14ac:dyDescent="0.2">
      <c r="A1154" s="5" t="s">
        <v>2544</v>
      </c>
      <c r="B1154" t="str">
        <f>VLOOKUP(A1154,Sheet!B$2:G$2806,2,0)</f>
        <v xml:space="preserve"> Кран кульовий муфтовий ДУ15 ВВ</v>
      </c>
      <c r="C1154" s="9" t="str">
        <f>VLOOKUP(A1154,Sheet!B$2:G$2806,3,0)</f>
        <v>шт</v>
      </c>
      <c r="D1154" s="15">
        <v>95</v>
      </c>
      <c r="E1154" s="9">
        <f>VLOOKUP(A1154,Sheet!B$2:G$2806,5,0)</f>
        <v>157.61000000000001</v>
      </c>
      <c r="F1154" s="9">
        <f>VLOOKUP(A1154,Sheet!B$2:G$2806,6,0)</f>
        <v>11032.7</v>
      </c>
    </row>
    <row r="1155" spans="1:6" x14ac:dyDescent="0.2">
      <c r="A1155" s="5" t="s">
        <v>2552</v>
      </c>
      <c r="B1155" t="str">
        <f>VLOOKUP(A1155,Sheet!B$2:G$2806,2,0)</f>
        <v xml:space="preserve"> Кран Маевського на водяний
рушниковисушувач</v>
      </c>
      <c r="C1155" s="9" t="str">
        <f>VLOOKUP(A1155,Sheet!B$2:G$2806,3,0)</f>
        <v>шт</v>
      </c>
      <c r="D1155" s="15">
        <v>3</v>
      </c>
      <c r="E1155" s="9">
        <f>VLOOKUP(A1155,Sheet!B$2:G$2806,5,0)</f>
        <v>80.87</v>
      </c>
      <c r="F1155" s="9">
        <f>VLOOKUP(A1155,Sheet!B$2:G$2806,6,0)</f>
        <v>242.61</v>
      </c>
    </row>
    <row r="1156" spans="1:6" x14ac:dyDescent="0.2">
      <c r="A1156" s="5" t="s">
        <v>2112</v>
      </c>
      <c r="B1156" t="str">
        <f>VLOOKUP(A1156,Sheet!B$2:G$2806,2,0)</f>
        <v xml:space="preserve"> Грати РН, розмiр 1000х1000 мм</v>
      </c>
      <c r="C1156" s="9" t="str">
        <f>VLOOKUP(A1156,Sheet!B$2:G$2806,3,0)</f>
        <v>шт</v>
      </c>
      <c r="D1156" s="15">
        <v>1</v>
      </c>
      <c r="E1156" s="9">
        <f>VLOOKUP(A1156,Sheet!B$2:G$2806,5,0)</f>
        <v>5607.76</v>
      </c>
      <c r="F1156" s="9">
        <f>VLOOKUP(A1156,Sheet!B$2:G$2806,6,0)</f>
        <v>5607.76</v>
      </c>
    </row>
    <row r="1157" spans="1:6" x14ac:dyDescent="0.2">
      <c r="A1157" s="5" t="s">
        <v>2113</v>
      </c>
      <c r="B1157" t="str">
        <f>VLOOKUP(A1157,Sheet!B$2:G$2806,2,0)</f>
        <v xml:space="preserve"> Грати алюм. AR 13/2-F, розмiр 825х325 мм</v>
      </c>
      <c r="C1157" s="9" t="str">
        <f>VLOOKUP(A1157,Sheet!B$2:G$2806,3,0)</f>
        <v>шт</v>
      </c>
      <c r="D1157" s="15">
        <v>1</v>
      </c>
      <c r="E1157" s="9">
        <f>VLOOKUP(A1157,Sheet!B$2:G$2806,5,0)</f>
        <v>2715.8</v>
      </c>
      <c r="F1157" s="9">
        <f>VLOOKUP(A1157,Sheet!B$2:G$2806,6,0)</f>
        <v>2715.8</v>
      </c>
    </row>
    <row r="1158" spans="1:6" x14ac:dyDescent="0.2">
      <c r="A1158" s="5" t="s">
        <v>2115</v>
      </c>
      <c r="B1158" t="str">
        <f>VLOOKUP(A1158,Sheet!B$2:G$2806,2,0)</f>
        <v xml:space="preserve"> Грати алюм. AR 13/2-F, розмiр 625х125 мм</v>
      </c>
      <c r="C1158" s="9" t="str">
        <f>VLOOKUP(A1158,Sheet!B$2:G$2806,3,0)</f>
        <v>шт</v>
      </c>
      <c r="D1158" s="15">
        <v>2</v>
      </c>
      <c r="E1158" s="9">
        <f>VLOOKUP(A1158,Sheet!B$2:G$2806,5,0)</f>
        <v>1436.46</v>
      </c>
      <c r="F1158" s="9">
        <f>VLOOKUP(A1158,Sheet!B$2:G$2806,6,0)</f>
        <v>1436.46</v>
      </c>
    </row>
    <row r="1159" spans="1:6" x14ac:dyDescent="0.2">
      <c r="A1159" s="5" t="s">
        <v>2196</v>
      </c>
      <c r="B1159" t="str">
        <f>VLOOKUP(A1159,Sheet!B$2:G$2806,2,0)</f>
        <v xml:space="preserve"> Захитна гратка, ф 160 мм</v>
      </c>
      <c r="C1159" s="9" t="str">
        <f>VLOOKUP(A1159,Sheet!B$2:G$2806,3,0)</f>
        <v>шт</v>
      </c>
      <c r="D1159" s="15">
        <v>1</v>
      </c>
      <c r="E1159" s="9">
        <f>VLOOKUP(A1159,Sheet!B$2:G$2806,5,0)</f>
        <v>646.59</v>
      </c>
      <c r="F1159" s="9">
        <f>VLOOKUP(A1159,Sheet!B$2:G$2806,6,0)</f>
        <v>646.59</v>
      </c>
    </row>
    <row r="1160" spans="1:6" x14ac:dyDescent="0.2">
      <c r="A1160" s="5" t="s">
        <v>2197</v>
      </c>
      <c r="B1160" t="str">
        <f>VLOOKUP(A1160,Sheet!B$2:G$2806,2,0)</f>
        <v xml:space="preserve"> інерційна гратка, розмір 400х400 мм</v>
      </c>
      <c r="C1160" s="9" t="str">
        <f>VLOOKUP(A1160,Sheet!B$2:G$2806,3,0)</f>
        <v>шт</v>
      </c>
      <c r="D1160" s="15">
        <v>1</v>
      </c>
      <c r="E1160" s="9">
        <f>VLOOKUP(A1160,Sheet!B$2:G$2806,5,0)</f>
        <v>471.5</v>
      </c>
      <c r="F1160" s="9">
        <f>VLOOKUP(A1160,Sheet!B$2:G$2806,6,0)</f>
        <v>471.5</v>
      </c>
    </row>
    <row r="1161" spans="1:6" x14ac:dyDescent="0.2">
      <c r="A1161" s="5" t="s">
        <v>2189</v>
      </c>
      <c r="B1161" t="str">
        <f>VLOOKUP(A1161,Sheet!B$2:G$2806,2,0)</f>
        <v xml:space="preserve"> Вентилятор СК 200 с</v>
      </c>
      <c r="C1161" s="9" t="str">
        <f>VLOOKUP(A1161,Sheet!B$2:G$2806,3,0)</f>
        <v>шт</v>
      </c>
      <c r="D1161" s="15">
        <v>4</v>
      </c>
      <c r="E1161" s="9">
        <f>VLOOKUP(A1161,Sheet!B$2:G$2806,5,0)</f>
        <v>10832</v>
      </c>
      <c r="F1161" s="9">
        <f>VLOOKUP(A1161,Sheet!B$2:G$2806,6,0)</f>
        <v>10832</v>
      </c>
    </row>
    <row r="1162" spans="1:6" x14ac:dyDescent="0.2">
      <c r="A1162" s="5" t="s">
        <v>2173</v>
      </c>
      <c r="B1162" t="str">
        <f>VLOOKUP(A1162,Sheet!B$2:G$2806,2,0)</f>
        <v xml:space="preserve"> Вентилятор СК 125 с</v>
      </c>
      <c r="C1162" s="9" t="str">
        <f>VLOOKUP(A1162,Sheet!B$2:G$2806,3,0)</f>
        <v>шт</v>
      </c>
      <c r="D1162" s="15">
        <v>2</v>
      </c>
      <c r="E1162" s="9">
        <f>VLOOKUP(A1162,Sheet!B$2:G$2806,5,0)</f>
        <v>6624.5</v>
      </c>
      <c r="F1162" s="9">
        <f>VLOOKUP(A1162,Sheet!B$2:G$2806,6,0)</f>
        <v>6624.5</v>
      </c>
    </row>
    <row r="1163" spans="1:6" x14ac:dyDescent="0.2">
      <c r="A1163" s="5" t="s">
        <v>2181</v>
      </c>
      <c r="B1163" t="str">
        <f>VLOOKUP(A1163,Sheet!B$2:G$2806,2,0)</f>
        <v xml:space="preserve"> Вентилятор СК 315 с</v>
      </c>
      <c r="C1163" s="9" t="str">
        <f>VLOOKUP(A1163,Sheet!B$2:G$2806,3,0)</f>
        <v>шт</v>
      </c>
      <c r="D1163" s="15">
        <v>1</v>
      </c>
      <c r="E1163" s="9">
        <f>VLOOKUP(A1163,Sheet!B$2:G$2806,5,0)</f>
        <v>15600.5</v>
      </c>
      <c r="F1163" s="9">
        <f>VLOOKUP(A1163,Sheet!B$2:G$2806,6,0)</f>
        <v>15600.5</v>
      </c>
    </row>
    <row r="1164" spans="1:6" x14ac:dyDescent="0.2">
      <c r="A1164" s="5" t="s">
        <v>2194</v>
      </c>
      <c r="B1164" t="str">
        <f>VLOOKUP(A1164,Sheet!B$2:G$2806,2,0)</f>
        <v xml:space="preserve"> Вентилятор KVFU  160  C</v>
      </c>
      <c r="C1164" s="9" t="str">
        <f>VLOOKUP(A1164,Sheet!B$2:G$2806,3,0)</f>
        <v>шт</v>
      </c>
      <c r="D1164" s="15">
        <v>1</v>
      </c>
      <c r="E1164" s="9">
        <f>VLOOKUP(A1164,Sheet!B$2:G$2806,5,0)</f>
        <v>10944.2</v>
      </c>
      <c r="F1164" s="9">
        <f>VLOOKUP(A1164,Sheet!B$2:G$2806,6,0)</f>
        <v>10944.2</v>
      </c>
    </row>
    <row r="1165" spans="1:6" x14ac:dyDescent="0.2">
      <c r="A1165" s="5" t="s">
        <v>2084</v>
      </c>
      <c r="B1165" t="str">
        <f>VLOOKUP(A1165,Sheet!B$2:G$2806,2,0)</f>
        <v xml:space="preserve"> Трап прямий Ф110</v>
      </c>
      <c r="C1165" s="9" t="str">
        <f>VLOOKUP(A1165,Sheet!B$2:G$2806,3,0)</f>
        <v>комплект</v>
      </c>
      <c r="D1165" s="15">
        <v>14</v>
      </c>
      <c r="E1165" s="9">
        <f>VLOOKUP(A1165,Sheet!B$2:G$2806,5,0)</f>
        <v>223.9</v>
      </c>
      <c r="F1165" s="9">
        <f>VLOOKUP(A1165,Sheet!B$2:G$2806,6,0)</f>
        <v>3134.6</v>
      </c>
    </row>
    <row r="1166" spans="1:6" x14ac:dyDescent="0.2">
      <c r="A1166" s="5" t="s">
        <v>2241</v>
      </c>
      <c r="B1166" t="str">
        <f>VLOOKUP(A1166,Sheet!B$2:G$2806,2,0)</f>
        <v xml:space="preserve"> Пiсок природний, рядовий</v>
      </c>
      <c r="C1166" s="9" t="str">
        <f>VLOOKUP(A1166,Sheet!B$2:G$2806,3,0)</f>
        <v>м3</v>
      </c>
      <c r="D1166" s="15">
        <v>11.56</v>
      </c>
      <c r="E1166" s="9">
        <f>VLOOKUP(A1166,Sheet!B$2:G$2806,5,0)</f>
        <v>683.04</v>
      </c>
      <c r="F1166" s="9">
        <f>VLOOKUP(A1166,Sheet!B$2:G$2806,6,0)</f>
        <v>382.5</v>
      </c>
    </row>
    <row r="1167" spans="1:6" x14ac:dyDescent="0.2">
      <c r="A1167" s="5" t="s">
        <v>924</v>
      </c>
      <c r="B1167" t="str">
        <f>VLOOKUP(A1167,Sheet!B$2:G$2806,2,0)</f>
        <v xml:space="preserve"> Щебiнь iз природного каменю для
будiвельних робiт, фракцiя 5[3]-10 мм, марка
М600</v>
      </c>
      <c r="C1167" s="9" t="str">
        <f>VLOOKUP(A1167,Sheet!B$2:G$2806,3,0)</f>
        <v>м3</v>
      </c>
      <c r="D1167" s="15">
        <v>12.074999999999999</v>
      </c>
      <c r="E1167" s="9">
        <f>VLOOKUP(A1167,Sheet!B$2:G$2806,5,0)</f>
        <v>1275</v>
      </c>
      <c r="F1167" s="9">
        <f>VLOOKUP(A1167,Sheet!B$2:G$2806,6,0)</f>
        <v>15395.63</v>
      </c>
    </row>
    <row r="1168" spans="1:6" x14ac:dyDescent="0.2">
      <c r="A1168" s="5" t="s">
        <v>2295</v>
      </c>
      <c r="B1168" t="str">
        <f>VLOOKUP(A1168,Sheet!B$2:G$2806,2,0)</f>
        <v xml:space="preserve"> Пісок кварцевий</v>
      </c>
      <c r="C1168" s="9" t="str">
        <f>VLOOKUP(A1168,Sheet!B$2:G$2806,3,0)</f>
        <v>т</v>
      </c>
      <c r="D1168" s="15">
        <v>11.811</v>
      </c>
      <c r="E1168" s="9">
        <f>VLOOKUP(A1168,Sheet!B$2:G$2806,5,0)</f>
        <v>3247.56</v>
      </c>
      <c r="F1168" s="9">
        <f>VLOOKUP(A1168,Sheet!B$2:G$2806,6,0)</f>
        <v>38356.93</v>
      </c>
    </row>
    <row r="1169" spans="1:6" x14ac:dyDescent="0.2">
      <c r="A1169" s="5" t="s">
        <v>2103</v>
      </c>
      <c r="B1169" t="str">
        <f>VLOOKUP(A1169,Sheet!B$2:G$2806,2,0)</f>
        <v xml:space="preserve"> Сумiш пiщано-гравiйна природна/ гарцовка</v>
      </c>
      <c r="C1169" s="9" t="str">
        <f>VLOOKUP(A1169,Sheet!B$2:G$2806,3,0)</f>
        <v>м3</v>
      </c>
      <c r="D1169" s="15">
        <v>65.941400000000002</v>
      </c>
      <c r="E1169" s="9">
        <f>VLOOKUP(A1169,Sheet!B$2:G$2806,5,0)</f>
        <v>1447.73</v>
      </c>
      <c r="F1169" s="9">
        <f>VLOOKUP(A1169,Sheet!B$2:G$2806,6,0)</f>
        <v>95465.34</v>
      </c>
    </row>
    <row r="1170" spans="1:6" x14ac:dyDescent="0.2">
      <c r="A1170" s="5" t="s">
        <v>1868</v>
      </c>
      <c r="B1170" t="str">
        <f>VLOOKUP(A1170,Sheet!B$2:G$2806,2,0)</f>
        <v xml:space="preserve"> Цегла силiкатна одинарна повнотiла, розмiри
250х120х65 мм, марка М125</v>
      </c>
      <c r="C1170" s="9" t="str">
        <f>VLOOKUP(A1170,Sheet!B$2:G$2806,3,0)</f>
        <v>1000шт</v>
      </c>
      <c r="D1170" s="15">
        <v>12.880699999999999</v>
      </c>
      <c r="E1170" s="9">
        <f>VLOOKUP(A1170,Sheet!B$2:G$2806,5,0)</f>
        <v>7743.3</v>
      </c>
      <c r="F1170" s="9">
        <f>VLOOKUP(A1170,Sheet!B$2:G$2806,6,0)</f>
        <v>88271.29</v>
      </c>
    </row>
    <row r="1171" spans="1:6" x14ac:dyDescent="0.2">
      <c r="A1171" s="5" t="s">
        <v>2228</v>
      </c>
      <c r="B1171" t="str">
        <f>VLOOKUP(A1171,Sheet!B$2:G$2806,2,0)</f>
        <v xml:space="preserve"> Сумiшi бетоннi готовi важкi, клас бетону В25
[М350], крупнiсть заповнювача бiльше 40 мм</v>
      </c>
      <c r="C1171" s="9" t="str">
        <f>VLOOKUP(A1171,Sheet!B$2:G$2806,3,0)</f>
        <v>м3</v>
      </c>
      <c r="D1171" s="15">
        <v>2.9435000000000002</v>
      </c>
      <c r="E1171" s="9">
        <f>VLOOKUP(A1171,Sheet!B$2:G$2806,5,0)</f>
        <v>3672</v>
      </c>
      <c r="F1171" s="9">
        <f>VLOOKUP(A1171,Sheet!B$2:G$2806,6,0)</f>
        <v>10808.53</v>
      </c>
    </row>
    <row r="1172" spans="1:6" x14ac:dyDescent="0.2">
      <c r="A1172" s="5" t="s">
        <v>2229</v>
      </c>
      <c r="B1172" t="str">
        <f>VLOOKUP(A1172,Sheet!B$2:G$2806,2,0)</f>
        <v xml:space="preserve"> Сумiшi бетоннi готовi важкi, клас бетону В25
[М350], крупнiсть заповнювача бiльше 20 до
40 мм</v>
      </c>
      <c r="C1172" s="9" t="str">
        <f>VLOOKUP(A1172,Sheet!B$2:G$2806,3,0)</f>
        <v>м3</v>
      </c>
      <c r="D1172" s="15">
        <v>177.625</v>
      </c>
      <c r="E1172" s="9">
        <f>VLOOKUP(A1172,Sheet!B$2:G$2806,5,0)</f>
        <v>3672</v>
      </c>
      <c r="F1172" s="9">
        <f>VLOOKUP(A1172,Sheet!B$2:G$2806,6,0)</f>
        <v>93177</v>
      </c>
    </row>
    <row r="1173" spans="1:6" x14ac:dyDescent="0.2">
      <c r="A1173" s="5" t="s">
        <v>1869</v>
      </c>
      <c r="B1173" t="str">
        <f>VLOOKUP(A1173,Sheet!B$2:G$2806,2,0)</f>
        <v xml:space="preserve"> Розчин готовий кладковий важкий цементний,
марка М100</v>
      </c>
      <c r="C1173" s="9" t="str">
        <f>VLOOKUP(A1173,Sheet!B$2:G$2806,3,0)</f>
        <v>м3</v>
      </c>
      <c r="D1173" s="15">
        <v>7.8555199999999994</v>
      </c>
      <c r="E1173" s="9">
        <f>VLOOKUP(A1173,Sheet!B$2:G$2806,5,0)</f>
        <v>2590.37</v>
      </c>
      <c r="F1173" s="9">
        <f>VLOOKUP(A1173,Sheet!B$2:G$2806,6,0)</f>
        <v>17941.939999999999</v>
      </c>
    </row>
    <row r="1174" spans="1:6" x14ac:dyDescent="0.2">
      <c r="A1174" s="5" t="s">
        <v>1886</v>
      </c>
      <c r="B1174" t="str">
        <f>VLOOKUP(A1174,Sheet!B$2:G$2806,2,0)</f>
        <v xml:space="preserve"> Блоки газобетонні</v>
      </c>
      <c r="C1174" s="9" t="str">
        <f>VLOOKUP(A1174,Sheet!B$2:G$2806,3,0)</f>
        <v>м3</v>
      </c>
      <c r="D1174" s="15">
        <v>1.256</v>
      </c>
      <c r="E1174" s="9">
        <f>VLOOKUP(A1174,Sheet!B$2:G$2806,5,0)</f>
        <v>2510.5</v>
      </c>
      <c r="F1174" s="9">
        <f>VLOOKUP(A1174,Sheet!B$2:G$2806,6,0)</f>
        <v>3153.19</v>
      </c>
    </row>
    <row r="1175" spans="1:6" x14ac:dyDescent="0.2">
      <c r="A1175" s="5" t="s">
        <v>1944</v>
      </c>
      <c r="B1175" t="str">
        <f>VLOOKUP(A1175,Sheet!B$2:G$2806,2,0)</f>
        <v xml:space="preserve"> Листи гiпсокартоннi, товщина 12 мм</v>
      </c>
      <c r="C1175" s="9" t="str">
        <f>VLOOKUP(A1175,Sheet!B$2:G$2806,3,0)</f>
        <v>м2</v>
      </c>
      <c r="D1175" s="15">
        <v>23.52</v>
      </c>
      <c r="E1175" s="9">
        <f>VLOOKUP(A1175,Sheet!B$2:G$2806,5,0)</f>
        <v>52.86</v>
      </c>
      <c r="F1175" s="9">
        <f>VLOOKUP(A1175,Sheet!B$2:G$2806,6,0)</f>
        <v>788.15</v>
      </c>
    </row>
    <row r="1176" spans="1:6" x14ac:dyDescent="0.2">
      <c r="A1176" s="5" t="s">
        <v>2001</v>
      </c>
      <c r="B1176" t="str">
        <f>VLOOKUP(A1176,Sheet!B$2:G$2806,2,0)</f>
        <v xml:space="preserve"> Листи гiпсокартоннi 9 мм</v>
      </c>
      <c r="C1176" s="9" t="str">
        <f>VLOOKUP(A1176,Sheet!B$2:G$2806,3,0)</f>
        <v>м2</v>
      </c>
      <c r="D1176" s="15">
        <v>2</v>
      </c>
      <c r="E1176" s="9">
        <f>VLOOKUP(A1176,Sheet!B$2:G$2806,5,0)</f>
        <v>52.86</v>
      </c>
      <c r="F1176" s="9">
        <f>VLOOKUP(A1176,Sheet!B$2:G$2806,6,0)</f>
        <v>105.72</v>
      </c>
    </row>
    <row r="1177" spans="1:6" x14ac:dyDescent="0.2">
      <c r="A1177" s="5" t="s">
        <v>2283</v>
      </c>
      <c r="B1177" t="str">
        <f>VLOOKUP(A1177,Sheet!B$2:G$2806,2,0)</f>
        <v xml:space="preserve"> Листи гiпсокартоннi 12,5 мм/ вологостійкі</v>
      </c>
      <c r="C1177" s="9" t="str">
        <f>VLOOKUP(A1177,Sheet!B$2:G$2806,3,0)</f>
        <v>м2</v>
      </c>
      <c r="D1177" s="15">
        <v>2100</v>
      </c>
      <c r="E1177" s="9">
        <f>VLOOKUP(A1177,Sheet!B$2:G$2806,5,0)</f>
        <v>88.68</v>
      </c>
      <c r="F1177" s="9">
        <f>VLOOKUP(A1177,Sheet!B$2:G$2806,6,0)</f>
        <v>186227.85</v>
      </c>
    </row>
    <row r="1178" spans="1:6" x14ac:dyDescent="0.2">
      <c r="A1178" s="5" t="s">
        <v>1859</v>
      </c>
      <c r="B1178" t="str">
        <f>VLOOKUP(A1178,Sheet!B$2:G$2806,2,0)</f>
        <v xml:space="preserve"> Листи гiпсокартоннi 12,5 мм/ вологостійкі</v>
      </c>
      <c r="C1178" s="9" t="str">
        <f>VLOOKUP(A1178,Sheet!B$2:G$2806,3,0)</f>
        <v>м2</v>
      </c>
      <c r="D1178" s="15">
        <v>1229.6500000000001</v>
      </c>
      <c r="E1178" s="9">
        <f>VLOOKUP(A1178,Sheet!B$2:G$2806,5,0)</f>
        <v>73.8</v>
      </c>
      <c r="F1178" s="9">
        <f>VLOOKUP(A1178,Sheet!B$2:G$2806,6,0)</f>
        <v>90696.12</v>
      </c>
    </row>
    <row r="1179" spans="1:6" x14ac:dyDescent="0.2">
      <c r="A1179" s="5" t="s">
        <v>1573</v>
      </c>
      <c r="B1179" t="str">
        <f>VLOOKUP(A1179,Sheet!B$2:G$2806,2,0)</f>
        <v xml:space="preserve"> Шафа управління</v>
      </c>
      <c r="C1179" s="9" t="str">
        <f>VLOOKUP(A1179,Sheet!B$2:G$2806,3,0)</f>
        <v>шт</v>
      </c>
      <c r="D1179" s="15">
        <v>1</v>
      </c>
      <c r="E1179" s="9">
        <f>VLOOKUP(A1179,Sheet!B$2:G$2806,5,0)</f>
        <v>305600</v>
      </c>
      <c r="F1179" s="9">
        <f>VLOOKUP(A1179,Sheet!B$2:G$2806,6,0)</f>
        <v>305600</v>
      </c>
    </row>
    <row r="1180" spans="1:6" x14ac:dyDescent="0.2">
      <c r="A1180" s="5" t="s">
        <v>1952</v>
      </c>
      <c r="B1180" t="str">
        <f>VLOOKUP(A1180,Sheet!B$2:G$2806,2,0)</f>
        <v xml:space="preserve"> Муфта перехідна внутрішня/зовнішня D25x20
Wavin/ редукция</v>
      </c>
      <c r="C1180" s="9" t="str">
        <f>VLOOKUP(A1180,Sheet!B$2:G$2806,3,0)</f>
        <v>10шт</v>
      </c>
      <c r="D1180" s="15">
        <v>1.2000000000000002</v>
      </c>
      <c r="E1180" s="9">
        <f>VLOOKUP(A1180,Sheet!B$2:G$2806,5,0)</f>
        <v>67.540000000000006</v>
      </c>
      <c r="F1180" s="9">
        <f>VLOOKUP(A1180,Sheet!B$2:G$2806,6,0)</f>
        <v>40.520000000000003</v>
      </c>
    </row>
    <row r="1181" spans="1:6" x14ac:dyDescent="0.2">
      <c r="A1181" s="5" t="s">
        <v>1957</v>
      </c>
      <c r="B1181" t="str">
        <f>VLOOKUP(A1181,Sheet!B$2:G$2806,2,0)</f>
        <v xml:space="preserve"> Муфта перехідна D32x20 Wavin</v>
      </c>
      <c r="C1181" s="9" t="str">
        <f>VLOOKUP(A1181,Sheet!B$2:G$2806,3,0)</f>
        <v>10шт</v>
      </c>
      <c r="D1181" s="15">
        <v>0.8</v>
      </c>
      <c r="E1181" s="9">
        <f>VLOOKUP(A1181,Sheet!B$2:G$2806,5,0)</f>
        <v>151.82</v>
      </c>
      <c r="F1181" s="9">
        <f>VLOOKUP(A1181,Sheet!B$2:G$2806,6,0)</f>
        <v>60.73</v>
      </c>
    </row>
    <row r="1182" spans="1:6" x14ac:dyDescent="0.2">
      <c r="A1182" s="5" t="s">
        <v>1961</v>
      </c>
      <c r="B1182" t="str">
        <f>VLOOKUP(A1182,Sheet!B$2:G$2806,2,0)</f>
        <v xml:space="preserve"> Муфта перехідна D40x20 Wavin/редукція</v>
      </c>
      <c r="C1182" s="9" t="str">
        <f>VLOOKUP(A1182,Sheet!B$2:G$2806,3,0)</f>
        <v>10шт</v>
      </c>
      <c r="D1182" s="15">
        <v>0.30000000000000004</v>
      </c>
      <c r="E1182" s="9">
        <f>VLOOKUP(A1182,Sheet!B$2:G$2806,5,0)</f>
        <v>131.55000000000001</v>
      </c>
      <c r="F1182" s="9">
        <f>VLOOKUP(A1182,Sheet!B$2:G$2806,6,0)</f>
        <v>26.31</v>
      </c>
    </row>
    <row r="1183" spans="1:6" x14ac:dyDescent="0.2">
      <c r="A1183" s="5" t="s">
        <v>1962</v>
      </c>
      <c r="B1183" t="str">
        <f>VLOOKUP(A1183,Sheet!B$2:G$2806,2,0)</f>
        <v xml:space="preserve"> Муфта перехідна D40x32 Wavin</v>
      </c>
      <c r="C1183" s="9" t="str">
        <f>VLOOKUP(A1183,Sheet!B$2:G$2806,3,0)</f>
        <v>10шт</v>
      </c>
      <c r="D1183" s="15">
        <v>0.30000000000000004</v>
      </c>
      <c r="E1183" s="9">
        <f>VLOOKUP(A1183,Sheet!B$2:G$2806,5,0)</f>
        <v>169.29</v>
      </c>
      <c r="F1183" s="9">
        <f>VLOOKUP(A1183,Sheet!B$2:G$2806,6,0)</f>
        <v>16.93</v>
      </c>
    </row>
    <row r="1184" spans="1:6" x14ac:dyDescent="0.2">
      <c r="A1184" s="5" t="s">
        <v>1984</v>
      </c>
      <c r="B1184" t="str">
        <f>VLOOKUP(A1184,Sheet!B$2:G$2806,2,0)</f>
        <v xml:space="preserve"> Муфта перехідна D63x32 Wavin</v>
      </c>
      <c r="C1184" s="9" t="str">
        <f>VLOOKUP(A1184,Sheet!B$2:G$2806,3,0)</f>
        <v>10шт</v>
      </c>
      <c r="D1184" s="15">
        <v>0.1</v>
      </c>
      <c r="E1184" s="9">
        <f>VLOOKUP(A1184,Sheet!B$2:G$2806,5,0)</f>
        <v>354.15</v>
      </c>
      <c r="F1184" s="9">
        <f>VLOOKUP(A1184,Sheet!B$2:G$2806,6,0)</f>
        <v>35.42</v>
      </c>
    </row>
    <row r="1185" spans="1:6" x14ac:dyDescent="0.2">
      <c r="A1185" s="5" t="s">
        <v>2077</v>
      </c>
      <c r="B1185" t="str">
        <f>VLOOKUP(A1185,Sheet!B$2:G$2806,2,0)</f>
        <v xml:space="preserve"> Перехiд з металевою зовнішньою різьбою
Ф20х1/2"</v>
      </c>
      <c r="C1185" s="9" t="str">
        <f>VLOOKUP(A1185,Sheet!B$2:G$2806,3,0)</f>
        <v>10шт</v>
      </c>
      <c r="D1185" s="15">
        <v>4.0999999999999996</v>
      </c>
      <c r="E1185" s="9">
        <f>VLOOKUP(A1185,Sheet!B$2:G$2806,5,0)</f>
        <v>553.55999999999995</v>
      </c>
      <c r="F1185" s="9">
        <f>VLOOKUP(A1185,Sheet!B$2:G$2806,6,0)</f>
        <v>2269.6</v>
      </c>
    </row>
    <row r="1186" spans="1:6" x14ac:dyDescent="0.2">
      <c r="A1186" s="5" t="s">
        <v>2070</v>
      </c>
      <c r="B1186" t="str">
        <f>VLOOKUP(A1186,Sheet!B$2:G$2806,2,0)</f>
        <v xml:space="preserve"> Перехiд з металевою зовнішньою різьбою
Ф25х1/2"</v>
      </c>
      <c r="C1186" s="9" t="str">
        <f>VLOOKUP(A1186,Sheet!B$2:G$2806,3,0)</f>
        <v>10шт</v>
      </c>
      <c r="D1186" s="15">
        <v>0.2</v>
      </c>
      <c r="E1186" s="9">
        <f>VLOOKUP(A1186,Sheet!B$2:G$2806,5,0)</f>
        <v>863.13</v>
      </c>
      <c r="F1186" s="9">
        <f>VLOOKUP(A1186,Sheet!B$2:G$2806,6,0)</f>
        <v>172.63</v>
      </c>
    </row>
    <row r="1187" spans="1:6" x14ac:dyDescent="0.2">
      <c r="A1187" s="5" t="s">
        <v>2062</v>
      </c>
      <c r="B1187" t="str">
        <f>VLOOKUP(A1187,Sheet!B$2:G$2806,2,0)</f>
        <v xml:space="preserve"> Перехiд з металевою внутрішньою різьбою
Ф32х1"</v>
      </c>
      <c r="C1187" s="9" t="str">
        <f>VLOOKUP(A1187,Sheet!B$2:G$2806,3,0)</f>
        <v>10шт</v>
      </c>
      <c r="D1187" s="15">
        <v>0.2</v>
      </c>
      <c r="E1187" s="9">
        <f>VLOOKUP(A1187,Sheet!B$2:G$2806,5,0)</f>
        <v>2912.42</v>
      </c>
      <c r="F1187" s="9">
        <f>VLOOKUP(A1187,Sheet!B$2:G$2806,6,0)</f>
        <v>582.48</v>
      </c>
    </row>
    <row r="1188" spans="1:6" x14ac:dyDescent="0.2">
      <c r="A1188" s="5" t="s">
        <v>2056</v>
      </c>
      <c r="B1188" t="str">
        <f>VLOOKUP(A1188,Sheet!B$2:G$2806,2,0)</f>
        <v xml:space="preserve"> Перехiд з металевою внутрішньою різьбою
Ф40х1 1/4"</v>
      </c>
      <c r="C1188" s="9" t="str">
        <f>VLOOKUP(A1188,Sheet!B$2:G$2806,3,0)</f>
        <v>10шт</v>
      </c>
      <c r="D1188" s="15">
        <v>0.4</v>
      </c>
      <c r="E1188" s="9">
        <f>VLOOKUP(A1188,Sheet!B$2:G$2806,5,0)</f>
        <v>3149.57</v>
      </c>
      <c r="F1188" s="9">
        <f>VLOOKUP(A1188,Sheet!B$2:G$2806,6,0)</f>
        <v>1259.83</v>
      </c>
    </row>
    <row r="1189" spans="1:6" x14ac:dyDescent="0.2">
      <c r="A1189" s="5" t="s">
        <v>1958</v>
      </c>
      <c r="B1189" t="str">
        <f>VLOOKUP(A1189,Sheet!B$2:G$2806,2,0)</f>
        <v xml:space="preserve"> Перехiд поліпропіленовий з металевою
внутрішньою різьбою D32x1" Wavin</v>
      </c>
      <c r="C1189" s="9" t="str">
        <f>VLOOKUP(A1189,Sheet!B$2:G$2806,3,0)</f>
        <v>10шт</v>
      </c>
      <c r="D1189" s="15">
        <v>0.1</v>
      </c>
      <c r="E1189" s="9">
        <f>VLOOKUP(A1189,Sheet!B$2:G$2806,5,0)</f>
        <v>805.66</v>
      </c>
      <c r="F1189" s="9">
        <f>VLOOKUP(A1189,Sheet!B$2:G$2806,6,0)</f>
        <v>80.569999999999993</v>
      </c>
    </row>
    <row r="1190" spans="1:6" x14ac:dyDescent="0.2">
      <c r="A1190" s="5" t="s">
        <v>1963</v>
      </c>
      <c r="B1190" t="str">
        <f>VLOOKUP(A1190,Sheet!B$2:G$2806,2,0)</f>
        <v xml:space="preserve"> Перехiд поліпропіленовий з металевою
внутрішньою різьбою D40x5/4" Wavin/40х1 1/4</v>
      </c>
      <c r="C1190" s="9" t="str">
        <f>VLOOKUP(A1190,Sheet!B$2:G$2806,3,0)</f>
        <v>10шт</v>
      </c>
      <c r="D1190" s="15">
        <v>0.2</v>
      </c>
      <c r="E1190" s="9">
        <f>VLOOKUP(A1190,Sheet!B$2:G$2806,5,0)</f>
        <v>3149.61</v>
      </c>
      <c r="F1190" s="9">
        <f>VLOOKUP(A1190,Sheet!B$2:G$2806,6,0)</f>
        <v>629.91999999999996</v>
      </c>
    </row>
    <row r="1191" spans="1:6" x14ac:dyDescent="0.2">
      <c r="A1191" s="5" t="s">
        <v>1951</v>
      </c>
      <c r="B1191" t="str">
        <f>VLOOKUP(A1191,Sheet!B$2:G$2806,2,0)</f>
        <v xml:space="preserve"> Угольник 90_ внутрішній/зовнішній D 20/ коліно</v>
      </c>
      <c r="C1191" s="9" t="str">
        <f>VLOOKUP(A1191,Sheet!B$2:G$2806,3,0)</f>
        <v>10шт</v>
      </c>
      <c r="D1191" s="15">
        <v>1.2000000000000002</v>
      </c>
      <c r="E1191" s="9">
        <f>VLOOKUP(A1191,Sheet!B$2:G$2806,5,0)</f>
        <v>65.31</v>
      </c>
      <c r="F1191" s="9">
        <f>VLOOKUP(A1191,Sheet!B$2:G$2806,6,0)</f>
        <v>39.19</v>
      </c>
    </row>
    <row r="1192" spans="1:6" x14ac:dyDescent="0.2">
      <c r="A1192" s="5" t="s">
        <v>2511</v>
      </c>
      <c r="B1192" t="str">
        <f>VLOOKUP(A1192,Sheet!B$2:G$2806,2,0)</f>
        <v xml:space="preserve"> Вiдводи гнутi пiд кутом 90 град. iз сталi марки
20, радiус кривизни 1,5 Ду, Ру 10 МПа [100
кгс/см2], дiаметр умовного проходу 76   мм,
товщина стiнки 3,5 мм</v>
      </c>
      <c r="C1192" s="9" t="str">
        <f>VLOOKUP(A1192,Sheet!B$2:G$2806,3,0)</f>
        <v>шт</v>
      </c>
      <c r="D1192" s="15">
        <v>16</v>
      </c>
      <c r="E1192" s="9">
        <f>VLOOKUP(A1192,Sheet!B$2:G$2806,5,0)</f>
        <v>170.73</v>
      </c>
      <c r="F1192" s="9">
        <f>VLOOKUP(A1192,Sheet!B$2:G$2806,6,0)</f>
        <v>2731.68</v>
      </c>
    </row>
    <row r="1193" spans="1:6" x14ac:dyDescent="0.2">
      <c r="A1193" s="5" t="s">
        <v>2517</v>
      </c>
      <c r="B1193" t="str">
        <f>VLOOKUP(A1193,Sheet!B$2:G$2806,2,0)</f>
        <v xml:space="preserve"> Вiдводи гнутi пiд кутом 90 град. iз сталi марки
20, радіус кривизни 1,5 Ду, Ру 10 МПа [100
кгс/см2], дiаметр умовного проходу 32  мм,
товщина стiнки 3,5 мм</v>
      </c>
      <c r="C1193" s="9" t="str">
        <f>VLOOKUP(A1193,Sheet!B$2:G$2806,3,0)</f>
        <v>шт</v>
      </c>
      <c r="D1193" s="15">
        <v>4</v>
      </c>
      <c r="E1193" s="9">
        <f>VLOOKUP(A1193,Sheet!B$2:G$2806,5,0)</f>
        <v>53.91</v>
      </c>
      <c r="F1193" s="9">
        <f>VLOOKUP(A1193,Sheet!B$2:G$2806,6,0)</f>
        <v>215.64</v>
      </c>
    </row>
    <row r="1194" spans="1:6" x14ac:dyDescent="0.2">
      <c r="A1194" s="5" t="s">
        <v>2508</v>
      </c>
      <c r="B1194" t="str">
        <f>VLOOKUP(A1194,Sheet!B$2:G$2806,2,0)</f>
        <v xml:space="preserve"> Вiдводи гнутi пiд кутом 90 град. iз сталi марки
20, радiус кривизни 1,5 Ду, Ру 10 МПа [100
кгс/см2], дiаметр умовного проходу 50  мм,
зовнiшнiй дiаметр 57 мм, товщина стiнки 3,5
мм</v>
      </c>
      <c r="C1194" s="9" t="str">
        <f>VLOOKUP(A1194,Sheet!B$2:G$2806,3,0)</f>
        <v>шт</v>
      </c>
      <c r="D1194" s="15">
        <v>16</v>
      </c>
      <c r="E1194" s="9">
        <f>VLOOKUP(A1194,Sheet!B$2:G$2806,5,0)</f>
        <v>170.73</v>
      </c>
      <c r="F1194" s="9">
        <f>VLOOKUP(A1194,Sheet!B$2:G$2806,6,0)</f>
        <v>2731.68</v>
      </c>
    </row>
    <row r="1195" spans="1:6" x14ac:dyDescent="0.2">
      <c r="A1195" s="5" t="s">
        <v>2202</v>
      </c>
      <c r="B1195" t="str">
        <f>VLOOKUP(A1195,Sheet!B$2:G$2806,2,0)</f>
        <v xml:space="preserve"> Брухт металевий
(зворотнi матерiали)</v>
      </c>
      <c r="C1195" s="9" t="str">
        <f>VLOOKUP(A1195,Sheet!B$2:G$2806,3,0)</f>
        <v>т</v>
      </c>
      <c r="D1195" s="15">
        <v>1.28</v>
      </c>
      <c r="E1195" s="9" t="str">
        <f>VLOOKUP(A1195,Sheet!B$2:G$2806,5,0)</f>
        <v xml:space="preserve">   -  </v>
      </c>
      <c r="F1195" s="9" t="str">
        <f>VLOOKUP(A1195,Sheet!B$2:G$2806,6,0)</f>
        <v xml:space="preserve">   -  </v>
      </c>
    </row>
    <row r="1196" spans="1:6" x14ac:dyDescent="0.2">
      <c r="A1196" s="5" t="s">
        <v>2244</v>
      </c>
      <c r="B1196" t="str">
        <f>VLOOKUP(A1196,Sheet!B$2:G$2806,2,0)</f>
        <v xml:space="preserve"> Наконечники кабельні алюмiнiєвi для
опресування 50-10-12-А-УХЛЗ</v>
      </c>
      <c r="C1196" s="9" t="str">
        <f>VLOOKUP(A1196,Sheet!B$2:G$2806,3,0)</f>
        <v>100шт</v>
      </c>
      <c r="D1196" s="15">
        <v>0.08</v>
      </c>
      <c r="E1196" s="9">
        <f>VLOOKUP(A1196,Sheet!B$2:G$2806,5,0)</f>
        <v>1515.06</v>
      </c>
      <c r="F1196" s="9">
        <f>VLOOKUP(A1196,Sheet!B$2:G$2806,6,0)</f>
        <v>121.2</v>
      </c>
    </row>
    <row r="1197" spans="1:6" x14ac:dyDescent="0.2">
      <c r="A1197" s="5" t="s">
        <v>2525</v>
      </c>
      <c r="B1197" t="str">
        <f>VLOOKUP(A1197,Sheet!B$2:G$2806,2,0)</f>
        <v xml:space="preserve"> Сальник</v>
      </c>
      <c r="C1197" s="9" t="str">
        <f>VLOOKUP(A1197,Sheet!B$2:G$2806,3,0)</f>
        <v>100шт</v>
      </c>
      <c r="D1197" s="15">
        <v>0.02</v>
      </c>
      <c r="E1197" s="9">
        <f>VLOOKUP(A1197,Sheet!B$2:G$2806,5,0)</f>
        <v>6419.12</v>
      </c>
      <c r="F1197" s="9">
        <f>VLOOKUP(A1197,Sheet!B$2:G$2806,6,0)</f>
        <v>128.38</v>
      </c>
    </row>
    <row r="1198" spans="1:6" x14ac:dyDescent="0.2">
      <c r="A1198" s="5" t="s">
        <v>1929</v>
      </c>
      <c r="B1198" t="str">
        <f>VLOOKUP(A1198,Sheet!B$2:G$2806,2,0)</f>
        <v xml:space="preserve"> Зажим-кліпса</v>
      </c>
      <c r="C1198" s="9" t="str">
        <f>VLOOKUP(A1198,Sheet!B$2:G$2806,3,0)</f>
        <v>100шт</v>
      </c>
      <c r="D1198" s="15">
        <v>1.24</v>
      </c>
      <c r="E1198" s="9">
        <f>VLOOKUP(A1198,Sheet!B$2:G$2806,5,0)</f>
        <v>270.29000000000002</v>
      </c>
      <c r="F1198" s="9">
        <f>VLOOKUP(A1198,Sheet!B$2:G$2806,6,0)</f>
        <v>335.16</v>
      </c>
    </row>
    <row r="1199" spans="1:6" x14ac:dyDescent="0.2">
      <c r="A1199" s="5" t="s">
        <v>1927</v>
      </c>
      <c r="B1199" t="str">
        <f>VLOOKUP(A1199,Sheet!B$2:G$2806,2,0)</f>
        <v xml:space="preserve"> Скоба L=40мм</v>
      </c>
      <c r="C1199" s="9" t="str">
        <f>VLOOKUP(A1199,Sheet!B$2:G$2806,3,0)</f>
        <v>100шт</v>
      </c>
      <c r="D1199" s="15">
        <v>37.6</v>
      </c>
      <c r="E1199" s="9">
        <f>VLOOKUP(A1199,Sheet!B$2:G$2806,5,0)</f>
        <v>20.86</v>
      </c>
      <c r="F1199" s="9">
        <f>VLOOKUP(A1199,Sheet!B$2:G$2806,6,0)</f>
        <v>784.34</v>
      </c>
    </row>
    <row r="1200" spans="1:6" x14ac:dyDescent="0.2">
      <c r="A1200" s="5" t="s">
        <v>2248</v>
      </c>
      <c r="B1200" t="str">
        <f>VLOOKUP(A1200,Sheet!B$2:G$2806,2,0)</f>
        <v xml:space="preserve"> Кабель ВВГнгд 3х16</v>
      </c>
      <c r="C1200" s="9" t="str">
        <f>VLOOKUP(A1200,Sheet!B$2:G$2806,3,0)</f>
        <v>м</v>
      </c>
      <c r="D1200" s="15">
        <v>36</v>
      </c>
      <c r="E1200" s="9">
        <f>VLOOKUP(A1200,Sheet!B$2:G$2806,5,0)</f>
        <v>38.32</v>
      </c>
      <c r="F1200" s="9">
        <f>VLOOKUP(A1200,Sheet!B$2:G$2806,6,0)</f>
        <v>1379.34</v>
      </c>
    </row>
    <row r="1201" spans="1:6" x14ac:dyDescent="0.2">
      <c r="A1201" s="16" t="s">
        <v>2221</v>
      </c>
      <c r="B1201" t="str">
        <f>VLOOKUP(A1201,Sheet!B$2:G$2806,2,0)</f>
        <v xml:space="preserve"> Універсальний клей Thomsit UK 400 для ПВХ,
текстильних покрить на основі з ПВХ, латексу</v>
      </c>
      <c r="C1201" s="9" t="str">
        <f>VLOOKUP(A1201,Sheet!B$2:G$2806,3,0)</f>
        <v>кг</v>
      </c>
      <c r="D1201" s="15">
        <v>498.49336</v>
      </c>
      <c r="E1201" s="9">
        <f>VLOOKUP(A1201,Sheet!B$2:G$2806,5,0)</f>
        <v>364.43</v>
      </c>
      <c r="F1201" s="9">
        <f>VLOOKUP(A1201,Sheet!B$2:G$2806,6,0)</f>
        <v>52697.8</v>
      </c>
    </row>
    <row r="1202" spans="1:6" x14ac:dyDescent="0.2">
      <c r="A1202" s="5" t="s">
        <v>2007</v>
      </c>
      <c r="B1202" t="str">
        <f>VLOOKUP(A1202,Sheet!B$2:G$2806,2,0)</f>
        <v xml:space="preserve"> Дисперсійна грунтовка Thomsit R 777</v>
      </c>
      <c r="C1202" s="9" t="str">
        <f>VLOOKUP(A1202,Sheet!B$2:G$2806,3,0)</f>
        <v>кг</v>
      </c>
      <c r="D1202" s="15">
        <v>6046.0335600000017</v>
      </c>
      <c r="E1202" s="9">
        <f>VLOOKUP(A1202,Sheet!B$2:G$2806,5,0)</f>
        <v>94.97</v>
      </c>
      <c r="F1202" s="9">
        <f>VLOOKUP(A1202,Sheet!B$2:G$2806,6,0)</f>
        <v>8840.7000000000007</v>
      </c>
    </row>
    <row r="1203" spans="1:6" x14ac:dyDescent="0.2">
      <c r="A1203" s="5" t="s">
        <v>144</v>
      </c>
      <c r="B1203" t="str">
        <f>VLOOKUP(A1203,Sheet!B$2:G$2806,2,0)</f>
        <v xml:space="preserve"> Фібра поліпропіленова армувальна</v>
      </c>
      <c r="C1203" s="9" t="str">
        <f>VLOOKUP(A1203,Sheet!B$2:G$2806,3,0)</f>
        <v>кг</v>
      </c>
      <c r="D1203" s="15">
        <v>46.767100000000006</v>
      </c>
      <c r="E1203" s="9">
        <f>VLOOKUP(A1203,Sheet!B$2:G$2806,5,0)</f>
        <v>125.1</v>
      </c>
      <c r="F1203" s="9">
        <f>VLOOKUP(A1203,Sheet!B$2:G$2806,6,0)</f>
        <v>2069.0500000000002</v>
      </c>
    </row>
    <row r="1204" spans="1:6" x14ac:dyDescent="0.2">
      <c r="A1204" s="5" t="s">
        <v>2101</v>
      </c>
      <c r="B1204" t="str">
        <f>VLOOKUP(A1204,Sheet!B$2:G$2806,2,0)</f>
        <v xml:space="preserve"> Геотекстиль "МИЗОЛ" Tipptex® BS20 200г/м2</v>
      </c>
      <c r="C1204" s="9" t="str">
        <f>VLOOKUP(A1204,Sheet!B$2:G$2806,3,0)</f>
        <v>м2</v>
      </c>
      <c r="D1204" s="15">
        <v>2563.0500000000002</v>
      </c>
      <c r="E1204" s="9">
        <f>VLOOKUP(A1204,Sheet!B$2:G$2806,5,0)</f>
        <v>41.08</v>
      </c>
      <c r="F1204" s="9">
        <f>VLOOKUP(A1204,Sheet!B$2:G$2806,6,0)</f>
        <v>44687.45</v>
      </c>
    </row>
    <row r="1205" spans="1:6" x14ac:dyDescent="0.2">
      <c r="A1205" s="5" t="s">
        <v>2353</v>
      </c>
      <c r="B1205" t="str">
        <f>VLOOKUP(A1205,Sheet!B$2:G$2806,2,0)</f>
        <v xml:space="preserve"> Проводи силовi з полiвiнiлхлоридною
iзоляцiєю з мiдною жилою пiдвищеної
гнучкостi, марка ПВЗ, перерiз 1 мм2</v>
      </c>
      <c r="C1205" s="9" t="str">
        <f>VLOOKUP(A1205,Sheet!B$2:G$2806,3,0)</f>
        <v>1000м</v>
      </c>
      <c r="D1205" s="15">
        <v>0.3</v>
      </c>
      <c r="E1205" s="9">
        <f>VLOOKUP(A1205,Sheet!B$2:G$2806,5,0)</f>
        <v>8740.41</v>
      </c>
      <c r="F1205" s="9">
        <f>VLOOKUP(A1205,Sheet!B$2:G$2806,6,0)</f>
        <v>437.02</v>
      </c>
    </row>
    <row r="1206" spans="1:6" x14ac:dyDescent="0.2">
      <c r="A1206" s="5" t="s">
        <v>2488</v>
      </c>
      <c r="B1206" t="str">
        <f>VLOOKUP(A1206,Sheet!B$2:G$2806,2,0)</f>
        <v xml:space="preserve"> Технічний манометр</v>
      </c>
      <c r="C1206" s="9" t="str">
        <f>VLOOKUP(A1206,Sheet!B$2:G$2806,3,0)</f>
        <v>комплект</v>
      </c>
      <c r="D1206" s="15">
        <v>25</v>
      </c>
      <c r="E1206" s="9">
        <f>VLOOKUP(A1206,Sheet!B$2:G$2806,5,0)</f>
        <v>418.37</v>
      </c>
      <c r="F1206" s="9">
        <f>VLOOKUP(A1206,Sheet!B$2:G$2806,6,0)</f>
        <v>10459.25</v>
      </c>
    </row>
    <row r="1207" spans="1:6" x14ac:dyDescent="0.2">
      <c r="A1207" s="5" t="s">
        <v>2537</v>
      </c>
      <c r="B1207" t="str">
        <f>VLOOKUP(A1207,Sheet!B$2:G$2806,2,0)</f>
        <v xml:space="preserve"> Кріплення підлогове для радiаторiв сталевих</v>
      </c>
      <c r="C1207" s="9" t="str">
        <f>VLOOKUP(A1207,Sheet!B$2:G$2806,3,0)</f>
        <v>комплект</v>
      </c>
      <c r="D1207" s="15">
        <v>18</v>
      </c>
      <c r="E1207" s="9">
        <f>VLOOKUP(A1207,Sheet!B$2:G$2806,5,0)</f>
        <v>950.38</v>
      </c>
      <c r="F1207" s="9">
        <f>VLOOKUP(A1207,Sheet!B$2:G$2806,6,0)</f>
        <v>17106.84</v>
      </c>
    </row>
    <row r="1208" spans="1:6" x14ac:dyDescent="0.2">
      <c r="A1208" s="5" t="s">
        <v>2538</v>
      </c>
      <c r="B1208" t="str">
        <f>VLOOKUP(A1208,Sheet!B$2:G$2806,2,0)</f>
        <v xml:space="preserve"> Кріплення стінове для радiаторiв сталевих</v>
      </c>
      <c r="C1208" s="9" t="str">
        <f>VLOOKUP(A1208,Sheet!B$2:G$2806,3,0)</f>
        <v>комплект</v>
      </c>
      <c r="D1208" s="15">
        <v>107</v>
      </c>
      <c r="E1208" s="9">
        <f>VLOOKUP(A1208,Sheet!B$2:G$2806,5,0)</f>
        <v>236.23</v>
      </c>
      <c r="F1208" s="9">
        <f>VLOOKUP(A1208,Sheet!B$2:G$2806,6,0)</f>
        <v>25276.61</v>
      </c>
    </row>
    <row r="1209" spans="1:6" x14ac:dyDescent="0.2">
      <c r="A1209" s="5" t="s">
        <v>2478</v>
      </c>
      <c r="B1209" t="str">
        <f>VLOOKUP(A1209,Sheet!B$2:G$2806,2,0)</f>
        <v xml:space="preserve"> Циркуляційний насос Wilo-Stratos 32/1-12 </v>
      </c>
      <c r="C1209" s="9" t="str">
        <f>VLOOKUP(A1209,Sheet!B$2:G$2806,3,0)</f>
        <v>шт</v>
      </c>
      <c r="D1209" s="15">
        <v>2</v>
      </c>
      <c r="E1209" s="9">
        <f>VLOOKUP(A1209,Sheet!B$2:G$2806,5,0)</f>
        <v>48390.95</v>
      </c>
      <c r="F1209" s="9">
        <f>VLOOKUP(A1209,Sheet!B$2:G$2806,6,0)</f>
        <v>96781.9</v>
      </c>
    </row>
    <row r="1210" spans="1:6" x14ac:dyDescent="0.2">
      <c r="A1210" s="5" t="s">
        <v>2479</v>
      </c>
      <c r="B1210" t="str">
        <f>VLOOKUP(A1210,Sheet!B$2:G$2806,2,0)</f>
        <v xml:space="preserve"> Циркуляційний насос Wilo Stratos 40/1-12</v>
      </c>
      <c r="C1210" s="9" t="str">
        <f>VLOOKUP(A1210,Sheet!B$2:G$2806,3,0)</f>
        <v>шт</v>
      </c>
      <c r="D1210" s="15">
        <v>2</v>
      </c>
      <c r="E1210" s="9">
        <f>VLOOKUP(A1210,Sheet!B$2:G$2806,5,0)</f>
        <v>61181.8</v>
      </c>
      <c r="F1210" s="9">
        <f>VLOOKUP(A1210,Sheet!B$2:G$2806,6,0)</f>
        <v>122363.6</v>
      </c>
    </row>
    <row r="1211" spans="1:6" x14ac:dyDescent="0.2">
      <c r="A1211" s="5" t="s">
        <v>2461</v>
      </c>
      <c r="B1211" t="str">
        <f>VLOOKUP(A1211,Sheet!B$2:G$2806,2,0)</f>
        <v xml:space="preserve"> Різблення 1 1/2"</v>
      </c>
      <c r="C1211" s="9" t="str">
        <f>VLOOKUP(A1211,Sheet!B$2:G$2806,3,0)</f>
        <v>шт</v>
      </c>
      <c r="D1211" s="15">
        <v>2</v>
      </c>
      <c r="E1211" s="9">
        <f>VLOOKUP(A1211,Sheet!B$2:G$2806,5,0)</f>
        <v>295.76</v>
      </c>
      <c r="F1211" s="9">
        <f>VLOOKUP(A1211,Sheet!B$2:G$2806,6,0)</f>
        <v>591.52</v>
      </c>
    </row>
    <row r="1212" spans="1:6" x14ac:dyDescent="0.2">
      <c r="A1212" s="5" t="s">
        <v>2460</v>
      </c>
      <c r="B1212" t="str">
        <f>VLOOKUP(A1212,Sheet!B$2:G$2806,2,0)</f>
        <v xml:space="preserve"> Американка 1 1/2"</v>
      </c>
      <c r="C1212" s="9" t="str">
        <f>VLOOKUP(A1212,Sheet!B$2:G$2806,3,0)</f>
        <v>шт</v>
      </c>
      <c r="D1212" s="15">
        <v>4</v>
      </c>
      <c r="E1212" s="9">
        <f>VLOOKUP(A1212,Sheet!B$2:G$2806,5,0)</f>
        <v>1300.79</v>
      </c>
      <c r="F1212" s="9">
        <f>VLOOKUP(A1212,Sheet!B$2:G$2806,6,0)</f>
        <v>5203.16</v>
      </c>
    </row>
    <row r="1213" spans="1:6" x14ac:dyDescent="0.2">
      <c r="A1213" s="5" t="s">
        <v>1974</v>
      </c>
      <c r="B1213" t="str">
        <f>VLOOKUP(A1213,Sheet!B$2:G$2806,2,0)</f>
        <v xml:space="preserve"> Кран кульовий муфтовий для води Ру до 1,6
МПа та Т до 150_С, DN 15 мм</v>
      </c>
      <c r="C1213" s="9" t="str">
        <f>VLOOKUP(A1213,Sheet!B$2:G$2806,3,0)</f>
        <v>шт</v>
      </c>
      <c r="D1213" s="15">
        <v>12</v>
      </c>
      <c r="E1213" s="9">
        <f>VLOOKUP(A1213,Sheet!B$2:G$2806,5,0)</f>
        <v>85.45</v>
      </c>
      <c r="F1213" s="9">
        <f>VLOOKUP(A1213,Sheet!B$2:G$2806,6,0)</f>
        <v>1025.4000000000001</v>
      </c>
    </row>
    <row r="1214" spans="1:6" x14ac:dyDescent="0.2">
      <c r="A1214" s="5" t="s">
        <v>2433</v>
      </c>
      <c r="B1214" t="str">
        <f>VLOOKUP(A1214,Sheet!B$2:G$2806,2,0)</f>
        <v xml:space="preserve"> Кран "американка" 3/4</v>
      </c>
      <c r="C1214" s="9" t="str">
        <f>VLOOKUP(A1214,Sheet!B$2:G$2806,3,0)</f>
        <v>шт</v>
      </c>
      <c r="D1214" s="15">
        <v>38</v>
      </c>
      <c r="E1214" s="9">
        <f>VLOOKUP(A1214,Sheet!B$2:G$2806,5,0)</f>
        <v>387.45</v>
      </c>
      <c r="F1214" s="9">
        <f>VLOOKUP(A1214,Sheet!B$2:G$2806,6,0)</f>
        <v>14723.1</v>
      </c>
    </row>
    <row r="1215" spans="1:6" x14ac:dyDescent="0.2">
      <c r="A1215" s="5" t="s">
        <v>2464</v>
      </c>
      <c r="B1215" t="str">
        <f>VLOOKUP(A1215,Sheet!B$2:G$2806,2,0)</f>
        <v xml:space="preserve"> Кран кульовий, з важільною ручкою,
середовище -вода t=90-65 С Ру до 1,0 МПа,
дiаметр 20 мм  ВР-ВР "ГЕРЦ"</v>
      </c>
      <c r="C1215" s="9" t="str">
        <f>VLOOKUP(A1215,Sheet!B$2:G$2806,3,0)</f>
        <v>шт</v>
      </c>
      <c r="D1215" s="15">
        <v>1</v>
      </c>
      <c r="E1215" s="9">
        <f>VLOOKUP(A1215,Sheet!B$2:G$2806,5,0)</f>
        <v>556.71</v>
      </c>
      <c r="F1215" s="9">
        <f>VLOOKUP(A1215,Sheet!B$2:G$2806,6,0)</f>
        <v>556.71</v>
      </c>
    </row>
    <row r="1216" spans="1:6" x14ac:dyDescent="0.2">
      <c r="A1216" s="5" t="s">
        <v>2465</v>
      </c>
      <c r="B1216" t="str">
        <f>VLOOKUP(A1216,Sheet!B$2:G$2806,2,0)</f>
        <v xml:space="preserve"> Кран кульовий, з важільною ручкою,
середовище -вода t=90-65 С Ру до 1,0 МПа,
дiаметр 40 мм  ВР-ВР "ГЕРЦ"</v>
      </c>
      <c r="C1216" s="9" t="str">
        <f>VLOOKUP(A1216,Sheet!B$2:G$2806,3,0)</f>
        <v>шт</v>
      </c>
      <c r="D1216" s="15">
        <v>1</v>
      </c>
      <c r="E1216" s="9">
        <f>VLOOKUP(A1216,Sheet!B$2:G$2806,5,0)</f>
        <v>1461.22</v>
      </c>
      <c r="F1216" s="9">
        <f>VLOOKUP(A1216,Sheet!B$2:G$2806,6,0)</f>
        <v>1461.22</v>
      </c>
    </row>
    <row r="1217" spans="1:6" x14ac:dyDescent="0.2">
      <c r="A1217" s="5" t="s">
        <v>2420</v>
      </c>
      <c r="B1217" t="str">
        <f>VLOOKUP(A1217,Sheet!B$2:G$2806,2,0)</f>
        <v xml:space="preserve"> Кран кульовий, середовище -вода t=90-65 С
Ру до 1,0 МПа, дiаметр 15 мм "ГЕРЦ"</v>
      </c>
      <c r="C1217" s="9" t="str">
        <f>VLOOKUP(A1217,Sheet!B$2:G$2806,3,0)</f>
        <v>шт</v>
      </c>
      <c r="D1217" s="15">
        <v>1</v>
      </c>
      <c r="E1217" s="9">
        <f>VLOOKUP(A1217,Sheet!B$2:G$2806,5,0)</f>
        <v>223.51</v>
      </c>
      <c r="F1217" s="9">
        <f>VLOOKUP(A1217,Sheet!B$2:G$2806,6,0)</f>
        <v>223.51</v>
      </c>
    </row>
    <row r="1218" spans="1:6" x14ac:dyDescent="0.2">
      <c r="A1218" s="5" t="s">
        <v>2421</v>
      </c>
      <c r="B1218" t="str">
        <f>VLOOKUP(A1218,Sheet!B$2:G$2806,2,0)</f>
        <v xml:space="preserve"> Кран кульовий, середовище -вода t=90-65 С
Ру до 1,0 МПа, дiаметр 20 мм "ГЕРЦ"</v>
      </c>
      <c r="C1218" s="9" t="str">
        <f>VLOOKUP(A1218,Sheet!B$2:G$2806,3,0)</f>
        <v>шт</v>
      </c>
      <c r="D1218" s="15">
        <v>1</v>
      </c>
      <c r="E1218" s="9">
        <f>VLOOKUP(A1218,Sheet!B$2:G$2806,5,0)</f>
        <v>367.27</v>
      </c>
      <c r="F1218" s="9">
        <f>VLOOKUP(A1218,Sheet!B$2:G$2806,6,0)</f>
        <v>367.27</v>
      </c>
    </row>
    <row r="1219" spans="1:6" x14ac:dyDescent="0.2">
      <c r="A1219" s="5" t="s">
        <v>1569</v>
      </c>
      <c r="B1219" t="str">
        <f>VLOOKUP(A1219,Sheet!B$2:G$2806,2,0)</f>
        <v xml:space="preserve"> Батарея вентилів ф75</v>
      </c>
      <c r="C1219" s="9" t="str">
        <f>VLOOKUP(A1219,Sheet!B$2:G$2806,3,0)</f>
        <v>комплект</v>
      </c>
      <c r="D1219" s="15">
        <v>6</v>
      </c>
      <c r="E1219" s="9">
        <f>VLOOKUP(A1219,Sheet!B$2:G$2806,5,0)</f>
        <v>47088.78</v>
      </c>
      <c r="F1219" s="9">
        <f>VLOOKUP(A1219,Sheet!B$2:G$2806,6,0)</f>
        <v>282532.68</v>
      </c>
    </row>
    <row r="1220" spans="1:6" x14ac:dyDescent="0.2">
      <c r="A1220" s="5" t="s">
        <v>2551</v>
      </c>
      <c r="B1220" t="str">
        <f>VLOOKUP(A1220,Sheet!B$2:G$2806,2,0)</f>
        <v xml:space="preserve"> Автоматичний повiтряний клапан 1/2" з
зворотнім клапаном 3/8"</v>
      </c>
      <c r="C1220" s="9" t="str">
        <f>VLOOKUP(A1220,Sheet!B$2:G$2806,3,0)</f>
        <v>шт</v>
      </c>
      <c r="D1220" s="15">
        <v>2</v>
      </c>
      <c r="E1220" s="9">
        <f>VLOOKUP(A1220,Sheet!B$2:G$2806,5,0)</f>
        <v>469.47</v>
      </c>
      <c r="F1220" s="9">
        <f>VLOOKUP(A1220,Sheet!B$2:G$2806,6,0)</f>
        <v>938.94</v>
      </c>
    </row>
    <row r="1221" spans="1:6" x14ac:dyDescent="0.2">
      <c r="A1221" s="5" t="s">
        <v>2553</v>
      </c>
      <c r="B1221" t="str">
        <f>VLOOKUP(A1221,Sheet!B$2:G$2806,2,0)</f>
        <v xml:space="preserve"> Автоматичний повiтровідвідник 1/2"</v>
      </c>
      <c r="C1221" s="9" t="str">
        <f>VLOOKUP(A1221,Sheet!B$2:G$2806,3,0)</f>
        <v>шт</v>
      </c>
      <c r="D1221" s="15">
        <v>20</v>
      </c>
      <c r="E1221" s="9">
        <f>VLOOKUP(A1221,Sheet!B$2:G$2806,5,0)</f>
        <v>470.23</v>
      </c>
      <c r="F1221" s="9">
        <f>VLOOKUP(A1221,Sheet!B$2:G$2806,6,0)</f>
        <v>4702.3</v>
      </c>
    </row>
    <row r="1222" spans="1:6" x14ac:dyDescent="0.2">
      <c r="A1222" s="5" t="s">
        <v>2371</v>
      </c>
      <c r="B1222" t="str">
        <f>VLOOKUP(A1222,Sheet!B$2:G$2806,2,0)</f>
        <v xml:space="preserve"> Автоматичний розповітрювач для води t=90-
65 С, Ру 1,0 МПа, ду 15 "Герц"</v>
      </c>
      <c r="C1222" s="9" t="str">
        <f>VLOOKUP(A1222,Sheet!B$2:G$2806,3,0)</f>
        <v>шт</v>
      </c>
      <c r="D1222" s="15">
        <v>16</v>
      </c>
      <c r="E1222" s="9">
        <f>VLOOKUP(A1222,Sheet!B$2:G$2806,5,0)</f>
        <v>499.62</v>
      </c>
      <c r="F1222" s="9">
        <f>VLOOKUP(A1222,Sheet!B$2:G$2806,6,0)</f>
        <v>999.24</v>
      </c>
    </row>
    <row r="1223" spans="1:6" x14ac:dyDescent="0.2">
      <c r="A1223" s="5" t="s">
        <v>2365</v>
      </c>
      <c r="B1223" t="str">
        <f>VLOOKUP(A1223,Sheet!B$2:G$2806,2,0)</f>
        <v xml:space="preserve"> Автоматичний повiтровідвідник 1/2"</v>
      </c>
      <c r="C1223" s="9" t="str">
        <f>VLOOKUP(A1223,Sheet!B$2:G$2806,3,0)</f>
        <v>шт</v>
      </c>
      <c r="D1223" s="15">
        <v>12</v>
      </c>
      <c r="E1223" s="9">
        <f>VLOOKUP(A1223,Sheet!B$2:G$2806,5,0)</f>
        <v>470.23</v>
      </c>
      <c r="F1223" s="9">
        <f>VLOOKUP(A1223,Sheet!B$2:G$2806,6,0)</f>
        <v>2821.38</v>
      </c>
    </row>
    <row r="1224" spans="1:6" x14ac:dyDescent="0.2">
      <c r="A1224" s="5" t="s">
        <v>1892</v>
      </c>
      <c r="B1224" t="str">
        <f>VLOOKUP(A1224,Sheet!B$2:G$2806,2,0)</f>
        <v xml:space="preserve"> Накривка</v>
      </c>
      <c r="C1224" s="9" t="str">
        <f>VLOOKUP(A1224,Sheet!B$2:G$2806,3,0)</f>
        <v>шт</v>
      </c>
      <c r="D1224" s="15">
        <v>6</v>
      </c>
      <c r="E1224" s="9">
        <f>VLOOKUP(A1224,Sheet!B$2:G$2806,5,0)</f>
        <v>885.35</v>
      </c>
      <c r="F1224" s="9">
        <f>VLOOKUP(A1224,Sheet!B$2:G$2806,6,0)</f>
        <v>5312.1</v>
      </c>
    </row>
    <row r="1225" spans="1:6" x14ac:dyDescent="0.2">
      <c r="A1225" s="5" t="s">
        <v>2170</v>
      </c>
      <c r="B1225" t="str">
        <f>VLOOKUP(A1225,Sheet!B$2:G$2806,2,0)</f>
        <v xml:space="preserve"> Дросель-клапан прямокутного перерiзу,ДКП
200х150 мм</v>
      </c>
      <c r="C1225" s="9" t="str">
        <f>VLOOKUP(A1225,Sheet!B$2:G$2806,3,0)</f>
        <v>шт</v>
      </c>
      <c r="D1225" s="15">
        <v>1</v>
      </c>
      <c r="E1225" s="9">
        <f>VLOOKUP(A1225,Sheet!B$2:G$2806,5,0)</f>
        <v>2480.92</v>
      </c>
      <c r="F1225" s="9">
        <f>VLOOKUP(A1225,Sheet!B$2:G$2806,6,0)</f>
        <v>2480.92</v>
      </c>
    </row>
    <row r="1226" spans="1:6" x14ac:dyDescent="0.2">
      <c r="A1226" s="5" t="s">
        <v>2171</v>
      </c>
      <c r="B1226" t="str">
        <f>VLOOKUP(A1226,Sheet!B$2:G$2806,2,0)</f>
        <v xml:space="preserve"> Дросель-клапан прямокутного перерiзу,ДКП
300х200 мм</v>
      </c>
      <c r="C1226" s="9" t="str">
        <f>VLOOKUP(A1226,Sheet!B$2:G$2806,3,0)</f>
        <v>шт</v>
      </c>
      <c r="D1226" s="15">
        <v>1</v>
      </c>
      <c r="E1226" s="9">
        <f>VLOOKUP(A1226,Sheet!B$2:G$2806,5,0)</f>
        <v>2754.46</v>
      </c>
      <c r="F1226" s="9">
        <f>VLOOKUP(A1226,Sheet!B$2:G$2806,6,0)</f>
        <v>2754.46</v>
      </c>
    </row>
    <row r="1227" spans="1:6" x14ac:dyDescent="0.2">
      <c r="A1227" s="5" t="s">
        <v>2172</v>
      </c>
      <c r="B1227" t="str">
        <f>VLOOKUP(A1227,Sheet!B$2:G$2806,2,0)</f>
        <v xml:space="preserve"> Дросель-клапан прямокутного перерiзу,ДКП
500х250 мм</v>
      </c>
      <c r="C1227" s="9" t="str">
        <f>VLOOKUP(A1227,Sheet!B$2:G$2806,3,0)</f>
        <v>шт</v>
      </c>
      <c r="D1227" s="15">
        <v>1</v>
      </c>
      <c r="E1227" s="9">
        <f>VLOOKUP(A1227,Sheet!B$2:G$2806,5,0)</f>
        <v>3385.71</v>
      </c>
      <c r="F1227" s="9">
        <f>VLOOKUP(A1227,Sheet!B$2:G$2806,6,0)</f>
        <v>3385.71</v>
      </c>
    </row>
    <row r="1228" spans="1:6" x14ac:dyDescent="0.2">
      <c r="A1228" s="5" t="s">
        <v>2174</v>
      </c>
      <c r="B1228" t="str">
        <f>VLOOKUP(A1228,Sheet!B$2:G$2806,2,0)</f>
        <v xml:space="preserve"> Регулятор швидкості VRS 0,5 U</v>
      </c>
      <c r="C1228" s="9" t="str">
        <f>VLOOKUP(A1228,Sheet!B$2:G$2806,3,0)</f>
        <v>шт</v>
      </c>
      <c r="D1228" s="15">
        <v>2</v>
      </c>
      <c r="E1228" s="9">
        <f>VLOOKUP(A1228,Sheet!B$2:G$2806,5,0)</f>
        <v>1159.06</v>
      </c>
      <c r="F1228" s="9">
        <f>VLOOKUP(A1228,Sheet!B$2:G$2806,6,0)</f>
        <v>1159.06</v>
      </c>
    </row>
    <row r="1229" spans="1:6" x14ac:dyDescent="0.2">
      <c r="A1229" s="5" t="s">
        <v>2182</v>
      </c>
      <c r="B1229" t="str">
        <f>VLOOKUP(A1229,Sheet!B$2:G$2806,2,0)</f>
        <v xml:space="preserve"> Регулятор швидкості VRS 2,0 U</v>
      </c>
      <c r="C1229" s="9" t="str">
        <f>VLOOKUP(A1229,Sheet!B$2:G$2806,3,0)</f>
        <v>шт</v>
      </c>
      <c r="D1229" s="15">
        <v>1</v>
      </c>
      <c r="E1229" s="9">
        <f>VLOOKUP(A1229,Sheet!B$2:G$2806,5,0)</f>
        <v>2296.36</v>
      </c>
      <c r="F1229" s="9">
        <f>VLOOKUP(A1229,Sheet!B$2:G$2806,6,0)</f>
        <v>2296.36</v>
      </c>
    </row>
    <row r="1230" spans="1:6" x14ac:dyDescent="0.2">
      <c r="A1230" s="5" t="s">
        <v>2190</v>
      </c>
      <c r="B1230" t="str">
        <f>VLOOKUP(A1230,Sheet!B$2:G$2806,2,0)</f>
        <v xml:space="preserve"> Регулятор швидкості VRS 1.0 U</v>
      </c>
      <c r="C1230" s="9" t="str">
        <f>VLOOKUP(A1230,Sheet!B$2:G$2806,3,0)</f>
        <v>шт</v>
      </c>
      <c r="D1230" s="15">
        <v>5</v>
      </c>
      <c r="E1230" s="9">
        <f>VLOOKUP(A1230,Sheet!B$2:G$2806,5,0)</f>
        <v>1159.06</v>
      </c>
      <c r="F1230" s="9">
        <f>VLOOKUP(A1230,Sheet!B$2:G$2806,6,0)</f>
        <v>1159.06</v>
      </c>
    </row>
    <row r="1231" spans="1:6" x14ac:dyDescent="0.2">
      <c r="A1231" s="5" t="s">
        <v>2424</v>
      </c>
      <c r="B1231" t="str">
        <f>VLOOKUP(A1231,Sheet!B$2:G$2806,2,0)</f>
        <v xml:space="preserve"> Вентиль запірний кутовий, для відключення
радіатора, середовище -вода, t=90-65C, Ру до
1,0 МПа, Ду 15 "ГЕРЦ-RL-1"</v>
      </c>
      <c r="C1231" s="9" t="str">
        <f>VLOOKUP(A1231,Sheet!B$2:G$2806,3,0)</f>
        <v>шт</v>
      </c>
      <c r="D1231" s="15">
        <v>19</v>
      </c>
      <c r="E1231" s="9">
        <f>VLOOKUP(A1231,Sheet!B$2:G$2806,5,0)</f>
        <v>491.75</v>
      </c>
      <c r="F1231" s="9">
        <f>VLOOKUP(A1231,Sheet!B$2:G$2806,6,0)</f>
        <v>9343.25</v>
      </c>
    </row>
    <row r="1232" spans="1:6" x14ac:dyDescent="0.2">
      <c r="A1232" s="5" t="s">
        <v>1702</v>
      </c>
      <c r="B1232" t="str">
        <f>VLOOKUP(A1232,Sheet!B$2:G$2806,2,0)</f>
        <v xml:space="preserve"> Засувка фланцева 140 PVC-U</v>
      </c>
      <c r="C1232" s="9" t="str">
        <f>VLOOKUP(A1232,Sheet!B$2:G$2806,3,0)</f>
        <v>шт</v>
      </c>
      <c r="D1232" s="15">
        <v>15</v>
      </c>
      <c r="E1232" s="9">
        <f>VLOOKUP(A1232,Sheet!B$2:G$2806,5,0)</f>
        <v>10538.68</v>
      </c>
      <c r="F1232" s="9">
        <f>VLOOKUP(A1232,Sheet!B$2:G$2806,6,0)</f>
        <v>31616.04</v>
      </c>
    </row>
    <row r="1233" spans="1:6" x14ac:dyDescent="0.2">
      <c r="A1233" s="5" t="s">
        <v>1978</v>
      </c>
      <c r="B1233" t="str">
        <f>VLOOKUP(A1233,Sheet!B$2:G$2806,2,0)</f>
        <v xml:space="preserve"> Клапан зворотний на Ру 1,0 МПа та Т до 90_С
D 15 мм</v>
      </c>
      <c r="C1233" s="9" t="str">
        <f>VLOOKUP(A1233,Sheet!B$2:G$2806,3,0)</f>
        <v>шт</v>
      </c>
      <c r="D1233" s="15">
        <v>1</v>
      </c>
      <c r="E1233" s="9">
        <f>VLOOKUP(A1233,Sheet!B$2:G$2806,5,0)</f>
        <v>60.38</v>
      </c>
      <c r="F1233" s="9">
        <f>VLOOKUP(A1233,Sheet!B$2:G$2806,6,0)</f>
        <v>60.38</v>
      </c>
    </row>
    <row r="1234" spans="1:6" x14ac:dyDescent="0.2">
      <c r="A1234" s="5" t="s">
        <v>2541</v>
      </c>
      <c r="B1234" t="str">
        <f>VLOOKUP(A1234,Sheet!B$2:G$2806,2,0)</f>
        <v xml:space="preserve"> Кран радіаторний запірний Ду 15 мм прямий</v>
      </c>
      <c r="C1234" s="9" t="str">
        <f>VLOOKUP(A1234,Sheet!B$2:G$2806,3,0)</f>
        <v>шт</v>
      </c>
      <c r="D1234" s="15">
        <v>56</v>
      </c>
      <c r="E1234" s="9">
        <f>VLOOKUP(A1234,Sheet!B$2:G$2806,5,0)</f>
        <v>623.54</v>
      </c>
      <c r="F1234" s="9">
        <f>VLOOKUP(A1234,Sheet!B$2:G$2806,6,0)</f>
        <v>34918.239999999998</v>
      </c>
    </row>
    <row r="1235" spans="1:6" x14ac:dyDescent="0.2">
      <c r="A1235" s="5" t="s">
        <v>2540</v>
      </c>
      <c r="B1235" t="str">
        <f>VLOOKUP(A1235,Sheet!B$2:G$2806,2,0)</f>
        <v xml:space="preserve"> Кран радіаторний Ду 15 мм з термоголівкою</v>
      </c>
      <c r="C1235" s="9" t="str">
        <f>VLOOKUP(A1235,Sheet!B$2:G$2806,3,0)</f>
        <v>шт</v>
      </c>
      <c r="D1235" s="15">
        <v>56</v>
      </c>
      <c r="E1235" s="9">
        <f>VLOOKUP(A1235,Sheet!B$2:G$2806,5,0)</f>
        <v>1920.6</v>
      </c>
      <c r="F1235" s="9">
        <f>VLOOKUP(A1235,Sheet!B$2:G$2806,6,0)</f>
        <v>107553.60000000001</v>
      </c>
    </row>
    <row r="1236" spans="1:6" x14ac:dyDescent="0.2">
      <c r="A1236" s="5" t="s">
        <v>2485</v>
      </c>
      <c r="B1236" t="str">
        <f>VLOOKUP(A1236,Sheet!B$2:G$2806,2,0)</f>
        <v xml:space="preserve"> Клапан повітряний автоматичний Ду 15 мм</v>
      </c>
      <c r="C1236" s="9" t="str">
        <f>VLOOKUP(A1236,Sheet!B$2:G$2806,3,0)</f>
        <v>шт</v>
      </c>
      <c r="D1236" s="15">
        <v>6</v>
      </c>
      <c r="E1236" s="9">
        <f>VLOOKUP(A1236,Sheet!B$2:G$2806,5,0)</f>
        <v>469.47</v>
      </c>
      <c r="F1236" s="9">
        <f>VLOOKUP(A1236,Sheet!B$2:G$2806,6,0)</f>
        <v>2816.82</v>
      </c>
    </row>
    <row r="1237" spans="1:6" x14ac:dyDescent="0.2">
      <c r="A1237" s="5" t="s">
        <v>2486</v>
      </c>
      <c r="B1237" t="str">
        <f>VLOOKUP(A1237,Sheet!B$2:G$2806,2,0)</f>
        <v xml:space="preserve"> Кран кульовий Ду 15 мм з ВВ</v>
      </c>
      <c r="C1237" s="9" t="str">
        <f>VLOOKUP(A1237,Sheet!B$2:G$2806,3,0)</f>
        <v>шт</v>
      </c>
      <c r="D1237" s="15">
        <v>12</v>
      </c>
      <c r="E1237" s="9">
        <f>VLOOKUP(A1237,Sheet!B$2:G$2806,5,0)</f>
        <v>157.61000000000001</v>
      </c>
      <c r="F1237" s="9">
        <f>VLOOKUP(A1237,Sheet!B$2:G$2806,6,0)</f>
        <v>1891.32</v>
      </c>
    </row>
    <row r="1238" spans="1:6" x14ac:dyDescent="0.2">
      <c r="A1238" s="5" t="s">
        <v>2482</v>
      </c>
      <c r="B1238" t="str">
        <f>VLOOKUP(A1238,Sheet!B$2:G$2806,2,0)</f>
        <v xml:space="preserve"> Затвір дисковий Батерфляй Ду 65 мм</v>
      </c>
      <c r="C1238" s="9" t="str">
        <f>VLOOKUP(A1238,Sheet!B$2:G$2806,3,0)</f>
        <v>шт</v>
      </c>
      <c r="D1238" s="15">
        <v>7</v>
      </c>
      <c r="E1238" s="9">
        <f>VLOOKUP(A1238,Sheet!B$2:G$2806,5,0)</f>
        <v>3098.04</v>
      </c>
      <c r="F1238" s="9">
        <f>VLOOKUP(A1238,Sheet!B$2:G$2806,6,0)</f>
        <v>21686.28</v>
      </c>
    </row>
    <row r="1239" spans="1:6" x14ac:dyDescent="0.2">
      <c r="A1239" s="5" t="s">
        <v>2632</v>
      </c>
      <c r="B1239" t="str">
        <f>VLOOKUP(A1239,Sheet!B$2:G$2806,2,0)</f>
        <v xml:space="preserve"> Кран кульовий муфтовий Ду 50 мм</v>
      </c>
      <c r="C1239" s="9" t="str">
        <f>VLOOKUP(A1239,Sheet!B$2:G$2806,3,0)</f>
        <v>шт</v>
      </c>
      <c r="D1239" s="15">
        <v>4</v>
      </c>
      <c r="E1239" s="9">
        <f>VLOOKUP(A1239,Sheet!B$2:G$2806,5,0)</f>
        <v>1449.43</v>
      </c>
      <c r="F1239" s="9">
        <f>VLOOKUP(A1239,Sheet!B$2:G$2806,6,0)</f>
        <v>5797.72</v>
      </c>
    </row>
    <row r="1240" spans="1:6" x14ac:dyDescent="0.2">
      <c r="A1240" s="5" t="s">
        <v>2422</v>
      </c>
      <c r="B1240" t="str">
        <f>VLOOKUP(A1240,Sheet!B$2:G$2806,2,0)</f>
        <v xml:space="preserve"> Термостатичний клапан прохідний, з плавним
прихованим попереднім налаштуванням,
середовище -вода  t = 90-65C, Ру 1,0 МПа,    
Ду 15 мм ГЕРЦ  TS-90-V "ГЕРЦ"</v>
      </c>
      <c r="C1240" s="9" t="str">
        <f>VLOOKUP(A1240,Sheet!B$2:G$2806,3,0)</f>
        <v>шт</v>
      </c>
      <c r="D1240" s="15">
        <v>19</v>
      </c>
      <c r="E1240" s="9">
        <f>VLOOKUP(A1240,Sheet!B$2:G$2806,5,0)</f>
        <v>871.2</v>
      </c>
      <c r="F1240" s="9">
        <f>VLOOKUP(A1240,Sheet!B$2:G$2806,6,0)</f>
        <v>16552.8</v>
      </c>
    </row>
    <row r="1241" spans="1:6" x14ac:dyDescent="0.2">
      <c r="A1241" s="5" t="s">
        <v>2423</v>
      </c>
      <c r="B1241" t="str">
        <f>VLOOKUP(A1241,Sheet!B$2:G$2806,2,0)</f>
        <v xml:space="preserve"> Термостатична головка HERZ-MINI "ГЕРЦ"</v>
      </c>
      <c r="C1241" s="9" t="str">
        <f>VLOOKUP(A1241,Sheet!B$2:G$2806,3,0)</f>
        <v>шт</v>
      </c>
      <c r="D1241" s="15">
        <v>19</v>
      </c>
      <c r="E1241" s="9">
        <f>VLOOKUP(A1241,Sheet!B$2:G$2806,5,0)</f>
        <v>762.99</v>
      </c>
      <c r="F1241" s="9">
        <f>VLOOKUP(A1241,Sheet!B$2:G$2806,6,0)</f>
        <v>14496.81</v>
      </c>
    </row>
    <row r="1242" spans="1:6" x14ac:dyDescent="0.2">
      <c r="A1242" s="5" t="s">
        <v>2418</v>
      </c>
      <c r="B1242" t="str">
        <f>VLOOKUP(A1242,Sheet!B$2:G$2806,2,0)</f>
        <v xml:space="preserve"> Запірний клапан, з похилим шпинделем, з
двома отварами та різьбовою заглушкою,
середовище -вода, t = 90-65C, тиск 1,6 МПа,  
дiаметр 15 мм, 4115 А STROEMAX -A  "ГЕРЦ"</v>
      </c>
      <c r="C1242" s="9" t="str">
        <f>VLOOKUP(A1242,Sheet!B$2:G$2806,3,0)</f>
        <v>шт</v>
      </c>
      <c r="D1242" s="15">
        <v>1</v>
      </c>
      <c r="E1242" s="9">
        <f>VLOOKUP(A1242,Sheet!B$2:G$2806,5,0)</f>
        <v>929.59</v>
      </c>
      <c r="F1242" s="9">
        <f>VLOOKUP(A1242,Sheet!B$2:G$2806,6,0)</f>
        <v>929.59</v>
      </c>
    </row>
    <row r="1243" spans="1:6" x14ac:dyDescent="0.2">
      <c r="A1243" s="5" t="s">
        <v>2419</v>
      </c>
      <c r="B1243" t="str">
        <f>VLOOKUP(A1243,Sheet!B$2:G$2806,2,0)</f>
        <v xml:space="preserve"> Запірний клапан, з похилим шпинделем, з
двома отварами та різьбовою заглушкою,
середовище -вода, t = 90-65C, тиск 1,6 МПа,   
дiаметр 20 мм, 4115 А STROEMAX -A  "ГЕРЦ"</v>
      </c>
      <c r="C1243" s="9" t="str">
        <f>VLOOKUP(A1243,Sheet!B$2:G$2806,3,0)</f>
        <v>шт</v>
      </c>
      <c r="D1243" s="15">
        <v>2</v>
      </c>
      <c r="E1243" s="9">
        <f>VLOOKUP(A1243,Sheet!B$2:G$2806,5,0)</f>
        <v>1220.69</v>
      </c>
      <c r="F1243" s="9">
        <f>VLOOKUP(A1243,Sheet!B$2:G$2806,6,0)</f>
        <v>1220.69</v>
      </c>
    </row>
    <row r="1244" spans="1:6" x14ac:dyDescent="0.2">
      <c r="A1244" s="5" t="s">
        <v>2463</v>
      </c>
      <c r="B1244" t="str">
        <f>VLOOKUP(A1244,Sheet!B$2:G$2806,2,0)</f>
        <v xml:space="preserve"> Запірний клапан, з похилим шпинделем, з
двома отварами та різьбовою заглушкою,
середовище -вода, t = 90-65C, тиск 1,6 МПа,   
дiаметр 40 мм, 4115 А STROEMAX -A  "ГЕРЦ"</v>
      </c>
      <c r="C1244" s="9" t="str">
        <f>VLOOKUP(A1244,Sheet!B$2:G$2806,3,0)</f>
        <v>шт</v>
      </c>
      <c r="D1244" s="15">
        <v>1</v>
      </c>
      <c r="E1244" s="9">
        <f>VLOOKUP(A1244,Sheet!B$2:G$2806,5,0)</f>
        <v>3697.42</v>
      </c>
      <c r="F1244" s="9">
        <f>VLOOKUP(A1244,Sheet!B$2:G$2806,6,0)</f>
        <v>3697.42</v>
      </c>
    </row>
    <row r="1245" spans="1:6" x14ac:dyDescent="0.2">
      <c r="A1245" s="5" t="s">
        <v>1698</v>
      </c>
      <c r="B1245" t="str">
        <f>VLOOKUP(A1245,Sheet!B$2:G$2806,2,0)</f>
        <v xml:space="preserve"> Зворотній клапан 32 PVC-U</v>
      </c>
      <c r="C1245" s="9" t="str">
        <f>VLOOKUP(A1245,Sheet!B$2:G$2806,3,0)</f>
        <v>шт</v>
      </c>
      <c r="D1245" s="15">
        <v>1</v>
      </c>
      <c r="E1245" s="9">
        <f>VLOOKUP(A1245,Sheet!B$2:G$2806,5,0)</f>
        <v>647.22</v>
      </c>
      <c r="F1245" s="9">
        <f>VLOOKUP(A1245,Sheet!B$2:G$2806,6,0)</f>
        <v>647.22</v>
      </c>
    </row>
    <row r="1246" spans="1:6" x14ac:dyDescent="0.2">
      <c r="A1246" s="5" t="s">
        <v>1704</v>
      </c>
      <c r="B1246" t="str">
        <f>VLOOKUP(A1246,Sheet!B$2:G$2806,2,0)</f>
        <v xml:space="preserve"> Зворотній клапан 140 PVC-U</v>
      </c>
      <c r="C1246" s="9" t="str">
        <f>VLOOKUP(A1246,Sheet!B$2:G$2806,3,0)</f>
        <v>шт</v>
      </c>
      <c r="D1246" s="15">
        <v>6</v>
      </c>
      <c r="E1246" s="9">
        <f>VLOOKUP(A1246,Sheet!B$2:G$2806,5,0)</f>
        <v>8953.85</v>
      </c>
      <c r="F1246" s="9">
        <f>VLOOKUP(A1246,Sheet!B$2:G$2806,6,0)</f>
        <v>26861.55</v>
      </c>
    </row>
    <row r="1247" spans="1:6" x14ac:dyDescent="0.2">
      <c r="A1247" s="5" t="s">
        <v>2176</v>
      </c>
      <c r="B1247" t="str">
        <f>VLOOKUP(A1247,Sheet!B$2:G$2806,2,0)</f>
        <v xml:space="preserve"> Клапани зворотнi RSK 125 L=140</v>
      </c>
      <c r="C1247" s="9" t="str">
        <f>VLOOKUP(A1247,Sheet!B$2:G$2806,3,0)</f>
        <v>шт</v>
      </c>
      <c r="D1247" s="15">
        <v>2</v>
      </c>
      <c r="E1247" s="9">
        <f>VLOOKUP(A1247,Sheet!B$2:G$2806,5,0)</f>
        <v>451.53</v>
      </c>
      <c r="F1247" s="9">
        <f>VLOOKUP(A1247,Sheet!B$2:G$2806,6,0)</f>
        <v>451.53</v>
      </c>
    </row>
    <row r="1248" spans="1:6" x14ac:dyDescent="0.2">
      <c r="A1248" s="5" t="s">
        <v>2184</v>
      </c>
      <c r="B1248" t="str">
        <f>VLOOKUP(A1248,Sheet!B$2:G$2806,2,0)</f>
        <v xml:space="preserve"> Клапани зворотнi RSK 250 L=140</v>
      </c>
      <c r="C1248" s="9" t="str">
        <f>VLOOKUP(A1248,Sheet!B$2:G$2806,3,0)</f>
        <v>шт</v>
      </c>
      <c r="D1248" s="15">
        <v>1</v>
      </c>
      <c r="E1248" s="9">
        <f>VLOOKUP(A1248,Sheet!B$2:G$2806,5,0)</f>
        <v>788.13</v>
      </c>
      <c r="F1248" s="9">
        <f>VLOOKUP(A1248,Sheet!B$2:G$2806,6,0)</f>
        <v>788.13</v>
      </c>
    </row>
    <row r="1249" spans="1:6" x14ac:dyDescent="0.2">
      <c r="A1249" s="5" t="s">
        <v>2192</v>
      </c>
      <c r="B1249" t="str">
        <f>VLOOKUP(A1249,Sheet!B$2:G$2806,2,0)</f>
        <v xml:space="preserve"> Клапани зворотнi RSK 200 L=140</v>
      </c>
      <c r="C1249" s="9" t="str">
        <f>VLOOKUP(A1249,Sheet!B$2:G$2806,3,0)</f>
        <v>шт</v>
      </c>
      <c r="D1249" s="15">
        <v>4</v>
      </c>
      <c r="E1249" s="9">
        <f>VLOOKUP(A1249,Sheet!B$2:G$2806,5,0)</f>
        <v>675.93</v>
      </c>
      <c r="F1249" s="9">
        <f>VLOOKUP(A1249,Sheet!B$2:G$2806,6,0)</f>
        <v>675.93</v>
      </c>
    </row>
    <row r="1250" spans="1:6" x14ac:dyDescent="0.2">
      <c r="A1250" s="5" t="s">
        <v>2195</v>
      </c>
      <c r="B1250" t="str">
        <f>VLOOKUP(A1250,Sheet!B$2:G$2806,2,0)</f>
        <v xml:space="preserve"> Клапани зворотнi RSK 160 L=140</v>
      </c>
      <c r="C1250" s="9" t="str">
        <f>VLOOKUP(A1250,Sheet!B$2:G$2806,3,0)</f>
        <v>шт</v>
      </c>
      <c r="D1250" s="15">
        <v>1</v>
      </c>
      <c r="E1250" s="9">
        <f>VLOOKUP(A1250,Sheet!B$2:G$2806,5,0)</f>
        <v>675.93</v>
      </c>
      <c r="F1250" s="9">
        <f>VLOOKUP(A1250,Sheet!B$2:G$2806,6,0)</f>
        <v>675.93</v>
      </c>
    </row>
    <row r="1251" spans="1:6" x14ac:dyDescent="0.2">
      <c r="A1251" s="5" t="s">
        <v>2198</v>
      </c>
      <c r="B1251" t="str">
        <f>VLOOKUP(A1251,Sheet!B$2:G$2806,2,0)</f>
        <v xml:space="preserve"> Клапани зворотнi RSK 100 L=140</v>
      </c>
      <c r="C1251" s="9" t="str">
        <f>VLOOKUP(A1251,Sheet!B$2:G$2806,3,0)</f>
        <v>шт</v>
      </c>
      <c r="D1251" s="15">
        <v>1</v>
      </c>
      <c r="E1251" s="9">
        <f>VLOOKUP(A1251,Sheet!B$2:G$2806,5,0)</f>
        <v>427.73</v>
      </c>
      <c r="F1251" s="9">
        <f>VLOOKUP(A1251,Sheet!B$2:G$2806,6,0)</f>
        <v>427.73</v>
      </c>
    </row>
    <row r="1252" spans="1:6" x14ac:dyDescent="0.2">
      <c r="A1252" s="5" t="s">
        <v>2134</v>
      </c>
      <c r="B1252" t="str">
        <f>VLOOKUP(A1252,Sheet!B$2:G$2806,2,0)</f>
        <v xml:space="preserve"> Люк герметичний</v>
      </c>
      <c r="C1252" s="9" t="str">
        <f>VLOOKUP(A1252,Sheet!B$2:G$2806,3,0)</f>
        <v>шт</v>
      </c>
      <c r="D1252" s="15">
        <v>19</v>
      </c>
      <c r="E1252" s="9">
        <f>VLOOKUP(A1252,Sheet!B$2:G$2806,5,0)</f>
        <v>189.14</v>
      </c>
      <c r="F1252" s="9">
        <f>VLOOKUP(A1252,Sheet!B$2:G$2806,6,0)</f>
        <v>567.41999999999996</v>
      </c>
    </row>
    <row r="1253" spans="1:6" x14ac:dyDescent="0.2">
      <c r="A1253" s="5" t="s">
        <v>2372</v>
      </c>
      <c r="B1253" t="str">
        <f>VLOOKUP(A1253,Sheet!B$2:G$2806,2,0)</f>
        <v xml:space="preserve"> Кран для наповнення та зливу ТHERMOFLEX,
для води t= 90-65 С, Ру 1,0 МПа, ду 15 "ГЕРЦ"</v>
      </c>
      <c r="C1253" s="9" t="str">
        <f>VLOOKUP(A1253,Sheet!B$2:G$2806,3,0)</f>
        <v>шт</v>
      </c>
      <c r="D1253" s="15">
        <v>11</v>
      </c>
      <c r="E1253" s="9">
        <f>VLOOKUP(A1253,Sheet!B$2:G$2806,5,0)</f>
        <v>426.43</v>
      </c>
      <c r="F1253" s="9">
        <f>VLOOKUP(A1253,Sheet!B$2:G$2806,6,0)</f>
        <v>426.43</v>
      </c>
    </row>
    <row r="1254" spans="1:6" x14ac:dyDescent="0.2">
      <c r="A1254" s="5" t="s">
        <v>2434</v>
      </c>
      <c r="B1254" t="str">
        <f>VLOOKUP(A1254,Sheet!B$2:G$2806,2,0)</f>
        <v xml:space="preserve"> Повітровипускний кран типа "Маєвського" ду
10</v>
      </c>
      <c r="C1254" s="9" t="str">
        <f>VLOOKUP(A1254,Sheet!B$2:G$2806,3,0)</f>
        <v>шт</v>
      </c>
      <c r="D1254" s="15">
        <v>19</v>
      </c>
      <c r="E1254" s="9">
        <f>VLOOKUP(A1254,Sheet!B$2:G$2806,5,0)</f>
        <v>33.94</v>
      </c>
      <c r="F1254" s="9">
        <f>VLOOKUP(A1254,Sheet!B$2:G$2806,6,0)</f>
        <v>644.86</v>
      </c>
    </row>
    <row r="1255" spans="1:6" x14ac:dyDescent="0.2">
      <c r="A1255" s="5" t="s">
        <v>1975</v>
      </c>
      <c r="B1255" t="str">
        <f>VLOOKUP(A1255,Sheet!B$2:G$2806,2,0)</f>
        <v xml:space="preserve"> Кран кульовий муфтовий для води Ру до 1,6
МПа та Т до 150_С, DN 25 мм</v>
      </c>
      <c r="C1255" s="9" t="str">
        <f>VLOOKUP(A1255,Sheet!B$2:G$2806,3,0)</f>
        <v>шт</v>
      </c>
      <c r="D1255" s="15">
        <v>4</v>
      </c>
      <c r="E1255" s="9">
        <f>VLOOKUP(A1255,Sheet!B$2:G$2806,5,0)</f>
        <v>321.98</v>
      </c>
      <c r="F1255" s="9">
        <f>VLOOKUP(A1255,Sheet!B$2:G$2806,6,0)</f>
        <v>1287.92</v>
      </c>
    </row>
    <row r="1256" spans="1:6" x14ac:dyDescent="0.2">
      <c r="A1256" s="5" t="s">
        <v>1976</v>
      </c>
      <c r="B1256" t="str">
        <f>VLOOKUP(A1256,Sheet!B$2:G$2806,2,0)</f>
        <v xml:space="preserve"> Кран кульовий муфтовий для води Ру до 1,6
МПа та Т до 150_С, DN 32 мм</v>
      </c>
      <c r="C1256" s="9" t="str">
        <f>VLOOKUP(A1256,Sheet!B$2:G$2806,3,0)</f>
        <v>шт</v>
      </c>
      <c r="D1256" s="15">
        <v>3</v>
      </c>
      <c r="E1256" s="9">
        <f>VLOOKUP(A1256,Sheet!B$2:G$2806,5,0)</f>
        <v>329.89</v>
      </c>
      <c r="F1256" s="9">
        <f>VLOOKUP(A1256,Sheet!B$2:G$2806,6,0)</f>
        <v>989.67</v>
      </c>
    </row>
    <row r="1257" spans="1:6" x14ac:dyDescent="0.2">
      <c r="A1257" s="5" t="s">
        <v>1977</v>
      </c>
      <c r="B1257" t="str">
        <f>VLOOKUP(A1257,Sheet!B$2:G$2806,2,0)</f>
        <v xml:space="preserve"> Кран кульовий муфтовий для води Ру до 1,6
МПа та Т до 150_С, DN 50 мм</v>
      </c>
      <c r="C1257" s="9" t="str">
        <f>VLOOKUP(A1257,Sheet!B$2:G$2806,3,0)</f>
        <v>шт</v>
      </c>
      <c r="D1257" s="15">
        <v>1</v>
      </c>
      <c r="E1257" s="9">
        <f>VLOOKUP(A1257,Sheet!B$2:G$2806,5,0)</f>
        <v>650.20000000000005</v>
      </c>
      <c r="F1257" s="9">
        <f>VLOOKUP(A1257,Sheet!B$2:G$2806,6,0)</f>
        <v>650.20000000000005</v>
      </c>
    </row>
    <row r="1258" spans="1:6" x14ac:dyDescent="0.2">
      <c r="A1258" s="5" t="s">
        <v>1589</v>
      </c>
      <c r="B1258" t="str">
        <f>VLOOKUP(A1258,Sheet!B$2:G$2806,2,0)</f>
        <v xml:space="preserve"> Закладна деталь для форсунок 2", PVC-U</v>
      </c>
      <c r="C1258" s="9" t="str">
        <f>VLOOKUP(A1258,Sheet!B$2:G$2806,3,0)</f>
        <v>шт</v>
      </c>
      <c r="D1258" s="15">
        <v>48</v>
      </c>
      <c r="E1258" s="9">
        <f>VLOOKUP(A1258,Sheet!B$2:G$2806,5,0)</f>
        <v>1012.38</v>
      </c>
      <c r="F1258" s="9">
        <f>VLOOKUP(A1258,Sheet!B$2:G$2806,6,0)</f>
        <v>48594.239999999998</v>
      </c>
    </row>
    <row r="1259" spans="1:6" x14ac:dyDescent="0.2">
      <c r="A1259" s="5" t="s">
        <v>2491</v>
      </c>
      <c r="B1259" t="str">
        <f>VLOOKUP(A1259,Sheet!B$2:G$2806,2,0)</f>
        <v xml:space="preserve"> Термометр технічний рідинний 0-100_</v>
      </c>
      <c r="C1259" s="9" t="str">
        <f>VLOOKUP(A1259,Sheet!B$2:G$2806,3,0)</f>
        <v>шт</v>
      </c>
      <c r="D1259" s="15">
        <v>13</v>
      </c>
      <c r="E1259" s="9">
        <f>VLOOKUP(A1259,Sheet!B$2:G$2806,5,0)</f>
        <v>134.77000000000001</v>
      </c>
      <c r="F1259" s="9">
        <f>VLOOKUP(A1259,Sheet!B$2:G$2806,6,0)</f>
        <v>1752.01</v>
      </c>
    </row>
    <row r="1260" spans="1:6" x14ac:dyDescent="0.2">
      <c r="A1260" s="5" t="s">
        <v>2177</v>
      </c>
      <c r="B1260" t="str">
        <f>VLOOKUP(A1260,Sheet!B$2:G$2806,2,0)</f>
        <v xml:space="preserve"> Вузли проходу, дiаметр патрубка 200 мм</v>
      </c>
      <c r="C1260" s="9" t="str">
        <f>VLOOKUP(A1260,Sheet!B$2:G$2806,3,0)</f>
        <v>шт</v>
      </c>
      <c r="D1260" s="15">
        <v>6</v>
      </c>
      <c r="E1260" s="9">
        <f>VLOOKUP(A1260,Sheet!B$2:G$2806,5,0)</f>
        <v>5476.67</v>
      </c>
      <c r="F1260" s="9">
        <f>VLOOKUP(A1260,Sheet!B$2:G$2806,6,0)</f>
        <v>5476.67</v>
      </c>
    </row>
    <row r="1261" spans="1:6" x14ac:dyDescent="0.2">
      <c r="A1261" s="5" t="s">
        <v>2185</v>
      </c>
      <c r="B1261" t="str">
        <f>VLOOKUP(A1261,Sheet!B$2:G$2806,2,0)</f>
        <v xml:space="preserve"> Вузли проходу, дiаметр патрубка 250 мм</v>
      </c>
      <c r="C1261" s="9" t="str">
        <f>VLOOKUP(A1261,Sheet!B$2:G$2806,3,0)</f>
        <v>шт</v>
      </c>
      <c r="D1261" s="15">
        <v>1</v>
      </c>
      <c r="E1261" s="9">
        <f>VLOOKUP(A1261,Sheet!B$2:G$2806,5,0)</f>
        <v>5695.51</v>
      </c>
      <c r="F1261" s="9">
        <f>VLOOKUP(A1261,Sheet!B$2:G$2806,6,0)</f>
        <v>5695.51</v>
      </c>
    </row>
    <row r="1262" spans="1:6" x14ac:dyDescent="0.2">
      <c r="A1262" s="5" t="s">
        <v>2143</v>
      </c>
      <c r="B1262" t="str">
        <f>VLOOKUP(A1262,Sheet!B$2:G$2806,2,0)</f>
        <v xml:space="preserve"> Вузли проходу  дiаметр патрубка 315 мм</v>
      </c>
      <c r="C1262" s="9" t="str">
        <f>VLOOKUP(A1262,Sheet!B$2:G$2806,3,0)</f>
        <v>шт</v>
      </c>
      <c r="D1262" s="15">
        <v>2</v>
      </c>
      <c r="E1262" s="9">
        <f>VLOOKUP(A1262,Sheet!B$2:G$2806,5,0)</f>
        <v>6067.21</v>
      </c>
      <c r="F1262" s="9">
        <f>VLOOKUP(A1262,Sheet!B$2:G$2806,6,0)</f>
        <v>12134.42</v>
      </c>
    </row>
    <row r="1263" spans="1:6" x14ac:dyDescent="0.2">
      <c r="A1263" s="5" t="s">
        <v>2116</v>
      </c>
      <c r="B1263" t="str">
        <f>VLOOKUP(A1263,Sheet!B$2:G$2806,2,0)</f>
        <v xml:space="preserve"> Вузли проходу, дiаметр патрубка 500 мм</v>
      </c>
      <c r="C1263" s="9" t="str">
        <f>VLOOKUP(A1263,Sheet!B$2:G$2806,3,0)</f>
        <v>шт</v>
      </c>
      <c r="D1263" s="15">
        <v>2</v>
      </c>
      <c r="E1263" s="9">
        <f>VLOOKUP(A1263,Sheet!B$2:G$2806,5,0)</f>
        <v>9203.39</v>
      </c>
      <c r="F1263" s="9">
        <f>VLOOKUP(A1263,Sheet!B$2:G$2806,6,0)</f>
        <v>9203.39</v>
      </c>
    </row>
    <row r="1264" spans="1:6" x14ac:dyDescent="0.2">
      <c r="A1264" s="5" t="s">
        <v>2144</v>
      </c>
      <c r="B1264" t="str">
        <f>VLOOKUP(A1264,Sheet!B$2:G$2806,2,0)</f>
        <v xml:space="preserve"> Вузли проходу, дiаметр патрубка 630 мм</v>
      </c>
      <c r="C1264" s="9" t="str">
        <f>VLOOKUP(A1264,Sheet!B$2:G$2806,3,0)</f>
        <v>шт</v>
      </c>
      <c r="D1264" s="15">
        <v>2</v>
      </c>
      <c r="E1264" s="9">
        <f>VLOOKUP(A1264,Sheet!B$2:G$2806,5,0)</f>
        <v>12273.58</v>
      </c>
      <c r="F1264" s="9">
        <f>VLOOKUP(A1264,Sheet!B$2:G$2806,6,0)</f>
        <v>24547.16</v>
      </c>
    </row>
    <row r="1265" spans="1:6" x14ac:dyDescent="0.2">
      <c r="A1265" s="16" t="s">
        <v>1847</v>
      </c>
      <c r="B1265" t="str">
        <f>VLOOKUP(A1265,Sheet!B$2:G$2806,2,0)</f>
        <v xml:space="preserve"> Супердиффузійна мембрана Strotex Basic 115
г/м2</v>
      </c>
      <c r="C1265" s="9" t="str">
        <f>VLOOKUP(A1265,Sheet!B$2:G$2806,3,0)</f>
        <v>м2</v>
      </c>
      <c r="D1265" s="15">
        <v>1192.2249999999999</v>
      </c>
      <c r="E1265" s="9">
        <f>VLOOKUP(A1265,Sheet!B$2:G$2806,5,0)</f>
        <v>24.82</v>
      </c>
      <c r="F1265" s="9">
        <f>VLOOKUP(A1265,Sheet!B$2:G$2806,6,0)</f>
        <v>29591.02</v>
      </c>
    </row>
    <row r="1266" spans="1:6" x14ac:dyDescent="0.2">
      <c r="A1266" s="5" t="s">
        <v>78</v>
      </c>
      <c r="B1266" t="str">
        <f>VLOOKUP(A1266,Sheet!B$2:G$2806,2,0)</f>
        <v xml:space="preserve"> Перевезення грунту до 30 км</v>
      </c>
      <c r="C1266" s="9" t="str">
        <f>VLOOKUP(A1266,Sheet!B$2:G$2806,3,0)</f>
        <v>т</v>
      </c>
      <c r="D1266" s="15">
        <v>260.78500000000003</v>
      </c>
      <c r="E1266" s="9">
        <f>VLOOKUP(A1266,Sheet!B$2:G$2806,5,0)</f>
        <v>163.87</v>
      </c>
      <c r="F1266" s="9">
        <f>VLOOKUP(A1266,Sheet!B$2:G$2806,6,0)</f>
        <v>18746.73</v>
      </c>
    </row>
    <row r="1267" spans="1:6" x14ac:dyDescent="0.2">
      <c r="A1267" s="5" t="s">
        <v>73</v>
      </c>
      <c r="B1267" t="str">
        <f>VLOOKUP(A1267,Sheet!B$2:G$2806,2,0)</f>
        <v xml:space="preserve"> Перевезення сміття до 30 км</v>
      </c>
      <c r="C1267" s="9" t="str">
        <f>VLOOKUP(A1267,Sheet!B$2:G$2806,3,0)</f>
        <v>т</v>
      </c>
      <c r="D1267" s="15">
        <v>268.98</v>
      </c>
      <c r="E1267" s="9">
        <f>VLOOKUP(A1267,Sheet!B$2:G$2806,5,0)</f>
        <v>197.05</v>
      </c>
      <c r="F1267" s="9">
        <f>VLOOKUP(A1267,Sheet!B$2:G$2806,6,0)</f>
        <v>311.33999999999997</v>
      </c>
    </row>
    <row r="1268" spans="1:6" x14ac:dyDescent="0.2">
      <c r="A1268" s="5" t="s">
        <v>2296</v>
      </c>
      <c r="B1268" t="str">
        <f>VLOOKUP(A1268,Sheet!B$2:G$2806,2,0)</f>
        <v xml:space="preserve"> Машина мозаїчно-шліфувальна СО-199</v>
      </c>
      <c r="C1268" s="9" t="str">
        <f>VLOOKUP(A1268,Sheet!B$2:G$2806,3,0)</f>
        <v>маш.год</v>
      </c>
      <c r="D1268" s="15">
        <v>23.3</v>
      </c>
      <c r="E1268" s="9">
        <f>VLOOKUP(A1268,Sheet!B$2:G$2806,5,0)</f>
        <v>6.55</v>
      </c>
      <c r="F1268" s="9">
        <f>VLOOKUP(A1268,Sheet!B$2:G$2806,6,0)</f>
        <v>152.62</v>
      </c>
    </row>
    <row r="1269" spans="1:6" x14ac:dyDescent="0.2">
      <c r="A1269" s="5" t="s">
        <v>2299</v>
      </c>
      <c r="B1269" t="str">
        <f>VLOOKUP(A1269,Sheet!B$2:G$2806,2,0)</f>
        <v xml:space="preserve"> Улаштування полімерцементної
гідроізоляціїдля захисту конструкцій від
періодичного/постійного зволоження
(адгезійний шар)</v>
      </c>
      <c r="C1269" s="9" t="str">
        <f>VLOOKUP(A1269,Sheet!B$2:G$2806,3,0)</f>
        <v>100 м2</v>
      </c>
      <c r="D1269" s="15">
        <v>6.35</v>
      </c>
      <c r="E1269" s="9">
        <f>VLOOKUP(A1269,Sheet!B$2:G$2806,5,0)</f>
        <v>2492.4699999999998</v>
      </c>
      <c r="F1269" s="9">
        <f>VLOOKUP(A1269,Sheet!B$2:G$2806,6,0)</f>
        <v>15827.18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" sqref="G1"/>
    </sheetView>
  </sheetViews>
  <sheetFormatPr defaultRowHeight="12.75" x14ac:dyDescent="0.2"/>
  <sheetData>
    <row r="1" spans="1:7" x14ac:dyDescent="0.2">
      <c r="A1">
        <v>1</v>
      </c>
      <c r="B1" s="17" t="s">
        <v>2728</v>
      </c>
      <c r="E1">
        <v>1</v>
      </c>
      <c r="F1" s="17" t="s">
        <v>2731</v>
      </c>
      <c r="G1" t="str">
        <f>VLOOKUP(E1,A1:B3, 2)</f>
        <v>а</v>
      </c>
    </row>
    <row r="2" spans="1:7" x14ac:dyDescent="0.2">
      <c r="A2">
        <v>2</v>
      </c>
      <c r="B2" s="17" t="s">
        <v>2729</v>
      </c>
      <c r="E2">
        <v>2</v>
      </c>
      <c r="F2" s="17" t="s">
        <v>2732</v>
      </c>
      <c r="G2" t="str">
        <f t="shared" ref="G2:G4" si="0">VLOOKUP(E2,A2:B4, 2)</f>
        <v>б</v>
      </c>
    </row>
    <row r="3" spans="1:7" x14ac:dyDescent="0.2">
      <c r="A3">
        <v>3</v>
      </c>
      <c r="B3" s="17" t="s">
        <v>2730</v>
      </c>
      <c r="E3">
        <v>3</v>
      </c>
      <c r="F3" s="17" t="s">
        <v>2733</v>
      </c>
      <c r="G3" t="str">
        <f t="shared" si="0"/>
        <v>в</v>
      </c>
    </row>
    <row r="4" spans="1:7" x14ac:dyDescent="0.2">
      <c r="E4">
        <v>4</v>
      </c>
      <c r="F4" s="17" t="s">
        <v>2734</v>
      </c>
      <c r="G4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Лист3</vt:lpstr>
      <vt:lpstr>Лист1</vt:lpstr>
      <vt:lpstr>Sheet</vt:lpstr>
      <vt:lpstr>Лист2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саша сачук</cp:lastModifiedBy>
  <dcterms:modified xsi:type="dcterms:W3CDTF">2022-06-05T17:48:01Z</dcterms:modified>
</cp:coreProperties>
</file>