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0" yWindow="0" windowWidth="25600" windowHeight="145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" i="1" l="1"/>
  <c r="B23" i="1"/>
  <c r="B31" i="1"/>
  <c r="B25" i="1"/>
</calcChain>
</file>

<file path=xl/sharedStrings.xml><?xml version="1.0" encoding="utf-8"?>
<sst xmlns="http://schemas.openxmlformats.org/spreadsheetml/2006/main" count="52" uniqueCount="45">
  <si>
    <t>PON split</t>
  </si>
  <si>
    <t>PASSIVE COSTS</t>
  </si>
  <si>
    <t>ACTIVE COSTS</t>
  </si>
  <si>
    <t>OLT</t>
  </si>
  <si>
    <t>opex</t>
  </si>
  <si>
    <t>Return</t>
  </si>
  <si>
    <t>wacc</t>
  </si>
  <si>
    <t>opex on passive cost</t>
  </si>
  <si>
    <t>Model solution</t>
  </si>
  <si>
    <t>ONT cost</t>
  </si>
  <si>
    <t>number of wavelengths per PON</t>
  </si>
  <si>
    <t>YEAR</t>
  </si>
  <si>
    <t>total revenue from PON</t>
  </si>
  <si>
    <t>revenue per wavelength</t>
  </si>
  <si>
    <t>REVENUE Rental Fee</t>
  </si>
  <si>
    <t>REVENUE Fixed Fee</t>
  </si>
  <si>
    <t>Revenue per connection</t>
  </si>
  <si>
    <t>Model Solution</t>
  </si>
  <si>
    <t>yearly return on Upfront CAPEX</t>
  </si>
  <si>
    <t>This is the sum of all net present values. B29 needs to change until this equals 0</t>
  </si>
  <si>
    <t>This value needs to change until B25 equals to 0</t>
  </si>
  <si>
    <t>This is the sum of all net present values. B21 needs to change until this equals 0</t>
  </si>
  <si>
    <t>This value needs to change until B31 equals to 0</t>
  </si>
  <si>
    <t>total fibre cost</t>
  </si>
  <si>
    <t>house connection cost</t>
  </si>
  <si>
    <t>Passive plus active costs</t>
  </si>
  <si>
    <t>Replace OLT and ONT</t>
  </si>
  <si>
    <t>This is the revenue for each PON</t>
  </si>
  <si>
    <t>Total passive cost</t>
  </si>
  <si>
    <t>Total active cost</t>
  </si>
  <si>
    <t>opex on active cost</t>
  </si>
  <si>
    <t>PER CONNECTION COSTS</t>
  </si>
  <si>
    <t>UPFRONT COSTS</t>
  </si>
  <si>
    <t>Cost of the entire fibre infrastructure</t>
  </si>
  <si>
    <t>how many users can get to a PON</t>
  </si>
  <si>
    <t>how many different wavelengths can run in parallel. For example each VNO could get a wavelength</t>
  </si>
  <si>
    <t>Once off cost of patching the fibre to the home once a connnection is requested</t>
  </si>
  <si>
    <t>Yearly operational costs associated to fibre cost</t>
  </si>
  <si>
    <t>Cost for the OLT in the network side, needs to be replaced after 8 years</t>
  </si>
  <si>
    <t>Cost for the ONT in the home, only needed what the user connects and needs to be replaced after 8 years</t>
  </si>
  <si>
    <t>Yearly operational costs associated to the active equipent above</t>
  </si>
  <si>
    <t>DCF for rental fee</t>
  </si>
  <si>
    <t>DCF for once off fee</t>
  </si>
  <si>
    <t>This is the cost of capital that goes in the denominator of the DCF formula</t>
  </si>
  <si>
    <t>Yearly return for the main operator (it's considered as a cost in the cash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</si>
</sst>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1" fillId="4" borderId="0" xfId="0" applyFont="1" applyFill="1"/>
    <xf numFmtId="0" fontId="3" fillId="0" borderId="0" xfId="0" applyFont="1"/>
    <xf numFmtId="0" fontId="0" fillId="0" borderId="0" xfId="0" applyFill="1"/>
    <xf numFmtId="0" fontId="0" fillId="5" borderId="0" xfId="0" applyFill="1"/>
    <xf numFmtId="0" fontId="0" fillId="3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topLeftCell="E1" workbookViewId="0">
      <selection activeCell="I3" sqref="I3"/>
    </sheetView>
  </sheetViews>
  <sheetFormatPr baseColWidth="10" defaultColWidth="11" defaultRowHeight="15" x14ac:dyDescent="0"/>
  <cols>
    <col min="1" max="1" width="31.33203125" customWidth="1"/>
    <col min="2" max="2" width="14.6640625" customWidth="1"/>
    <col min="3" max="3" width="76" customWidth="1"/>
    <col min="4" max="4" width="11.1640625" customWidth="1"/>
    <col min="5" max="5" width="32.5" customWidth="1"/>
    <col min="8" max="8" width="18.1640625" customWidth="1"/>
    <col min="9" max="9" width="23.6640625" customWidth="1"/>
  </cols>
  <sheetData>
    <row r="1" spans="1:32">
      <c r="A1" t="s">
        <v>0</v>
      </c>
      <c r="B1">
        <v>64</v>
      </c>
      <c r="C1" t="s">
        <v>34</v>
      </c>
      <c r="E1" s="5" t="s">
        <v>32</v>
      </c>
      <c r="H1" t="s">
        <v>11</v>
      </c>
      <c r="I1" s="7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 s="7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 s="7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</row>
    <row r="2" spans="1:32">
      <c r="A2" t="s">
        <v>10</v>
      </c>
      <c r="B2">
        <v>8</v>
      </c>
      <c r="C2" t="s">
        <v>35</v>
      </c>
      <c r="E2" t="s">
        <v>28</v>
      </c>
      <c r="F2" s="3">
        <v>30000</v>
      </c>
      <c r="H2" t="s">
        <v>41</v>
      </c>
      <c r="I2" s="8">
        <f>($F$2+$F$3+$F$6+$F$7+$F$9-$B$21)/(1+$B$16)^(J1-1)</f>
        <v>27545.454545454544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E3" t="s">
        <v>7</v>
      </c>
      <c r="F3" s="3">
        <v>300</v>
      </c>
      <c r="H3" t="s">
        <v>42</v>
      </c>
      <c r="I3" s="8">
        <v>2174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5" t="s">
        <v>1</v>
      </c>
    </row>
    <row r="5" spans="1:32">
      <c r="A5" t="s">
        <v>23</v>
      </c>
      <c r="B5">
        <v>30000</v>
      </c>
      <c r="C5" t="s">
        <v>33</v>
      </c>
      <c r="I5" t="s">
        <v>25</v>
      </c>
      <c r="Q5" t="s">
        <v>26</v>
      </c>
      <c r="Y5" t="s">
        <v>26</v>
      </c>
    </row>
    <row r="6" spans="1:32">
      <c r="A6" t="s">
        <v>24</v>
      </c>
      <c r="B6">
        <v>200</v>
      </c>
      <c r="C6" t="s">
        <v>36</v>
      </c>
      <c r="E6" t="s">
        <v>29</v>
      </c>
      <c r="F6" s="3"/>
    </row>
    <row r="7" spans="1:32">
      <c r="A7" t="s">
        <v>4</v>
      </c>
      <c r="B7">
        <v>0.01</v>
      </c>
      <c r="C7" t="s">
        <v>37</v>
      </c>
      <c r="E7" t="s">
        <v>30</v>
      </c>
      <c r="F7" s="3"/>
    </row>
    <row r="9" spans="1:32">
      <c r="E9" t="s">
        <v>18</v>
      </c>
      <c r="F9" s="3"/>
    </row>
    <row r="10" spans="1:32">
      <c r="A10" s="5" t="s">
        <v>2</v>
      </c>
    </row>
    <row r="11" spans="1:32">
      <c r="A11" t="s">
        <v>3</v>
      </c>
      <c r="B11">
        <v>2800</v>
      </c>
      <c r="C11" t="s">
        <v>38</v>
      </c>
    </row>
    <row r="12" spans="1:32">
      <c r="A12" t="s">
        <v>9</v>
      </c>
      <c r="B12">
        <v>1800</v>
      </c>
      <c r="C12" t="s">
        <v>39</v>
      </c>
      <c r="E12" s="5" t="s">
        <v>31</v>
      </c>
    </row>
    <row r="13" spans="1:32">
      <c r="A13" t="s">
        <v>4</v>
      </c>
      <c r="B13">
        <v>0.04</v>
      </c>
      <c r="C13" t="s">
        <v>40</v>
      </c>
      <c r="E13" t="s">
        <v>28</v>
      </c>
      <c r="F13" s="3"/>
    </row>
    <row r="14" spans="1:32">
      <c r="E14" t="s">
        <v>7</v>
      </c>
      <c r="F14" s="3"/>
    </row>
    <row r="15" spans="1:32">
      <c r="F15" s="6"/>
    </row>
    <row r="16" spans="1:32">
      <c r="A16" t="s">
        <v>6</v>
      </c>
      <c r="B16">
        <v>0.1</v>
      </c>
      <c r="C16" t="s">
        <v>43</v>
      </c>
    </row>
    <row r="17" spans="1:6">
      <c r="A17" t="s">
        <v>5</v>
      </c>
      <c r="B17">
        <v>0.05</v>
      </c>
      <c r="C17" t="s">
        <v>44</v>
      </c>
      <c r="E17" t="s">
        <v>29</v>
      </c>
      <c r="F17" s="3"/>
    </row>
    <row r="18" spans="1:6">
      <c r="E18" t="s">
        <v>30</v>
      </c>
      <c r="F18" s="3"/>
    </row>
    <row r="20" spans="1:6">
      <c r="A20" t="s">
        <v>14</v>
      </c>
      <c r="E20" t="s">
        <v>18</v>
      </c>
      <c r="F20" s="3"/>
    </row>
    <row r="21" spans="1:6">
      <c r="A21" t="s">
        <v>12</v>
      </c>
      <c r="B21" s="4">
        <v>0</v>
      </c>
      <c r="C21" t="s">
        <v>20</v>
      </c>
    </row>
    <row r="23" spans="1:6">
      <c r="A23" t="s">
        <v>13</v>
      </c>
      <c r="B23" s="2">
        <f>B21/B2</f>
        <v>0</v>
      </c>
      <c r="C23" t="s">
        <v>27</v>
      </c>
    </row>
    <row r="25" spans="1:6">
      <c r="A25" s="1" t="s">
        <v>8</v>
      </c>
      <c r="B25" s="1">
        <f>SUM(I2:AF2)</f>
        <v>27545.454545454544</v>
      </c>
      <c r="C25" t="s">
        <v>21</v>
      </c>
    </row>
    <row r="28" spans="1:6">
      <c r="A28" t="s">
        <v>15</v>
      </c>
    </row>
    <row r="29" spans="1:6">
      <c r="A29" t="s">
        <v>16</v>
      </c>
      <c r="B29" s="4">
        <v>0</v>
      </c>
      <c r="C29" t="s">
        <v>22</v>
      </c>
    </row>
    <row r="31" spans="1:6">
      <c r="A31" s="1" t="s">
        <v>17</v>
      </c>
      <c r="B31" s="1">
        <f>SUM(I3:AF3)</f>
        <v>2174</v>
      </c>
      <c r="C31" t="s">
        <v>19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2016-09-27T16:17:47Z</dcterms:created>
  <dcterms:modified xsi:type="dcterms:W3CDTF">2016-11-25T09:55:43Z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-199612764</vt:i4>
  </property>
  <property fmtid="{D5CDD505-2E9C-101B-9397-08002B2CF9AE}" pid="3" name="_NewReviewCycle">
    <vt:lpwstr/>
  </property>
  <property fmtid="{D5CDD505-2E9C-101B-9397-08002B2CF9AE}" pid="4" name="_EmailSubject">
    <vt:lpwstr>Costs for FTTH networks</vt:lpwstr>
  </property>
  <property fmtid="{D5CDD505-2E9C-101B-9397-08002B2CF9AE}" pid="5" name="_AuthorEmail">
    <vt:lpwstr>Bruno.CORNAGLIA@vodafone.com</vt:lpwstr>
  </property>
  <property fmtid="{D5CDD505-2E9C-101B-9397-08002B2CF9AE}" pid="6" name="_AuthorEmailDisplayName">
    <vt:lpwstr>Cornaglia, Bruno, Vodafone Italy</vt:lpwstr>
  </property>
</Properties>
</file>