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Hamilton Group\Desktop\configurator\"/>
    </mc:Choice>
  </mc:AlternateContent>
  <xr:revisionPtr revIDLastSave="0" documentId="13_ncr:1_{7401EC5B-FC94-4B52-8424-1141A6B16948}" xr6:coauthVersionLast="47" xr6:coauthVersionMax="47" xr10:uidLastSave="{00000000-0000-0000-0000-000000000000}"/>
  <bookViews>
    <workbookView xWindow="-120" yWindow="-120" windowWidth="29040" windowHeight="15840" activeTab="1" xr2:uid="{B042EE71-DFEA-44D8-A769-278A6616E118}"/>
  </bookViews>
  <sheets>
    <sheet name="PSD_4 " sheetId="11" r:id="rId1"/>
    <sheet name="Draft_PSD4" sheetId="16" r:id="rId2"/>
    <sheet name="PSD_6" sheetId="9" state="hidden" r:id="rId3"/>
    <sheet name="Compatibility Spreadsheet" sheetId="15" r:id="rId4"/>
    <sheet name="Referinta_Valve" sheetId="17" r:id="rId5"/>
    <sheet name="PSD_6 " sheetId="12" r:id="rId6"/>
    <sheet name="PSD_4" sheetId="8" state="hidden" r:id="rId7"/>
    <sheet name="PSD_4_6_SA" sheetId="10" state="hidden" r:id="rId8"/>
    <sheet name="PSD_4 Stand Alone " sheetId="13" r:id="rId9"/>
    <sheet name="PSD_6 Stand Alone " sheetId="14" r:id="rId10"/>
    <sheet name="MVP_4 " sheetId="1" r:id="rId11"/>
    <sheet name="VALVE_OVERVIEW" sheetId="2" state="hidden" r:id="rId12"/>
    <sheet name="OVERVIEW" sheetId="6" state="hidden" r:id="rId13"/>
  </sheets>
  <definedNames>
    <definedName name="_57252_01">'Compatibility Spreadsheet'!$I$6:$I$27</definedName>
    <definedName name="_69000_20">'Compatibility Spreadsheet'!$E$80:$F$80</definedName>
    <definedName name="_69000_22">'Compatibility Spreadsheet'!$E$81:$F$81</definedName>
    <definedName name="_69000_25">'Compatibility Spreadsheet'!$E$82:$F$82</definedName>
    <definedName name="_69000_30">'Compatibility Spreadsheet'!$E$83:$F$83</definedName>
    <definedName name="_69000_35">'Compatibility Spreadsheet'!$E$84:$F$84</definedName>
    <definedName name="_69000_40">'Compatibility Spreadsheet'!$H$86:$I$86</definedName>
    <definedName name="_9537_01">'Compatibility Spreadsheet'!$F$6:$F$27</definedName>
    <definedName name="_99891_01">'Compatibility Spreadsheet'!$G$6:$G$27</definedName>
    <definedName name="_99891_02">'Compatibility Spreadsheet'!$H$29:$H$45</definedName>
    <definedName name="_Accesories">'Compatibility Spreadsheet'!$D$104:$D$111</definedName>
    <definedName name="_xlnm._FilterDatabase" localSheetId="0" hidden="1">'PSD_4 '!$A$52:$E$91</definedName>
    <definedName name="_xlnm._FilterDatabase" localSheetId="8" hidden="1">'PSD_4 Stand Alone '!$A$10:$G$42</definedName>
    <definedName name="_xlnm._FilterDatabase" localSheetId="5" hidden="1">'PSD_6 '!$A$19:$G$49</definedName>
    <definedName name="_xlnm._FilterDatabase" localSheetId="9" hidden="1">'PSD_6 Stand Alone '!$A$12:$G$74</definedName>
    <definedName name="_xlnm.Print_Area" localSheetId="6">PSD_4!$A$1:$F$63</definedName>
    <definedName name="_xlnm.Print_Area" localSheetId="0">'PSD_4 '!$A$1:$E$75</definedName>
    <definedName name="select_valve">'Compatibility Spreadsheet'!$F$3:$AL$3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6" l="1" a="1"/>
  <c r="B5" i="16" s="1"/>
  <c r="B8" i="16"/>
  <c r="B11" i="16"/>
  <c r="B14" i="16"/>
  <c r="A40" i="15"/>
  <c r="A39" i="15"/>
  <c r="A38" i="15"/>
  <c r="A30" i="15"/>
  <c r="A29" i="15"/>
  <c r="C19" i="15"/>
  <c r="D18" i="15"/>
  <c r="D19" i="15"/>
  <c r="D20" i="15"/>
  <c r="D21" i="15"/>
  <c r="D22" i="15"/>
  <c r="D23" i="15"/>
  <c r="D24" i="15"/>
  <c r="D25" i="15"/>
  <c r="D26" i="15"/>
  <c r="D27" i="15"/>
  <c r="C18" i="15"/>
  <c r="C20" i="15"/>
  <c r="C21" i="15"/>
  <c r="C22" i="15"/>
  <c r="C23" i="15"/>
  <c r="C24" i="15"/>
  <c r="C25" i="15"/>
  <c r="C26" i="15"/>
  <c r="C27" i="15"/>
  <c r="D6" i="15"/>
  <c r="D7" i="15"/>
  <c r="D8" i="15"/>
  <c r="D9" i="15"/>
  <c r="D10" i="15"/>
  <c r="D11" i="15"/>
  <c r="D12" i="15"/>
  <c r="D13" i="15"/>
  <c r="D14" i="15"/>
  <c r="D15" i="15"/>
  <c r="D16" i="15"/>
  <c r="D17" i="15"/>
  <c r="A6" i="15"/>
  <c r="A7" i="15"/>
  <c r="A8" i="15"/>
  <c r="A9" i="15"/>
  <c r="A10" i="15"/>
  <c r="A11" i="15"/>
  <c r="A12" i="15"/>
  <c r="A13" i="15"/>
  <c r="A14" i="15"/>
  <c r="A15" i="15"/>
  <c r="A16" i="15"/>
  <c r="A17" i="15"/>
  <c r="B6" i="15"/>
  <c r="B7" i="15"/>
  <c r="B8" i="15"/>
  <c r="B9" i="15"/>
  <c r="B10" i="15"/>
  <c r="B11" i="15"/>
  <c r="B12" i="15"/>
  <c r="B13" i="15"/>
  <c r="B14" i="15"/>
  <c r="B15" i="15"/>
  <c r="B16" i="15"/>
  <c r="B17" i="15"/>
  <c r="C8" i="15"/>
  <c r="C9" i="15"/>
  <c r="C10" i="15"/>
  <c r="C11" i="15"/>
  <c r="C12" i="15"/>
  <c r="C13" i="15"/>
  <c r="C14" i="15"/>
  <c r="C15" i="15"/>
  <c r="C16" i="15"/>
  <c r="C1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Meroneac Iulian-Vasilica</author>
    <author>Apetroaei Patricia</author>
  </authors>
  <commentList>
    <comment ref="A3" authorId="0" shapeId="0" xr:uid="{5548116C-89BD-4635-8383-00CED20E9992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6" authorId="0" shapeId="0" xr:uid="{99E03002-8A4E-4C3E-88F6-A77BF9C352C5}">
      <text/>
    </comment>
    <comment ref="C16" authorId="0" shapeId="0" xr:uid="{C36AC56D-4318-469D-9C5F-4FCCB8678494}">
      <text>
        <r>
          <rPr>
            <b/>
            <sz val="9"/>
            <color indexed="81"/>
            <rFont val="Tahoma"/>
            <family val="2"/>
            <charset val="238"/>
          </rPr>
          <t xml:space="preserve">
Not a valve. No internal moving parts. Syringe port is connected to two open ports.</t>
        </r>
      </text>
    </comment>
    <comment ref="A17" authorId="1" shapeId="0" xr:uid="{29415053-F113-462C-A644-02416751DCEC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8" authorId="1" shapeId="0" xr:uid="{97610231-9B24-4B0F-8F02-88BE32E2133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9" authorId="0" shapeId="0" xr:uid="{E0F79603-769E-469B-9FB4-8ABEFDFA5FB2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20" authorId="0" shapeId="0" xr:uid="{311F60F2-48F6-4622-890E-D6721CA8AD38}">
      <text/>
    </comment>
    <comment ref="A21" authorId="0" shapeId="0" xr:uid="{C549EE89-C8BD-44D4-B374-4E349263AFBC}">
      <text/>
    </comment>
    <comment ref="A23" authorId="1" shapeId="0" xr:uid="{B914F94F-F32E-480D-9A84-B84F477B4A0E}">
      <text/>
    </comment>
    <comment ref="A24" authorId="1" shapeId="0" xr:uid="{34AA4384-3703-4321-9592-D5E378457F3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5" authorId="0" shapeId="0" xr:uid="{C91028BA-01D2-4BE8-9DD8-5152804A412E}">
      <text/>
    </comment>
    <comment ref="A27" authorId="1" shapeId="0" xr:uid="{9654521C-2C57-464D-908B-A5B382B2427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8" authorId="1" shapeId="0" xr:uid="{2F6FC127-034B-4055-9311-7A62D7277A0A}">
      <text/>
    </comment>
    <comment ref="A29" authorId="1" shapeId="0" xr:uid="{71FBA4AA-BA96-40D1-8AB4-6B0BCC9CB47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1" shapeId="0" xr:uid="{61FAB000-EFD0-4EF7-AB34-D117C9E18AC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shapeId="0" xr:uid="{12A900E1-FBED-4291-8DCB-C3E5822E2F7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shapeId="0" xr:uid="{CE64D309-2774-42AE-B6B9-0FA928DF497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shapeId="0" xr:uid="{3F4E6366-2EB0-41A3-B4C5-E4F8D935D93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6" authorId="1" shapeId="0" xr:uid="{6EFC7AA5-A6F2-4FA5-BB66-764C4579B6A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1" shapeId="0" xr:uid="{85B8874B-B518-4429-955E-5835C0D29A8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8" authorId="0" shapeId="0" xr:uid="{8709EAAC-E5C6-41B7-8954-8A9F5B559262}">
      <text/>
    </comment>
    <comment ref="A39" authorId="1" shapeId="0" xr:uid="{CA66CE2D-B5B9-4B26-924D-7C74F6A0E0C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shapeId="0" xr:uid="{9B8C4843-420A-49F2-9308-952DD0EFAE2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1" authorId="1" shapeId="0" xr:uid="{C1A142BF-FE50-46BE-8F98-C2AC307B5011}">
      <text/>
    </comment>
    <comment ref="A44" authorId="1" shapeId="0" xr:uid="{239A1514-2855-4F98-B742-56E032C16C3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6" authorId="1" shapeId="0" xr:uid="{274D9F19-6721-498B-A3E1-F806AADF318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0" shapeId="0" xr:uid="{DDC734C8-4B2A-46D1-958A-C162174F7D5C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48" authorId="0" shapeId="0" xr:uid="{76738A73-AC94-40CC-BD9F-41BE8A6DDB1B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53" authorId="1" shapeId="0" xr:uid="{F8E5B0D5-0521-47CA-8646-01AB9BFC0AA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4" authorId="1" shapeId="0" xr:uid="{37F94754-D399-4CDF-9567-EB8BBCB9031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5" authorId="1" shapeId="0" xr:uid="{51290328-3AF1-4C5F-9D29-F73E458DE5DE}">
      <text/>
    </comment>
    <comment ref="A56" authorId="1" shapeId="0" xr:uid="{1BAFDD20-1F6F-4CC5-AE15-6BC2CA5719C3}">
      <text/>
    </comment>
    <comment ref="A57" authorId="1" shapeId="0" xr:uid="{E3C43764-C4C5-4A79-A5D3-EE6197BDFE4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8" authorId="1" shapeId="0" xr:uid="{820A4F4C-5D3A-4881-8A0F-CBB243DA1BC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9" authorId="1" shapeId="0" xr:uid="{A7454BAB-12F2-4EE0-8128-77F8B1841B4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0" authorId="1" shapeId="0" xr:uid="{3DC1CC6F-1332-40B7-BE1F-6CF22887D562}">
      <text/>
    </comment>
    <comment ref="A61" authorId="1" shapeId="0" xr:uid="{7C9273C1-54E1-482D-8F66-3A906959C12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2" authorId="1" shapeId="0" xr:uid="{739A50EF-7B2A-4204-BE5A-B35232FD901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3" authorId="1" shapeId="0" xr:uid="{EE1FB90E-85AC-4C8E-BE84-5D47EF35B3B0}">
      <text/>
    </comment>
    <comment ref="A64" authorId="1" shapeId="0" xr:uid="{9B2D6DA6-5BAE-462F-8255-3E991B77FC3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5" authorId="1" shapeId="0" xr:uid="{C1AAC98B-7536-420E-8607-8167CC1FCF6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7" authorId="1" shapeId="0" xr:uid="{64F2E5FB-5ACD-46E4-A17A-2A00027EBD5B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68" authorId="1" shapeId="0" xr:uid="{16FEBEC3-55FB-4183-B6B1-FF2D3454581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9" authorId="1" shapeId="0" xr:uid="{4DC13875-904D-4C45-B0EE-EFFD03C15106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70" authorId="1" shapeId="0" xr:uid="{FD8E62D9-4BEA-4429-ABD9-68A1B505BFF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1" authorId="1" shapeId="0" xr:uid="{5FD7BAD1-F373-47B1-91F9-B56F6B18E57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2" authorId="1" shapeId="0" xr:uid="{5BC77042-16BC-4ACB-910A-C7799949D56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3" authorId="1" shapeId="0" xr:uid="{25AC7E09-CB3E-401D-9ABF-727735E3865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4" authorId="1" shapeId="0" xr:uid="{0CB600E1-AC9F-421B-B83E-388BDBF179F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5" authorId="0" shapeId="0" xr:uid="{46A05D65-7DDF-4A0C-9F1C-7A82DC2AF896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
</t>
        </r>
      </text>
    </comment>
    <comment ref="A76" authorId="0" shapeId="0" xr:uid="{311891F3-3865-47EB-B2A9-9E09B4B13950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need photo from Reno
HCE need to integrate into the system
</t>
        </r>
      </text>
    </comment>
    <comment ref="A78" authorId="1" shapeId="0" xr:uid="{5224D0B7-5EBE-4FC2-A6E0-35F3FE8C75A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9" authorId="1" shapeId="0" xr:uid="{BB8026BC-3275-4D60-994B-74CE414E73B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0" authorId="1" shapeId="0" xr:uid="{FA747559-89B8-4B95-86CF-BA13DC9D43D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1" authorId="1" shapeId="0" xr:uid="{C02FCC2F-9FFD-4F41-BEA6-D8483E13BFA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2" authorId="1" shapeId="0" xr:uid="{F37E7CFA-1750-484F-976A-C352F89C98A1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83" authorId="1" shapeId="0" xr:uid="{5A874A33-5C96-410B-85BA-B89011CDE3D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4" authorId="1" shapeId="0" xr:uid="{8CF1B4DA-B5C1-4F0D-93B3-B677455D7B0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5" authorId="0" shapeId="0" xr:uid="{BC84AE72-24C6-48AA-B67F-D0996EAB6C67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 
</t>
        </r>
      </text>
    </comment>
    <comment ref="A86" authorId="0" shapeId="0" xr:uid="{F1EE34C7-D458-41DE-8B07-BCC00F0FDB3A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need photo from Reno
HCE need to integrate into the system
</t>
        </r>
      </text>
    </comment>
    <comment ref="A87" authorId="0" shapeId="0" xr:uid="{2061F0CF-72F0-4C3A-B2B1-1355ABD3BD13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
</t>
        </r>
      </text>
    </comment>
    <comment ref="A88" authorId="0" shapeId="0" xr:uid="{02A69F62-1E3C-4810-9542-3B6255D00D03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
</t>
        </r>
      </text>
    </comment>
    <comment ref="A89" authorId="0" shapeId="0" xr:uid="{9D72B2E7-D55A-4386-9147-27B56AD2D744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
</t>
        </r>
      </text>
    </comment>
    <comment ref="A90" authorId="0" shapeId="0" xr:uid="{470AFEE3-94AE-4EFB-B53E-7D80C5563F51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need photo from Reno
HCE need to integrate into system
</t>
        </r>
      </text>
    </comment>
    <comment ref="A91" authorId="0" shapeId="0" xr:uid="{BC29F749-098E-4191-B9C4-97D2DEDB1E8B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Add photo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Meroneac Iulian-Vasilica</author>
    <author>Apetroaei Patricia</author>
  </authors>
  <commentList>
    <comment ref="A3" authorId="0" shapeId="0" xr:uid="{E1E61744-2DF9-43C3-9AAC-98BA7BB347F7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8" authorId="0" shapeId="0" xr:uid="{FBA00A34-572F-4736-A5E2-02FA3C7DEB3F}">
      <text/>
    </comment>
    <comment ref="C18" authorId="0" shapeId="0" xr:uid="{940C6925-A670-4F09-9B61-379385536231}">
      <text>
        <r>
          <rPr>
            <b/>
            <sz val="9"/>
            <color indexed="81"/>
            <rFont val="Tahoma"/>
            <family val="2"/>
            <charset val="238"/>
          </rPr>
          <t xml:space="preserve">
Not a valve. No internal moving parts. Syringe port is connected to two open ports.</t>
        </r>
      </text>
    </comment>
    <comment ref="A19" authorId="1" shapeId="0" xr:uid="{B672A861-F90A-4CF8-9499-44476F731FDA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20" authorId="1" shapeId="0" xr:uid="{BDECBE7E-1763-4C6E-A996-BBF98D8EE3D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1" authorId="0" shapeId="0" xr:uid="{0CD84952-B257-40C7-B2B6-47648EB37216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22" authorId="0" shapeId="0" xr:uid="{79871E7C-DFF7-4EF2-8AFA-4845D1FB0CC0}">
      <text/>
    </comment>
    <comment ref="A23" authorId="0" shapeId="0" xr:uid="{3D7ADEB1-48A9-45B7-8387-6DE5D29AB687}">
      <text/>
    </comment>
    <comment ref="A25" authorId="1" shapeId="0" xr:uid="{C9D39F85-C9BE-4860-841B-30C3FBA1C47A}">
      <text/>
    </comment>
    <comment ref="A26" authorId="1" shapeId="0" xr:uid="{87DACF06-363F-4038-BBB2-B67C48A382A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7" authorId="0" shapeId="0" xr:uid="{042D9C8F-B1A6-4E59-8DF9-DFC05B4DF084}">
      <text/>
    </comment>
    <comment ref="A29" authorId="1" shapeId="0" xr:uid="{44D108E4-177F-4566-AE0D-0B8BE472021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1" shapeId="0" xr:uid="{0C6443D1-A301-495F-9A40-36AEEBB3B998}">
      <text/>
    </comment>
    <comment ref="A31" authorId="1" shapeId="0" xr:uid="{DF75FB2B-3D25-4352-A364-529E2B39563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shapeId="0" xr:uid="{56ED0B5A-3F4A-43B6-9583-8E1D41A7C4B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shapeId="0" xr:uid="{86429C6B-9ECC-4075-A3BC-A716989DE11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5" authorId="1" shapeId="0" xr:uid="{CA8E805C-5E14-4A66-BCE9-943C5353449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6" authorId="1" shapeId="0" xr:uid="{BC2B069A-E077-4B22-B30C-C22DB19DDAD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8" authorId="1" shapeId="0" xr:uid="{97C73E15-830B-431F-B9AB-8C7C18C0173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9" authorId="1" shapeId="0" xr:uid="{8439D4AF-9CAD-4605-B56F-7F4115BF5BA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0" shapeId="0" xr:uid="{264A3A4C-1513-496C-976E-95B7E82A4C44}">
      <text/>
    </comment>
    <comment ref="A41" authorId="1" shapeId="0" xr:uid="{CE6B814A-A999-428B-87B0-C79458F16CC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2" authorId="1" shapeId="0" xr:uid="{EAE4509F-54DE-46D4-B897-52B96F80A11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3" authorId="1" shapeId="0" xr:uid="{DAFE4C7C-2FBB-439C-817D-EFEB18F27B6F}">
      <text/>
    </comment>
    <comment ref="A46" authorId="1" shapeId="0" xr:uid="{E0A7767D-14AD-46BC-9EC5-F38545CE142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8" authorId="1" shapeId="0" xr:uid="{8DA5E460-1A9D-4A12-9CD4-16CC4862EEB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9" authorId="0" shapeId="0" xr:uid="{96FB293E-C543-48F6-9D7E-1790B0DDA9AE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50" authorId="0" shapeId="0" xr:uid="{583FAC8D-3C62-489B-8A31-94E968A0EC13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55" authorId="1" shapeId="0" xr:uid="{3D26E601-229E-44CC-9ABE-C89CFC40E30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6" authorId="1" shapeId="0" xr:uid="{CA047220-D44F-4E07-A102-499E951C99C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7" authorId="1" shapeId="0" xr:uid="{13125343-41AD-4FA3-B9EA-D4CD14A4A6A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8" authorId="1" shapeId="0" xr:uid="{9A128667-EEE0-4D7D-BEF0-8E45BDEE121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9" authorId="1" shapeId="0" xr:uid="{38EDDD61-6554-4198-A407-AA8803BC5EC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0" authorId="1" shapeId="0" xr:uid="{E8C70ECE-10E0-487E-BD35-C48362C3B11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1" authorId="1" shapeId="0" xr:uid="{25DD4ED1-0272-4967-BDEB-C374DA4D9D18}">
      <text/>
    </comment>
    <comment ref="A62" authorId="1" shapeId="0" xr:uid="{092C4E60-3F41-4B02-937E-4EB2341AE55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3" authorId="1" shapeId="0" xr:uid="{E8BCAF76-DA8B-4C03-BC6E-49F9BDBC22D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4" authorId="1" shapeId="0" xr:uid="{8AB87ABC-E5E8-434C-A2F0-70A5C423737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5" authorId="1" shapeId="0" xr:uid="{A123C7B9-9B78-427A-ABE4-D9ACE9B2C70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6" authorId="1" shapeId="0" xr:uid="{65032903-FD66-48E4-8CC6-B44E5BF4257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7" authorId="1" shapeId="0" xr:uid="{94D8B424-7D8D-41C7-B719-0686AA5AC49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8" authorId="1" shapeId="0" xr:uid="{5D0B6043-715E-46D9-9E1B-9F300E34F7F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9" authorId="1" shapeId="0" xr:uid="{6776AA5B-63D9-453F-BB61-231041CE90E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shapeId="0" xr:uid="{348F383B-91C6-458F-A880-312780B76D8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1" authorId="1" shapeId="0" xr:uid="{C1CA5E66-8887-47C7-84F3-7BBCD559F5FF}">
      <text/>
    </comment>
    <comment ref="A72" authorId="1" shapeId="0" xr:uid="{3DAD5B00-A9FF-4FF9-9550-79A95752623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3" authorId="1" shapeId="0" xr:uid="{407B5821-FB55-4F3D-B364-54D8751D1C4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4" authorId="1" shapeId="0" xr:uid="{2614FE51-E2DA-4CB4-A039-AC829312E59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5" authorId="1" shapeId="0" xr:uid="{744CBBEB-BED8-4EC6-B84E-857FF42CF6F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6" authorId="1" shapeId="0" xr:uid="{344F3BA4-F74A-4D23-9310-79D35F4FEC8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7" authorId="1" shapeId="0" xr:uid="{83228ED0-A65C-4319-8476-3401E2273CD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8" authorId="1" shapeId="0" xr:uid="{54CF2C7F-778F-4380-BA29-BA4C303485B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9" authorId="1" shapeId="0" xr:uid="{D6881800-C5FC-40E7-8A5B-AE7CBED536D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0" authorId="1" shapeId="0" xr:uid="{590B63FE-F21B-413C-BC0B-8539F6E143D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1" authorId="1" shapeId="0" xr:uid="{69067BEF-0B1F-4E22-8A7F-D4CB90426A1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2" authorId="1" shapeId="0" xr:uid="{DB5B4985-478F-4F61-9402-A8686DC7CEB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3" authorId="1" shapeId="0" xr:uid="{C507852F-CA04-433B-B432-832C1ECF81D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4" authorId="1" shapeId="0" xr:uid="{EF8AD736-9F2D-4BFC-8402-2F56EACFCD6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5" authorId="1" shapeId="0" xr:uid="{427F56FE-2219-47DE-8824-FAE4E82BF8A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0" shapeId="0" xr:uid="{6459F105-A9BF-4D8F-A7B4-9092FD2748F6}">
      <text/>
    </comment>
    <comment ref="A100" authorId="0" shapeId="0" xr:uid="{0E95C24D-08EC-4FC9-8C2E-F05B4D84DAED}">
      <text/>
    </comment>
    <comment ref="A101" authorId="0" shapeId="0" xr:uid="{236FBF6B-7DA2-4AD8-9C66-E3DC252C3BD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2" authorId="0" shapeId="0" xr:uid="{0B0C06F5-46E7-44FC-993B-927087269EED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3" authorId="0" shapeId="0" xr:uid="{CC05DDFA-4E4A-4C0F-85BB-EE60B6E8762C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4" authorId="0" shapeId="0" xr:uid="{2A8531C2-A73E-4FC8-9009-63E8819D60A3}">
      <text/>
    </comment>
    <comment ref="A105" authorId="0" shapeId="0" xr:uid="{0C446D50-BEE1-4466-9C94-929051193D92}">
      <text>
        <r>
          <rPr>
            <b/>
            <sz val="9"/>
            <color indexed="81"/>
            <rFont val="Tahoma"/>
            <family val="2"/>
            <charset val="238"/>
          </rPr>
          <t xml:space="preserve">
</t>
        </r>
      </text>
    </comment>
    <comment ref="A106" authorId="0" shapeId="0" xr:uid="{29460E9A-7AF9-4FD4-B5CC-1FEDB612AB06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7" authorId="0" shapeId="0" xr:uid="{EC0C2207-ECF4-4AFC-A6FA-75B1AF6BCDFD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8" authorId="0" shapeId="0" xr:uid="{87B8AF36-B825-4B1B-B037-D6501E955D5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9" authorId="0" shapeId="0" xr:uid="{FBB34E29-A495-4532-9EFC-35E46694D463}">
      <text/>
    </comment>
    <comment ref="A110" authorId="0" shapeId="0" xr:uid="{99030816-36C9-44C2-AEEF-4E299C8F8D9A}">
      <text/>
    </comment>
    <comment ref="A111" authorId="0" shapeId="0" xr:uid="{EF70C925-C3D7-4FFE-B6C7-F13FDE69D4AE}">
      <text/>
    </comment>
    <comment ref="A112" authorId="0" shapeId="0" xr:uid="{53DCDC85-6447-4A8F-9680-1E60DD210269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13" authorId="0" shapeId="0" xr:uid="{16A4BF9F-780B-4A7C-A8F2-46622F0B57AE}">
      <text/>
    </comment>
    <comment ref="A114" authorId="0" shapeId="0" xr:uid="{D038C2BC-DBF0-4BE0-8303-7923212F7489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Meroneac Iulian-Vasilica</author>
  </authors>
  <commentList>
    <comment ref="A3" authorId="0" shapeId="0" xr:uid="{4F4F865A-62CF-487E-9BE5-FB8B416F2C88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Put picture with the products - as a note 
for all the products from the list 
</t>
        </r>
      </text>
    </comment>
    <comment ref="E3" authorId="0" shapeId="0" xr:uid="{208AA801-8C6E-40F4-B8FB-1A7841AFEB60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1 or 1.2 sec ? 
</t>
        </r>
      </text>
    </comment>
    <comment ref="A19" authorId="0" shapeId="0" xr:uid="{122D0725-2051-437B-9738-E1892E2C34CA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Modifiy the description
</t>
        </r>
      </text>
    </comment>
    <comment ref="E19" authorId="0" shapeId="0" xr:uid="{0E5669A5-AEBC-4DF1-B834-CFD2E24B2A69}">
      <text/>
    </comment>
    <comment ref="F33" authorId="0" shapeId="0" xr:uid="{5E25D4DD-BC7F-4BA2-84B8-2709E12AD2DE}">
      <text>
        <r>
          <rPr>
            <b/>
            <sz val="9"/>
            <color indexed="81"/>
            <rFont val="Tahoma"/>
            <family val="2"/>
            <charset val="238"/>
          </rPr>
          <t>Meroneac Iulian-Vasilica:</t>
        </r>
        <r>
          <rPr>
            <sz val="9"/>
            <color indexed="81"/>
            <rFont val="Tahoma"/>
            <family val="2"/>
            <charset val="238"/>
          </rPr>
          <t xml:space="preserve">
NOK - Remove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Meroneac Iulian-Vasilica</author>
    <author>Apetroaei Patricia</author>
  </authors>
  <commentList>
    <comment ref="A3" authorId="0" shapeId="0" xr:uid="{80B930C9-9B49-4BF8-9BD8-10F903F5687A}">
      <text/>
    </comment>
    <comment ref="A11" authorId="0" shapeId="0" xr:uid="{CE078CAB-5E35-43CF-A39E-7A1A27557536}">
      <text/>
    </comment>
    <comment ref="C11" authorId="0" shapeId="0" xr:uid="{8E86A3BD-B0EC-47C0-B28B-A49C24CA741C}">
      <text>
        <r>
          <rPr>
            <b/>
            <sz val="9"/>
            <color indexed="81"/>
            <rFont val="Tahoma"/>
            <family val="2"/>
            <charset val="238"/>
          </rPr>
          <t xml:space="preserve">
Not a valve. No internal moving parts. Syringe port is connected to two open ports.</t>
        </r>
      </text>
    </comment>
    <comment ref="A12" authorId="1" shapeId="0" xr:uid="{402F77FE-AB12-474D-86DC-9522B32B019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3" authorId="1" shapeId="0" xr:uid="{A9B19399-83FE-465A-BE48-74EA87EB395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4" authorId="0" shapeId="0" xr:uid="{4A7E8F0E-31AC-4EEE-A8E7-364C16A8A48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5" authorId="0" shapeId="0" xr:uid="{EB0047F4-A961-4EE2-8A0E-DD38FFFDA38C}">
      <text/>
    </comment>
    <comment ref="A16" authorId="0" shapeId="0" xr:uid="{539FC1C0-5644-48AA-97B5-639679E76609}">
      <text/>
    </comment>
    <comment ref="A18" authorId="1" shapeId="0" xr:uid="{1B49B5A9-123E-45DE-A37E-401175B1D889}">
      <text/>
    </comment>
    <comment ref="A19" authorId="1" shapeId="0" xr:uid="{89023106-2D40-4E32-A43E-A3053FA5830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0" authorId="0" shapeId="0" xr:uid="{BE581B9F-E191-4689-B265-80C32337C2C3}">
      <text/>
    </comment>
    <comment ref="A22" authorId="1" shapeId="0" xr:uid="{2A39E8B7-B51F-4988-9910-4BDB0EA8F1A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3" authorId="1" shapeId="0" xr:uid="{26164856-F3E4-48B2-BFAF-420507EEE979}">
      <text/>
    </comment>
    <comment ref="A24" authorId="1" shapeId="0" xr:uid="{7018705D-CB65-4FFA-85C3-E39B660DA27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5" authorId="1" shapeId="0" xr:uid="{5679DF48-78DE-4A68-838C-70654BBA08F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7" authorId="1" shapeId="0" xr:uid="{EB66B94B-192A-4593-8930-B3A6DD1A0BB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8" authorId="1" shapeId="0" xr:uid="{44AD25B9-BAB3-4418-BDAC-85EF5536E8B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1" shapeId="0" xr:uid="{1349342F-E98F-442F-B8E7-18B88D69F1D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1" authorId="1" shapeId="0" xr:uid="{2DE43B05-6E89-4284-8C06-FCC0A53E57B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shapeId="0" xr:uid="{4CDACB33-719B-4CFB-8FB4-116C65D2CC4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0" shapeId="0" xr:uid="{CB46A1AB-77A2-489D-ACFD-1A03A63D0809}">
      <text/>
    </comment>
    <comment ref="A34" authorId="1" shapeId="0" xr:uid="{E5B2EFAB-7258-4577-9491-320A7478734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5" authorId="1" shapeId="0" xr:uid="{1D639DBF-528F-4270-A384-6E271F7262C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6" authorId="1" shapeId="0" xr:uid="{A45DA290-BEBD-4EE2-A2EE-39ABDF956D15}">
      <text/>
    </comment>
    <comment ref="A39" authorId="1" shapeId="0" xr:uid="{1E3A0A1D-8CF4-41B7-9245-C6E7DE8C152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1" authorId="1" shapeId="0" xr:uid="{5385253D-49CD-41EE-B5FB-21628459276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2" authorId="0" shapeId="0" xr:uid="{0192704A-B853-4641-A4DF-7D79CFC48840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43" authorId="0" shapeId="0" xr:uid="{97CB373C-FBB5-405B-BBF8-4D77F96097C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50" authorId="1" shapeId="0" xr:uid="{D68F5F0B-CE12-4DDD-8B8D-6BF96B8A5AE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1" authorId="1" shapeId="0" xr:uid="{B066DA3E-B125-4455-A0FF-1B8AA87E4BA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2" authorId="1" shapeId="0" xr:uid="{1CEFEF5F-BA0B-422F-B6C4-19AD0F4176F9}">
      <text/>
    </comment>
    <comment ref="A53" authorId="1" shapeId="0" xr:uid="{0C826CB4-5184-4AA5-8EB4-C1F9AAF217E9}">
      <text/>
    </comment>
    <comment ref="A54" authorId="1" shapeId="0" xr:uid="{D40C653C-554B-4FE0-B92E-3763E07DCB4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5" authorId="1" shapeId="0" xr:uid="{EFEF7A8F-A82B-4799-86DE-C2849263650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6" authorId="1" shapeId="0" xr:uid="{08698C78-EBD3-49DE-9391-88150811081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7" authorId="1" shapeId="0" xr:uid="{46E5E779-A958-4FDF-9758-547B58F6331B}">
      <text/>
    </comment>
    <comment ref="A58" authorId="1" shapeId="0" xr:uid="{368CD8A9-90F3-4141-9A8D-B93184F7924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9" authorId="1" shapeId="0" xr:uid="{1076F7F7-D81A-4D99-82AE-769FBD36667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0" authorId="1" shapeId="0" xr:uid="{9990D901-6FB6-429F-A816-70A136DC927C}">
      <text/>
    </comment>
    <comment ref="A61" authorId="1" shapeId="0" xr:uid="{DB6C9572-823B-4BCD-8640-9B065E22005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2" authorId="1" shapeId="0" xr:uid="{88641DAF-56E3-49B3-BB54-EFB205A395D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4" authorId="1" shapeId="0" xr:uid="{D4720021-D862-4A3F-9B79-B961EE289F1B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65" authorId="1" shapeId="0" xr:uid="{13DED848-5BEC-4C0B-BC9E-03CC0C211B1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6" authorId="1" shapeId="0" xr:uid="{C342112E-3FEF-41AC-A064-F65B67D77821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67" authorId="1" shapeId="0" xr:uid="{97FE60B9-48F2-46EE-AFB7-0CADBFA085A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8" authorId="1" shapeId="0" xr:uid="{E2B82F1C-7461-41FA-9AC6-398F27B8B31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9" authorId="1" shapeId="0" xr:uid="{51CF22BE-0B7A-435B-B703-2901B045717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shapeId="0" xr:uid="{2D763610-DDB3-49A6-A82D-36A47CDFC31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1" authorId="1" shapeId="0" xr:uid="{34BB8469-B89D-4212-BCAC-9A1799805DE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5" authorId="1" shapeId="0" xr:uid="{EA074EDA-AF26-45BC-8A46-A6CAC67DFCE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6" authorId="1" shapeId="0" xr:uid="{AFB5B8DC-6351-443E-A154-992A3FD9E32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8" authorId="1" shapeId="0" xr:uid="{C46BF60C-99B3-4705-95CE-9DA474BA60C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9" authorId="1" shapeId="0" xr:uid="{41385B55-9680-4687-8FE2-E718A85E0C49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80" authorId="1" shapeId="0" xr:uid="{CB498A25-5AF6-4CA0-94C1-E3FAA576D9F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81" authorId="1" shapeId="0" xr:uid="{F13011F1-30C6-4FE9-B3A4-48590C46A247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Apetroaei Patricia</author>
    <author>Meroneac Iulian-Vasilica</author>
    <author>tc={6678F95D-4850-45E9-97CE-105C7418FD2D}</author>
  </authors>
  <commentList>
    <comment ref="A3" authorId="0" shapeId="0" xr:uid="{BF99E65E-76FB-4542-B5F3-4177AC6C2975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3" authorId="1" shapeId="0" xr:uid="{BC0514A9-86A2-494B-8AE9-848172AC8FEF}">
      <text/>
    </comment>
    <comment ref="C13" authorId="1" shapeId="0" xr:uid="{ABA791F6-3A97-4826-90A5-885C243BB967}">
      <text>
        <r>
          <rPr>
            <b/>
            <sz val="9"/>
            <color indexed="81"/>
            <rFont val="Tahoma"/>
            <family val="2"/>
            <charset val="238"/>
          </rPr>
          <t xml:space="preserve">
Not a valve. No internal moving parts. Syringe port is connected to two open ports.</t>
        </r>
      </text>
    </comment>
    <comment ref="A14" authorId="0" shapeId="0" xr:uid="{6632C891-3459-4548-95DA-764465CFECE6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5" authorId="0" shapeId="0" xr:uid="{BF182517-7277-48FE-9A59-2530E93D54D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shapeId="0" xr:uid="{EA8DDFAF-22A3-4EDB-B549-FC20A6D9D422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7" authorId="1" shapeId="0" xr:uid="{E8190623-1B20-4456-9B38-FE8729B5017C}">
      <text/>
    </comment>
    <comment ref="A18" authorId="1" shapeId="0" xr:uid="{2A9B4345-EEFD-43D4-BBF0-79531C6CA9CA}">
      <text/>
    </comment>
    <comment ref="A20" authorId="0" shapeId="0" xr:uid="{1D60F182-A936-4E93-8AA1-B58FE2439C15}">
      <text/>
    </comment>
    <comment ref="A21" authorId="0" shapeId="0" xr:uid="{29841D35-D28C-4FE1-9AF9-CFE4BDC068C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2" authorId="1" shapeId="0" xr:uid="{D15F97A0-95B5-40AC-8B3E-516257837560}">
      <text/>
    </comment>
    <comment ref="A24" authorId="0" shapeId="0" xr:uid="{ABFD33B3-AF87-4072-9D8D-E49FCF7B1D2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5" authorId="0" shapeId="0" xr:uid="{A50007C6-0150-4A62-8788-C834F50A5D08}">
      <text/>
    </comment>
    <comment ref="A26" authorId="0" shapeId="0" xr:uid="{1D1D6509-2C2B-4445-9EE6-CAEEA90C573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7" authorId="0" shapeId="0" xr:uid="{2CAE2BE8-0ABB-4C28-AC72-37DD4A8F78D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0" shapeId="0" xr:uid="{D84843A5-FFC1-4352-8DE4-89DFDCC57F4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0" shapeId="0" xr:uid="{47637A6C-AD0D-4782-8C6C-5291B748AEE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1" authorId="0" shapeId="0" xr:uid="{BD3ED11F-374C-4DC2-8C4A-E3F44B736E8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0" shapeId="0" xr:uid="{399780E2-4180-4754-A5CA-88792DEDB91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0" shapeId="0" xr:uid="{5BD2499D-F165-4DA3-B553-8F73F1890B3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5" authorId="1" shapeId="0" xr:uid="{EC35BDB0-CBE8-4B3A-B1E3-D9412D07B1C6}">
      <text/>
    </comment>
    <comment ref="A36" authorId="0" shapeId="0" xr:uid="{17E0E448-7898-4F6F-8EA9-E22BC69EB51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72D0F0D8-308E-4F6D-AA4F-11B78A378EC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38" authorId="0" shapeId="0" xr:uid="{9ABB139F-4D93-402E-9EEC-7AA1F5F9ADA5}">
      <text/>
    </comment>
    <comment ref="A41" authorId="0" shapeId="0" xr:uid="{78E6EC76-9EB0-4A56-9D2D-0C18CAB205B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3" authorId="0" shapeId="0" xr:uid="{DD3DCB0E-F2C0-41F4-8DCA-F3C14D810E9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44" authorId="1" shapeId="0" xr:uid="{C851FC26-B5D9-4851-BE3F-86DC31130928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45" authorId="1" shapeId="0" xr:uid="{371F4031-493A-4185-A6F5-B40E041CB1B1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52" authorId="0" shapeId="0" xr:uid="{1000C9E0-A89D-42BA-8106-436995EA215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0" shapeId="0" xr:uid="{301D40EA-EC6C-42D7-8763-BE202928183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4" authorId="0" shapeId="0" xr:uid="{3DA764BF-204B-4C4E-B47E-CF0092F1A44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5" authorId="0" shapeId="0" xr:uid="{02A29907-8203-4C0B-8DC2-CF250779E4B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6" authorId="0" shapeId="0" xr:uid="{BF7AF5EB-DC24-4FB4-9020-27D3FA36DD8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7" authorId="0" shapeId="0" xr:uid="{22448764-456B-418B-A2EC-82C1A3E5508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8" authorId="0" shapeId="0" xr:uid="{CBAA5C16-2B86-4B68-AE3D-59C8811FACB3}">
      <text/>
    </comment>
    <comment ref="A59" authorId="0" shapeId="0" xr:uid="{16F2F4C4-5BB7-4A40-A802-45C92F8F97D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0" authorId="0" shapeId="0" xr:uid="{423C4251-1CA8-43D4-943A-561281E4C9F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1" authorId="0" shapeId="0" xr:uid="{6F3C5976-7F3F-4E40-8AAD-A0138411399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2" authorId="0" shapeId="0" xr:uid="{EAA79188-8709-4CCF-93CC-B640C55C585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3" authorId="0" shapeId="0" xr:uid="{D8428B5E-5CAC-4323-AEC2-4AADA70EA71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4" authorId="0" shapeId="0" xr:uid="{BD4BF0CE-A33B-479B-87AF-A6D9BADABA2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5" authorId="0" shapeId="0" xr:uid="{514774B6-127B-40D2-9864-86501C28FA6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6" authorId="0" shapeId="0" xr:uid="{6CE4C6E8-BE61-4557-AB11-9780DB56A44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7" authorId="0" shapeId="0" xr:uid="{F5C405F6-E079-408E-82F6-21D85FAFF41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8" authorId="0" shapeId="0" xr:uid="{039A53A5-CEF9-401F-8435-57F2E610ECE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69" authorId="0" shapeId="0" xr:uid="{AFA1CE12-F66E-405F-AD40-F209FF58794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0" shapeId="0" xr:uid="{3CE12F19-5F1C-4CCB-A9F5-83658F654F1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1" authorId="0" shapeId="0" xr:uid="{DFC28AD7-C9A4-4342-BB33-8949D600833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2" authorId="0" shapeId="0" xr:uid="{50597313-E314-4858-88A8-8E02D17D896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3" authorId="0" shapeId="0" xr:uid="{86537556-828A-4302-B325-E50C034E312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4" authorId="0" shapeId="0" xr:uid="{4A9A8225-D465-45D4-9C5D-C3CB090F081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75" authorId="2" shapeId="0" xr:uid="{6678F95D-4850-45E9-97CE-105C7418FD2D}">
      <text>
        <t>[Threaded comment]
Your version of Excel allows you to read this threaded comment; however, any edits to it will get removed if the file is opened in a newer version of Excel. Learn more: https://go.microsoft.com/fwlink/?linkid=870924
Comment:
    PSD6 design like PSD4</t>
      </text>
    </comment>
    <comment ref="A86" authorId="1" shapeId="0" xr:uid="{BEA3DF09-F712-4A26-A5FC-52BF5C0B4C91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87" authorId="1" shapeId="0" xr:uid="{FDD9B0CD-2F27-4332-8CB1-6AF5B453C29E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88" authorId="1" shapeId="0" xr:uid="{A7CA8F87-2C39-466C-AFE2-B713B955E4E4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89" authorId="1" shapeId="0" xr:uid="{EA485F7D-BA5D-4B35-A9CD-51FE9A9FEE84}">
      <text/>
    </comment>
    <comment ref="A90" authorId="1" shapeId="0" xr:uid="{246B0B4F-E1A4-4F2C-A6E7-F06420CDB55F}">
      <text/>
    </comment>
    <comment ref="A91" authorId="1" shapeId="0" xr:uid="{5CC9FDE7-3849-440E-8D39-9C5CF177CBEE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92" authorId="1" shapeId="0" xr:uid="{FB3A857F-FD3B-4963-99D1-801837475562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93" authorId="1" shapeId="0" xr:uid="{1F3E0E7E-344B-4FD9-8FEB-F989D1C188E3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96" authorId="1" shapeId="0" xr:uid="{72A1CCD0-E416-4228-B1F6-B76E718BB559}">
      <text/>
    </comment>
    <comment ref="A97" authorId="1" shapeId="0" xr:uid="{1D34A1C4-A2F4-46DF-B7A0-FD470A99DAED}">
      <text/>
    </comment>
    <comment ref="A98" authorId="1" shapeId="0" xr:uid="{3DDF04B2-D263-4460-80BD-9071E5A9BD7A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99" authorId="1" shapeId="0" xr:uid="{9C369424-3743-4A90-983E-33035AB2453F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0" authorId="1" shapeId="0" xr:uid="{64581EB8-8AF1-4534-B924-115F7C80F97D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1" authorId="1" shapeId="0" xr:uid="{47C02A23-21BC-4676-98B4-E121E600DB4C}">
      <text/>
    </comment>
    <comment ref="A102" authorId="1" shapeId="0" xr:uid="{ECFE3117-1DB0-48EF-830F-F8527971F235}">
      <text>
        <r>
          <rPr>
            <b/>
            <sz val="9"/>
            <color indexed="81"/>
            <rFont val="Tahoma"/>
            <family val="2"/>
            <charset val="238"/>
          </rPr>
          <t xml:space="preserve">
</t>
        </r>
      </text>
    </comment>
    <comment ref="A103" authorId="1" shapeId="0" xr:uid="{F76E888B-6A5F-4FBA-B92E-B2B89817F319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4" authorId="1" shapeId="0" xr:uid="{7FC7855B-E58B-40C7-A328-F87477311D12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5" authorId="1" shapeId="0" xr:uid="{94304E67-CE38-4F28-A536-F9756D9F4A0A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06" authorId="1" shapeId="0" xr:uid="{9380CEA4-6406-4AB6-8050-3B5C1A742079}">
      <text/>
    </comment>
    <comment ref="A107" authorId="1" shapeId="0" xr:uid="{41D0E85A-C9C3-4DC4-B84B-49D4C6069072}">
      <text/>
    </comment>
    <comment ref="A108" authorId="1" shapeId="0" xr:uid="{1FB96C16-6874-4236-BB8C-CDC6D7D3FB93}">
      <text/>
    </comment>
    <comment ref="A109" authorId="1" shapeId="0" xr:uid="{BF542AFA-8377-4159-AA41-7C20D3D0D36B}">
      <text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  <comment ref="A110" authorId="1" shapeId="0" xr:uid="{89E562EF-494E-4B1C-9F6F-3C3B1316A958}">
      <text/>
    </comment>
    <comment ref="A111" authorId="1" shapeId="0" xr:uid="{8CEAC4DD-505A-4814-A0B5-964A25DE670E}">
      <text/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Apetroaei Patricia</author>
    <author>tc={42EA82D4-F280-4864-B1CB-26A532C0E1BF}</author>
    <author>tc={BD5043F1-1E98-4EB4-B0A0-98D74D7DD137}</author>
    <author>tc={C3F8CF78-84C7-4EEA-8BAC-5359E56E8347}</author>
    <author>tc={3E62E479-E98D-4AFE-902C-EBEE379C01A8}</author>
    <author>tc={3A7B86B6-4E8E-45A4-9742-A101B6CD3C87}</author>
    <author>tc={3CFFB58F-6C9F-4B8F-85E8-83D0B81D2D91}</author>
  </authors>
  <commentList>
    <comment ref="A3" authorId="0" shapeId="0" xr:uid="{D4782AEB-0FDE-41DD-8F44-EE07FD0D95CC}">
      <text/>
    </comment>
    <comment ref="A12" authorId="1" shapeId="0" xr:uid="{42EA82D4-F280-4864-B1CB-26A532C0E1BF}">
      <text>
        <t>[Threaded comment]
Your version of Excel allows you to read this threaded comment; however, any edits to it will get removed if the file is opened in a newer version of Excel. Learn more: https://go.microsoft.com/fwlink/?linkid=870924
Comment:
    *Hamilton recommends using the High Torque MVP/4 (P/N 94747-02) to drive these valves if using a salty solution or lock up is a concern.</t>
      </text>
    </comment>
    <comment ref="A13" authorId="0" shapeId="0" xr:uid="{329ECFD4-1354-468B-92E4-85A8EBA29E6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4" authorId="0" shapeId="0" xr:uid="{C1491BAB-9C7A-4D56-B379-FA485E4765D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5" authorId="0" shapeId="0" xr:uid="{63942E57-CF57-4BA9-BB4B-9C42C9B7F8E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0" shapeId="0" xr:uid="{9E2A4153-A962-4F3C-A135-8DB704AFF901}">
      <text/>
    </comment>
    <comment ref="A17" authorId="0" shapeId="0" xr:uid="{FBA9E2E3-1EA8-4568-BD84-FEBD702E73D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8" authorId="0" shapeId="0" xr:uid="{E917FBB3-6121-4FB4-AAD9-6E273FD7F1A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19" authorId="0" shapeId="0" xr:uid="{4745C3D2-F029-454D-B8B9-ED27469068C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20" authorId="2" shapeId="0" xr:uid="{BD5043F1-1E98-4EB4-B0A0-98D74D7DD137}">
      <text>
        <t>[Threaded comment]
Your version of Excel allows you to read this threaded comment; however, any edits to it will get removed if the file is opened in a newer version of Excel. Learn more: https://go.microsoft.com/fwlink/?linkid=870924
Comment:
    RENO will add pictures soon</t>
      </text>
    </comment>
    <comment ref="A21" authorId="3" shapeId="0" xr:uid="{C3F8CF78-84C7-4EEA-8BAC-5359E56E8347}">
      <text>
        <t>[Threaded comment]
Your version of Excel allows you to read this threaded comment; however, any edits to it will get removed if the file is opened in a newer version of Excel. Learn more: https://go.microsoft.com/fwlink/?linkid=870924
Comment:
    Reno will add pictures soon</t>
      </text>
    </comment>
    <comment ref="A27" authorId="4" shapeId="0" xr:uid="{3E62E479-E98D-4AFE-902C-EBEE379C01A8}">
      <text>
        <t>[Threaded comment]
Your version of Excel allows you to read this threaded comment; however, any edits to it will get removed if the file is opened in a newer version of Excel. Learn more: https://go.microsoft.com/fwlink/?linkid=870924
Comment:
    *Hamilton recommends using the High Torque MVP/4 (P/N 94747-02) to drive these valves if using a salty solution or lock up is a concern.</t>
      </text>
    </comment>
    <comment ref="A28" authorId="5" shapeId="0" xr:uid="{3A7B86B6-4E8E-45A4-9742-A101B6CD3C87}">
      <text>
        <t>[Threaded comment]
Your version of Excel allows you to read this threaded comment; however, any edits to it will get removed if the file is opened in a newer version of Excel. Learn more: https://go.microsoft.com/fwlink/?linkid=870924
Comment:
    *Hamilton recommends using the High Torque MVP/4 (P/N 94747-02) to drive these valves if using a salty solution or lock up is a concern.</t>
      </text>
    </comment>
    <comment ref="A29" authorId="6" shapeId="0" xr:uid="{3CFFB58F-6C9F-4B8F-85E8-83D0B81D2D91}">
      <text>
        <t>[Threaded comment]
Your version of Excel allows you to read this threaded comment; however, any edits to it will get removed if the file is opened in a newer version of Excel. Learn more: https://go.microsoft.com/fwlink/?linkid=870924
Comment:
    *Hamilton recommends using the High Torque MVP/4 (P/N 94747-02) to drive these valves if using a salty solution or lock up is a concern.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<sst xmlns="http://schemas.openxmlformats.org/spreadsheetml/2006/main" count="5170" uniqueCount="619">
  <si>
    <t>P/N</t>
  </si>
  <si>
    <t>Description</t>
  </si>
  <si>
    <t>54848-01</t>
  </si>
  <si>
    <t>PSD/4</t>
  </si>
  <si>
    <t>97709-01</t>
  </si>
  <si>
    <t>99193-01</t>
  </si>
  <si>
    <t>99194-01</t>
  </si>
  <si>
    <t>99195-01</t>
  </si>
  <si>
    <t>PSD/6</t>
  </si>
  <si>
    <t>63133-01</t>
  </si>
  <si>
    <t>99197-01</t>
  </si>
  <si>
    <t>99198-01</t>
  </si>
  <si>
    <t>99199-01</t>
  </si>
  <si>
    <t>8300-15</t>
  </si>
  <si>
    <t>8300-20</t>
  </si>
  <si>
    <t>8300-25</t>
  </si>
  <si>
    <t>8300-30</t>
  </si>
  <si>
    <t>8300-35</t>
  </si>
  <si>
    <t>8300-40</t>
  </si>
  <si>
    <t>8300-45</t>
  </si>
  <si>
    <t>8300-50</t>
  </si>
  <si>
    <t>PSD/4 SYRINGES</t>
  </si>
  <si>
    <t>PSD/4/6 VALVES</t>
  </si>
  <si>
    <t>99891-01</t>
  </si>
  <si>
    <t>99891-02</t>
  </si>
  <si>
    <t>99892-01</t>
  </si>
  <si>
    <t>99892-02</t>
  </si>
  <si>
    <t>99893-01</t>
  </si>
  <si>
    <t>99893-02</t>
  </si>
  <si>
    <t>99894-01</t>
  </si>
  <si>
    <t>99894-02</t>
  </si>
  <si>
    <t>99895-01</t>
  </si>
  <si>
    <t>99895-02</t>
  </si>
  <si>
    <t>99896-01</t>
  </si>
  <si>
    <t>99896-02</t>
  </si>
  <si>
    <t>8778-01</t>
  </si>
  <si>
    <t>8063-01</t>
  </si>
  <si>
    <t>7991-01</t>
  </si>
  <si>
    <t>7992-01</t>
  </si>
  <si>
    <t>9998-01</t>
  </si>
  <si>
    <t>59943-01</t>
  </si>
  <si>
    <t>7993-01</t>
  </si>
  <si>
    <t>9234-01</t>
  </si>
  <si>
    <t>PTFE/CTFE</t>
  </si>
  <si>
    <t>57252-01</t>
  </si>
  <si>
    <t>58889-01</t>
  </si>
  <si>
    <t>Hamaflon Plug</t>
  </si>
  <si>
    <t>Ceramic</t>
  </si>
  <si>
    <t>PTFE Plug (3°)</t>
  </si>
  <si>
    <t>PSD/4/6 Valve Type</t>
  </si>
  <si>
    <t>TLL P/N</t>
  </si>
  <si>
    <t xml:space="preserve">BFP P/N </t>
  </si>
  <si>
    <t>Fluid Path</t>
  </si>
  <si>
    <t>Hamaflon/CTFE</t>
  </si>
  <si>
    <t>Ceramic/CTFE/ETFE</t>
  </si>
  <si>
    <t>Y-Valve</t>
  </si>
  <si>
    <t>8778-02</t>
  </si>
  <si>
    <t>Port Dia./Valve Torque</t>
  </si>
  <si>
    <t>3-3 ("T")</t>
  </si>
  <si>
    <t>8063-02</t>
  </si>
  <si>
    <t>3-5  Distribution</t>
  </si>
  <si>
    <t>7991-02</t>
  </si>
  <si>
    <t>4-2 (90 deg)</t>
  </si>
  <si>
    <t>9234-02</t>
  </si>
  <si>
    <t>4-5  Distribution</t>
  </si>
  <si>
    <t>63760-02</t>
  </si>
  <si>
    <t>6-5  Distribution</t>
  </si>
  <si>
    <t>9998-02</t>
  </si>
  <si>
    <t>8-5  Distribution</t>
  </si>
  <si>
    <t>59943-02</t>
  </si>
  <si>
    <t>7993-01 (Ceramic)</t>
  </si>
  <si>
    <t>0.045 in/45 in-oz</t>
  </si>
  <si>
    <t>10-5  Distribution</t>
  </si>
  <si>
    <t>Y-Block</t>
  </si>
  <si>
    <t>9537-01</t>
  </si>
  <si>
    <t>80222</t>
  </si>
  <si>
    <t>80922</t>
  </si>
  <si>
    <t>81022</t>
  </si>
  <si>
    <t>81122</t>
  </si>
  <si>
    <t>81222</t>
  </si>
  <si>
    <t>81420</t>
  </si>
  <si>
    <t>81520</t>
  </si>
  <si>
    <t>81620</t>
  </si>
  <si>
    <t>82521</t>
  </si>
  <si>
    <t>85021</t>
  </si>
  <si>
    <t>PSD/4 SYRINGE PUMP ROHS</t>
  </si>
  <si>
    <t>PSD/4 SF, OEM SYR PUMP ROHS</t>
  </si>
  <si>
    <t>PSD4,SYR PUMP,HIGH LF</t>
  </si>
  <si>
    <t>PSD4,SYR PUMP,HIGH VT</t>
  </si>
  <si>
    <t>PSD4,SYR PUMP,HIGH LF/VT</t>
  </si>
  <si>
    <t>PSD/6 SYRINGE PUMP ROHS</t>
  </si>
  <si>
    <t>PSD6,SYR PUMP,HIGH VT</t>
  </si>
  <si>
    <t>PSD6,SYR PUMP,HIGH LF/VT</t>
  </si>
  <si>
    <t>PSD6 SYR PUMP SMOOTH FLOW</t>
  </si>
  <si>
    <t>1702 TLLX 25µL Syr</t>
  </si>
  <si>
    <t>1705 TLLX 50µL SYR</t>
  </si>
  <si>
    <t>1710 TLLX 100µL SYR</t>
  </si>
  <si>
    <t>1725 TLLX 250µL SYR</t>
  </si>
  <si>
    <t>1750 TLLX 500UL SYR</t>
  </si>
  <si>
    <t>Syringe 1002TLL</t>
  </si>
  <si>
    <t>1005 TLL 5mL Syr</t>
  </si>
  <si>
    <t>1010 TLL 10ML SYR</t>
  </si>
  <si>
    <t>1025 TLL 25mL Syr w/oFlange</t>
  </si>
  <si>
    <t>1050 TLL 50mL Syr w/oFlange</t>
  </si>
  <si>
    <t>SYR, 1705TLL, 50uL, L-LIFE</t>
  </si>
  <si>
    <t>SYRINGE, 1710TLL, 100UL</t>
  </si>
  <si>
    <t>SYR, 1725TLL, 250uL, L-LIFE</t>
  </si>
  <si>
    <t>SYR, 1750TLL, 500uL, L-LIFE</t>
  </si>
  <si>
    <t>SYR, 1001TLL, 1ML, L-LIFE</t>
  </si>
  <si>
    <t>SYR, 1002TLL, 2.5ML, L-LIFE</t>
  </si>
  <si>
    <t>SYRINGE, 1005TLL, 5ML, L-LI</t>
  </si>
  <si>
    <t>SYR, 1010TLL, 10ML, L-LIFE</t>
  </si>
  <si>
    <t>Y Flow Path, Hamaflon, HV, PSD Valve</t>
  </si>
  <si>
    <t>"Y" Flow Path, Hamaflon, HV, BFP, PSD Valve</t>
  </si>
  <si>
    <t>3-3 Hamaflon, HV, PSD Valve</t>
  </si>
  <si>
    <t>3-3 Hamaflon, HV, BFP, PSD Valve</t>
  </si>
  <si>
    <t>3-5 Hamaflon, HV, PSD Valve</t>
  </si>
  <si>
    <t>3-5 Hamaflon, HV, BFP, PSD Valve</t>
  </si>
  <si>
    <t>4-2 Hamaflon, HV</t>
  </si>
  <si>
    <t>4-2 Hamaflon, HV, BFP, PSD Valve</t>
  </si>
  <si>
    <t>4-5 Hamaflon, HV, PSD Valve</t>
  </si>
  <si>
    <t>4-5 Hamaflon, HV, BFP, PSD Valve</t>
  </si>
  <si>
    <t>6-5 Hamaflon, HV, PSD Valve</t>
  </si>
  <si>
    <t>6-5 Hamaflon, HVX, BFP, PSD Valve</t>
  </si>
  <si>
    <t>VALVE, CERAMIC, PSD/4, Y</t>
  </si>
  <si>
    <t>VALVE, HVC, T, PSD/4</t>
  </si>
  <si>
    <t>CER VAL 3-5 ALU BODY PSD4</t>
  </si>
  <si>
    <t>CER VAL 4-5 ALU BODY PSD4</t>
  </si>
  <si>
    <t>VALVE, HVCX, 6-5, PSD/4</t>
  </si>
  <si>
    <t>CER VAL 8-5 ALU BODY PSD4</t>
  </si>
  <si>
    <t>CERAMIC VALVE 4-2 FOR PSD4</t>
  </si>
  <si>
    <t>VALVE HV,PSD4,"Y"PTFE</t>
  </si>
  <si>
    <t>VALVE ASSY,3-2T,HV,PSD4</t>
  </si>
  <si>
    <t>99196-01</t>
  </si>
  <si>
    <t>PSD6,SYR PUMP,HIGH LF</t>
  </si>
  <si>
    <t>0.059 in/25 in-oz
1.5 mm / 176 mNm</t>
  </si>
  <si>
    <t>0.060 in/15 in-oz
1.5 mm / 105.9 mNm</t>
  </si>
  <si>
    <t>PLASTIC</t>
  </si>
  <si>
    <t>7427-01</t>
  </si>
  <si>
    <t>Y PLASTIC VALVE HCE</t>
  </si>
  <si>
    <t>Fastest/Slowest
(time/stroke)</t>
  </si>
  <si>
    <t>1 sec / 50 min</t>
  </si>
  <si>
    <t>14 sec / 8 hr</t>
  </si>
  <si>
    <t>2.3 sec / 114 min</t>
  </si>
  <si>
    <t>2 sec / 100 min</t>
  </si>
  <si>
    <t>28 sec / 16 hr</t>
  </si>
  <si>
    <t>8.1 sec / 228.6 min</t>
  </si>
  <si>
    <t>8.1 sec /228.6 min</t>
  </si>
  <si>
    <t>Longlife
GASTIGHT
TLL/UHMWPE</t>
  </si>
  <si>
    <t>PSD/6 SYRINGES</t>
  </si>
  <si>
    <t>GASTIGHT
TLL/PTFE</t>
  </si>
  <si>
    <t>5495-10</t>
  </si>
  <si>
    <t>8250-15</t>
  </si>
  <si>
    <t>8250-20</t>
  </si>
  <si>
    <t>8250-25</t>
  </si>
  <si>
    <t>8250-30</t>
  </si>
  <si>
    <t>8250-35</t>
  </si>
  <si>
    <t>8250-40</t>
  </si>
  <si>
    <t>8250-45</t>
  </si>
  <si>
    <t>8250-50</t>
  </si>
  <si>
    <t>99897-01</t>
  </si>
  <si>
    <t>99897-02</t>
  </si>
  <si>
    <t>99899-01</t>
  </si>
  <si>
    <t>99899-02</t>
  </si>
  <si>
    <t>PSD/4 PRECISION SYRINGE DRIVE</t>
  </si>
  <si>
    <t>PSD/4 PRECISION SYRINGE DRIVE SF</t>
  </si>
  <si>
    <t>PSD/6 PRECISION SYRINGE DRIVE</t>
  </si>
  <si>
    <t>PSD/6 PRECISION SYRINGE DRIVE SF</t>
  </si>
  <si>
    <t>PSD/4 PRECISION SYRINGE DRIVE HLF</t>
  </si>
  <si>
    <t>PSD/4/6
STAND-ALONE</t>
  </si>
  <si>
    <t>PSD/6 PRECISION SYRINGE DRIVE HLF</t>
  </si>
  <si>
    <t>5495-15</t>
  </si>
  <si>
    <t>5495-20</t>
  </si>
  <si>
    <t>5495-22</t>
  </si>
  <si>
    <t>5495-25</t>
  </si>
  <si>
    <t>5495-30</t>
  </si>
  <si>
    <t>5495-35</t>
  </si>
  <si>
    <t>5495-38</t>
  </si>
  <si>
    <t>5495-40</t>
  </si>
  <si>
    <t>5495-45</t>
  </si>
  <si>
    <t>5495-50</t>
  </si>
  <si>
    <t>5495-55</t>
  </si>
  <si>
    <t>1702.5TLLX SYR 30MM 12.5µL</t>
  </si>
  <si>
    <t>1705.5TLLX SYR 30MM 25µL</t>
  </si>
  <si>
    <t>1710.5TLLX SYR 30MM 50µL</t>
  </si>
  <si>
    <t>1725.1 TLLX SYR 30MM 100 µL</t>
  </si>
  <si>
    <t>1725.5 TLLX SYR 30MM 125µL</t>
  </si>
  <si>
    <t>1750.5 TLLX SYR 30MM 250µL</t>
  </si>
  <si>
    <t>1001.5TLLX SYR 30MM 500µL</t>
  </si>
  <si>
    <t>1002.1 TLLX SYR 30MM 1ML</t>
  </si>
  <si>
    <t>1001.25TLL SYR 30MM 1.25ML</t>
  </si>
  <si>
    <t>1005.5TLL SYR 30MM 2.5ML</t>
  </si>
  <si>
    <t>1010.5TLL SYR 30MM 5ML</t>
  </si>
  <si>
    <t>1025.5TLL SYR  30MM 12.5 ML</t>
  </si>
  <si>
    <t>69000-30</t>
  </si>
  <si>
    <t>69000-35</t>
  </si>
  <si>
    <t>69000-40</t>
  </si>
  <si>
    <t>69000-45</t>
  </si>
  <si>
    <t>69000-50</t>
  </si>
  <si>
    <t>69000-55</t>
  </si>
  <si>
    <t>1750.5 BFP SYR 250µL</t>
  </si>
  <si>
    <t>1001.5 BFP SYR 500µL</t>
  </si>
  <si>
    <t>1002.5 BFP SYR 1.25ML</t>
  </si>
  <si>
    <t>1005.5 BFP SYR 2.5ML</t>
  </si>
  <si>
    <t>1010.5 BFP SYR 5ML</t>
  </si>
  <si>
    <t>1025.5 BFP SYR 12.5ML</t>
  </si>
  <si>
    <t>69000-15</t>
  </si>
  <si>
    <t>69000-20</t>
  </si>
  <si>
    <t>69000-25</t>
  </si>
  <si>
    <t>69000-60</t>
  </si>
  <si>
    <t>8250-22</t>
  </si>
  <si>
    <t>8250-38</t>
  </si>
  <si>
    <t>SYR,1705.5TLL, 25UL, L-LIFE</t>
  </si>
  <si>
    <t>SYR,1710.5TLL, 50UL, L-LIFE</t>
  </si>
  <si>
    <t>SYR,1725.1TLL,100UL, L-LIFE</t>
  </si>
  <si>
    <t>SYR,1725.5TLL,125UL, L-LIFE</t>
  </si>
  <si>
    <t>SYR,1750.5TLL,250UL, L-LIFE</t>
  </si>
  <si>
    <t>SYR,1001.5TLL,500UL, L-LIFE</t>
  </si>
  <si>
    <t>SYR,1002.5TLL,1.25ML,L-LIFE</t>
  </si>
  <si>
    <t>SYR, 1005.5TLL, 2.5ML, L-LI</t>
  </si>
  <si>
    <t>SYR, 1010.5TLL, 5ML, L-LIFE</t>
  </si>
  <si>
    <t>BFP/PTFE</t>
  </si>
  <si>
    <t>VALVE, CERAMIC, PSD/4, Y, BFP</t>
  </si>
  <si>
    <t>8-5 VALVE HCVX FOR PSD</t>
  </si>
  <si>
    <t>8-5 VALVE HCVX FOR PSD, BFP</t>
  </si>
  <si>
    <t>59000-05</t>
  </si>
  <si>
    <t>59000-10</t>
  </si>
  <si>
    <t>59000-15</t>
  </si>
  <si>
    <t>59000-20</t>
  </si>
  <si>
    <t>59000-25</t>
  </si>
  <si>
    <t>59000-30</t>
  </si>
  <si>
    <t>59000-35</t>
  </si>
  <si>
    <t>59000-40</t>
  </si>
  <si>
    <t>59000-45</t>
  </si>
  <si>
    <t>59000-50</t>
  </si>
  <si>
    <t>59000-55</t>
  </si>
  <si>
    <t>59000-60</t>
  </si>
  <si>
    <t>ML600 SYR 1701BFP 10UL</t>
  </si>
  <si>
    <t>ML600 SYR 1702BFP 25UL</t>
  </si>
  <si>
    <t>ML600 SYR 1705BFP 50UL</t>
  </si>
  <si>
    <t>ML600 SYR 1710BFP 100UL</t>
  </si>
  <si>
    <t>ML600 SYR 1725BFP 250UL</t>
  </si>
  <si>
    <t>ML600 SYR 1750BFP 500UL</t>
  </si>
  <si>
    <t>ML600 SYR 1001BFP 1ML</t>
  </si>
  <si>
    <t>ML600 SYR 1002BFP 2.5ML</t>
  </si>
  <si>
    <t>ML600 SYR 1005BFP 5ML</t>
  </si>
  <si>
    <t>ML600 SYR 1010BFP 10ML</t>
  </si>
  <si>
    <t>ML600 SYR 1025BFP 25ML</t>
  </si>
  <si>
    <t>ML600 SYR 1050BFP 50ML</t>
  </si>
  <si>
    <t>1001 TLL 1ML SYR</t>
  </si>
  <si>
    <t>NOT RELEASED BY RENO</t>
  </si>
  <si>
    <t>Max
Resolution
(steps/stroke)</t>
  </si>
  <si>
    <t>64316-05</t>
  </si>
  <si>
    <t>57025-01</t>
  </si>
  <si>
    <t>Demo Communication Cable</t>
  </si>
  <si>
    <t>4833-01</t>
  </si>
  <si>
    <t>Universal Power Supply</t>
  </si>
  <si>
    <t>Power Cable CH 2,5 m</t>
  </si>
  <si>
    <t>Power Cord EU 2,5 m (Schuko)</t>
  </si>
  <si>
    <t>Power Cable US 2,5 m</t>
  </si>
  <si>
    <t>Power Cable UK 2,5 m</t>
  </si>
  <si>
    <t>Power Cable China 2,5 m</t>
  </si>
  <si>
    <t>Electrical
 ACCESORRIES</t>
  </si>
  <si>
    <t>7992-02</t>
  </si>
  <si>
    <t>7993-02</t>
  </si>
  <si>
    <t>CERAMIC VALVE 4-2 FOR PSD4, BFP</t>
  </si>
  <si>
    <t>VALVE, HVX 8-5-PCTFE</t>
  </si>
  <si>
    <t>3-2 Hamaflon, HV, MVP Valve</t>
  </si>
  <si>
    <t>3-5 Distribution, Ceramic, HVC, BFP, PSD Valve</t>
  </si>
  <si>
    <t>3-3 Ceramic, HVC, BFP, PSD Valve</t>
  </si>
  <si>
    <t>CERAMIC/CTFE/ETFE
TLL/BFP</t>
  </si>
  <si>
    <t>CERAMIC/PTFE/CTFE
TLL/BFP</t>
  </si>
  <si>
    <t xml:space="preserve">CTFE/HAMAFLON
TLL/BFP
</t>
  </si>
  <si>
    <t>0.055 in/45 in-oz
1.4 mm / 317 mNm</t>
  </si>
  <si>
    <t>0.050 in/25 in-oz
1.3 mm / 105.9 mNm</t>
  </si>
  <si>
    <t>0.075 in/25 in-oz
1.9 mm / 105.9 mNm</t>
  </si>
  <si>
    <t>0.063 in/25 in-oz
1.6 mm/105.9 mNm</t>
  </si>
  <si>
    <t xml:space="preserve"> 6-5 Ceramic, HVCX, BFP, PSD Valve</t>
  </si>
  <si>
    <t>MVP/4</t>
  </si>
  <si>
    <t>94747-01</t>
  </si>
  <si>
    <t>94747-02</t>
  </si>
  <si>
    <t>MVP/4 Standard</t>
  </si>
  <si>
    <t xml:space="preserve">	MVP/4 High Torque</t>
  </si>
  <si>
    <t>-</t>
  </si>
  <si>
    <t>MVP4 VALVES</t>
  </si>
  <si>
    <t>VALVE,HVC,MVP4,Y,STR</t>
  </si>
  <si>
    <t>VALVE,HVC,3-2T,MVP4,STR</t>
  </si>
  <si>
    <t>VALVE,HVC,3-5,MVP4,STR</t>
  </si>
  <si>
    <t>VALVE HVC,4-2,MVP4,STR</t>
  </si>
  <si>
    <t>VALVE,CERAMIC,4-3T,MVP4</t>
  </si>
  <si>
    <t>VALVE,HVCX,4-5,MVP4,STR</t>
  </si>
  <si>
    <t>VALVE,HVCX,6-5,MVP4,STR</t>
  </si>
  <si>
    <t>VALVE, HVCX, 8-5, MVP4</t>
  </si>
  <si>
    <t>97464-01</t>
  </si>
  <si>
    <t>97467-01</t>
  </si>
  <si>
    <t>97468-01</t>
  </si>
  <si>
    <t>97469-01</t>
  </si>
  <si>
    <t>6600338-01</t>
  </si>
  <si>
    <t>97470-01</t>
  </si>
  <si>
    <t>97471-01</t>
  </si>
  <si>
    <t>97472-01</t>
  </si>
  <si>
    <t>CERAMIC/PTFE/CTFE</t>
  </si>
  <si>
    <t>3-3 Hamaflon, HV, MVP Valve</t>
  </si>
  <si>
    <t>3-5 Hamaflon, HV, MVP Valve</t>
  </si>
  <si>
    <t>4-2 Hamaflon, HV, MVP Valve</t>
  </si>
  <si>
    <t>4-4 Hamaflon, HV, MVP Valve</t>
  </si>
  <si>
    <t>4-5 Hamaflon,HV, MVP Valve</t>
  </si>
  <si>
    <t>6-5 Hamaflon, HV, MVP Valve</t>
  </si>
  <si>
    <t>6-6 Hamaflon, HV, MVP Valve</t>
  </si>
  <si>
    <t>99902-01</t>
  </si>
  <si>
    <t>99900-01</t>
  </si>
  <si>
    <t>99903-01</t>
  </si>
  <si>
    <t>99906-01</t>
  </si>
  <si>
    <t>99901-01</t>
  </si>
  <si>
    <t>99904-01</t>
  </si>
  <si>
    <t>99907-01</t>
  </si>
  <si>
    <t>CTFE/HAMAFLON</t>
  </si>
  <si>
    <t>VALVE,HV,MVP4,Y,STR</t>
  </si>
  <si>
    <t>VALVE,HV,3-2T,MVP4,STR</t>
  </si>
  <si>
    <t>4-4 LOOP VALVE MVP4</t>
  </si>
  <si>
    <t>6-6 LOOP VALVE MVP4</t>
  </si>
  <si>
    <t>97465-01</t>
  </si>
  <si>
    <t>97466-01</t>
  </si>
  <si>
    <t>98642-01</t>
  </si>
  <si>
    <t>98643-01</t>
  </si>
  <si>
    <t>TUBING</t>
  </si>
  <si>
    <t>18 gauge, 1219 mm length, 1/4"-28 fitting fill tubing</t>
  </si>
  <si>
    <t>18 gauge, 1372 mm length, 1/4"-28 fitting dispense tubing</t>
  </si>
  <si>
    <t>Custom length, 1/4"-28 fitting fill/dispense tubing</t>
  </si>
  <si>
    <r>
      <t xml:space="preserve">18 gauge
</t>
    </r>
    <r>
      <rPr>
        <sz val="11"/>
        <color theme="1"/>
        <rFont val="Calibri"/>
        <family val="2"/>
        <charset val="238"/>
      </rPr>
      <t>Syringe ≤ 1 mL</t>
    </r>
  </si>
  <si>
    <r>
      <t xml:space="preserve">12 gauge
Syringe </t>
    </r>
    <r>
      <rPr>
        <sz val="11"/>
        <color theme="1"/>
        <rFont val="Calibri"/>
        <family val="2"/>
        <charset val="238"/>
      </rPr>
      <t>≥</t>
    </r>
    <r>
      <rPr>
        <sz val="11"/>
        <color theme="1"/>
        <rFont val="Arial"/>
        <family val="2"/>
        <charset val="238"/>
      </rPr>
      <t xml:space="preserve"> 2,5 mL</t>
    </r>
  </si>
  <si>
    <t>28 sec /16 hr</t>
  </si>
  <si>
    <t>2.9 sec / 228.6 min</t>
  </si>
  <si>
    <t>PSD/4/6 &amp; MVP/4 Starter Kit</t>
  </si>
  <si>
    <t>PEEK (NEW)</t>
  </si>
  <si>
    <t>PEEK VALVE 8 WAY</t>
  </si>
  <si>
    <t>PSD/6 VALVES</t>
  </si>
  <si>
    <t>PSD/4 VALVES</t>
  </si>
  <si>
    <t>0.047in/35.4 in-oz
1.2 mm/250 mNm</t>
  </si>
  <si>
    <t>211323 - PEEK</t>
  </si>
  <si>
    <t>12 gauge, 1219 mm length, 1/4"-28 fitting fill tubing</t>
  </si>
  <si>
    <t>12 gauge, 1372 mm length, 1/4"-28 fitting dispense tubing</t>
  </si>
  <si>
    <t>Cable length: 3 feet/0.91 meters.</t>
  </si>
  <si>
    <t>1750.5 BFP SYR 125µL</t>
  </si>
  <si>
    <t>1700 BFP SYR 50µL</t>
  </si>
  <si>
    <t>1700 BFP SYR 25µL</t>
  </si>
  <si>
    <t>STEP FILES NOT NEEDED</t>
  </si>
  <si>
    <t>EXISTA - UNDE POMPA ESTE ASAMBLATA CU VALVA SI EVENTUAL SERINGA, SE VOR REALIZA STEP FILE-URI SI PT. COMPONENTELE INDIVIDUALE</t>
  </si>
  <si>
    <t>PRIORITATE 1</t>
  </si>
  <si>
    <t>PRIORITATE 2</t>
  </si>
  <si>
    <t>PRIORITATE 3</t>
  </si>
  <si>
    <t xml:space="preserve"> </t>
  </si>
  <si>
    <t>To be checked</t>
  </si>
  <si>
    <t>order to be founded in overview</t>
  </si>
  <si>
    <t>To be separate Hamaflon TLL and BFP</t>
  </si>
  <si>
    <t>Mention the thread 1/4 28 or 5/6 28?</t>
  </si>
  <si>
    <t>I - order</t>
  </si>
  <si>
    <t>II - order</t>
  </si>
  <si>
    <t>III - order</t>
  </si>
  <si>
    <t>Must be modified - Bsc and Mta -add different informations</t>
  </si>
  <si>
    <t>Extra information with port diameter and valve torque - to add</t>
  </si>
  <si>
    <t xml:space="preserve">Fluid Path </t>
  </si>
  <si>
    <t>Part # / Ref</t>
  </si>
  <si>
    <t xml:space="preserve">Valve Model </t>
  </si>
  <si>
    <t xml:space="preserve">Valve Model Description </t>
  </si>
  <si>
    <t xml:space="preserve">Nominal Port Diameter </t>
  </si>
  <si>
    <t xml:space="preserve">PTFE/ CTFE </t>
  </si>
  <si>
    <t xml:space="preserve">0.059 inch ( 1.5 mm) </t>
  </si>
  <si>
    <t>3-2</t>
  </si>
  <si>
    <t>3-3</t>
  </si>
  <si>
    <t>0.060 inch ( 1.5 mm)</t>
  </si>
  <si>
    <t>0.060 inch (1.5 mm)</t>
  </si>
  <si>
    <t>3-5</t>
  </si>
  <si>
    <t>3-5 Valve</t>
  </si>
  <si>
    <t>4-5</t>
  </si>
  <si>
    <t>6-5</t>
  </si>
  <si>
    <t>8-5</t>
  </si>
  <si>
    <t>0.050 inch (1.3 mm)</t>
  </si>
  <si>
    <t>0.059 inch (1.5 mm)</t>
  </si>
  <si>
    <t>CTFE/HAMAFLON - BFP</t>
  </si>
  <si>
    <t>4-2</t>
  </si>
  <si>
    <t xml:space="preserve">CTFE/Hamaflon - BFP </t>
  </si>
  <si>
    <t>CTFE/Hamaflon - TLL</t>
  </si>
  <si>
    <t>Distribution Flow Path 3-ports</t>
  </si>
  <si>
    <t>90° Flow Path 4-ports</t>
  </si>
  <si>
    <t>Distribution Flow Path 4-ports</t>
  </si>
  <si>
    <t>Distribution Flow Path 6-ports</t>
  </si>
  <si>
    <t>0.055 inch (1.5 mm)</t>
  </si>
  <si>
    <t>8-5 Valve</t>
  </si>
  <si>
    <t>0.047 inch (1.2 mm)</t>
  </si>
  <si>
    <t>Threaded Connection</t>
  </si>
  <si>
    <t>¼-28</t>
  </si>
  <si>
    <t>35.4 oz-in (250 mNm)</t>
  </si>
  <si>
    <t>Termination</t>
  </si>
  <si>
    <t>PTFE Luer Lock (TLL)</t>
  </si>
  <si>
    <t>Syringe Type</t>
  </si>
  <si>
    <t>Gastight Half-Height</t>
  </si>
  <si>
    <t>Syringe Series</t>
  </si>
  <si>
    <t>Volume</t>
  </si>
  <si>
    <r>
      <t xml:space="preserve">12.5 </t>
    </r>
    <r>
      <rPr>
        <sz val="11"/>
        <color theme="1"/>
        <rFont val="Calibri"/>
        <family val="2"/>
        <charset val="238"/>
      </rPr>
      <t>µl</t>
    </r>
  </si>
  <si>
    <t>25µL</t>
  </si>
  <si>
    <t>50µL</t>
  </si>
  <si>
    <t>100µL</t>
  </si>
  <si>
    <t>125µL</t>
  </si>
  <si>
    <t>250µL</t>
  </si>
  <si>
    <t>500µL</t>
  </si>
  <si>
    <t>1mL</t>
  </si>
  <si>
    <t>1,25mL</t>
  </si>
  <si>
    <t>2,5mL</t>
  </si>
  <si>
    <t>5mL</t>
  </si>
  <si>
    <t>Longlife Gastight Half-Height</t>
  </si>
  <si>
    <t>Bubble Free Prime™ (BFP, 5/16"-28)</t>
  </si>
  <si>
    <t>Gastight, Bubble Free Prime, Half-Height</t>
  </si>
  <si>
    <t>MVP 24V Universal Power Supply</t>
  </si>
  <si>
    <t>Demo Communication Cable PSD/4</t>
  </si>
  <si>
    <t xml:space="preserve">Product Name </t>
  </si>
  <si>
    <t xml:space="preserve">Part number </t>
  </si>
  <si>
    <t xml:space="preserve">Material </t>
  </si>
  <si>
    <t xml:space="preserve">Color </t>
  </si>
  <si>
    <t>FEP</t>
  </si>
  <si>
    <t>Length</t>
  </si>
  <si>
    <t xml:space="preserve">TUB  1/4'' </t>
  </si>
  <si>
    <t>1327 mm</t>
  </si>
  <si>
    <t>1328 mm</t>
  </si>
  <si>
    <t>Custom length</t>
  </si>
  <si>
    <t>1219 mm</t>
  </si>
  <si>
    <t xml:space="preserve"> TUB 1/4"-28 </t>
  </si>
  <si>
    <t>1372 mm length</t>
  </si>
  <si>
    <t xml:space="preserve">TUB 1/4"-28 </t>
  </si>
  <si>
    <t>PSD/6 Standard</t>
  </si>
  <si>
    <t>1.4 sec / 100 min</t>
  </si>
  <si>
    <t>PSD/6 High Lift Force</t>
  </si>
  <si>
    <t>2.9 sec /228 min</t>
  </si>
  <si>
    <t>PSD/6 High Valve Torque</t>
  </si>
  <si>
    <t>PSD/6 High Valve Torque and Lift Force</t>
  </si>
  <si>
    <t>PSD/6 Smooth Flow</t>
  </si>
  <si>
    <t>28 sec / 16 hours</t>
  </si>
  <si>
    <t>"Y" Valve</t>
  </si>
  <si>
    <t>CTFE/Hamaflon</t>
  </si>
  <si>
    <t>"T" Flow Path 3-ports</t>
  </si>
  <si>
    <t>4-5 Valve</t>
  </si>
  <si>
    <t>0.075 inch (1.9 mm)</t>
  </si>
  <si>
    <t>6-5 Valve</t>
  </si>
  <si>
    <t>4-2 Valve</t>
  </si>
  <si>
    <t>Gastight</t>
  </si>
  <si>
    <t>25 µL</t>
  </si>
  <si>
    <t>50 µL</t>
  </si>
  <si>
    <t>100 µL</t>
  </si>
  <si>
    <t>250 µL</t>
  </si>
  <si>
    <t>500 µL</t>
  </si>
  <si>
    <t>1 mL</t>
  </si>
  <si>
    <t>2.5 mL</t>
  </si>
  <si>
    <t>5 mL</t>
  </si>
  <si>
    <t>10 mL</t>
  </si>
  <si>
    <t>25 mL</t>
  </si>
  <si>
    <t>50 mL</t>
  </si>
  <si>
    <t>Longlife Gastight</t>
  </si>
  <si>
    <t>10 µL</t>
  </si>
  <si>
    <t>Gastight, Bubble Free Prime</t>
  </si>
  <si>
    <t>10mL</t>
  </si>
  <si>
    <t>25mL</t>
  </si>
  <si>
    <t>50mL</t>
  </si>
  <si>
    <t>PSD/4_SA</t>
  </si>
  <si>
    <t>Y PLASTIC VALVE</t>
  </si>
  <si>
    <t>PSD/6 _SA</t>
  </si>
  <si>
    <t>Part number</t>
  </si>
  <si>
    <t>Break Away Torque</t>
  </si>
  <si>
    <t>15 oz-in (105.9 mNm)</t>
  </si>
  <si>
    <t xml:space="preserve">4-4 </t>
  </si>
  <si>
    <t>Loop Flow Path 4-ports</t>
  </si>
  <si>
    <t xml:space="preserve">6-6 </t>
  </si>
  <si>
    <t>Loop Flow Path 6-ports</t>
  </si>
  <si>
    <t xml:space="preserve">3-2 </t>
  </si>
  <si>
    <t>25 oz-in (176 mNm)</t>
  </si>
  <si>
    <t xml:space="preserve">3-3 </t>
  </si>
  <si>
    <t xml:space="preserve">4-2 </t>
  </si>
  <si>
    <t xml:space="preserve">4-5 </t>
  </si>
  <si>
    <t xml:space="preserve">6-5 </t>
  </si>
  <si>
    <t>45 oz-in (317 mNm)</t>
  </si>
  <si>
    <t>Ceramic/PTFE/CTFE</t>
  </si>
  <si>
    <t>Ceramic/PTFE</t>
  </si>
  <si>
    <t xml:space="preserve">	3-5</t>
  </si>
  <si>
    <t>65 in oz. (455 mNm)</t>
  </si>
  <si>
    <t>4-3 Valve</t>
  </si>
  <si>
    <t xml:space="preserve">	6-5</t>
  </si>
  <si>
    <r>
      <t xml:space="preserve">12.5 </t>
    </r>
    <r>
      <rPr>
        <sz val="12"/>
        <color theme="1"/>
        <rFont val="Calibri"/>
        <family val="2"/>
        <charset val="238"/>
      </rPr>
      <t>µl</t>
    </r>
  </si>
  <si>
    <t>ID</t>
  </si>
  <si>
    <t>OD</t>
  </si>
  <si>
    <t>Remarks</t>
  </si>
  <si>
    <t>recommendation when using HT</t>
  </si>
  <si>
    <r>
      <rPr>
        <sz val="12"/>
        <color theme="1"/>
        <rFont val="Arial"/>
        <family val="2"/>
      </rPr>
      <t xml:space="preserve">MVP/4 High Torque     </t>
    </r>
    <r>
      <rPr>
        <sz val="11"/>
        <color theme="1"/>
        <rFont val="Arial"/>
        <family val="2"/>
        <charset val="238"/>
      </rPr>
      <t xml:space="preserve">                                              </t>
    </r>
  </si>
  <si>
    <t>Electrical Accessories</t>
  </si>
  <si>
    <t>Tubings</t>
  </si>
  <si>
    <t xml:space="preserve">Electrical Accessories </t>
  </si>
  <si>
    <t>25Ncm</t>
  </si>
  <si>
    <t>1.68 mm</t>
  </si>
  <si>
    <t>1.07 mm</t>
  </si>
  <si>
    <t>2.77 mm</t>
  </si>
  <si>
    <t>2.16 mm</t>
  </si>
  <si>
    <t xml:space="preserve">Fill TUB  1/4'' </t>
  </si>
  <si>
    <t xml:space="preserve">Dispense TUB  1/4'' </t>
  </si>
  <si>
    <t xml:space="preserve">Fill  TUB 1/4"-28 </t>
  </si>
  <si>
    <t xml:space="preserve">Dispense TUB 1/4"-28 </t>
  </si>
  <si>
    <t>Nominal ID</t>
  </si>
  <si>
    <t>Nominal OD</t>
  </si>
  <si>
    <t xml:space="preserve">Fill/Dispenese TUB  1x1/4"-28 </t>
  </si>
  <si>
    <t xml:space="preserve">Fill / Dispense TUB  1x1/4"-28 </t>
  </si>
  <si>
    <t>Ga</t>
  </si>
  <si>
    <t>12/18</t>
  </si>
  <si>
    <t>Syringes</t>
  </si>
  <si>
    <t>Valves</t>
  </si>
  <si>
    <t>54848-01-HCE1</t>
  </si>
  <si>
    <t>54848-01-BZ3</t>
  </si>
  <si>
    <t>54848-01-BZ2</t>
  </si>
  <si>
    <t>69000-38</t>
  </si>
  <si>
    <t>8250-37</t>
  </si>
  <si>
    <t>PSD/4 OEM SYR PUMP ROHS</t>
  </si>
  <si>
    <t>PSD/4 OEM HIGH TORQUE</t>
  </si>
  <si>
    <t>3-1</t>
  </si>
  <si>
    <t>54848-01-BZ1</t>
  </si>
  <si>
    <t>69005-20</t>
  </si>
  <si>
    <t>69005-30</t>
  </si>
  <si>
    <t>69005-35</t>
  </si>
  <si>
    <t>69005-38</t>
  </si>
  <si>
    <t>69005-45</t>
  </si>
  <si>
    <t>Gastight, Bubble Free Prime, L-Life</t>
  </si>
  <si>
    <t>1.25 mL</t>
  </si>
  <si>
    <t>9880-15</t>
  </si>
  <si>
    <t>9880-20</t>
  </si>
  <si>
    <t>9880-25</t>
  </si>
  <si>
    <t>9880-30</t>
  </si>
  <si>
    <t>9880-35</t>
  </si>
  <si>
    <t>9880-40</t>
  </si>
  <si>
    <t>9880-45</t>
  </si>
  <si>
    <t>9880-50</t>
  </si>
  <si>
    <t>9880-55</t>
  </si>
  <si>
    <t>9882-15</t>
  </si>
  <si>
    <t>9882-20</t>
  </si>
  <si>
    <t>9882-25</t>
  </si>
  <si>
    <t>9882-30</t>
  </si>
  <si>
    <t>9882-35</t>
  </si>
  <si>
    <t>9882-40</t>
  </si>
  <si>
    <t>9882-45</t>
  </si>
  <si>
    <t>9882-50</t>
  </si>
  <si>
    <t>PSD/8 - obsolete
They will be sold separately</t>
  </si>
  <si>
    <t>N/A</t>
  </si>
  <si>
    <t>3-2T</t>
  </si>
  <si>
    <t>4-3T</t>
  </si>
  <si>
    <t>6600295-01</t>
  </si>
  <si>
    <t>8-7</t>
  </si>
  <si>
    <t>8-7 Valve</t>
  </si>
  <si>
    <t>PTFE HVXM</t>
  </si>
  <si>
    <t>12-5</t>
  </si>
  <si>
    <t>0.039 inch (1 mm)</t>
  </si>
  <si>
    <t xml:space="preserve"> Starter Kit, Containing Software CD, Demo Communication Cable, Serial-to-USB Adapter, and  Power Supply + EU power supply cable (Schuko)</t>
  </si>
  <si>
    <t>2.5mL</t>
  </si>
  <si>
    <t>1.25mL</t>
  </si>
  <si>
    <t>12.5mL</t>
  </si>
  <si>
    <t>69000-22</t>
  </si>
  <si>
    <t>69005-22</t>
  </si>
  <si>
    <t>69005-40</t>
  </si>
  <si>
    <t>Ceramic / CTFE / ETFE - BFP</t>
  </si>
  <si>
    <t>VALVE, HVCX, 8-5, BFP</t>
  </si>
  <si>
    <t>Y Flow Path, Hamaflon, HV, BFP, PSD Valve</t>
  </si>
  <si>
    <t>3-2 Hamaflon, HV, MVP/4 Valve</t>
  </si>
  <si>
    <t>"Y" Flow Path, Ceramic, HVC, BFP, PSD Valve</t>
  </si>
  <si>
    <t>Ceramic / CTFE / ETFE - TLL</t>
  </si>
  <si>
    <t>Ceramic/CTFE/ETFE - TLL</t>
  </si>
  <si>
    <t>Ceramic/CTFE/ETFE - BFP</t>
  </si>
  <si>
    <t>16 oz-in (105.9 mNm)</t>
  </si>
  <si>
    <t>CTFE/Hamaflon - BFP</t>
  </si>
  <si>
    <t>4-2 Ceramic, HVC, BFP, PSD Valve</t>
  </si>
  <si>
    <t>6-5 Ceramic, HVCX, BFP, PSD Valve</t>
  </si>
  <si>
    <t>8-5 Ceramic, HVCX, TLL, PSD Valve</t>
  </si>
  <si>
    <t xml:space="preserve">Ceramic/CTFE/ETFE - TLL </t>
  </si>
  <si>
    <t>12 WAY PEEK DISTR Valve PSD</t>
  </si>
  <si>
    <t>PCTFE - TLL</t>
  </si>
  <si>
    <t>VALVE,HV,Y-BLOCK,PSD4</t>
  </si>
  <si>
    <t>CTFE - TLL</t>
  </si>
  <si>
    <t xml:space="preserve">PEEK </t>
  </si>
  <si>
    <t>PEEK</t>
  </si>
  <si>
    <t>54848-01-HCE2</t>
  </si>
  <si>
    <t>63133-01-HCE1</t>
  </si>
  <si>
    <t>PSD6 Syringe Pump OEM</t>
  </si>
  <si>
    <t>63133-02-BZ</t>
  </si>
  <si>
    <t>PSD/6 SYRINGE PUMP BZ</t>
  </si>
  <si>
    <t>63133-01-BZ</t>
  </si>
  <si>
    <t>PSD/6 SYRINGE PUMP OEM</t>
  </si>
  <si>
    <t>63133-03-MDT</t>
  </si>
  <si>
    <t>PSD/6 STRONG</t>
  </si>
  <si>
    <t>PSD/4 Compatibility
PN: 54848-01</t>
  </si>
  <si>
    <t>Syringes TLL /Gastight Half-Height</t>
  </si>
  <si>
    <t>SYR Type</t>
  </si>
  <si>
    <t>PN</t>
  </si>
  <si>
    <t xml:space="preserve">Termination </t>
  </si>
  <si>
    <t>PTFE/ CTFE - TLL</t>
  </si>
  <si>
    <t>N</t>
  </si>
  <si>
    <t>10114283</t>
  </si>
  <si>
    <t>Ceramic Valve</t>
  </si>
  <si>
    <t>PEEK Valve</t>
  </si>
  <si>
    <t>PCTFE/ CTFE - TLL</t>
  </si>
  <si>
    <t>PCTFE Valve</t>
  </si>
  <si>
    <t>Hamaflon Valve</t>
  </si>
  <si>
    <t>CTFE Valve</t>
  </si>
  <si>
    <t>Syringes BFP /Gastight Half-Height</t>
  </si>
  <si>
    <t>Note:</t>
  </si>
  <si>
    <t>12.5 µl</t>
  </si>
  <si>
    <t>GA</t>
  </si>
  <si>
    <t>1. Y = Yes</t>
  </si>
  <si>
    <t>2. N=  No</t>
  </si>
  <si>
    <t>3. NA = Not Available</t>
  </si>
  <si>
    <t>NA</t>
  </si>
  <si>
    <t>Part Number PSD/4</t>
  </si>
  <si>
    <t xml:space="preserve">Part Number </t>
  </si>
  <si>
    <t xml:space="preserve">Electrical &amp; Communication Cables </t>
  </si>
  <si>
    <t xml:space="preserve">Compatibility </t>
  </si>
  <si>
    <t>Valve</t>
  </si>
  <si>
    <t>10106145</t>
  </si>
  <si>
    <t>Compatibility Spreadsheet'!$C$55:$C$96, 'Compatibility Spreadsheet'!$E$55:$I$96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</si>
</sst>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9C0006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b/>
      <sz val="11"/>
      <color theme="1"/>
      <name val="Arial"/>
      <family val="2"/>
      <charset val="238"/>
    </font>
    <font>
      <sz val="11"/>
      <color theme="1"/>
      <name val="Calibri"/>
      <family val="2"/>
      <charset val="238"/>
    </font>
    <font>
      <sz val="11"/>
      <name val="Arial"/>
      <family val="2"/>
      <charset val="238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color theme="0"/>
      <name val="Arial"/>
      <family val="2"/>
      <charset val="238"/>
    </font>
    <font>
      <sz val="9"/>
      <color indexed="81"/>
      <name val="Tahoma"/>
      <family val="2"/>
    </font>
    <font>
      <b/>
      <sz val="11"/>
      <color theme="0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charset val="238"/>
      <scheme val="minor"/>
    </font>
    <font>
      <b/>
      <sz val="12"/>
      <color theme="0"/>
      <name val="Arial"/>
      <family val="2"/>
      <charset val="238"/>
    </font>
    <font>
      <sz val="12"/>
      <color theme="1"/>
      <name val="Arial"/>
      <family val="2"/>
      <charset val="238"/>
    </font>
    <font>
      <b/>
      <sz val="12"/>
      <color theme="0"/>
      <name val="Arial"/>
      <family val="2"/>
    </font>
    <font>
      <sz val="12"/>
      <name val="Arial"/>
      <family val="2"/>
    </font>
    <font>
      <sz val="12"/>
      <color theme="1"/>
      <name val="Calibri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1"/>
      <color indexed="12"/>
      <name val="Arial"/>
      <family val="2"/>
    </font>
    <font>
      <sz val="11"/>
      <color rgb="FFFF000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name val="Arial"/>
      <family val="2"/>
    </font>
    <font>
      <b/>
      <sz val="12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11"/>
      <color theme="9"/>
      <name val="Calibri"/>
      <family val="2"/>
      <charset val="238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CC"/>
        <bgColor indexed="64"/>
      </patternFill>
    </fill>
  </fills>
  <borders count="7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medium">
        <color rgb="FF000000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thin">
        <color indexed="64"/>
      </bottom>
      <diagonal/>
    </border>
  </borders>
  <cellStyleXfs count="2">
    <xf numFmtId="0" fontId="0" fillId="0" borderId="0"/>
    <xf numFmtId="0" fontId="4" fillId="4" borderId="0" applyNumberFormat="0" applyBorder="0" applyAlignment="0" applyProtection="0"/>
  </cellStyleXfs>
  <cellXfs count="355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 wrapText="1"/>
    </xf>
    <xf numFmtId="0" fontId="5" fillId="0" borderId="0" xfId="0" applyFont="1"/>
    <xf numFmtId="0" fontId="5" fillId="0" borderId="14" xfId="0" applyFont="1" applyBorder="1"/>
    <xf numFmtId="0" fontId="5" fillId="0" borderId="16" xfId="0" applyFont="1" applyBorder="1"/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1" xfId="0" applyFont="1" applyBorder="1"/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/>
    <xf numFmtId="0" fontId="5" fillId="0" borderId="16" xfId="0" quotePrefix="1" applyFont="1" applyBorder="1"/>
    <xf numFmtId="0" fontId="5" fillId="0" borderId="25" xfId="0" quotePrefix="1" applyFont="1" applyBorder="1"/>
    <xf numFmtId="0" fontId="5" fillId="0" borderId="17" xfId="0" applyFont="1" applyBorder="1"/>
    <xf numFmtId="0" fontId="5" fillId="0" borderId="14" xfId="0" quotePrefix="1" applyFont="1" applyBorder="1"/>
    <xf numFmtId="0" fontId="5" fillId="0" borderId="19" xfId="0" applyFont="1" applyBorder="1"/>
    <xf numFmtId="0" fontId="5" fillId="0" borderId="14" xfId="0" quotePrefix="1" applyFont="1" applyBorder="1" applyAlignment="1">
      <alignment horizontal="left"/>
    </xf>
    <xf numFmtId="0" fontId="5" fillId="0" borderId="26" xfId="0" quotePrefix="1" applyFont="1" applyBorder="1"/>
    <xf numFmtId="0" fontId="5" fillId="0" borderId="22" xfId="0" applyFont="1" applyBorder="1"/>
    <xf numFmtId="0" fontId="5" fillId="0" borderId="26" xfId="0" applyFont="1" applyBorder="1"/>
    <xf numFmtId="0" fontId="5" fillId="0" borderId="25" xfId="0" applyFont="1" applyBorder="1"/>
    <xf numFmtId="0" fontId="5" fillId="0" borderId="27" xfId="0" applyFont="1" applyBorder="1"/>
    <xf numFmtId="0" fontId="5" fillId="0" borderId="0" xfId="0" applyFont="1" applyAlignment="1">
      <alignment horizontal="center" vertical="center" wrapText="1"/>
    </xf>
    <xf numFmtId="0" fontId="5" fillId="0" borderId="28" xfId="0" quotePrefix="1" applyFont="1" applyBorder="1"/>
    <xf numFmtId="0" fontId="5" fillId="0" borderId="29" xfId="0" quotePrefix="1" applyFont="1" applyBorder="1"/>
    <xf numFmtId="0" fontId="5" fillId="0" borderId="21" xfId="0" quotePrefix="1" applyFont="1" applyBorder="1"/>
    <xf numFmtId="0" fontId="5" fillId="0" borderId="31" xfId="0" applyFont="1" applyBorder="1" applyAlignment="1">
      <alignment horizontal="center" vertical="center"/>
    </xf>
    <xf numFmtId="0" fontId="4" fillId="4" borderId="7" xfId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29" xfId="0" applyFont="1" applyBorder="1"/>
    <xf numFmtId="0" fontId="2" fillId="2" borderId="3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4" fillId="4" borderId="0" xfId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left"/>
    </xf>
    <xf numFmtId="0" fontId="5" fillId="0" borderId="19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16" xfId="0" applyFont="1" applyBorder="1" applyAlignment="1">
      <alignment horizontal="left"/>
    </xf>
    <xf numFmtId="0" fontId="5" fillId="0" borderId="17" xfId="0" applyFont="1" applyBorder="1" applyAlignment="1">
      <alignment horizontal="left"/>
    </xf>
    <xf numFmtId="0" fontId="5" fillId="0" borderId="16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40" xfId="0" applyFont="1" applyBorder="1"/>
    <xf numFmtId="0" fontId="5" fillId="0" borderId="17" xfId="0" quotePrefix="1" applyFont="1" applyBorder="1"/>
    <xf numFmtId="0" fontId="5" fillId="0" borderId="40" xfId="0" quotePrefix="1" applyFont="1" applyBorder="1"/>
    <xf numFmtId="0" fontId="5" fillId="0" borderId="19" xfId="0" quotePrefix="1" applyFont="1" applyBorder="1"/>
    <xf numFmtId="0" fontId="5" fillId="0" borderId="35" xfId="0" applyFont="1" applyBorder="1"/>
    <xf numFmtId="0" fontId="5" fillId="0" borderId="22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25" xfId="0" applyFont="1" applyBorder="1" applyAlignment="1">
      <alignment horizontal="left"/>
    </xf>
    <xf numFmtId="0" fontId="5" fillId="0" borderId="26" xfId="0" applyFont="1" applyBorder="1" applyAlignment="1">
      <alignment horizontal="left"/>
    </xf>
    <xf numFmtId="0" fontId="5" fillId="0" borderId="27" xfId="0" applyFont="1" applyBorder="1" applyAlignment="1">
      <alignment horizontal="left"/>
    </xf>
    <xf numFmtId="0" fontId="5" fillId="0" borderId="31" xfId="0" applyFont="1" applyBorder="1" applyAlignment="1">
      <alignment horizontal="left" vertical="center"/>
    </xf>
    <xf numFmtId="0" fontId="5" fillId="0" borderId="29" xfId="0" applyFont="1" applyBorder="1" applyAlignment="1">
      <alignment horizontal="left"/>
    </xf>
    <xf numFmtId="0" fontId="5" fillId="0" borderId="40" xfId="0" applyFont="1" applyBorder="1" applyAlignment="1">
      <alignment horizontal="left"/>
    </xf>
    <xf numFmtId="0" fontId="8" fillId="5" borderId="21" xfId="0" applyFont="1" applyFill="1" applyBorder="1"/>
    <xf numFmtId="0" fontId="8" fillId="5" borderId="22" xfId="0" applyFont="1" applyFill="1" applyBorder="1"/>
    <xf numFmtId="0" fontId="5" fillId="5" borderId="14" xfId="0" applyFont="1" applyFill="1" applyBorder="1"/>
    <xf numFmtId="0" fontId="5" fillId="5" borderId="19" xfId="0" applyFont="1" applyFill="1" applyBorder="1"/>
    <xf numFmtId="0" fontId="5" fillId="5" borderId="2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5" fillId="5" borderId="14" xfId="0" applyFont="1" applyFill="1" applyBorder="1" applyAlignment="1">
      <alignment horizontal="left"/>
    </xf>
    <xf numFmtId="0" fontId="5" fillId="5" borderId="19" xfId="0" applyFont="1" applyFill="1" applyBorder="1" applyAlignment="1">
      <alignment horizontal="left"/>
    </xf>
    <xf numFmtId="0" fontId="5" fillId="5" borderId="21" xfId="0" applyFont="1" applyFill="1" applyBorder="1" applyAlignment="1">
      <alignment horizontal="left"/>
    </xf>
    <xf numFmtId="0" fontId="5" fillId="5" borderId="22" xfId="0" applyFont="1" applyFill="1" applyBorder="1" applyAlignment="1">
      <alignment horizontal="left"/>
    </xf>
    <xf numFmtId="0" fontId="5" fillId="5" borderId="27" xfId="0" applyFont="1" applyFill="1" applyBorder="1" applyAlignment="1">
      <alignment horizontal="left"/>
    </xf>
    <xf numFmtId="0" fontId="5" fillId="5" borderId="21" xfId="0" applyFont="1" applyFill="1" applyBorder="1"/>
    <xf numFmtId="0" fontId="5" fillId="5" borderId="27" xfId="0" applyFont="1" applyFill="1" applyBorder="1"/>
    <xf numFmtId="0" fontId="5" fillId="5" borderId="22" xfId="0" applyFont="1" applyFill="1" applyBorder="1"/>
    <xf numFmtId="0" fontId="5" fillId="5" borderId="16" xfId="0" applyFont="1" applyFill="1" applyBorder="1"/>
    <xf numFmtId="0" fontId="5" fillId="5" borderId="25" xfId="0" applyFont="1" applyFill="1" applyBorder="1"/>
    <xf numFmtId="0" fontId="5" fillId="5" borderId="26" xfId="0" applyFont="1" applyFill="1" applyBorder="1"/>
    <xf numFmtId="0" fontId="5" fillId="6" borderId="25" xfId="0" applyFont="1" applyFill="1" applyBorder="1"/>
    <xf numFmtId="0" fontId="5" fillId="6" borderId="17" xfId="0" applyFont="1" applyFill="1" applyBorder="1"/>
    <xf numFmtId="0" fontId="5" fillId="6" borderId="26" xfId="0" applyFont="1" applyFill="1" applyBorder="1"/>
    <xf numFmtId="0" fontId="5" fillId="6" borderId="19" xfId="0" applyFont="1" applyFill="1" applyBorder="1"/>
    <xf numFmtId="0" fontId="5" fillId="6" borderId="16" xfId="0" applyFont="1" applyFill="1" applyBorder="1"/>
    <xf numFmtId="0" fontId="5" fillId="6" borderId="21" xfId="0" applyFont="1" applyFill="1" applyBorder="1"/>
    <xf numFmtId="0" fontId="5" fillId="6" borderId="14" xfId="0" applyFont="1" applyFill="1" applyBorder="1"/>
    <xf numFmtId="0" fontId="5" fillId="6" borderId="27" xfId="0" applyFont="1" applyFill="1" applyBorder="1"/>
    <xf numFmtId="0" fontId="5" fillId="6" borderId="22" xfId="0" applyFont="1" applyFill="1" applyBorder="1"/>
    <xf numFmtId="0" fontId="5" fillId="6" borderId="14" xfId="0" applyFont="1" applyFill="1" applyBorder="1" applyAlignment="1">
      <alignment horizontal="center" vertical="center"/>
    </xf>
    <xf numFmtId="0" fontId="5" fillId="6" borderId="14" xfId="0" quotePrefix="1" applyFont="1" applyFill="1" applyBorder="1"/>
    <xf numFmtId="0" fontId="5" fillId="7" borderId="14" xfId="0" applyFont="1" applyFill="1" applyBorder="1"/>
    <xf numFmtId="0" fontId="5" fillId="8" borderId="14" xfId="0" applyFont="1" applyFill="1" applyBorder="1"/>
    <xf numFmtId="0" fontId="5" fillId="8" borderId="14" xfId="0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 vertical="center"/>
    </xf>
    <xf numFmtId="0" fontId="5" fillId="8" borderId="16" xfId="0" applyFont="1" applyFill="1" applyBorder="1"/>
    <xf numFmtId="0" fontId="5" fillId="8" borderId="21" xfId="0" applyFont="1" applyFill="1" applyBorder="1" applyAlignment="1">
      <alignment horizontal="center" vertical="center"/>
    </xf>
    <xf numFmtId="0" fontId="5" fillId="8" borderId="21" xfId="0" applyFont="1" applyFill="1" applyBorder="1"/>
    <xf numFmtId="0" fontId="5" fillId="8" borderId="25" xfId="0" applyFont="1" applyFill="1" applyBorder="1"/>
    <xf numFmtId="0" fontId="5" fillId="8" borderId="26" xfId="0" applyFont="1" applyFill="1" applyBorder="1"/>
    <xf numFmtId="0" fontId="5" fillId="8" borderId="27" xfId="0" applyFont="1" applyFill="1" applyBorder="1"/>
    <xf numFmtId="0" fontId="5" fillId="8" borderId="26" xfId="0" quotePrefix="1" applyFont="1" applyFill="1" applyBorder="1"/>
    <xf numFmtId="0" fontId="5" fillId="8" borderId="19" xfId="0" applyFont="1" applyFill="1" applyBorder="1"/>
    <xf numFmtId="0" fontId="5" fillId="8" borderId="22" xfId="0" applyFont="1" applyFill="1" applyBorder="1"/>
    <xf numFmtId="0" fontId="5" fillId="8" borderId="29" xfId="0" applyFont="1" applyFill="1" applyBorder="1"/>
    <xf numFmtId="0" fontId="5" fillId="8" borderId="40" xfId="0" applyFont="1" applyFill="1" applyBorder="1"/>
    <xf numFmtId="0" fontId="5" fillId="8" borderId="31" xfId="0" applyFont="1" applyFill="1" applyBorder="1" applyAlignment="1">
      <alignment horizontal="center" vertical="center"/>
    </xf>
    <xf numFmtId="0" fontId="5" fillId="8" borderId="17" xfId="0" applyFont="1" applyFill="1" applyBorder="1"/>
    <xf numFmtId="0" fontId="5" fillId="7" borderId="16" xfId="0" quotePrefix="1" applyFont="1" applyFill="1" applyBorder="1"/>
    <xf numFmtId="0" fontId="5" fillId="7" borderId="25" xfId="0" quotePrefix="1" applyFont="1" applyFill="1" applyBorder="1"/>
    <xf numFmtId="0" fontId="5" fillId="7" borderId="28" xfId="0" quotePrefix="1" applyFont="1" applyFill="1" applyBorder="1"/>
    <xf numFmtId="0" fontId="5" fillId="7" borderId="29" xfId="0" quotePrefix="1" applyFont="1" applyFill="1" applyBorder="1"/>
    <xf numFmtId="0" fontId="5" fillId="7" borderId="17" xfId="0" applyFont="1" applyFill="1" applyBorder="1"/>
    <xf numFmtId="0" fontId="5" fillId="7" borderId="19" xfId="0" applyFont="1" applyFill="1" applyBorder="1"/>
    <xf numFmtId="0" fontId="5" fillId="7" borderId="16" xfId="0" applyFont="1" applyFill="1" applyBorder="1"/>
    <xf numFmtId="0" fontId="5" fillId="7" borderId="21" xfId="0" applyFont="1" applyFill="1" applyBorder="1"/>
    <xf numFmtId="0" fontId="5" fillId="7" borderId="22" xfId="0" applyFont="1" applyFill="1" applyBorder="1"/>
    <xf numFmtId="0" fontId="5" fillId="9" borderId="14" xfId="0" applyFont="1" applyFill="1" applyBorder="1" applyAlignment="1">
      <alignment horizontal="center" vertical="center"/>
    </xf>
    <xf numFmtId="0" fontId="5" fillId="9" borderId="19" xfId="0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 vertical="center"/>
    </xf>
    <xf numFmtId="0" fontId="5" fillId="9" borderId="17" xfId="0" applyFont="1" applyFill="1" applyBorder="1" applyAlignment="1">
      <alignment horizontal="center" vertical="center"/>
    </xf>
    <xf numFmtId="0" fontId="5" fillId="9" borderId="21" xfId="0" applyFont="1" applyFill="1" applyBorder="1" applyAlignment="1">
      <alignment horizontal="center" vertical="center"/>
    </xf>
    <xf numFmtId="0" fontId="5" fillId="9" borderId="22" xfId="0" applyFont="1" applyFill="1" applyBorder="1" applyAlignment="1">
      <alignment horizontal="center" vertical="center"/>
    </xf>
    <xf numFmtId="0" fontId="5" fillId="7" borderId="25" xfId="0" quotePrefix="1" applyFont="1" applyFill="1" applyBorder="1" applyAlignment="1">
      <alignment horizontal="left"/>
    </xf>
    <xf numFmtId="0" fontId="5" fillId="10" borderId="17" xfId="0" applyFont="1" applyFill="1" applyBorder="1" applyAlignment="1">
      <alignment horizontal="center" vertical="center"/>
    </xf>
    <xf numFmtId="0" fontId="5" fillId="10" borderId="19" xfId="0" applyFont="1" applyFill="1" applyBorder="1" applyAlignment="1">
      <alignment horizontal="center" vertical="center"/>
    </xf>
    <xf numFmtId="0" fontId="5" fillId="10" borderId="22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8" borderId="0" xfId="0" applyFont="1" applyFill="1"/>
    <xf numFmtId="0" fontId="6" fillId="8" borderId="0" xfId="0" applyFont="1" applyFill="1"/>
    <xf numFmtId="0" fontId="5" fillId="11" borderId="0" xfId="0" applyFont="1" applyFill="1"/>
    <xf numFmtId="0" fontId="5" fillId="5" borderId="14" xfId="0" applyFont="1" applyFill="1" applyBorder="1" applyAlignment="1">
      <alignment horizontal="center"/>
    </xf>
    <xf numFmtId="0" fontId="5" fillId="5" borderId="19" xfId="0" applyFont="1" applyFill="1" applyBorder="1" applyAlignment="1">
      <alignment horizontal="center"/>
    </xf>
    <xf numFmtId="0" fontId="5" fillId="13" borderId="14" xfId="0" applyFont="1" applyFill="1" applyBorder="1" applyAlignment="1">
      <alignment horizontal="center"/>
    </xf>
    <xf numFmtId="0" fontId="5" fillId="13" borderId="19" xfId="0" applyFont="1" applyFill="1" applyBorder="1" applyAlignment="1">
      <alignment horizontal="center"/>
    </xf>
    <xf numFmtId="0" fontId="5" fillId="10" borderId="0" xfId="0" applyFont="1" applyFill="1"/>
    <xf numFmtId="0" fontId="5" fillId="0" borderId="43" xfId="0" applyFont="1" applyBorder="1"/>
    <xf numFmtId="0" fontId="11" fillId="0" borderId="0" xfId="0" applyFont="1" applyAlignment="1">
      <alignment vertical="center"/>
    </xf>
    <xf numFmtId="0" fontId="11" fillId="14" borderId="43" xfId="0" applyFont="1" applyFill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6" fillId="14" borderId="4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vertical="center" wrapText="1"/>
    </xf>
    <xf numFmtId="0" fontId="14" fillId="0" borderId="0" xfId="0" applyFont="1"/>
    <xf numFmtId="0" fontId="17" fillId="0" borderId="0" xfId="0" applyFont="1"/>
    <xf numFmtId="0" fontId="17" fillId="0" borderId="43" xfId="0" applyFont="1" applyBorder="1" applyAlignment="1">
      <alignment horizontal="center"/>
    </xf>
    <xf numFmtId="0" fontId="14" fillId="0" borderId="43" xfId="0" applyFont="1" applyBorder="1"/>
    <xf numFmtId="0" fontId="15" fillId="0" borderId="0" xfId="0" applyFont="1"/>
    <xf numFmtId="0" fontId="15" fillId="0" borderId="43" xfId="0" applyFont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14" borderId="43" xfId="0" applyFont="1" applyFill="1" applyBorder="1" applyAlignment="1">
      <alignment horizontal="center"/>
    </xf>
    <xf numFmtId="0" fontId="17" fillId="0" borderId="43" xfId="0" applyFont="1" applyBorder="1"/>
    <xf numFmtId="0" fontId="18" fillId="14" borderId="43" xfId="0" applyFont="1" applyFill="1" applyBorder="1"/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0" fontId="11" fillId="14" borderId="43" xfId="0" applyFont="1" applyFill="1" applyBorder="1" applyAlignment="1">
      <alignment horizontal="center" vertical="center"/>
    </xf>
    <xf numFmtId="0" fontId="16" fillId="14" borderId="43" xfId="0" applyFont="1" applyFill="1" applyBorder="1" applyAlignment="1">
      <alignment horizontal="center" vertical="center"/>
    </xf>
    <xf numFmtId="0" fontId="18" fillId="14" borderId="43" xfId="0" applyFont="1" applyFill="1" applyBorder="1" applyAlignment="1">
      <alignment horizontal="center" vertical="center"/>
    </xf>
    <xf numFmtId="0" fontId="11" fillId="14" borderId="47" xfId="0" applyFont="1" applyFill="1" applyBorder="1" applyAlignment="1">
      <alignment horizontal="left" vertical="center"/>
    </xf>
    <xf numFmtId="0" fontId="13" fillId="14" borderId="45" xfId="0" applyFont="1" applyFill="1" applyBorder="1" applyAlignment="1">
      <alignment horizontal="left"/>
    </xf>
    <xf numFmtId="0" fontId="13" fillId="14" borderId="43" xfId="0" applyFont="1" applyFill="1" applyBorder="1" applyAlignment="1">
      <alignment horizontal="left"/>
    </xf>
    <xf numFmtId="0" fontId="11" fillId="14" borderId="45" xfId="0" applyFont="1" applyFill="1" applyBorder="1"/>
    <xf numFmtId="0" fontId="13" fillId="14" borderId="45" xfId="0" applyFont="1" applyFill="1" applyBorder="1" applyAlignment="1">
      <alignment horizontal="center" vertical="center"/>
    </xf>
    <xf numFmtId="0" fontId="5" fillId="0" borderId="51" xfId="0" applyFont="1" applyBorder="1"/>
    <xf numFmtId="0" fontId="15" fillId="0" borderId="0" xfId="0" applyFont="1" applyAlignment="1">
      <alignment horizontal="center"/>
    </xf>
    <xf numFmtId="0" fontId="16" fillId="14" borderId="45" xfId="0" applyFont="1" applyFill="1" applyBorder="1"/>
    <xf numFmtId="0" fontId="16" fillId="14" borderId="47" xfId="0" applyFont="1" applyFill="1" applyBorder="1" applyAlignment="1">
      <alignment horizontal="center" vertical="center"/>
    </xf>
    <xf numFmtId="0" fontId="18" fillId="14" borderId="46" xfId="0" applyFont="1" applyFill="1" applyBorder="1" applyAlignment="1">
      <alignment horizontal="left"/>
    </xf>
    <xf numFmtId="0" fontId="16" fillId="14" borderId="0" xfId="0" applyFont="1" applyFill="1" applyAlignment="1">
      <alignment horizontal="center"/>
    </xf>
    <xf numFmtId="0" fontId="18" fillId="14" borderId="47" xfId="0" applyFont="1" applyFill="1" applyBorder="1" applyAlignment="1">
      <alignment horizontal="left"/>
    </xf>
    <xf numFmtId="0" fontId="15" fillId="15" borderId="43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15" fillId="0" borderId="43" xfId="0" applyFont="1" applyBorder="1" applyAlignment="1">
      <alignment horizontal="center" vertical="center"/>
    </xf>
    <xf numFmtId="49" fontId="15" fillId="0" borderId="43" xfId="0" applyNumberFormat="1" applyFont="1" applyBorder="1" applyAlignment="1">
      <alignment horizontal="center" vertical="center"/>
    </xf>
    <xf numFmtId="0" fontId="15" fillId="16" borderId="43" xfId="0" applyFont="1" applyFill="1" applyBorder="1" applyAlignment="1">
      <alignment horizontal="center"/>
    </xf>
    <xf numFmtId="49" fontId="15" fillId="16" borderId="43" xfId="0" applyNumberFormat="1" applyFont="1" applyFill="1" applyBorder="1" applyAlignment="1">
      <alignment horizontal="center"/>
    </xf>
    <xf numFmtId="0" fontId="18" fillId="0" borderId="43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15" fillId="0" borderId="54" xfId="0" applyFont="1" applyBorder="1" applyAlignment="1">
      <alignment horizontal="center"/>
    </xf>
    <xf numFmtId="0" fontId="15" fillId="0" borderId="55" xfId="0" applyFont="1" applyBorder="1" applyAlignment="1">
      <alignment horizontal="center"/>
    </xf>
    <xf numFmtId="49" fontId="15" fillId="0" borderId="0" xfId="0" applyNumberFormat="1" applyFont="1" applyAlignment="1">
      <alignment horizontal="center"/>
    </xf>
    <xf numFmtId="0" fontId="15" fillId="0" borderId="45" xfId="0" applyFont="1" applyBorder="1" applyAlignment="1">
      <alignment horizontal="center"/>
    </xf>
    <xf numFmtId="49" fontId="15" fillId="0" borderId="43" xfId="0" applyNumberFormat="1" applyFont="1" applyBorder="1" applyAlignment="1">
      <alignment horizontal="center"/>
    </xf>
    <xf numFmtId="0" fontId="0" fillId="0" borderId="56" xfId="0" applyBorder="1"/>
    <xf numFmtId="0" fontId="0" fillId="14" borderId="56" xfId="0" applyFill="1" applyBorder="1"/>
    <xf numFmtId="49" fontId="22" fillId="0" borderId="56" xfId="0" applyNumberFormat="1" applyFont="1" applyBorder="1" applyAlignment="1">
      <alignment horizontal="center" vertical="center"/>
    </xf>
    <xf numFmtId="0" fontId="23" fillId="0" borderId="56" xfId="0" applyFont="1" applyBorder="1" applyAlignment="1">
      <alignment horizontal="center"/>
    </xf>
    <xf numFmtId="0" fontId="21" fillId="0" borderId="56" xfId="0" applyFont="1" applyBorder="1" applyAlignment="1">
      <alignment horizontal="center" vertical="center" textRotation="90"/>
    </xf>
    <xf numFmtId="0" fontId="0" fillId="0" borderId="56" xfId="0" applyBorder="1" applyAlignment="1">
      <alignment horizontal="center" vertical="center" textRotation="90"/>
    </xf>
    <xf numFmtId="0" fontId="21" fillId="0" borderId="57" xfId="0" applyFont="1" applyBorder="1" applyAlignment="1">
      <alignment wrapText="1"/>
    </xf>
    <xf numFmtId="0" fontId="21" fillId="17" borderId="58" xfId="0" applyFont="1" applyFill="1" applyBorder="1"/>
    <xf numFmtId="0" fontId="0" fillId="0" borderId="63" xfId="0" applyBorder="1" applyAlignment="1">
      <alignment horizontal="center" vertical="center" textRotation="90"/>
    </xf>
    <xf numFmtId="0" fontId="23" fillId="0" borderId="63" xfId="0" applyFont="1" applyBorder="1" applyAlignment="1">
      <alignment horizontal="center"/>
    </xf>
    <xf numFmtId="49" fontId="22" fillId="0" borderId="65" xfId="0" applyNumberFormat="1" applyFont="1" applyBorder="1" applyAlignment="1">
      <alignment horizontal="center" vertical="center"/>
    </xf>
    <xf numFmtId="0" fontId="23" fillId="0" borderId="65" xfId="0" applyFont="1" applyBorder="1" applyAlignment="1">
      <alignment horizontal="center"/>
    </xf>
    <xf numFmtId="0" fontId="23" fillId="0" borderId="66" xfId="0" applyFont="1" applyBorder="1" applyAlignment="1">
      <alignment horizontal="center"/>
    </xf>
    <xf numFmtId="0" fontId="21" fillId="0" borderId="60" xfId="0" applyFont="1" applyBorder="1" applyAlignment="1">
      <alignment horizontal="center" vertical="center"/>
    </xf>
    <xf numFmtId="0" fontId="0" fillId="0" borderId="62" xfId="0" applyBorder="1"/>
    <xf numFmtId="0" fontId="0" fillId="0" borderId="64" xfId="0" applyBorder="1"/>
    <xf numFmtId="0" fontId="0" fillId="0" borderId="65" xfId="0" applyBorder="1"/>
    <xf numFmtId="49" fontId="0" fillId="0" borderId="56" xfId="0" applyNumberFormat="1" applyBorder="1"/>
    <xf numFmtId="0" fontId="0" fillId="0" borderId="59" xfId="0" applyBorder="1"/>
    <xf numFmtId="49" fontId="22" fillId="0" borderId="60" xfId="0" applyNumberFormat="1" applyFont="1" applyBorder="1" applyAlignment="1">
      <alignment horizontal="center" vertical="center"/>
    </xf>
    <xf numFmtId="0" fontId="23" fillId="0" borderId="60" xfId="0" applyFont="1" applyBorder="1" applyAlignment="1">
      <alignment horizontal="center"/>
    </xf>
    <xf numFmtId="0" fontId="23" fillId="0" borderId="61" xfId="0" applyFont="1" applyBorder="1" applyAlignment="1">
      <alignment horizontal="center"/>
    </xf>
    <xf numFmtId="0" fontId="0" fillId="0" borderId="60" xfId="0" applyBorder="1"/>
    <xf numFmtId="0" fontId="0" fillId="14" borderId="60" xfId="0" applyFill="1" applyBorder="1"/>
    <xf numFmtId="0" fontId="0" fillId="14" borderId="65" xfId="0" applyFill="1" applyBorder="1"/>
    <xf numFmtId="0" fontId="0" fillId="21" borderId="67" xfId="0" applyFill="1" applyBorder="1"/>
    <xf numFmtId="0" fontId="0" fillId="18" borderId="68" xfId="0" applyFill="1" applyBorder="1" applyAlignment="1">
      <alignment horizontal="center"/>
    </xf>
    <xf numFmtId="0" fontId="0" fillId="21" borderId="68" xfId="0" applyFill="1" applyBorder="1"/>
    <xf numFmtId="0" fontId="0" fillId="0" borderId="60" xfId="0" applyBorder="1" applyAlignment="1">
      <alignment horizontal="center"/>
    </xf>
    <xf numFmtId="49" fontId="0" fillId="0" borderId="61" xfId="0" applyNumberFormat="1" applyBorder="1" applyAlignment="1">
      <alignment horizontal="center"/>
    </xf>
    <xf numFmtId="49" fontId="0" fillId="0" borderId="65" xfId="0" applyNumberFormat="1" applyBorder="1"/>
    <xf numFmtId="0" fontId="21" fillId="0" borderId="59" xfId="0" applyFont="1" applyBorder="1"/>
    <xf numFmtId="0" fontId="21" fillId="0" borderId="60" xfId="0" applyFont="1" applyBorder="1" applyAlignment="1">
      <alignment horizontal="center" vertical="center" textRotation="90"/>
    </xf>
    <xf numFmtId="0" fontId="0" fillId="14" borderId="70" xfId="0" applyFill="1" applyBorder="1"/>
    <xf numFmtId="49" fontId="0" fillId="14" borderId="70" xfId="0" applyNumberFormat="1" applyFill="1" applyBorder="1"/>
    <xf numFmtId="49" fontId="22" fillId="14" borderId="70" xfId="0" applyNumberFormat="1" applyFont="1" applyFill="1" applyBorder="1" applyAlignment="1">
      <alignment horizontal="center" vertical="center"/>
    </xf>
    <xf numFmtId="0" fontId="23" fillId="14" borderId="70" xfId="0" applyFont="1" applyFill="1" applyBorder="1" applyAlignment="1">
      <alignment horizontal="center"/>
    </xf>
    <xf numFmtId="0" fontId="23" fillId="14" borderId="71" xfId="0" applyFont="1" applyFill="1" applyBorder="1" applyAlignment="1">
      <alignment horizontal="center"/>
    </xf>
    <xf numFmtId="0" fontId="25" fillId="11" borderId="58" xfId="0" applyFont="1" applyFill="1" applyBorder="1"/>
    <xf numFmtId="49" fontId="26" fillId="0" borderId="0" xfId="0" applyNumberFormat="1" applyFont="1" applyAlignment="1">
      <alignment vertical="center"/>
    </xf>
    <xf numFmtId="0" fontId="21" fillId="0" borderId="56" xfId="0" applyFont="1" applyBorder="1" applyAlignment="1">
      <alignment horizontal="center" vertical="center"/>
    </xf>
    <xf numFmtId="0" fontId="23" fillId="0" borderId="0" xfId="0" applyFont="1" applyAlignment="1">
      <alignment horizontal="center"/>
    </xf>
    <xf numFmtId="49" fontId="22" fillId="0" borderId="0" xfId="0" applyNumberFormat="1" applyFont="1" applyAlignment="1">
      <alignment horizontal="center" vertical="center"/>
    </xf>
    <xf numFmtId="0" fontId="15" fillId="0" borderId="56" xfId="0" applyFont="1" applyBorder="1" applyAlignment="1">
      <alignment horizontal="center" vertical="center"/>
    </xf>
    <xf numFmtId="0" fontId="15" fillId="0" borderId="56" xfId="0" applyFont="1" applyBorder="1" applyAlignment="1">
      <alignment horizontal="center"/>
    </xf>
    <xf numFmtId="0" fontId="21" fillId="17" borderId="62" xfId="0" applyFont="1" applyFill="1" applyBorder="1" applyAlignment="1">
      <alignment vertical="center"/>
    </xf>
    <xf numFmtId="0" fontId="15" fillId="0" borderId="63" xfId="0" applyFont="1" applyBorder="1" applyAlignment="1">
      <alignment horizontal="center" vertical="center"/>
    </xf>
    <xf numFmtId="0" fontId="21" fillId="0" borderId="62" xfId="0" applyFont="1" applyBorder="1" applyAlignment="1">
      <alignment horizontal="center" vertical="center"/>
    </xf>
    <xf numFmtId="0" fontId="0" fillId="0" borderId="63" xfId="0" applyBorder="1"/>
    <xf numFmtId="0" fontId="0" fillId="14" borderId="62" xfId="0" applyFill="1" applyBorder="1"/>
    <xf numFmtId="0" fontId="0" fillId="14" borderId="63" xfId="0" applyFill="1" applyBorder="1"/>
    <xf numFmtId="0" fontId="25" fillId="11" borderId="62" xfId="0" applyFont="1" applyFill="1" applyBorder="1"/>
    <xf numFmtId="0" fontId="21" fillId="0" borderId="62" xfId="0" applyFont="1" applyBorder="1"/>
    <xf numFmtId="0" fontId="29" fillId="0" borderId="56" xfId="0" applyFont="1" applyBorder="1" applyAlignment="1">
      <alignment horizontal="center"/>
    </xf>
    <xf numFmtId="49" fontId="22" fillId="0" borderId="63" xfId="0" applyNumberFormat="1" applyFont="1" applyBorder="1" applyAlignment="1">
      <alignment horizontal="center" vertical="center"/>
    </xf>
    <xf numFmtId="0" fontId="29" fillId="0" borderId="65" xfId="0" applyFont="1" applyBorder="1" applyAlignment="1">
      <alignment horizontal="center"/>
    </xf>
    <xf numFmtId="49" fontId="22" fillId="0" borderId="66" xfId="0" applyNumberFormat="1" applyFont="1" applyBorder="1" applyAlignment="1">
      <alignment horizontal="center" vertical="center"/>
    </xf>
    <xf numFmtId="0" fontId="15" fillId="0" borderId="65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0" fontId="15" fillId="0" borderId="62" xfId="0" applyFont="1" applyBorder="1" applyAlignment="1">
      <alignment horizontal="center"/>
    </xf>
    <xf numFmtId="0" fontId="21" fillId="0" borderId="75" xfId="0" applyFont="1" applyBorder="1" applyAlignment="1">
      <alignment horizontal="center"/>
    </xf>
    <xf numFmtId="0" fontId="21" fillId="0" borderId="59" xfId="0" applyFont="1" applyBorder="1" applyAlignment="1">
      <alignment horizontal="center"/>
    </xf>
    <xf numFmtId="0" fontId="0" fillId="0" borderId="76" xfId="0" applyBorder="1" applyAlignment="1">
      <alignment horizontal="center"/>
    </xf>
    <xf numFmtId="0" fontId="25" fillId="12" borderId="62" xfId="0" applyFont="1" applyFill="1" applyBorder="1"/>
    <xf numFmtId="0" fontId="21" fillId="0" borderId="60" xfId="0" applyFont="1" applyBorder="1" applyAlignment="1">
      <alignment horizontal="center"/>
    </xf>
    <xf numFmtId="0" fontId="21" fillId="0" borderId="61" xfId="0" applyFont="1" applyBorder="1" applyAlignment="1">
      <alignment horizontal="center"/>
    </xf>
    <xf numFmtId="16" fontId="0" fillId="0" borderId="56" xfId="0" applyNumberFormat="1" applyBorder="1" applyAlignment="1">
      <alignment horizontal="center" vertical="center"/>
    </xf>
    <xf numFmtId="16" fontId="0" fillId="0" borderId="63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2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11" fillId="14" borderId="50" xfId="0" applyFont="1" applyFill="1" applyBorder="1" applyAlignment="1">
      <alignment horizontal="center" vertical="center"/>
    </xf>
    <xf numFmtId="0" fontId="11" fillId="14" borderId="52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wrapText="1"/>
    </xf>
    <xf numFmtId="0" fontId="5" fillId="0" borderId="18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5" fillId="0" borderId="35" xfId="0" applyFont="1" applyBorder="1" applyAlignment="1">
      <alignment horizontal="left"/>
    </xf>
    <xf numFmtId="0" fontId="5" fillId="0" borderId="24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19" xfId="0" applyFont="1" applyBorder="1" applyAlignment="1">
      <alignment horizontal="left"/>
    </xf>
    <xf numFmtId="0" fontId="5" fillId="0" borderId="21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20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30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5" fillId="0" borderId="15" xfId="0" applyFont="1" applyBorder="1" applyAlignment="1">
      <alignment horizontal="center" wrapText="1"/>
    </xf>
    <xf numFmtId="0" fontId="5" fillId="0" borderId="16" xfId="0" applyFont="1" applyBorder="1" applyAlignment="1">
      <alignment horizontal="left"/>
    </xf>
    <xf numFmtId="0" fontId="5" fillId="0" borderId="17" xfId="0" applyFont="1" applyBorder="1" applyAlignment="1">
      <alignment horizontal="left"/>
    </xf>
    <xf numFmtId="0" fontId="27" fillId="0" borderId="56" xfId="0" applyFont="1" applyBorder="1" applyAlignment="1">
      <alignment horizontal="center" vertical="center" textRotation="90"/>
    </xf>
    <xf numFmtId="0" fontId="27" fillId="0" borderId="63" xfId="0" applyFont="1" applyBorder="1" applyAlignment="1">
      <alignment horizontal="center" vertical="center" textRotation="90"/>
    </xf>
    <xf numFmtId="0" fontId="28" fillId="18" borderId="72" xfId="0" applyFont="1" applyFill="1" applyBorder="1" applyAlignment="1">
      <alignment horizontal="center"/>
    </xf>
    <xf numFmtId="0" fontId="28" fillId="18" borderId="73" xfId="0" applyFont="1" applyFill="1" applyBorder="1" applyAlignment="1">
      <alignment horizontal="center"/>
    </xf>
    <xf numFmtId="0" fontId="28" fillId="18" borderId="74" xfId="0" applyFont="1" applyFill="1" applyBorder="1" applyAlignment="1">
      <alignment horizontal="center"/>
    </xf>
    <xf numFmtId="0" fontId="24" fillId="20" borderId="68" xfId="0" applyFont="1" applyFill="1" applyBorder="1" applyAlignment="1">
      <alignment horizontal="center"/>
    </xf>
    <xf numFmtId="0" fontId="0" fillId="21" borderId="68" xfId="0" applyFill="1" applyBorder="1" applyAlignment="1">
      <alignment horizontal="center"/>
    </xf>
    <xf numFmtId="0" fontId="0" fillId="19" borderId="68" xfId="0" applyFill="1" applyBorder="1" applyAlignment="1">
      <alignment horizontal="center"/>
    </xf>
    <xf numFmtId="0" fontId="0" fillId="19" borderId="69" xfId="0" applyFill="1" applyBorder="1" applyAlignment="1">
      <alignment horizontal="center"/>
    </xf>
    <xf numFmtId="0" fontId="0" fillId="18" borderId="68" xfId="0" applyFill="1" applyBorder="1" applyAlignment="1">
      <alignment horizontal="center"/>
    </xf>
    <xf numFmtId="0" fontId="15" fillId="15" borderId="45" xfId="0" applyFont="1" applyFill="1" applyBorder="1" applyAlignment="1">
      <alignment horizontal="center" vertical="center" wrapText="1"/>
    </xf>
    <xf numFmtId="0" fontId="15" fillId="15" borderId="53" xfId="0" applyFont="1" applyFill="1" applyBorder="1" applyAlignment="1">
      <alignment horizontal="center" vertical="center"/>
    </xf>
    <xf numFmtId="0" fontId="15" fillId="15" borderId="54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0" borderId="33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5" fillId="10" borderId="8" xfId="0" applyFont="1" applyFill="1" applyBorder="1" applyAlignment="1">
      <alignment horizontal="center"/>
    </xf>
    <xf numFmtId="0" fontId="5" fillId="8" borderId="33" xfId="0" applyFont="1" applyFill="1" applyBorder="1" applyAlignment="1">
      <alignment horizontal="center" vertical="center"/>
    </xf>
    <xf numFmtId="0" fontId="5" fillId="8" borderId="32" xfId="0" applyFont="1" applyFill="1" applyBorder="1" applyAlignment="1">
      <alignment horizontal="center" vertical="center"/>
    </xf>
    <xf numFmtId="0" fontId="5" fillId="8" borderId="30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6" fillId="14" borderId="44" xfId="0" applyFont="1" applyFill="1" applyBorder="1" applyAlignment="1">
      <alignment horizontal="center" vertical="center"/>
    </xf>
    <xf numFmtId="0" fontId="18" fillId="14" borderId="43" xfId="0" applyFont="1" applyFill="1" applyBorder="1" applyAlignment="1">
      <alignment horizontal="center" vertical="center"/>
    </xf>
    <xf numFmtId="0" fontId="18" fillId="14" borderId="48" xfId="0" applyFont="1" applyFill="1" applyBorder="1" applyAlignment="1">
      <alignment horizontal="center" vertical="center"/>
    </xf>
    <xf numFmtId="0" fontId="18" fillId="14" borderId="49" xfId="0" applyFont="1" applyFill="1" applyBorder="1" applyAlignment="1">
      <alignment horizontal="center" vertical="center"/>
    </xf>
    <xf numFmtId="0" fontId="18" fillId="14" borderId="43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4" fillId="4" borderId="10" xfId="1" applyBorder="1" applyAlignment="1">
      <alignment horizontal="center" vertical="center"/>
    </xf>
    <xf numFmtId="0" fontId="4" fillId="4" borderId="2" xfId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/>
    </xf>
    <xf numFmtId="0" fontId="0" fillId="0" borderId="0" xfId="0" quotePrefix="1"/>
  </cellXfs>
  <cellStyles count="2">
    <cellStyle name="Bad" xfId="1" builtinId="27"/>
    <cellStyle name="Normal" xfId="0" builtinId="0"/>
  </cellStyles>
  <dxfs count="2">
    <dxf>
      <font>
        <strike/>
        <color theme="0"/>
      </font>
      <fill>
        <patternFill>
          <bgColor rgb="FFFF0000"/>
        </patternFill>
      </fill>
    </dxf>
    <dxf>
      <font>
        <strike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99"/>
      <color rgb="FFFFFFCC"/>
      <color rgb="FF99FFCC"/>
      <color rgb="FFCC6600"/>
      <color rgb="FF00FFFF"/>
      <color rgb="FFA49F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3" Type="http://schemas.openxmlformats.org/officeDocument/2006/relationships/image" Target="../media/image124.png"/><Relationship Id="rId21" Type="http://schemas.openxmlformats.org/officeDocument/2006/relationships/image" Target="../media/image142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" Type="http://schemas.openxmlformats.org/officeDocument/2006/relationships/image" Target="../media/image123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23" Type="http://schemas.openxmlformats.org/officeDocument/2006/relationships/image" Target="../media/image144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Relationship Id="rId22" Type="http://schemas.openxmlformats.org/officeDocument/2006/relationships/image" Target="../media/image143.png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vmlDrawing2.vml.rels><?xml version="1.0" encoding="UTF-8" standalone="yes"?>
<Relationships xmlns="http://schemas.openxmlformats.org/package/2006/relationships"><Relationship Id="rId26" Type="http://schemas.openxmlformats.org/officeDocument/2006/relationships/image" Target="../media/image81.png"/><Relationship Id="rId21" Type="http://schemas.openxmlformats.org/officeDocument/2006/relationships/image" Target="../media/image76.png"/><Relationship Id="rId42" Type="http://schemas.openxmlformats.org/officeDocument/2006/relationships/image" Target="../media/image97.png"/><Relationship Id="rId47" Type="http://schemas.openxmlformats.org/officeDocument/2006/relationships/image" Target="../media/image102.png"/><Relationship Id="rId63" Type="http://schemas.openxmlformats.org/officeDocument/2006/relationships/image" Target="../media/image44.png"/><Relationship Id="rId68" Type="http://schemas.openxmlformats.org/officeDocument/2006/relationships/image" Target="../media/image49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9" Type="http://schemas.openxmlformats.org/officeDocument/2006/relationships/image" Target="../media/image84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45" Type="http://schemas.openxmlformats.org/officeDocument/2006/relationships/image" Target="../media/image100.png"/><Relationship Id="rId53" Type="http://schemas.openxmlformats.org/officeDocument/2006/relationships/image" Target="../media/image34.png"/><Relationship Id="rId58" Type="http://schemas.openxmlformats.org/officeDocument/2006/relationships/image" Target="../media/image39.png"/><Relationship Id="rId66" Type="http://schemas.openxmlformats.org/officeDocument/2006/relationships/image" Target="../media/image47.png"/><Relationship Id="rId74" Type="http://schemas.openxmlformats.org/officeDocument/2006/relationships/image" Target="../media/image55.png"/><Relationship Id="rId5" Type="http://schemas.openxmlformats.org/officeDocument/2006/relationships/image" Target="../media/image60.png"/><Relationship Id="rId61" Type="http://schemas.openxmlformats.org/officeDocument/2006/relationships/image" Target="../media/image42.png"/><Relationship Id="rId19" Type="http://schemas.openxmlformats.org/officeDocument/2006/relationships/image" Target="../media/image7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43" Type="http://schemas.openxmlformats.org/officeDocument/2006/relationships/image" Target="../media/image98.png"/><Relationship Id="rId48" Type="http://schemas.openxmlformats.org/officeDocument/2006/relationships/image" Target="../media/image103.png"/><Relationship Id="rId56" Type="http://schemas.openxmlformats.org/officeDocument/2006/relationships/image" Target="../media/image37.png"/><Relationship Id="rId64" Type="http://schemas.openxmlformats.org/officeDocument/2006/relationships/image" Target="../media/image45.png"/><Relationship Id="rId69" Type="http://schemas.openxmlformats.org/officeDocument/2006/relationships/image" Target="../media/image50.png"/><Relationship Id="rId8" Type="http://schemas.openxmlformats.org/officeDocument/2006/relationships/image" Target="../media/image63.png"/><Relationship Id="rId51" Type="http://schemas.openxmlformats.org/officeDocument/2006/relationships/image" Target="../media/image32.png"/><Relationship Id="rId72" Type="http://schemas.openxmlformats.org/officeDocument/2006/relationships/image" Target="../media/image5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46" Type="http://schemas.openxmlformats.org/officeDocument/2006/relationships/image" Target="../media/image101.png"/><Relationship Id="rId59" Type="http://schemas.openxmlformats.org/officeDocument/2006/relationships/image" Target="../media/image40.png"/><Relationship Id="rId67" Type="http://schemas.openxmlformats.org/officeDocument/2006/relationships/image" Target="../media/image48.png"/><Relationship Id="rId20" Type="http://schemas.openxmlformats.org/officeDocument/2006/relationships/image" Target="../media/image75.png"/><Relationship Id="rId41" Type="http://schemas.openxmlformats.org/officeDocument/2006/relationships/image" Target="../media/image96.png"/><Relationship Id="rId54" Type="http://schemas.openxmlformats.org/officeDocument/2006/relationships/image" Target="../media/image35.png"/><Relationship Id="rId62" Type="http://schemas.openxmlformats.org/officeDocument/2006/relationships/image" Target="../media/image43.png"/><Relationship Id="rId70" Type="http://schemas.openxmlformats.org/officeDocument/2006/relationships/image" Target="../media/image51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49" Type="http://schemas.openxmlformats.org/officeDocument/2006/relationships/image" Target="../media/image30.png"/><Relationship Id="rId57" Type="http://schemas.openxmlformats.org/officeDocument/2006/relationships/image" Target="../media/image38.png"/><Relationship Id="rId10" Type="http://schemas.openxmlformats.org/officeDocument/2006/relationships/image" Target="../media/image65.png"/><Relationship Id="rId31" Type="http://schemas.openxmlformats.org/officeDocument/2006/relationships/image" Target="../media/image86.png"/><Relationship Id="rId44" Type="http://schemas.openxmlformats.org/officeDocument/2006/relationships/image" Target="../media/image99.png"/><Relationship Id="rId52" Type="http://schemas.openxmlformats.org/officeDocument/2006/relationships/image" Target="../media/image33.png"/><Relationship Id="rId60" Type="http://schemas.openxmlformats.org/officeDocument/2006/relationships/image" Target="../media/image41.png"/><Relationship Id="rId65" Type="http://schemas.openxmlformats.org/officeDocument/2006/relationships/image" Target="../media/image46.png"/><Relationship Id="rId73" Type="http://schemas.openxmlformats.org/officeDocument/2006/relationships/image" Target="../media/image5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9" Type="http://schemas.openxmlformats.org/officeDocument/2006/relationships/image" Target="../media/image94.png"/><Relationship Id="rId34" Type="http://schemas.openxmlformats.org/officeDocument/2006/relationships/image" Target="../media/image89.png"/><Relationship Id="rId50" Type="http://schemas.openxmlformats.org/officeDocument/2006/relationships/image" Target="../media/image31.png"/><Relationship Id="rId55" Type="http://schemas.openxmlformats.org/officeDocument/2006/relationships/image" Target="../media/image36.png"/><Relationship Id="rId7" Type="http://schemas.openxmlformats.org/officeDocument/2006/relationships/image" Target="../media/image62.png"/><Relationship Id="rId71" Type="http://schemas.openxmlformats.org/officeDocument/2006/relationships/image" Target="../media/image5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vmlDrawing4.v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6.png"/><Relationship Id="rId26" Type="http://schemas.openxmlformats.org/officeDocument/2006/relationships/image" Target="../media/image14.png"/><Relationship Id="rId39" Type="http://schemas.openxmlformats.org/officeDocument/2006/relationships/image" Target="../media/image27.png"/><Relationship Id="rId21" Type="http://schemas.openxmlformats.org/officeDocument/2006/relationships/image" Target="../media/image9.png"/><Relationship Id="rId34" Type="http://schemas.openxmlformats.org/officeDocument/2006/relationships/image" Target="../media/image22.png"/><Relationship Id="rId42" Type="http://schemas.openxmlformats.org/officeDocument/2006/relationships/image" Target="../media/image29.png"/><Relationship Id="rId47" Type="http://schemas.openxmlformats.org/officeDocument/2006/relationships/image" Target="../media/image38.png"/><Relationship Id="rId50" Type="http://schemas.openxmlformats.org/officeDocument/2006/relationships/image" Target="../media/image51.png"/><Relationship Id="rId7" Type="http://schemas.openxmlformats.org/officeDocument/2006/relationships/image" Target="../media/image44.png"/><Relationship Id="rId2" Type="http://schemas.openxmlformats.org/officeDocument/2006/relationships/image" Target="../media/image32.png"/><Relationship Id="rId16" Type="http://schemas.openxmlformats.org/officeDocument/2006/relationships/image" Target="../media/image4.png"/><Relationship Id="rId29" Type="http://schemas.openxmlformats.org/officeDocument/2006/relationships/image" Target="../media/image17.png"/><Relationship Id="rId11" Type="http://schemas.openxmlformats.org/officeDocument/2006/relationships/image" Target="../media/image50.png"/><Relationship Id="rId24" Type="http://schemas.openxmlformats.org/officeDocument/2006/relationships/image" Target="../media/image12.png"/><Relationship Id="rId32" Type="http://schemas.openxmlformats.org/officeDocument/2006/relationships/image" Target="../media/image20.png"/><Relationship Id="rId37" Type="http://schemas.openxmlformats.org/officeDocument/2006/relationships/image" Target="../media/image25.png"/><Relationship Id="rId40" Type="http://schemas.openxmlformats.org/officeDocument/2006/relationships/image" Target="../media/image105.png"/><Relationship Id="rId45" Type="http://schemas.openxmlformats.org/officeDocument/2006/relationships/image" Target="../media/image33.png"/><Relationship Id="rId53" Type="http://schemas.openxmlformats.org/officeDocument/2006/relationships/image" Target="../media/image30.png"/><Relationship Id="rId5" Type="http://schemas.openxmlformats.org/officeDocument/2006/relationships/image" Target="../media/image41.png"/><Relationship Id="rId10" Type="http://schemas.openxmlformats.org/officeDocument/2006/relationships/image" Target="../media/image49.png"/><Relationship Id="rId19" Type="http://schemas.openxmlformats.org/officeDocument/2006/relationships/image" Target="../media/image7.png"/><Relationship Id="rId31" Type="http://schemas.openxmlformats.org/officeDocument/2006/relationships/image" Target="../media/image19.png"/><Relationship Id="rId44" Type="http://schemas.openxmlformats.org/officeDocument/2006/relationships/image" Target="../media/image45.png"/><Relationship Id="rId52" Type="http://schemas.openxmlformats.org/officeDocument/2006/relationships/image" Target="../media/image48.png"/><Relationship Id="rId4" Type="http://schemas.openxmlformats.org/officeDocument/2006/relationships/image" Target="../media/image40.png"/><Relationship Id="rId9" Type="http://schemas.openxmlformats.org/officeDocument/2006/relationships/image" Target="../media/image47.png"/><Relationship Id="rId14" Type="http://schemas.openxmlformats.org/officeDocument/2006/relationships/image" Target="../media/image2.png"/><Relationship Id="rId22" Type="http://schemas.openxmlformats.org/officeDocument/2006/relationships/image" Target="../media/image10.png"/><Relationship Id="rId27" Type="http://schemas.openxmlformats.org/officeDocument/2006/relationships/image" Target="../media/image15.png"/><Relationship Id="rId30" Type="http://schemas.openxmlformats.org/officeDocument/2006/relationships/image" Target="../media/image18.png"/><Relationship Id="rId35" Type="http://schemas.openxmlformats.org/officeDocument/2006/relationships/image" Target="../media/image23.png"/><Relationship Id="rId43" Type="http://schemas.openxmlformats.org/officeDocument/2006/relationships/image" Target="../media/image55.png"/><Relationship Id="rId48" Type="http://schemas.openxmlformats.org/officeDocument/2006/relationships/image" Target="../media/image39.png"/><Relationship Id="rId8" Type="http://schemas.openxmlformats.org/officeDocument/2006/relationships/image" Target="../media/image46.png"/><Relationship Id="rId51" Type="http://schemas.openxmlformats.org/officeDocument/2006/relationships/image" Target="../media/image34.png"/><Relationship Id="rId3" Type="http://schemas.openxmlformats.org/officeDocument/2006/relationships/image" Target="../media/image37.png"/><Relationship Id="rId12" Type="http://schemas.openxmlformats.org/officeDocument/2006/relationships/image" Target="../media/image52.png"/><Relationship Id="rId17" Type="http://schemas.openxmlformats.org/officeDocument/2006/relationships/image" Target="../media/image5.png"/><Relationship Id="rId25" Type="http://schemas.openxmlformats.org/officeDocument/2006/relationships/image" Target="../media/image13.png"/><Relationship Id="rId33" Type="http://schemas.openxmlformats.org/officeDocument/2006/relationships/image" Target="../media/image21.png"/><Relationship Id="rId38" Type="http://schemas.openxmlformats.org/officeDocument/2006/relationships/image" Target="../media/image26.png"/><Relationship Id="rId46" Type="http://schemas.openxmlformats.org/officeDocument/2006/relationships/image" Target="../media/image35.png"/><Relationship Id="rId20" Type="http://schemas.openxmlformats.org/officeDocument/2006/relationships/image" Target="../media/image8.png"/><Relationship Id="rId41" Type="http://schemas.openxmlformats.org/officeDocument/2006/relationships/image" Target="../media/image54.png"/><Relationship Id="rId54" Type="http://schemas.openxmlformats.org/officeDocument/2006/relationships/image" Target="../media/image36.png"/><Relationship Id="rId1" Type="http://schemas.openxmlformats.org/officeDocument/2006/relationships/image" Target="../media/image31.png"/><Relationship Id="rId6" Type="http://schemas.openxmlformats.org/officeDocument/2006/relationships/image" Target="../media/image43.png"/><Relationship Id="rId15" Type="http://schemas.openxmlformats.org/officeDocument/2006/relationships/image" Target="../media/image3.png"/><Relationship Id="rId23" Type="http://schemas.openxmlformats.org/officeDocument/2006/relationships/image" Target="../media/image11.png"/><Relationship Id="rId28" Type="http://schemas.openxmlformats.org/officeDocument/2006/relationships/image" Target="../media/image16.png"/><Relationship Id="rId36" Type="http://schemas.openxmlformats.org/officeDocument/2006/relationships/image" Target="../media/image24.png"/><Relationship Id="rId49" Type="http://schemas.openxmlformats.org/officeDocument/2006/relationships/image" Target="../media/image42.png"/></Relationships>
</file>

<file path=xl/drawings/_rels/vmlDrawing5.v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84.png"/><Relationship Id="rId42" Type="http://schemas.openxmlformats.org/officeDocument/2006/relationships/image" Target="../media/image98.png"/><Relationship Id="rId47" Type="http://schemas.openxmlformats.org/officeDocument/2006/relationships/image" Target="../media/image103.png"/><Relationship Id="rId63" Type="http://schemas.openxmlformats.org/officeDocument/2006/relationships/image" Target="../media/image45.png"/><Relationship Id="rId68" Type="http://schemas.openxmlformats.org/officeDocument/2006/relationships/image" Target="../media/image50.png"/><Relationship Id="rId2" Type="http://schemas.openxmlformats.org/officeDocument/2006/relationships/image" Target="../media/image57.png"/><Relationship Id="rId16" Type="http://schemas.openxmlformats.org/officeDocument/2006/relationships/image" Target="../media/image79.png"/><Relationship Id="rId29" Type="http://schemas.openxmlformats.org/officeDocument/2006/relationships/image" Target="../media/image111.png"/><Relationship Id="rId11" Type="http://schemas.openxmlformats.org/officeDocument/2006/relationships/image" Target="../media/image66.png"/><Relationship Id="rId24" Type="http://schemas.openxmlformats.org/officeDocument/2006/relationships/image" Target="../media/image106.png"/><Relationship Id="rId32" Type="http://schemas.openxmlformats.org/officeDocument/2006/relationships/image" Target="../media/image88.png"/><Relationship Id="rId37" Type="http://schemas.openxmlformats.org/officeDocument/2006/relationships/image" Target="../media/image93.png"/><Relationship Id="rId40" Type="http://schemas.openxmlformats.org/officeDocument/2006/relationships/image" Target="../media/image96.png"/><Relationship Id="rId45" Type="http://schemas.openxmlformats.org/officeDocument/2006/relationships/image" Target="../media/image101.png"/><Relationship Id="rId53" Type="http://schemas.openxmlformats.org/officeDocument/2006/relationships/image" Target="../media/image35.png"/><Relationship Id="rId58" Type="http://schemas.openxmlformats.org/officeDocument/2006/relationships/image" Target="../media/image40.png"/><Relationship Id="rId66" Type="http://schemas.openxmlformats.org/officeDocument/2006/relationships/image" Target="../media/image48.png"/><Relationship Id="rId74" Type="http://schemas.openxmlformats.org/officeDocument/2006/relationships/image" Target="../media/image114.png"/><Relationship Id="rId5" Type="http://schemas.openxmlformats.org/officeDocument/2006/relationships/image" Target="../media/image60.png"/><Relationship Id="rId61" Type="http://schemas.openxmlformats.org/officeDocument/2006/relationships/image" Target="../media/image43.png"/><Relationship Id="rId19" Type="http://schemas.openxmlformats.org/officeDocument/2006/relationships/image" Target="../media/image8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91.png"/><Relationship Id="rId43" Type="http://schemas.openxmlformats.org/officeDocument/2006/relationships/image" Target="../media/image99.png"/><Relationship Id="rId48" Type="http://schemas.openxmlformats.org/officeDocument/2006/relationships/image" Target="../media/image30.png"/><Relationship Id="rId56" Type="http://schemas.openxmlformats.org/officeDocument/2006/relationships/image" Target="../media/image38.png"/><Relationship Id="rId64" Type="http://schemas.openxmlformats.org/officeDocument/2006/relationships/image" Target="../media/image46.png"/><Relationship Id="rId69" Type="http://schemas.openxmlformats.org/officeDocument/2006/relationships/image" Target="../media/image51.png"/><Relationship Id="rId8" Type="http://schemas.openxmlformats.org/officeDocument/2006/relationships/image" Target="../media/image63.png"/><Relationship Id="rId51" Type="http://schemas.openxmlformats.org/officeDocument/2006/relationships/image" Target="../media/image33.png"/><Relationship Id="rId72" Type="http://schemas.openxmlformats.org/officeDocument/2006/relationships/image" Target="../media/image54.png"/><Relationship Id="rId3" Type="http://schemas.openxmlformats.org/officeDocument/2006/relationships/image" Target="../media/image58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107.png"/><Relationship Id="rId33" Type="http://schemas.openxmlformats.org/officeDocument/2006/relationships/image" Target="../media/image89.png"/><Relationship Id="rId38" Type="http://schemas.openxmlformats.org/officeDocument/2006/relationships/image" Target="../media/image94.png"/><Relationship Id="rId46" Type="http://schemas.openxmlformats.org/officeDocument/2006/relationships/image" Target="../media/image102.png"/><Relationship Id="rId59" Type="http://schemas.openxmlformats.org/officeDocument/2006/relationships/image" Target="../media/image41.png"/><Relationship Id="rId67" Type="http://schemas.openxmlformats.org/officeDocument/2006/relationships/image" Target="../media/image49.png"/><Relationship Id="rId20" Type="http://schemas.openxmlformats.org/officeDocument/2006/relationships/image" Target="../media/image83.png"/><Relationship Id="rId41" Type="http://schemas.openxmlformats.org/officeDocument/2006/relationships/image" Target="../media/image97.png"/><Relationship Id="rId54" Type="http://schemas.openxmlformats.org/officeDocument/2006/relationships/image" Target="../media/image36.png"/><Relationship Id="rId62" Type="http://schemas.openxmlformats.org/officeDocument/2006/relationships/image" Target="../media/image44.png"/><Relationship Id="rId70" Type="http://schemas.openxmlformats.org/officeDocument/2006/relationships/image" Target="../media/image52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110.png"/><Relationship Id="rId36" Type="http://schemas.openxmlformats.org/officeDocument/2006/relationships/image" Target="../media/image92.png"/><Relationship Id="rId49" Type="http://schemas.openxmlformats.org/officeDocument/2006/relationships/image" Target="../media/image31.png"/><Relationship Id="rId57" Type="http://schemas.openxmlformats.org/officeDocument/2006/relationships/image" Target="../media/image39.png"/><Relationship Id="rId10" Type="http://schemas.openxmlformats.org/officeDocument/2006/relationships/image" Target="../media/image65.png"/><Relationship Id="rId31" Type="http://schemas.openxmlformats.org/officeDocument/2006/relationships/image" Target="../media/image113.png"/><Relationship Id="rId44" Type="http://schemas.openxmlformats.org/officeDocument/2006/relationships/image" Target="../media/image100.png"/><Relationship Id="rId52" Type="http://schemas.openxmlformats.org/officeDocument/2006/relationships/image" Target="../media/image34.png"/><Relationship Id="rId60" Type="http://schemas.openxmlformats.org/officeDocument/2006/relationships/image" Target="../media/image42.png"/><Relationship Id="rId65" Type="http://schemas.openxmlformats.org/officeDocument/2006/relationships/image" Target="../media/image47.png"/><Relationship Id="rId73" Type="http://schemas.openxmlformats.org/officeDocument/2006/relationships/image" Target="../media/image5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9" Type="http://schemas.openxmlformats.org/officeDocument/2006/relationships/image" Target="../media/image95.png"/><Relationship Id="rId34" Type="http://schemas.openxmlformats.org/officeDocument/2006/relationships/image" Target="../media/image90.png"/><Relationship Id="rId50" Type="http://schemas.openxmlformats.org/officeDocument/2006/relationships/image" Target="../media/image32.png"/><Relationship Id="rId55" Type="http://schemas.openxmlformats.org/officeDocument/2006/relationships/image" Target="../media/image37.png"/><Relationship Id="rId7" Type="http://schemas.openxmlformats.org/officeDocument/2006/relationships/image" Target="../media/image62.png"/><Relationship Id="rId71" Type="http://schemas.openxmlformats.org/officeDocument/2006/relationships/image" Target="../media/image53.pn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4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1062657</xdr:colOff>
      <xdr:row>116</xdr:row>
      <xdr:rowOff>6568</xdr:rowOff>
    </xdr:from>
    <xdr:to>
      <xdr:col>7</xdr:col>
      <xdr:colOff>1246588</xdr:colOff>
      <xdr:row>116</xdr:row>
      <xdr:rowOff>164224</xdr:rowOff>
    </xdr:to>
    <xdr:sp macro="" textlink="">
      <xdr:nvSpPr>
        <xdr:cNvPr id="2" name="Flowchart: Connector 1">
          <a:extLst>
            <a:ext uri="{FF2B5EF4-FFF2-40B4-BE49-F238E27FC236}">
              <a16:creationId xmlns:a16="http://schemas.microsoft.com/office/drawing/2014/main" id="{53DB151A-156B-4CE7-9206-FBBF8045E00B}"/>
            </a:ext>
          </a:extLst>
        </xdr:cNvPr>
        <xdr:cNvSpPr/>
      </xdr:nvSpPr>
      <xdr:spPr>
        <a:xfrm>
          <a:off x="14273099" y="18353183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1066778</xdr:colOff>
      <xdr:row>117</xdr:row>
      <xdr:rowOff>12521</xdr:rowOff>
    </xdr:from>
    <xdr:to>
      <xdr:col>7</xdr:col>
      <xdr:colOff>1250709</xdr:colOff>
      <xdr:row>117</xdr:row>
      <xdr:rowOff>170177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id="{AE735556-B05E-4776-8284-2A1D64A9C984}"/>
            </a:ext>
          </a:extLst>
        </xdr:cNvPr>
        <xdr:cNvSpPr/>
      </xdr:nvSpPr>
      <xdr:spPr>
        <a:xfrm>
          <a:off x="14277220" y="18542309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63384</xdr:colOff>
      <xdr:row>118</xdr:row>
      <xdr:rowOff>17860</xdr:rowOff>
    </xdr:from>
    <xdr:to>
      <xdr:col>7</xdr:col>
      <xdr:colOff>247315</xdr:colOff>
      <xdr:row>118</xdr:row>
      <xdr:rowOff>175516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AC907647-4BC7-4E00-AC9C-F7AC2D396973}"/>
            </a:ext>
          </a:extLst>
        </xdr:cNvPr>
        <xdr:cNvSpPr/>
      </xdr:nvSpPr>
      <xdr:spPr>
        <a:xfrm>
          <a:off x="23315590" y="23146801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369514</xdr:colOff>
      <xdr:row>118</xdr:row>
      <xdr:rowOff>20730</xdr:rowOff>
    </xdr:from>
    <xdr:to>
      <xdr:col>7</xdr:col>
      <xdr:colOff>553445</xdr:colOff>
      <xdr:row>118</xdr:row>
      <xdr:rowOff>177686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116D0E21-535E-4997-A45C-41AE0AF603DE}"/>
            </a:ext>
          </a:extLst>
        </xdr:cNvPr>
        <xdr:cNvSpPr/>
      </xdr:nvSpPr>
      <xdr:spPr>
        <a:xfrm>
          <a:off x="13585452" y="18665918"/>
          <a:ext cx="183931" cy="156956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698406</xdr:colOff>
      <xdr:row>118</xdr:row>
      <xdr:rowOff>14147</xdr:rowOff>
    </xdr:from>
    <xdr:to>
      <xdr:col>7</xdr:col>
      <xdr:colOff>882337</xdr:colOff>
      <xdr:row>118</xdr:row>
      <xdr:rowOff>171803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66A9737B-F19C-4479-B888-E8FDE43EB39F}"/>
            </a:ext>
          </a:extLst>
        </xdr:cNvPr>
        <xdr:cNvSpPr/>
      </xdr:nvSpPr>
      <xdr:spPr>
        <a:xfrm>
          <a:off x="13914344" y="18659335"/>
          <a:ext cx="183931" cy="157656"/>
        </a:xfrm>
        <a:prstGeom prst="flowChartConnector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1068945</xdr:colOff>
      <xdr:row>118</xdr:row>
      <xdr:rowOff>12144</xdr:rowOff>
    </xdr:from>
    <xdr:to>
      <xdr:col>7</xdr:col>
      <xdr:colOff>1252876</xdr:colOff>
      <xdr:row>118</xdr:row>
      <xdr:rowOff>169099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24AE84D3-4D62-447F-BA01-1F016E24A288}"/>
            </a:ext>
          </a:extLst>
        </xdr:cNvPr>
        <xdr:cNvSpPr/>
      </xdr:nvSpPr>
      <xdr:spPr>
        <a:xfrm>
          <a:off x="14279387" y="18725106"/>
          <a:ext cx="183931" cy="15695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1428750</xdr:colOff>
      <xdr:row>118</xdr:row>
      <xdr:rowOff>17859</xdr:rowOff>
    </xdr:from>
    <xdr:to>
      <xdr:col>7</xdr:col>
      <xdr:colOff>1612681</xdr:colOff>
      <xdr:row>118</xdr:row>
      <xdr:rowOff>175515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9B3EBD68-CBD6-4022-A59F-144EF2684FBE}"/>
            </a:ext>
          </a:extLst>
        </xdr:cNvPr>
        <xdr:cNvSpPr/>
      </xdr:nvSpPr>
      <xdr:spPr>
        <a:xfrm>
          <a:off x="14644688" y="18663047"/>
          <a:ext cx="183931" cy="157656"/>
        </a:xfrm>
        <a:prstGeom prst="flowChartConnector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1785938</xdr:colOff>
      <xdr:row>118</xdr:row>
      <xdr:rowOff>17860</xdr:rowOff>
    </xdr:from>
    <xdr:to>
      <xdr:col>7</xdr:col>
      <xdr:colOff>1969869</xdr:colOff>
      <xdr:row>118</xdr:row>
      <xdr:rowOff>175516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87ADB146-E00E-4756-A0D2-8C09EF3FF6AB}"/>
            </a:ext>
          </a:extLst>
        </xdr:cNvPr>
        <xdr:cNvSpPr/>
      </xdr:nvSpPr>
      <xdr:spPr>
        <a:xfrm>
          <a:off x="15001876" y="18663048"/>
          <a:ext cx="183931" cy="157656"/>
        </a:xfrm>
        <a:prstGeom prst="flowChartConnector">
          <a:avLst/>
        </a:prstGeom>
        <a:solidFill>
          <a:srgbClr val="A49F6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1069730</xdr:colOff>
      <xdr:row>119</xdr:row>
      <xdr:rowOff>21980</xdr:rowOff>
    </xdr:from>
    <xdr:to>
      <xdr:col>7</xdr:col>
      <xdr:colOff>1253661</xdr:colOff>
      <xdr:row>119</xdr:row>
      <xdr:rowOff>179636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FBCB7C63-DD9D-4386-AAC0-72B1BE658F95}"/>
            </a:ext>
          </a:extLst>
        </xdr:cNvPr>
        <xdr:cNvSpPr/>
      </xdr:nvSpPr>
      <xdr:spPr>
        <a:xfrm>
          <a:off x="14280172" y="18918115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1069731</xdr:colOff>
      <xdr:row>120</xdr:row>
      <xdr:rowOff>21981</xdr:rowOff>
    </xdr:from>
    <xdr:to>
      <xdr:col>7</xdr:col>
      <xdr:colOff>1253662</xdr:colOff>
      <xdr:row>120</xdr:row>
      <xdr:rowOff>179637</xdr:rowOff>
    </xdr:to>
    <xdr:sp macro="" textlink="">
      <xdr:nvSpPr>
        <xdr:cNvPr id="14" name="Flowchart: Connector 13">
          <a:extLst>
            <a:ext uri="{FF2B5EF4-FFF2-40B4-BE49-F238E27FC236}">
              <a16:creationId xmlns:a16="http://schemas.microsoft.com/office/drawing/2014/main" id="{3666A0D8-490B-4D0D-A359-D3786DA1F43A}"/>
            </a:ext>
          </a:extLst>
        </xdr:cNvPr>
        <xdr:cNvSpPr/>
      </xdr:nvSpPr>
      <xdr:spPr>
        <a:xfrm>
          <a:off x="14280173" y="19101289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1062657</xdr:colOff>
      <xdr:row>131</xdr:row>
      <xdr:rowOff>6568</xdr:rowOff>
    </xdr:from>
    <xdr:to>
      <xdr:col>7</xdr:col>
      <xdr:colOff>1246588</xdr:colOff>
      <xdr:row>131</xdr:row>
      <xdr:rowOff>164224</xdr:rowOff>
    </xdr:to>
    <xdr:sp macro="" textlink="">
      <xdr:nvSpPr>
        <xdr:cNvPr id="2" name="Flowchart: Connector 1">
          <a:extLst>
            <a:ext uri="{FF2B5EF4-FFF2-40B4-BE49-F238E27FC236}">
              <a16:creationId xmlns:a16="http://schemas.microsoft.com/office/drawing/2014/main" id="{C9C0C950-6C97-40C8-96C4-68AF8EAFD0B5}"/>
            </a:ext>
          </a:extLst>
        </xdr:cNvPr>
        <xdr:cNvSpPr/>
      </xdr:nvSpPr>
      <xdr:spPr>
        <a:xfrm>
          <a:off x="18350532" y="18323143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1066778</xdr:colOff>
      <xdr:row>132</xdr:row>
      <xdr:rowOff>12521</xdr:rowOff>
    </xdr:from>
    <xdr:to>
      <xdr:col>7</xdr:col>
      <xdr:colOff>1250709</xdr:colOff>
      <xdr:row>132</xdr:row>
      <xdr:rowOff>170177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id="{84235C73-B8B2-4307-A1D2-A9CF13C928F3}"/>
            </a:ext>
          </a:extLst>
        </xdr:cNvPr>
        <xdr:cNvSpPr/>
      </xdr:nvSpPr>
      <xdr:spPr>
        <a:xfrm>
          <a:off x="18354653" y="18510071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29766</xdr:colOff>
      <xdr:row>133</xdr:row>
      <xdr:rowOff>17860</xdr:rowOff>
    </xdr:from>
    <xdr:to>
      <xdr:col>7</xdr:col>
      <xdr:colOff>213697</xdr:colOff>
      <xdr:row>133</xdr:row>
      <xdr:rowOff>175516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1D60DF41-7C2A-4F30-8370-03A0E3D196CE}"/>
            </a:ext>
          </a:extLst>
        </xdr:cNvPr>
        <xdr:cNvSpPr/>
      </xdr:nvSpPr>
      <xdr:spPr>
        <a:xfrm>
          <a:off x="17317641" y="18696385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369514</xdr:colOff>
      <xdr:row>133</xdr:row>
      <xdr:rowOff>20730</xdr:rowOff>
    </xdr:from>
    <xdr:to>
      <xdr:col>7</xdr:col>
      <xdr:colOff>553445</xdr:colOff>
      <xdr:row>133</xdr:row>
      <xdr:rowOff>177686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7DCC65ED-3597-4284-BC2A-512462E6AE4E}"/>
            </a:ext>
          </a:extLst>
        </xdr:cNvPr>
        <xdr:cNvSpPr/>
      </xdr:nvSpPr>
      <xdr:spPr>
        <a:xfrm>
          <a:off x="17657389" y="18699255"/>
          <a:ext cx="183931" cy="156956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698406</xdr:colOff>
      <xdr:row>133</xdr:row>
      <xdr:rowOff>14147</xdr:rowOff>
    </xdr:from>
    <xdr:to>
      <xdr:col>7</xdr:col>
      <xdr:colOff>882337</xdr:colOff>
      <xdr:row>133</xdr:row>
      <xdr:rowOff>171803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F919881A-38D3-4644-B410-72A0A55F9C4B}"/>
            </a:ext>
          </a:extLst>
        </xdr:cNvPr>
        <xdr:cNvSpPr/>
      </xdr:nvSpPr>
      <xdr:spPr>
        <a:xfrm>
          <a:off x="17986281" y="18692672"/>
          <a:ext cx="183931" cy="157656"/>
        </a:xfrm>
        <a:prstGeom prst="flowChartConnector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1068945</xdr:colOff>
      <xdr:row>133</xdr:row>
      <xdr:rowOff>12144</xdr:rowOff>
    </xdr:from>
    <xdr:to>
      <xdr:col>7</xdr:col>
      <xdr:colOff>1252876</xdr:colOff>
      <xdr:row>133</xdr:row>
      <xdr:rowOff>169099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D4DD4CC4-2969-4CC9-B25E-0D710CD6ED6C}"/>
            </a:ext>
          </a:extLst>
        </xdr:cNvPr>
        <xdr:cNvSpPr/>
      </xdr:nvSpPr>
      <xdr:spPr>
        <a:xfrm>
          <a:off x="18356820" y="18690669"/>
          <a:ext cx="183931" cy="15695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1428750</xdr:colOff>
      <xdr:row>133</xdr:row>
      <xdr:rowOff>17859</xdr:rowOff>
    </xdr:from>
    <xdr:to>
      <xdr:col>7</xdr:col>
      <xdr:colOff>1612681</xdr:colOff>
      <xdr:row>133</xdr:row>
      <xdr:rowOff>175515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33EE89FC-1319-445D-9CA0-6CE62064F363}"/>
            </a:ext>
          </a:extLst>
        </xdr:cNvPr>
        <xdr:cNvSpPr/>
      </xdr:nvSpPr>
      <xdr:spPr>
        <a:xfrm>
          <a:off x="18716625" y="18696384"/>
          <a:ext cx="183931" cy="157656"/>
        </a:xfrm>
        <a:prstGeom prst="flowChartConnector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1785938</xdr:colOff>
      <xdr:row>133</xdr:row>
      <xdr:rowOff>17860</xdr:rowOff>
    </xdr:from>
    <xdr:to>
      <xdr:col>7</xdr:col>
      <xdr:colOff>1969869</xdr:colOff>
      <xdr:row>133</xdr:row>
      <xdr:rowOff>175516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88EFAE6E-BDDD-41E4-B102-353F1F8546FC}"/>
            </a:ext>
          </a:extLst>
        </xdr:cNvPr>
        <xdr:cNvSpPr/>
      </xdr:nvSpPr>
      <xdr:spPr>
        <a:xfrm>
          <a:off x="19073813" y="18696385"/>
          <a:ext cx="183931" cy="157656"/>
        </a:xfrm>
        <a:prstGeom prst="flowChartConnector">
          <a:avLst/>
        </a:prstGeom>
        <a:solidFill>
          <a:srgbClr val="A49F6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1069730</xdr:colOff>
      <xdr:row>134</xdr:row>
      <xdr:rowOff>21980</xdr:rowOff>
    </xdr:from>
    <xdr:to>
      <xdr:col>7</xdr:col>
      <xdr:colOff>1253661</xdr:colOff>
      <xdr:row>134</xdr:row>
      <xdr:rowOff>179636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936108D1-A071-45F7-8583-4A82D4A1040A}"/>
            </a:ext>
          </a:extLst>
        </xdr:cNvPr>
        <xdr:cNvSpPr/>
      </xdr:nvSpPr>
      <xdr:spPr>
        <a:xfrm>
          <a:off x="18357605" y="18881480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1069731</xdr:colOff>
      <xdr:row>135</xdr:row>
      <xdr:rowOff>21981</xdr:rowOff>
    </xdr:from>
    <xdr:to>
      <xdr:col>7</xdr:col>
      <xdr:colOff>1253662</xdr:colOff>
      <xdr:row>135</xdr:row>
      <xdr:rowOff>179637</xdr:rowOff>
    </xdr:to>
    <xdr:sp macro="" textlink="">
      <xdr:nvSpPr>
        <xdr:cNvPr id="11" name="Flowchart: Connector 10">
          <a:extLst>
            <a:ext uri="{FF2B5EF4-FFF2-40B4-BE49-F238E27FC236}">
              <a16:creationId xmlns:a16="http://schemas.microsoft.com/office/drawing/2014/main" id="{100736D5-9956-4783-803B-8E01F2650D46}"/>
            </a:ext>
          </a:extLst>
        </xdr:cNvPr>
        <xdr:cNvSpPr/>
      </xdr:nvSpPr>
      <xdr:spPr>
        <a:xfrm>
          <a:off x="18357606" y="19062456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440765</xdr:colOff>
      <xdr:row>14</xdr:row>
      <xdr:rowOff>7471</xdr:rowOff>
    </xdr:from>
    <xdr:to>
      <xdr:col>5</xdr:col>
      <xdr:colOff>186765</xdr:colOff>
      <xdr:row>33</xdr:row>
      <xdr:rowOff>127000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8A21C7-E994-4253-9FFA-800492E393E4}"/>
            </a:ext>
          </a:extLst>
        </xdr:cNvPr>
        <xdr:cNvSpPr txBox="1"/>
      </xdr:nvSpPr>
      <xdr:spPr>
        <a:xfrm>
          <a:off x="2801471" y="2540000"/>
          <a:ext cx="7328647" cy="3630706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o-RO" sz="7200" b="1" i="1"/>
            <a:t>To be modified </a:t>
          </a:r>
        </a:p>
        <a:p>
          <a:pPr algn="ctr"/>
          <a:r>
            <a:rPr lang="ro-RO" sz="7200" b="1" i="1"/>
            <a:t>15/09/22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1645362</xdr:colOff>
      <xdr:row>94</xdr:row>
      <xdr:rowOff>6568</xdr:rowOff>
    </xdr:from>
    <xdr:to>
      <xdr:col>7</xdr:col>
      <xdr:colOff>1829293</xdr:colOff>
      <xdr:row>94</xdr:row>
      <xdr:rowOff>164224</xdr:rowOff>
    </xdr:to>
    <xdr:sp macro="" textlink="">
      <xdr:nvSpPr>
        <xdr:cNvPr id="12" name="Flowchart: Connector 11">
          <a:extLst>
            <a:ext uri="{FF2B5EF4-FFF2-40B4-BE49-F238E27FC236}">
              <a16:creationId xmlns:a16="http://schemas.microsoft.com/office/drawing/2014/main" id="{1A543E53-6757-41BF-BF2F-D8DC8E20D862}"/>
            </a:ext>
          </a:extLst>
        </xdr:cNvPr>
        <xdr:cNvSpPr/>
      </xdr:nvSpPr>
      <xdr:spPr>
        <a:xfrm>
          <a:off x="23900244" y="18832450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1638279</xdr:colOff>
      <xdr:row>95</xdr:row>
      <xdr:rowOff>34932</xdr:rowOff>
    </xdr:from>
    <xdr:to>
      <xdr:col>7</xdr:col>
      <xdr:colOff>1822210</xdr:colOff>
      <xdr:row>95</xdr:row>
      <xdr:rowOff>192588</xdr:rowOff>
    </xdr:to>
    <xdr:sp macro="" textlink="">
      <xdr:nvSpPr>
        <xdr:cNvPr id="13" name="Flowchart: Connector 12">
          <a:extLst>
            <a:ext uri="{FF2B5EF4-FFF2-40B4-BE49-F238E27FC236}">
              <a16:creationId xmlns:a16="http://schemas.microsoft.com/office/drawing/2014/main" id="{4C3A4B86-DEBE-4405-B6F8-B03C916FE6F7}"/>
            </a:ext>
          </a:extLst>
        </xdr:cNvPr>
        <xdr:cNvSpPr/>
      </xdr:nvSpPr>
      <xdr:spPr>
        <a:xfrm>
          <a:off x="23893161" y="19062520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29766</xdr:colOff>
      <xdr:row>96</xdr:row>
      <xdr:rowOff>17860</xdr:rowOff>
    </xdr:from>
    <xdr:to>
      <xdr:col>7</xdr:col>
      <xdr:colOff>213697</xdr:colOff>
      <xdr:row>96</xdr:row>
      <xdr:rowOff>175516</xdr:rowOff>
    </xdr:to>
    <xdr:sp macro="" textlink="">
      <xdr:nvSpPr>
        <xdr:cNvPr id="14" name="Flowchart: Connector 13">
          <a:extLst>
            <a:ext uri="{FF2B5EF4-FFF2-40B4-BE49-F238E27FC236}">
              <a16:creationId xmlns:a16="http://schemas.microsoft.com/office/drawing/2014/main" id="{9AEC7EBE-CE4B-4AC6-8B17-E166230A2E14}"/>
            </a:ext>
          </a:extLst>
        </xdr:cNvPr>
        <xdr:cNvSpPr/>
      </xdr:nvSpPr>
      <xdr:spPr>
        <a:xfrm>
          <a:off x="25315466" y="22884210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571220</xdr:colOff>
      <xdr:row>96</xdr:row>
      <xdr:rowOff>9524</xdr:rowOff>
    </xdr:from>
    <xdr:to>
      <xdr:col>7</xdr:col>
      <xdr:colOff>755151</xdr:colOff>
      <xdr:row>96</xdr:row>
      <xdr:rowOff>166480</xdr:rowOff>
    </xdr:to>
    <xdr:sp macro="" textlink="">
      <xdr:nvSpPr>
        <xdr:cNvPr id="15" name="Flowchart: Connector 14">
          <a:extLst>
            <a:ext uri="{FF2B5EF4-FFF2-40B4-BE49-F238E27FC236}">
              <a16:creationId xmlns:a16="http://schemas.microsoft.com/office/drawing/2014/main" id="{C6D7AE16-A7CC-4131-8104-6336064DB011}"/>
            </a:ext>
          </a:extLst>
        </xdr:cNvPr>
        <xdr:cNvSpPr/>
      </xdr:nvSpPr>
      <xdr:spPr>
        <a:xfrm>
          <a:off x="22826102" y="19238818"/>
          <a:ext cx="183931" cy="156956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1101818</xdr:colOff>
      <xdr:row>96</xdr:row>
      <xdr:rowOff>25353</xdr:rowOff>
    </xdr:from>
    <xdr:to>
      <xdr:col>7</xdr:col>
      <xdr:colOff>1285749</xdr:colOff>
      <xdr:row>96</xdr:row>
      <xdr:rowOff>183009</xdr:rowOff>
    </xdr:to>
    <xdr:sp macro="" textlink="">
      <xdr:nvSpPr>
        <xdr:cNvPr id="16" name="Flowchart: Connector 15">
          <a:extLst>
            <a:ext uri="{FF2B5EF4-FFF2-40B4-BE49-F238E27FC236}">
              <a16:creationId xmlns:a16="http://schemas.microsoft.com/office/drawing/2014/main" id="{4BE3A739-46A7-4C54-81B3-2C007F226BB5}"/>
            </a:ext>
          </a:extLst>
        </xdr:cNvPr>
        <xdr:cNvSpPr/>
      </xdr:nvSpPr>
      <xdr:spPr>
        <a:xfrm>
          <a:off x="23356700" y="19254647"/>
          <a:ext cx="183931" cy="157656"/>
        </a:xfrm>
        <a:prstGeom prst="flowChartConnector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1640445</xdr:colOff>
      <xdr:row>96</xdr:row>
      <xdr:rowOff>45762</xdr:rowOff>
    </xdr:from>
    <xdr:to>
      <xdr:col>7</xdr:col>
      <xdr:colOff>1824376</xdr:colOff>
      <xdr:row>97</xdr:row>
      <xdr:rowOff>1011</xdr:rowOff>
    </xdr:to>
    <xdr:sp macro="" textlink="">
      <xdr:nvSpPr>
        <xdr:cNvPr id="17" name="Flowchart: Connector 16">
          <a:extLst>
            <a:ext uri="{FF2B5EF4-FFF2-40B4-BE49-F238E27FC236}">
              <a16:creationId xmlns:a16="http://schemas.microsoft.com/office/drawing/2014/main" id="{A8EEFE23-A548-4D6C-8175-2D5FC12ED404}"/>
            </a:ext>
          </a:extLst>
        </xdr:cNvPr>
        <xdr:cNvSpPr/>
      </xdr:nvSpPr>
      <xdr:spPr>
        <a:xfrm>
          <a:off x="23895327" y="19275056"/>
          <a:ext cx="183931" cy="15695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2145926</xdr:colOff>
      <xdr:row>96</xdr:row>
      <xdr:rowOff>29065</xdr:rowOff>
    </xdr:from>
    <xdr:to>
      <xdr:col>7</xdr:col>
      <xdr:colOff>2329857</xdr:colOff>
      <xdr:row>96</xdr:row>
      <xdr:rowOff>186721</xdr:rowOff>
    </xdr:to>
    <xdr:sp macro="" textlink="">
      <xdr:nvSpPr>
        <xdr:cNvPr id="18" name="Flowchart: Connector 17">
          <a:extLst>
            <a:ext uri="{FF2B5EF4-FFF2-40B4-BE49-F238E27FC236}">
              <a16:creationId xmlns:a16="http://schemas.microsoft.com/office/drawing/2014/main" id="{EED44398-2B3D-4383-8022-D21938566ED3}"/>
            </a:ext>
          </a:extLst>
        </xdr:cNvPr>
        <xdr:cNvSpPr/>
      </xdr:nvSpPr>
      <xdr:spPr>
        <a:xfrm>
          <a:off x="24400808" y="19258359"/>
          <a:ext cx="183931" cy="157656"/>
        </a:xfrm>
        <a:prstGeom prst="flowChartConnector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2727232</xdr:colOff>
      <xdr:row>96</xdr:row>
      <xdr:rowOff>17860</xdr:rowOff>
    </xdr:from>
    <xdr:to>
      <xdr:col>7</xdr:col>
      <xdr:colOff>2911163</xdr:colOff>
      <xdr:row>96</xdr:row>
      <xdr:rowOff>175516</xdr:rowOff>
    </xdr:to>
    <xdr:sp macro="" textlink="">
      <xdr:nvSpPr>
        <xdr:cNvPr id="19" name="Flowchart: Connector 18">
          <a:extLst>
            <a:ext uri="{FF2B5EF4-FFF2-40B4-BE49-F238E27FC236}">
              <a16:creationId xmlns:a16="http://schemas.microsoft.com/office/drawing/2014/main" id="{AF856F67-C493-4E16-92D0-5568D438953C}"/>
            </a:ext>
          </a:extLst>
        </xdr:cNvPr>
        <xdr:cNvSpPr/>
      </xdr:nvSpPr>
      <xdr:spPr>
        <a:xfrm>
          <a:off x="24982114" y="19247154"/>
          <a:ext cx="183931" cy="157656"/>
        </a:xfrm>
        <a:prstGeom prst="flowChartConnector">
          <a:avLst/>
        </a:prstGeom>
        <a:solidFill>
          <a:srgbClr val="A49F6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1652436</xdr:colOff>
      <xdr:row>97</xdr:row>
      <xdr:rowOff>33186</xdr:rowOff>
    </xdr:from>
    <xdr:to>
      <xdr:col>7</xdr:col>
      <xdr:colOff>1836367</xdr:colOff>
      <xdr:row>97</xdr:row>
      <xdr:rowOff>190842</xdr:rowOff>
    </xdr:to>
    <xdr:sp macro="" textlink="">
      <xdr:nvSpPr>
        <xdr:cNvPr id="20" name="Flowchart: Connector 19">
          <a:extLst>
            <a:ext uri="{FF2B5EF4-FFF2-40B4-BE49-F238E27FC236}">
              <a16:creationId xmlns:a16="http://schemas.microsoft.com/office/drawing/2014/main" id="{D0D002ED-BB5D-435C-BABC-F6320F66CBA4}"/>
            </a:ext>
          </a:extLst>
        </xdr:cNvPr>
        <xdr:cNvSpPr/>
      </xdr:nvSpPr>
      <xdr:spPr>
        <a:xfrm>
          <a:off x="23907318" y="19464186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1641231</xdr:colOff>
      <xdr:row>98</xdr:row>
      <xdr:rowOff>33187</xdr:rowOff>
    </xdr:from>
    <xdr:to>
      <xdr:col>7</xdr:col>
      <xdr:colOff>1825162</xdr:colOff>
      <xdr:row>98</xdr:row>
      <xdr:rowOff>190843</xdr:rowOff>
    </xdr:to>
    <xdr:sp macro="" textlink="">
      <xdr:nvSpPr>
        <xdr:cNvPr id="21" name="Flowchart: Connector 20">
          <a:extLst>
            <a:ext uri="{FF2B5EF4-FFF2-40B4-BE49-F238E27FC236}">
              <a16:creationId xmlns:a16="http://schemas.microsoft.com/office/drawing/2014/main" id="{EA3AE456-86A5-4FEE-BC3C-4F5F72B4CE6E}"/>
            </a:ext>
          </a:extLst>
        </xdr:cNvPr>
        <xdr:cNvSpPr/>
      </xdr:nvSpPr>
      <xdr:spPr>
        <a:xfrm>
          <a:off x="23896113" y="19665893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1062657</xdr:colOff>
      <xdr:row>129</xdr:row>
      <xdr:rowOff>6568</xdr:rowOff>
    </xdr:from>
    <xdr:to>
      <xdr:col>7</xdr:col>
      <xdr:colOff>1246588</xdr:colOff>
      <xdr:row>129</xdr:row>
      <xdr:rowOff>164224</xdr:rowOff>
    </xdr:to>
    <xdr:sp macro="" textlink="">
      <xdr:nvSpPr>
        <xdr:cNvPr id="2" name="Flowchart: Connector 1">
          <a:extLst>
            <a:ext uri="{FF2B5EF4-FFF2-40B4-BE49-F238E27FC236}">
              <a16:creationId xmlns:a16="http://schemas.microsoft.com/office/drawing/2014/main" id="{74BC4381-E408-4988-8A94-A2AB395F9995}"/>
            </a:ext>
          </a:extLst>
        </xdr:cNvPr>
        <xdr:cNvSpPr/>
      </xdr:nvSpPr>
      <xdr:spPr>
        <a:xfrm>
          <a:off x="15683532" y="18847018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1066778</xdr:colOff>
      <xdr:row>130</xdr:row>
      <xdr:rowOff>12521</xdr:rowOff>
    </xdr:from>
    <xdr:to>
      <xdr:col>7</xdr:col>
      <xdr:colOff>1250709</xdr:colOff>
      <xdr:row>130</xdr:row>
      <xdr:rowOff>170177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id="{BC4233EF-377D-4F89-9565-50972DD8D867}"/>
            </a:ext>
          </a:extLst>
        </xdr:cNvPr>
        <xdr:cNvSpPr/>
      </xdr:nvSpPr>
      <xdr:spPr>
        <a:xfrm>
          <a:off x="15687653" y="19043471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29766</xdr:colOff>
      <xdr:row>131</xdr:row>
      <xdr:rowOff>17860</xdr:rowOff>
    </xdr:from>
    <xdr:to>
      <xdr:col>7</xdr:col>
      <xdr:colOff>213697</xdr:colOff>
      <xdr:row>131</xdr:row>
      <xdr:rowOff>175516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86D176AC-2141-49CB-91CC-F6096FDD4F3E}"/>
            </a:ext>
          </a:extLst>
        </xdr:cNvPr>
        <xdr:cNvSpPr/>
      </xdr:nvSpPr>
      <xdr:spPr>
        <a:xfrm>
          <a:off x="14650641" y="19239310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369514</xdr:colOff>
      <xdr:row>131</xdr:row>
      <xdr:rowOff>20730</xdr:rowOff>
    </xdr:from>
    <xdr:to>
      <xdr:col>7</xdr:col>
      <xdr:colOff>553445</xdr:colOff>
      <xdr:row>131</xdr:row>
      <xdr:rowOff>177686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F791D642-FB92-4A2F-8AAA-6E72B4A65E83}"/>
            </a:ext>
          </a:extLst>
        </xdr:cNvPr>
        <xdr:cNvSpPr/>
      </xdr:nvSpPr>
      <xdr:spPr>
        <a:xfrm>
          <a:off x="14990389" y="19242180"/>
          <a:ext cx="183931" cy="156956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698406</xdr:colOff>
      <xdr:row>131</xdr:row>
      <xdr:rowOff>14147</xdr:rowOff>
    </xdr:from>
    <xdr:to>
      <xdr:col>7</xdr:col>
      <xdr:colOff>882337</xdr:colOff>
      <xdr:row>131</xdr:row>
      <xdr:rowOff>171803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03422814-5B0A-4E86-9F5B-2656B98070B3}"/>
            </a:ext>
          </a:extLst>
        </xdr:cNvPr>
        <xdr:cNvSpPr/>
      </xdr:nvSpPr>
      <xdr:spPr>
        <a:xfrm>
          <a:off x="15319281" y="19235597"/>
          <a:ext cx="183931" cy="157656"/>
        </a:xfrm>
        <a:prstGeom prst="flowChartConnector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1068945</xdr:colOff>
      <xdr:row>131</xdr:row>
      <xdr:rowOff>12144</xdr:rowOff>
    </xdr:from>
    <xdr:to>
      <xdr:col>7</xdr:col>
      <xdr:colOff>1252876</xdr:colOff>
      <xdr:row>131</xdr:row>
      <xdr:rowOff>169099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396F134B-96EB-4B93-8243-F18FEAB7DB4B}"/>
            </a:ext>
          </a:extLst>
        </xdr:cNvPr>
        <xdr:cNvSpPr/>
      </xdr:nvSpPr>
      <xdr:spPr>
        <a:xfrm>
          <a:off x="15689820" y="19233594"/>
          <a:ext cx="183931" cy="15695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1428750</xdr:colOff>
      <xdr:row>131</xdr:row>
      <xdr:rowOff>17859</xdr:rowOff>
    </xdr:from>
    <xdr:to>
      <xdr:col>7</xdr:col>
      <xdr:colOff>1612681</xdr:colOff>
      <xdr:row>131</xdr:row>
      <xdr:rowOff>175515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344BFB91-FA42-4CCC-A4BC-17125470878E}"/>
            </a:ext>
          </a:extLst>
        </xdr:cNvPr>
        <xdr:cNvSpPr/>
      </xdr:nvSpPr>
      <xdr:spPr>
        <a:xfrm>
          <a:off x="16049625" y="19239309"/>
          <a:ext cx="183931" cy="157656"/>
        </a:xfrm>
        <a:prstGeom prst="flowChartConnector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1785938</xdr:colOff>
      <xdr:row>131</xdr:row>
      <xdr:rowOff>17860</xdr:rowOff>
    </xdr:from>
    <xdr:to>
      <xdr:col>7</xdr:col>
      <xdr:colOff>1969869</xdr:colOff>
      <xdr:row>131</xdr:row>
      <xdr:rowOff>175516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D61EC559-6E21-471A-9ABD-42EC6A4A5E6C}"/>
            </a:ext>
          </a:extLst>
        </xdr:cNvPr>
        <xdr:cNvSpPr/>
      </xdr:nvSpPr>
      <xdr:spPr>
        <a:xfrm>
          <a:off x="16406813" y="19239310"/>
          <a:ext cx="183931" cy="157656"/>
        </a:xfrm>
        <a:prstGeom prst="flowChartConnector">
          <a:avLst/>
        </a:prstGeom>
        <a:solidFill>
          <a:srgbClr val="A49F6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7</xdr:col>
      <xdr:colOff>1069730</xdr:colOff>
      <xdr:row>132</xdr:row>
      <xdr:rowOff>21980</xdr:rowOff>
    </xdr:from>
    <xdr:to>
      <xdr:col>7</xdr:col>
      <xdr:colOff>1253661</xdr:colOff>
      <xdr:row>132</xdr:row>
      <xdr:rowOff>179636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363B19BC-A353-421A-B3EF-0F178A1C4CD3}"/>
            </a:ext>
          </a:extLst>
        </xdr:cNvPr>
        <xdr:cNvSpPr/>
      </xdr:nvSpPr>
      <xdr:spPr>
        <a:xfrm>
          <a:off x="15690605" y="19433930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1069731</xdr:colOff>
      <xdr:row>133</xdr:row>
      <xdr:rowOff>21981</xdr:rowOff>
    </xdr:from>
    <xdr:to>
      <xdr:col>7</xdr:col>
      <xdr:colOff>1253662</xdr:colOff>
      <xdr:row>133</xdr:row>
      <xdr:rowOff>179637</xdr:rowOff>
    </xdr:to>
    <xdr:sp macro="" textlink="">
      <xdr:nvSpPr>
        <xdr:cNvPr id="11" name="Flowchart: Connector 10">
          <a:extLst>
            <a:ext uri="{FF2B5EF4-FFF2-40B4-BE49-F238E27FC236}">
              <a16:creationId xmlns:a16="http://schemas.microsoft.com/office/drawing/2014/main" id="{6A58D7B4-68F5-4EAA-9EC0-8C0D1839852F}"/>
            </a:ext>
          </a:extLst>
        </xdr:cNvPr>
        <xdr:cNvSpPr/>
      </xdr:nvSpPr>
      <xdr:spPr>
        <a:xfrm>
          <a:off x="15690606" y="19624431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1062657</xdr:colOff>
      <xdr:row>54</xdr:row>
      <xdr:rowOff>6568</xdr:rowOff>
    </xdr:from>
    <xdr:to>
      <xdr:col>4</xdr:col>
      <xdr:colOff>1246588</xdr:colOff>
      <xdr:row>54</xdr:row>
      <xdr:rowOff>164224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id="{15D20089-AA8B-4A21-B533-33C5C78D2EB2}"/>
            </a:ext>
          </a:extLst>
        </xdr:cNvPr>
        <xdr:cNvSpPr/>
      </xdr:nvSpPr>
      <xdr:spPr>
        <a:xfrm>
          <a:off x="16150257" y="18847018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eno</a:t>
          </a:r>
          <a:endParaRPr lang="ro-RO" sz="1100"/>
        </a:p>
      </xdr:txBody>
    </xdr:sp>
    <xdr:clientData/>
  </xdr:twoCellAnchor>
  <xdr:twoCellAnchor>
    <xdr:from>
      <xdr:col>4</xdr:col>
      <xdr:colOff>1066778</xdr:colOff>
      <xdr:row>55</xdr:row>
      <xdr:rowOff>12521</xdr:rowOff>
    </xdr:from>
    <xdr:to>
      <xdr:col>4</xdr:col>
      <xdr:colOff>1250709</xdr:colOff>
      <xdr:row>55</xdr:row>
      <xdr:rowOff>170177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A59B3243-8946-4FD2-ADAB-5640C03AB625}"/>
            </a:ext>
          </a:extLst>
        </xdr:cNvPr>
        <xdr:cNvSpPr/>
      </xdr:nvSpPr>
      <xdr:spPr>
        <a:xfrm>
          <a:off x="16154378" y="19043471"/>
          <a:ext cx="183931" cy="157656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29766</xdr:colOff>
      <xdr:row>56</xdr:row>
      <xdr:rowOff>17860</xdr:rowOff>
    </xdr:from>
    <xdr:to>
      <xdr:col>4</xdr:col>
      <xdr:colOff>213697</xdr:colOff>
      <xdr:row>56</xdr:row>
      <xdr:rowOff>175516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3C8ABD7A-7886-4B0D-B643-2E464B400EB0}"/>
            </a:ext>
          </a:extLst>
        </xdr:cNvPr>
        <xdr:cNvSpPr/>
      </xdr:nvSpPr>
      <xdr:spPr>
        <a:xfrm>
          <a:off x="15117366" y="19239310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369514</xdr:colOff>
      <xdr:row>56</xdr:row>
      <xdr:rowOff>20730</xdr:rowOff>
    </xdr:from>
    <xdr:to>
      <xdr:col>4</xdr:col>
      <xdr:colOff>553445</xdr:colOff>
      <xdr:row>56</xdr:row>
      <xdr:rowOff>177686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3C76FAD6-F1CA-4E21-B495-C4A9761FDE14}"/>
            </a:ext>
          </a:extLst>
        </xdr:cNvPr>
        <xdr:cNvSpPr/>
      </xdr:nvSpPr>
      <xdr:spPr>
        <a:xfrm>
          <a:off x="15457114" y="19242180"/>
          <a:ext cx="183931" cy="156956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698406</xdr:colOff>
      <xdr:row>56</xdr:row>
      <xdr:rowOff>14147</xdr:rowOff>
    </xdr:from>
    <xdr:to>
      <xdr:col>4</xdr:col>
      <xdr:colOff>882337</xdr:colOff>
      <xdr:row>56</xdr:row>
      <xdr:rowOff>171803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B43D9C49-5C55-48B9-AA69-52F9AB9A83CB}"/>
            </a:ext>
          </a:extLst>
        </xdr:cNvPr>
        <xdr:cNvSpPr/>
      </xdr:nvSpPr>
      <xdr:spPr>
        <a:xfrm>
          <a:off x="15786006" y="19235597"/>
          <a:ext cx="183931" cy="157656"/>
        </a:xfrm>
        <a:prstGeom prst="flowChartConnector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1068945</xdr:colOff>
      <xdr:row>56</xdr:row>
      <xdr:rowOff>12144</xdr:rowOff>
    </xdr:from>
    <xdr:to>
      <xdr:col>4</xdr:col>
      <xdr:colOff>1252876</xdr:colOff>
      <xdr:row>56</xdr:row>
      <xdr:rowOff>169099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89520255-AA54-45A8-95E5-BD41B8908214}"/>
            </a:ext>
          </a:extLst>
        </xdr:cNvPr>
        <xdr:cNvSpPr/>
      </xdr:nvSpPr>
      <xdr:spPr>
        <a:xfrm>
          <a:off x="16156545" y="19233594"/>
          <a:ext cx="183931" cy="15695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1428750</xdr:colOff>
      <xdr:row>56</xdr:row>
      <xdr:rowOff>17859</xdr:rowOff>
    </xdr:from>
    <xdr:to>
      <xdr:col>4</xdr:col>
      <xdr:colOff>1612681</xdr:colOff>
      <xdr:row>56</xdr:row>
      <xdr:rowOff>175515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79B66351-443E-45C5-982D-8EBCEB16B216}"/>
            </a:ext>
          </a:extLst>
        </xdr:cNvPr>
        <xdr:cNvSpPr/>
      </xdr:nvSpPr>
      <xdr:spPr>
        <a:xfrm>
          <a:off x="16516350" y="19239309"/>
          <a:ext cx="183931" cy="157656"/>
        </a:xfrm>
        <a:prstGeom prst="flowChartConnector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1785938</xdr:colOff>
      <xdr:row>56</xdr:row>
      <xdr:rowOff>17860</xdr:rowOff>
    </xdr:from>
    <xdr:to>
      <xdr:col>4</xdr:col>
      <xdr:colOff>1969869</xdr:colOff>
      <xdr:row>56</xdr:row>
      <xdr:rowOff>175516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BC1C9B93-4C43-4C4C-A22F-FE1B08848065}"/>
            </a:ext>
          </a:extLst>
        </xdr:cNvPr>
        <xdr:cNvSpPr/>
      </xdr:nvSpPr>
      <xdr:spPr>
        <a:xfrm>
          <a:off x="16873538" y="19239310"/>
          <a:ext cx="183931" cy="157656"/>
        </a:xfrm>
        <a:prstGeom prst="flowChartConnector">
          <a:avLst/>
        </a:prstGeom>
        <a:solidFill>
          <a:srgbClr val="A49F6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/>
        </a:p>
      </xdr:txBody>
    </xdr:sp>
    <xdr:clientData/>
  </xdr:twoCellAnchor>
  <xdr:twoCellAnchor>
    <xdr:from>
      <xdr:col>4</xdr:col>
      <xdr:colOff>1069730</xdr:colOff>
      <xdr:row>57</xdr:row>
      <xdr:rowOff>21980</xdr:rowOff>
    </xdr:from>
    <xdr:to>
      <xdr:col>4</xdr:col>
      <xdr:colOff>1253661</xdr:colOff>
      <xdr:row>57</xdr:row>
      <xdr:rowOff>179636</xdr:rowOff>
    </xdr:to>
    <xdr:sp macro="" textlink="">
      <xdr:nvSpPr>
        <xdr:cNvPr id="19" name="Flowchart: Connector 18">
          <a:extLst>
            <a:ext uri="{FF2B5EF4-FFF2-40B4-BE49-F238E27FC236}">
              <a16:creationId xmlns:a16="http://schemas.microsoft.com/office/drawing/2014/main" id="{95B71A4C-37D8-4C08-A5BA-FFEA3C0DB31C}"/>
            </a:ext>
          </a:extLst>
        </xdr:cNvPr>
        <xdr:cNvSpPr/>
      </xdr:nvSpPr>
      <xdr:spPr>
        <a:xfrm>
          <a:off x="18862430" y="6318005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1076325</xdr:colOff>
      <xdr:row>58</xdr:row>
      <xdr:rowOff>28575</xdr:rowOff>
    </xdr:from>
    <xdr:to>
      <xdr:col>4</xdr:col>
      <xdr:colOff>1260256</xdr:colOff>
      <xdr:row>58</xdr:row>
      <xdr:rowOff>186231</xdr:rowOff>
    </xdr:to>
    <xdr:sp macro="" textlink="">
      <xdr:nvSpPr>
        <xdr:cNvPr id="20" name="Flowchart: Connector 19">
          <a:extLst>
            <a:ext uri="{FF2B5EF4-FFF2-40B4-BE49-F238E27FC236}">
              <a16:creationId xmlns:a16="http://schemas.microsoft.com/office/drawing/2014/main" id="{0B35D129-FF16-4912-A7B9-536F521623F3}"/>
            </a:ext>
          </a:extLst>
        </xdr:cNvPr>
        <xdr:cNvSpPr/>
      </xdr:nvSpPr>
      <xdr:spPr>
        <a:xfrm>
          <a:off x="16459200" y="6505575"/>
          <a:ext cx="183931" cy="157656"/>
        </a:xfrm>
        <a:prstGeom prst="flowChartConnector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ro-RO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58616</xdr:colOff>
      <xdr:row>3</xdr:row>
      <xdr:rowOff>16566</xdr:rowOff>
    </xdr:from>
    <xdr:to>
      <xdr:col>0</xdr:col>
      <xdr:colOff>547290</xdr:colOff>
      <xdr:row>4</xdr:row>
      <xdr:rowOff>440449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6D6E3A-FABD-4E92-B201-FF6ADB0E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16" y="624701"/>
          <a:ext cx="488674" cy="621710"/>
        </a:xfrm>
        <a:prstGeom prst="rect">
          <a:avLst/>
        </a:prstGeom>
      </xdr:spPr>
    </xdr:pic>
    <xdr:clientData/>
  </xdr:twoCellAnchor>
  <xdr:twoCellAnchor editAs="oneCell">
    <xdr:from>
      <xdr:col>0</xdr:col>
      <xdr:colOff>43962</xdr:colOff>
      <xdr:row>7</xdr:row>
      <xdr:rowOff>2</xdr:rowOff>
    </xdr:from>
    <xdr:to>
      <xdr:col>0</xdr:col>
      <xdr:colOff>542193</xdr:colOff>
      <xdr:row>8</xdr:row>
      <xdr:rowOff>334267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3B87B2-9A1D-4E4E-A3BD-83D3B04F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62" y="1831733"/>
          <a:ext cx="498231" cy="532092"/>
        </a:xfrm>
        <a:prstGeom prst="rect">
          <a:avLst/>
        </a:prstGeom>
      </xdr:spPr>
    </xdr:pic>
    <xdr:clientData/>
  </xdr:twoCellAnchor>
  <xdr:twoCellAnchor editAs="oneCell">
    <xdr:from>
      <xdr:col>0</xdr:col>
      <xdr:colOff>14655</xdr:colOff>
      <xdr:row>4</xdr:row>
      <xdr:rowOff>438978</xdr:rowOff>
    </xdr:from>
    <xdr:to>
      <xdr:col>0</xdr:col>
      <xdr:colOff>618993</xdr:colOff>
      <xdr:row>6</xdr:row>
      <xdr:rowOff>359019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67B0E-AA24-408A-80C4-0BA8382B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55" y="1244940"/>
          <a:ext cx="604338" cy="564810"/>
        </a:xfrm>
        <a:prstGeom prst="rect">
          <a:avLst/>
        </a:prstGeom>
      </xdr:spPr>
    </xdr:pic>
    <xdr:clientData/>
  </xdr:twoCellAnchor>
  <xdr:twoCellAnchor editAs="oneCell">
    <xdr:from>
      <xdr:col>0</xdr:col>
      <xdr:colOff>51290</xdr:colOff>
      <xdr:row>9</xdr:row>
      <xdr:rowOff>6690</xdr:rowOff>
    </xdr:from>
    <xdr:to>
      <xdr:col>0</xdr:col>
      <xdr:colOff>576687</xdr:colOff>
      <xdr:row>10</xdr:row>
      <xdr:rowOff>366346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A5F6B1-96B8-4376-8018-5555688C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290" y="2380613"/>
          <a:ext cx="525397" cy="557483"/>
        </a:xfrm>
        <a:prstGeom prst="rect">
          <a:avLst/>
        </a:prstGeom>
      </xdr:spPr>
    </xdr:pic>
    <xdr:clientData/>
  </xdr:twoCellAnchor>
  <xdr:twoCellAnchor editAs="oneCell">
    <xdr:from>
      <xdr:col>0</xdr:col>
      <xdr:colOff>29309</xdr:colOff>
      <xdr:row>11</xdr:row>
      <xdr:rowOff>0</xdr:rowOff>
    </xdr:from>
    <xdr:to>
      <xdr:col>0</xdr:col>
      <xdr:colOff>552632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59FE38-0D46-489F-90FF-8CF7C76CD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09" y="2960077"/>
          <a:ext cx="523323" cy="578827"/>
        </a:xfrm>
        <a:prstGeom prst="rect">
          <a:avLst/>
        </a:prstGeom>
      </xdr:spPr>
    </xdr:pic>
    <xdr:clientData/>
  </xdr:twoCellAnchor>
  <xdr:twoCellAnchor editAs="oneCell">
    <xdr:from>
      <xdr:col>0</xdr:col>
      <xdr:colOff>80596</xdr:colOff>
      <xdr:row>12</xdr:row>
      <xdr:rowOff>373673</xdr:rowOff>
    </xdr:from>
    <xdr:to>
      <xdr:col>0</xdr:col>
      <xdr:colOff>556397</xdr:colOff>
      <xdr:row>14</xdr:row>
      <xdr:rowOff>337038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DFFB59-FF9A-465F-828A-CB06D299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96" y="3531577"/>
          <a:ext cx="475801" cy="542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600807</xdr:colOff>
      <xdr:row>22</xdr:row>
      <xdr:rowOff>173365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18D4E8-D097-42B0-B0AC-73E388E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070231"/>
          <a:ext cx="600807" cy="752192"/>
        </a:xfrm>
        <a:prstGeom prst="rect">
          <a:avLst/>
        </a:prstGeom>
      </xdr:spPr>
    </xdr:pic>
    <xdr:clientData/>
  </xdr:twoCellAnchor>
  <xdr:twoCellAnchor editAs="oneCell">
    <xdr:from>
      <xdr:col>4</xdr:col>
      <xdr:colOff>109905</xdr:colOff>
      <xdr:row>2</xdr:row>
      <xdr:rowOff>190501</xdr:rowOff>
    </xdr:from>
    <xdr:to>
      <xdr:col>4</xdr:col>
      <xdr:colOff>937847</xdr:colOff>
      <xdr:row>4</xdr:row>
      <xdr:rowOff>390799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4EE45D-168F-4D30-B5BE-1001CF7D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25463" y="586155"/>
          <a:ext cx="827942" cy="610606"/>
        </a:xfrm>
        <a:prstGeom prst="rect">
          <a:avLst/>
        </a:prstGeom>
      </xdr:spPr>
    </xdr:pic>
    <xdr:clientData/>
  </xdr:twoCellAnchor>
  <xdr:twoCellAnchor editAs="oneCell">
    <xdr:from>
      <xdr:col>7</xdr:col>
      <xdr:colOff>43963</xdr:colOff>
      <xdr:row>2</xdr:row>
      <xdr:rowOff>205407</xdr:rowOff>
    </xdr:from>
    <xdr:to>
      <xdr:col>7</xdr:col>
      <xdr:colOff>696058</xdr:colOff>
      <xdr:row>5</xdr:row>
      <xdr:rowOff>56468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999B51-F4DE-45DC-A27F-52981D3BD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3155" y="601061"/>
          <a:ext cx="652095" cy="708311"/>
        </a:xfrm>
        <a:prstGeom prst="rect">
          <a:avLst/>
        </a:prstGeom>
      </xdr:spPr>
    </xdr:pic>
    <xdr:clientData/>
  </xdr:twoCellAnchor>
  <xdr:twoCellAnchor editAs="oneCell">
    <xdr:from>
      <xdr:col>4</xdr:col>
      <xdr:colOff>117231</xdr:colOff>
      <xdr:row>4</xdr:row>
      <xdr:rowOff>388328</xdr:rowOff>
    </xdr:from>
    <xdr:to>
      <xdr:col>4</xdr:col>
      <xdr:colOff>903706</xdr:colOff>
      <xdr:row>7</xdr:row>
      <xdr:rowOff>7326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E2F45A-FB9D-474E-9518-B98DCC2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32789" y="1194290"/>
          <a:ext cx="786475" cy="644767"/>
        </a:xfrm>
        <a:prstGeom prst="rect">
          <a:avLst/>
        </a:prstGeom>
      </xdr:spPr>
    </xdr:pic>
    <xdr:clientData/>
  </xdr:twoCellAnchor>
  <xdr:twoCellAnchor editAs="oneCell">
    <xdr:from>
      <xdr:col>7</xdr:col>
      <xdr:colOff>14655</xdr:colOff>
      <xdr:row>4</xdr:row>
      <xdr:rowOff>432288</xdr:rowOff>
    </xdr:from>
    <xdr:to>
      <xdr:col>7</xdr:col>
      <xdr:colOff>769646</xdr:colOff>
      <xdr:row>6</xdr:row>
      <xdr:rowOff>373672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715756-637E-492C-A522-462525341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3847" y="1238250"/>
          <a:ext cx="754991" cy="586153"/>
        </a:xfrm>
        <a:prstGeom prst="rect">
          <a:avLst/>
        </a:prstGeom>
      </xdr:spPr>
    </xdr:pic>
    <xdr:clientData/>
  </xdr:twoCellAnchor>
  <xdr:twoCellAnchor editAs="oneCell">
    <xdr:from>
      <xdr:col>4</xdr:col>
      <xdr:colOff>124558</xdr:colOff>
      <xdr:row>7</xdr:row>
      <xdr:rowOff>1</xdr:rowOff>
    </xdr:from>
    <xdr:to>
      <xdr:col>4</xdr:col>
      <xdr:colOff>827942</xdr:colOff>
      <xdr:row>9</xdr:row>
      <xdr:rowOff>39145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7D6A0F-4A23-4CEF-BFC9-AADA31CF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0116" y="1831732"/>
          <a:ext cx="703384" cy="581336"/>
        </a:xfrm>
        <a:prstGeom prst="rect">
          <a:avLst/>
        </a:prstGeom>
      </xdr:spPr>
    </xdr:pic>
    <xdr:clientData/>
  </xdr:twoCellAnchor>
  <xdr:twoCellAnchor editAs="oneCell">
    <xdr:from>
      <xdr:col>7</xdr:col>
      <xdr:colOff>7326</xdr:colOff>
      <xdr:row>7</xdr:row>
      <xdr:rowOff>14653</xdr:rowOff>
    </xdr:from>
    <xdr:to>
      <xdr:col>7</xdr:col>
      <xdr:colOff>718039</xdr:colOff>
      <xdr:row>9</xdr:row>
      <xdr:rowOff>75590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36E4C9-1CC6-4357-BFE1-396FBAEC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6518" y="1846384"/>
          <a:ext cx="710713" cy="603129"/>
        </a:xfrm>
        <a:prstGeom prst="rect">
          <a:avLst/>
        </a:prstGeom>
      </xdr:spPr>
    </xdr:pic>
    <xdr:clientData/>
  </xdr:twoCellAnchor>
  <xdr:twoCellAnchor editAs="oneCell">
    <xdr:from>
      <xdr:col>4</xdr:col>
      <xdr:colOff>117231</xdr:colOff>
      <xdr:row>8</xdr:row>
      <xdr:rowOff>337038</xdr:rowOff>
    </xdr:from>
    <xdr:to>
      <xdr:col>4</xdr:col>
      <xdr:colOff>851552</xdr:colOff>
      <xdr:row>11</xdr:row>
      <xdr:rowOff>7327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80BC433-D572-4A94-90A1-601D7F71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2789" y="2366596"/>
          <a:ext cx="734321" cy="600808"/>
        </a:xfrm>
        <a:prstGeom prst="rect">
          <a:avLst/>
        </a:prstGeom>
      </xdr:spPr>
    </xdr:pic>
    <xdr:clientData/>
  </xdr:twoCellAnchor>
  <xdr:twoCellAnchor editAs="oneCell">
    <xdr:from>
      <xdr:col>7</xdr:col>
      <xdr:colOff>43962</xdr:colOff>
      <xdr:row>9</xdr:row>
      <xdr:rowOff>43961</xdr:rowOff>
    </xdr:from>
    <xdr:to>
      <xdr:col>7</xdr:col>
      <xdr:colOff>725366</xdr:colOff>
      <xdr:row>10</xdr:row>
      <xdr:rowOff>388160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BB820A-CFE1-4CF7-9371-6F7F23535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3154" y="2417884"/>
          <a:ext cx="681404" cy="542026"/>
        </a:xfrm>
        <a:prstGeom prst="rect">
          <a:avLst/>
        </a:prstGeom>
      </xdr:spPr>
    </xdr:pic>
    <xdr:clientData/>
  </xdr:twoCellAnchor>
  <xdr:twoCellAnchor editAs="oneCell">
    <xdr:from>
      <xdr:col>4</xdr:col>
      <xdr:colOff>102577</xdr:colOff>
      <xdr:row>10</xdr:row>
      <xdr:rowOff>381001</xdr:rowOff>
    </xdr:from>
    <xdr:to>
      <xdr:col>4</xdr:col>
      <xdr:colOff>857250</xdr:colOff>
      <xdr:row>13</xdr:row>
      <xdr:rowOff>1971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19261A-CD29-4153-8B7C-99D5135CE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18135" y="2952751"/>
          <a:ext cx="754673" cy="588124"/>
        </a:xfrm>
        <a:prstGeom prst="rect">
          <a:avLst/>
        </a:prstGeom>
      </xdr:spPr>
    </xdr:pic>
    <xdr:clientData/>
  </xdr:twoCellAnchor>
  <xdr:twoCellAnchor editAs="oneCell">
    <xdr:from>
      <xdr:col>7</xdr:col>
      <xdr:colOff>109905</xdr:colOff>
      <xdr:row>10</xdr:row>
      <xdr:rowOff>373674</xdr:rowOff>
    </xdr:from>
    <xdr:to>
      <xdr:col>7</xdr:col>
      <xdr:colOff>652097</xdr:colOff>
      <xdr:row>12</xdr:row>
      <xdr:rowOff>356160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49C40AC-25E1-4CC4-9267-0EE91C275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29097" y="2945424"/>
          <a:ext cx="542192" cy="5686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12</xdr:row>
      <xdr:rowOff>366346</xdr:rowOff>
    </xdr:from>
    <xdr:to>
      <xdr:col>4</xdr:col>
      <xdr:colOff>776653</xdr:colOff>
      <xdr:row>14</xdr:row>
      <xdr:rowOff>347228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70BDD1-AD30-4BC5-9E18-2AE6845A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6059" y="3524250"/>
          <a:ext cx="586152" cy="559709"/>
        </a:xfrm>
        <a:prstGeom prst="rect">
          <a:avLst/>
        </a:prstGeom>
      </xdr:spPr>
    </xdr:pic>
    <xdr:clientData/>
  </xdr:twoCellAnchor>
  <xdr:twoCellAnchor editAs="oneCell">
    <xdr:from>
      <xdr:col>4</xdr:col>
      <xdr:colOff>153865</xdr:colOff>
      <xdr:row>15</xdr:row>
      <xdr:rowOff>0</xdr:rowOff>
    </xdr:from>
    <xdr:to>
      <xdr:col>4</xdr:col>
      <xdr:colOff>879230</xdr:colOff>
      <xdr:row>17</xdr:row>
      <xdr:rowOff>68231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628399-7171-491F-A594-F840A41A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69423" y="4095750"/>
          <a:ext cx="725365" cy="647058"/>
        </a:xfrm>
        <a:prstGeom prst="rect">
          <a:avLst/>
        </a:prstGeom>
      </xdr:spPr>
    </xdr:pic>
    <xdr:clientData/>
  </xdr:twoCellAnchor>
  <xdr:twoCellAnchor editAs="oneCell">
    <xdr:from>
      <xdr:col>7</xdr:col>
      <xdr:colOff>109905</xdr:colOff>
      <xdr:row>13</xdr:row>
      <xdr:rowOff>0</xdr:rowOff>
    </xdr:from>
    <xdr:to>
      <xdr:col>7</xdr:col>
      <xdr:colOff>665966</xdr:colOff>
      <xdr:row>14</xdr:row>
      <xdr:rowOff>351692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026027-DE58-4FC6-A8B7-32A29CD8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29097" y="3538904"/>
          <a:ext cx="556061" cy="549519"/>
        </a:xfrm>
        <a:prstGeom prst="rect">
          <a:avLst/>
        </a:prstGeom>
      </xdr:spPr>
    </xdr:pic>
    <xdr:clientData/>
  </xdr:twoCellAnchor>
  <xdr:twoCellAnchor editAs="oneCell">
    <xdr:from>
      <xdr:col>5</xdr:col>
      <xdr:colOff>344365</xdr:colOff>
      <xdr:row>17</xdr:row>
      <xdr:rowOff>14655</xdr:rowOff>
    </xdr:from>
    <xdr:to>
      <xdr:col>6</xdr:col>
      <xdr:colOff>476249</xdr:colOff>
      <xdr:row>21</xdr:row>
      <xdr:rowOff>79632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4B244C-7739-4EA9-8132-4B2A016C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6288" y="4689232"/>
          <a:ext cx="945173" cy="848958"/>
        </a:xfrm>
        <a:prstGeom prst="rect">
          <a:avLst/>
        </a:prstGeom>
      </xdr:spPr>
    </xdr:pic>
    <xdr:clientData/>
  </xdr:twoCellAnchor>
  <xdr:twoCellAnchor editAs="oneCell">
    <xdr:from>
      <xdr:col>7</xdr:col>
      <xdr:colOff>622789</xdr:colOff>
      <xdr:row>17</xdr:row>
      <xdr:rowOff>0</xdr:rowOff>
    </xdr:from>
    <xdr:to>
      <xdr:col>8</xdr:col>
      <xdr:colOff>813289</xdr:colOff>
      <xdr:row>21</xdr:row>
      <xdr:rowOff>98466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015E28-917E-4C52-BB59-2EAC25F5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41981" y="4674577"/>
          <a:ext cx="974481" cy="882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329711</xdr:rowOff>
    </xdr:from>
    <xdr:to>
      <xdr:col>0</xdr:col>
      <xdr:colOff>630115</xdr:colOff>
      <xdr:row>17</xdr:row>
      <xdr:rowOff>81991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31353A-4259-4894-85DF-544A18CA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066442"/>
          <a:ext cx="630115" cy="690126"/>
        </a:xfrm>
        <a:prstGeom prst="rect">
          <a:avLst/>
        </a:prstGeom>
      </xdr:spPr>
    </xdr:pic>
    <xdr:clientData/>
  </xdr:twoCellAnchor>
  <xdr:twoCellAnchor>
    <xdr:from>
      <xdr:col>1</xdr:col>
      <xdr:colOff>1284940</xdr:colOff>
      <xdr:row>4</xdr:row>
      <xdr:rowOff>336177</xdr:rowOff>
    </xdr:from>
    <xdr:to>
      <xdr:col>7</xdr:col>
      <xdr:colOff>579823</xdr:colOff>
      <xdr:row>14</xdr:row>
      <xdr:rowOff>62966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9FCED87-E736-475E-BD4A-FF0279454394}"/>
            </a:ext>
          </a:extLst>
        </xdr:cNvPr>
        <xdr:cNvSpPr txBox="1"/>
      </xdr:nvSpPr>
      <xdr:spPr>
        <a:xfrm>
          <a:off x="1987175" y="1113118"/>
          <a:ext cx="5943707" cy="2640319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o-RO" sz="7200" b="1" i="1"/>
            <a:t>To be modified </a:t>
          </a:r>
        </a:p>
        <a:p>
          <a:pPr algn="ctr"/>
          <a:r>
            <a:rPr lang="ro-RO" sz="7200" b="1" i="1"/>
            <a:t>15/09/22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588481</xdr:colOff>
      <xdr:row>3</xdr:row>
      <xdr:rowOff>75329</xdr:rowOff>
    </xdr:from>
    <xdr:to>
      <xdr:col>8</xdr:col>
      <xdr:colOff>426141</xdr:colOff>
      <xdr:row>23</xdr:row>
      <xdr:rowOff>19324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87C670C-141C-46EF-A03C-F3F1C9C2D7CA}"/>
            </a:ext>
          </a:extLst>
        </xdr:cNvPr>
        <xdr:cNvSpPr txBox="1"/>
      </xdr:nvSpPr>
      <xdr:spPr>
        <a:xfrm>
          <a:off x="5955611" y="630264"/>
          <a:ext cx="7590182" cy="3629756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o-RO" sz="7200" b="1" i="1"/>
            <a:t>To be modified </a:t>
          </a:r>
        </a:p>
        <a:p>
          <a:pPr algn="ctr"/>
          <a:r>
            <a:rPr lang="ro-RO" sz="7200" b="1" i="1"/>
            <a:t>15/09/22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eroneac Iulian-Vasilica" id="{1119AD37-0398-4EAD-B581-5501DD3D02C3}" userId="S::imeroneac@hamilton-ce.com::b232c82f-1489-40e1-94d6-4bd6f883ef5c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75" dT="2023-02-17T11:14:03.19" personId="{1119AD37-0398-4EAD-B581-5501DD3D02C3}" id="{6678F95D-4850-45E9-97CE-105C7418FD2D}">
    <text>PSD6 design like PSD4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2" dT="2023-05-11T10:10:05.63" personId="{1119AD37-0398-4EAD-B581-5501DD3D02C3}" id="{42EA82D4-F280-4864-B1CB-26A532C0E1BF}">
    <text>*Hamilton recommends using the High Torque MVP/4 (P/N 94747-02) to drive these valves if using a salty solution or lock up is a concern.</text>
  </threadedComment>
  <threadedComment ref="A20" dT="2022-10-24T12:15:56.75" personId="{1119AD37-0398-4EAD-B581-5501DD3D02C3}" id="{BD5043F1-1E98-4EB4-B0A0-98D74D7DD137}">
    <text>RENO will add pictures soon</text>
  </threadedComment>
  <threadedComment ref="A21" dT="2022-10-24T12:16:16.83" personId="{1119AD37-0398-4EAD-B581-5501DD3D02C3}" id="{C3F8CF78-84C7-4EEA-8BAC-5359E56E8347}">
    <text>Reno will add pictures soon</text>
  </threadedComment>
  <threadedComment ref="A27" dT="2023-05-11T10:09:28.11" personId="{1119AD37-0398-4EAD-B581-5501DD3D02C3}" id="{3E62E479-E98D-4AFE-902C-EBEE379C01A8}">
    <text>*Hamilton recommends using the High Torque MVP/4 (P/N 94747-02) to drive these valves if using a salty solution or lock up is a concern.</text>
  </threadedComment>
  <threadedComment ref="A28" dT="2023-05-11T10:10:29.72" personId="{1119AD37-0398-4EAD-B581-5501DD3D02C3}" id="{3A7B86B6-4E8E-45A4-9742-A101B6CD3C87}">
    <text>*Hamilton recommends using the High Torque MVP/4 (P/N 94747-02) to drive these valves if using a salty solution or lock up is a concern.</text>
  </threadedComment>
  <threadedComment ref="A29" dT="2023-05-11T10:12:39.33" personId="{1119AD37-0398-4EAD-B581-5501DD3D02C3}" id="{3CFFB58F-6C9F-4B8F-85E8-83D0B81D2D91}">
    <text>*Hamilton recommends using the High Torque MVP/4 (P/N 94747-02) to drive these valves if using a salty solution or lock up is a concern.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FDD19-2957-43C7-A541-79E32784FF93}">
  <sheetPr>
    <pageSetUpPr fitToPage="1"/>
  </sheetPr>
  <dimension ref="A2:H126"/>
  <sheetViews>
    <sheetView topLeftCell="B1" zoomScale="70" zoomScaleNormal="70" workbookViewId="0">
      <selection activeCell="C45" sqref="C45"/>
    </sheetView>
  </sheetViews>
  <sheetFormatPr defaultColWidth="9.140625" defaultRowHeight="14.25"/>
  <cols>
    <col min="1" max="1" width="28.5703125" style="15" bestFit="1" customWidth="1"/>
    <col min="2" max="2" width="36.140625" style="15" bestFit="1" customWidth="1"/>
    <col min="3" max="3" width="140" style="15" bestFit="1" customWidth="1"/>
    <col min="4" max="4" width="37.5703125" style="15" bestFit="1" customWidth="1"/>
    <col min="5" max="5" width="58.85546875" style="15" bestFit="1" customWidth="1"/>
    <col min="6" max="6" width="24.28515625" style="15" bestFit="1" customWidth="1"/>
    <col min="7" max="7" width="27.42578125" style="15" bestFit="1" customWidth="1"/>
    <col min="8" max="8" width="35.85546875" style="15" customWidth="1"/>
    <col min="9" max="16384" width="9.140625" style="15"/>
  </cols>
  <sheetData>
    <row r="2" spans="1:8" ht="15.75">
      <c r="B2" s="155" t="s">
        <v>0</v>
      </c>
      <c r="C2" s="155" t="s">
        <v>1</v>
      </c>
      <c r="D2" s="155" t="s">
        <v>140</v>
      </c>
    </row>
    <row r="3" spans="1:8" ht="15.75">
      <c r="A3" s="276" t="s">
        <v>3</v>
      </c>
      <c r="B3" s="163" t="s">
        <v>2</v>
      </c>
      <c r="C3" s="163" t="s">
        <v>85</v>
      </c>
      <c r="D3" s="163" t="s">
        <v>141</v>
      </c>
    </row>
    <row r="4" spans="1:8" ht="15.75">
      <c r="A4" s="277"/>
      <c r="B4" s="163" t="s">
        <v>5</v>
      </c>
      <c r="C4" s="163" t="s">
        <v>87</v>
      </c>
      <c r="D4" s="163" t="s">
        <v>143</v>
      </c>
    </row>
    <row r="5" spans="1:8" ht="15.75">
      <c r="A5" s="277"/>
      <c r="B5" s="163" t="s">
        <v>6</v>
      </c>
      <c r="C5" s="163" t="s">
        <v>88</v>
      </c>
      <c r="D5" s="163" t="s">
        <v>141</v>
      </c>
    </row>
    <row r="6" spans="1:8" ht="15.75">
      <c r="A6" s="277"/>
      <c r="B6" s="163" t="s">
        <v>7</v>
      </c>
      <c r="C6" s="163" t="s">
        <v>89</v>
      </c>
      <c r="D6" s="163" t="s">
        <v>143</v>
      </c>
    </row>
    <row r="7" spans="1:8" ht="15.75">
      <c r="A7" s="277"/>
      <c r="B7" s="163" t="s">
        <v>4</v>
      </c>
      <c r="C7" s="163" t="s">
        <v>86</v>
      </c>
      <c r="D7" s="163" t="s">
        <v>142</v>
      </c>
    </row>
    <row r="8" spans="1:8" ht="15.75">
      <c r="A8" s="277"/>
      <c r="B8" s="163" t="s">
        <v>519</v>
      </c>
      <c r="C8" s="163" t="s">
        <v>516</v>
      </c>
      <c r="D8" s="163" t="s">
        <v>141</v>
      </c>
    </row>
    <row r="9" spans="1:8" ht="15.75">
      <c r="A9" s="277"/>
      <c r="B9" s="163" t="s">
        <v>513</v>
      </c>
      <c r="C9" s="163" t="s">
        <v>516</v>
      </c>
      <c r="D9" s="163" t="s">
        <v>141</v>
      </c>
    </row>
    <row r="10" spans="1:8" ht="15.75">
      <c r="A10" s="277"/>
      <c r="B10" s="163" t="s">
        <v>512</v>
      </c>
      <c r="C10" s="163" t="s">
        <v>517</v>
      </c>
      <c r="D10" s="163" t="s">
        <v>141</v>
      </c>
    </row>
    <row r="11" spans="1:8" ht="15.75">
      <c r="A11" s="277"/>
      <c r="B11" s="163" t="s">
        <v>511</v>
      </c>
      <c r="C11" s="163" t="s">
        <v>516</v>
      </c>
      <c r="D11" s="163" t="s">
        <v>141</v>
      </c>
      <c r="H11" s="159"/>
    </row>
    <row r="12" spans="1:8" ht="15.75">
      <c r="A12" s="277"/>
      <c r="B12" s="163" t="s">
        <v>581</v>
      </c>
      <c r="C12" s="163" t="s">
        <v>516</v>
      </c>
      <c r="D12" s="163" t="s">
        <v>141</v>
      </c>
      <c r="H12" s="159"/>
    </row>
    <row r="13" spans="1:8" ht="15">
      <c r="H13" s="159"/>
    </row>
    <row r="14" spans="1:8" ht="15">
      <c r="A14" s="182" t="s">
        <v>510</v>
      </c>
      <c r="B14"/>
      <c r="H14"/>
    </row>
    <row r="15" spans="1:8" ht="15.75">
      <c r="A15" s="177" t="s">
        <v>362</v>
      </c>
      <c r="B15" s="155" t="s">
        <v>363</v>
      </c>
      <c r="C15" s="155" t="s">
        <v>364</v>
      </c>
      <c r="D15" s="155" t="s">
        <v>361</v>
      </c>
      <c r="E15" s="155" t="s">
        <v>365</v>
      </c>
      <c r="F15" s="168" t="s">
        <v>466</v>
      </c>
      <c r="G15" s="155" t="s">
        <v>390</v>
      </c>
    </row>
    <row r="16" spans="1:8" ht="15.75">
      <c r="A16" s="163" t="s">
        <v>74</v>
      </c>
      <c r="B16" s="203" t="s">
        <v>518</v>
      </c>
      <c r="C16" s="163" t="s">
        <v>577</v>
      </c>
      <c r="D16" s="163" t="s">
        <v>578</v>
      </c>
      <c r="E16" s="160" t="s">
        <v>371</v>
      </c>
      <c r="F16" s="197"/>
      <c r="G16" s="163" t="s">
        <v>391</v>
      </c>
      <c r="H16"/>
    </row>
    <row r="17" spans="1:8" ht="15.75">
      <c r="A17" s="163" t="s">
        <v>23</v>
      </c>
      <c r="B17" s="163" t="s">
        <v>368</v>
      </c>
      <c r="C17" s="163" t="s">
        <v>112</v>
      </c>
      <c r="D17" s="163" t="s">
        <v>382</v>
      </c>
      <c r="E17" s="163" t="s">
        <v>378</v>
      </c>
      <c r="F17" s="163" t="s">
        <v>473</v>
      </c>
      <c r="G17" s="163" t="s">
        <v>391</v>
      </c>
      <c r="H17"/>
    </row>
    <row r="18" spans="1:8" ht="15.75">
      <c r="A18" s="163" t="s">
        <v>24</v>
      </c>
      <c r="B18" s="163" t="s">
        <v>368</v>
      </c>
      <c r="C18" s="163" t="s">
        <v>563</v>
      </c>
      <c r="D18" s="163" t="s">
        <v>379</v>
      </c>
      <c r="E18" s="163" t="s">
        <v>378</v>
      </c>
      <c r="F18" s="163" t="s">
        <v>473</v>
      </c>
      <c r="G18" s="163" t="s">
        <v>391</v>
      </c>
      <c r="H18"/>
    </row>
    <row r="19" spans="1:8" ht="15.75">
      <c r="A19" s="163" t="s">
        <v>44</v>
      </c>
      <c r="B19" s="163" t="s">
        <v>368</v>
      </c>
      <c r="C19" s="163" t="s">
        <v>131</v>
      </c>
      <c r="D19" s="163" t="s">
        <v>595</v>
      </c>
      <c r="E19" s="163" t="s">
        <v>367</v>
      </c>
      <c r="F19" s="163" t="s">
        <v>467</v>
      </c>
      <c r="G19" s="163" t="s">
        <v>391</v>
      </c>
      <c r="H19"/>
    </row>
    <row r="20" spans="1:8" ht="15.75">
      <c r="A20" s="163" t="s">
        <v>138</v>
      </c>
      <c r="B20" s="163" t="s">
        <v>368</v>
      </c>
      <c r="C20" s="163" t="s">
        <v>463</v>
      </c>
      <c r="D20" s="163" t="s">
        <v>595</v>
      </c>
      <c r="E20" s="163" t="s">
        <v>371</v>
      </c>
      <c r="F20" s="163" t="s">
        <v>494</v>
      </c>
      <c r="G20" s="163" t="s">
        <v>391</v>
      </c>
      <c r="H20"/>
    </row>
    <row r="21" spans="1:8" ht="15.75">
      <c r="A21" s="163" t="s">
        <v>35</v>
      </c>
      <c r="B21" s="163" t="s">
        <v>368</v>
      </c>
      <c r="C21" s="163" t="s">
        <v>124</v>
      </c>
      <c r="D21" s="163" t="s">
        <v>566</v>
      </c>
      <c r="E21" s="163" t="s">
        <v>370</v>
      </c>
      <c r="F21" s="163" t="s">
        <v>467</v>
      </c>
      <c r="G21" s="163" t="s">
        <v>391</v>
      </c>
      <c r="H21"/>
    </row>
    <row r="22" spans="1:8" ht="15.75">
      <c r="A22" s="163" t="s">
        <v>56</v>
      </c>
      <c r="B22" s="163" t="s">
        <v>368</v>
      </c>
      <c r="C22" s="163" t="s">
        <v>565</v>
      </c>
      <c r="D22" s="163" t="s">
        <v>561</v>
      </c>
      <c r="E22" s="163" t="s">
        <v>370</v>
      </c>
      <c r="F22" s="163" t="s">
        <v>467</v>
      </c>
      <c r="G22" s="163" t="s">
        <v>391</v>
      </c>
      <c r="H22"/>
    </row>
    <row r="23" spans="1:8" ht="15.75">
      <c r="A23" s="163" t="s">
        <v>25</v>
      </c>
      <c r="B23" s="163" t="s">
        <v>369</v>
      </c>
      <c r="C23" s="163" t="s">
        <v>114</v>
      </c>
      <c r="D23" s="163" t="s">
        <v>382</v>
      </c>
      <c r="E23" s="163" t="s">
        <v>370</v>
      </c>
      <c r="F23" s="163" t="s">
        <v>569</v>
      </c>
      <c r="G23" s="163" t="s">
        <v>391</v>
      </c>
      <c r="H23"/>
    </row>
    <row r="24" spans="1:8" ht="15.75">
      <c r="A24" s="163" t="s">
        <v>26</v>
      </c>
      <c r="B24" s="163" t="s">
        <v>369</v>
      </c>
      <c r="C24" s="163" t="s">
        <v>115</v>
      </c>
      <c r="D24" s="163" t="s">
        <v>381</v>
      </c>
      <c r="E24" s="163" t="s">
        <v>378</v>
      </c>
      <c r="F24" s="163" t="s">
        <v>473</v>
      </c>
      <c r="G24" s="163" t="s">
        <v>391</v>
      </c>
      <c r="H24"/>
    </row>
    <row r="25" spans="1:8" ht="15.75">
      <c r="A25" s="163" t="s">
        <v>36</v>
      </c>
      <c r="B25" s="163" t="s">
        <v>369</v>
      </c>
      <c r="C25" s="163" t="s">
        <v>125</v>
      </c>
      <c r="D25" s="163" t="s">
        <v>567</v>
      </c>
      <c r="E25" s="163" t="s">
        <v>371</v>
      </c>
      <c r="F25" s="163" t="s">
        <v>467</v>
      </c>
      <c r="G25" s="163" t="s">
        <v>391</v>
      </c>
      <c r="H25"/>
    </row>
    <row r="26" spans="1:8" ht="15" customHeight="1">
      <c r="A26" s="163" t="s">
        <v>59</v>
      </c>
      <c r="B26" s="163" t="s">
        <v>369</v>
      </c>
      <c r="C26" s="163" t="s">
        <v>269</v>
      </c>
      <c r="D26" s="163" t="s">
        <v>568</v>
      </c>
      <c r="E26" s="163" t="s">
        <v>371</v>
      </c>
      <c r="F26" s="163" t="s">
        <v>569</v>
      </c>
      <c r="G26" s="163" t="s">
        <v>391</v>
      </c>
      <c r="H26"/>
    </row>
    <row r="27" spans="1:8" ht="15" customHeight="1">
      <c r="A27" s="200" t="s">
        <v>45</v>
      </c>
      <c r="B27" s="200" t="s">
        <v>369</v>
      </c>
      <c r="C27" s="163" t="s">
        <v>132</v>
      </c>
      <c r="D27" s="163" t="s">
        <v>595</v>
      </c>
      <c r="E27" s="163" t="s">
        <v>371</v>
      </c>
      <c r="F27" s="163" t="s">
        <v>467</v>
      </c>
      <c r="G27" s="163" t="s">
        <v>391</v>
      </c>
      <c r="H27"/>
    </row>
    <row r="28" spans="1:8" ht="15" customHeight="1">
      <c r="A28" s="199" t="s">
        <v>27</v>
      </c>
      <c r="B28" s="199" t="s">
        <v>372</v>
      </c>
      <c r="C28" s="163" t="s">
        <v>116</v>
      </c>
      <c r="D28" s="163" t="s">
        <v>382</v>
      </c>
      <c r="E28" s="163" t="s">
        <v>378</v>
      </c>
      <c r="F28" s="163" t="s">
        <v>473</v>
      </c>
      <c r="G28" s="163" t="s">
        <v>391</v>
      </c>
      <c r="H28"/>
    </row>
    <row r="29" spans="1:8" ht="15" customHeight="1">
      <c r="A29" s="163" t="s">
        <v>28</v>
      </c>
      <c r="B29" s="163" t="s">
        <v>372</v>
      </c>
      <c r="C29" s="163" t="s">
        <v>117</v>
      </c>
      <c r="D29" s="163" t="s">
        <v>381</v>
      </c>
      <c r="E29" s="163" t="s">
        <v>378</v>
      </c>
      <c r="F29" s="163" t="s">
        <v>473</v>
      </c>
      <c r="G29" s="163" t="s">
        <v>391</v>
      </c>
      <c r="H29"/>
    </row>
    <row r="30" spans="1:8" ht="15" customHeight="1">
      <c r="A30" s="163" t="s">
        <v>37</v>
      </c>
      <c r="B30" s="163" t="s">
        <v>372</v>
      </c>
      <c r="C30" s="163" t="s">
        <v>126</v>
      </c>
      <c r="D30" s="163" t="s">
        <v>566</v>
      </c>
      <c r="E30" s="163" t="s">
        <v>371</v>
      </c>
      <c r="F30" s="163" t="s">
        <v>467</v>
      </c>
      <c r="G30" s="163" t="s">
        <v>391</v>
      </c>
      <c r="H30"/>
    </row>
    <row r="31" spans="1:8" ht="15" customHeight="1">
      <c r="A31" s="163" t="s">
        <v>61</v>
      </c>
      <c r="B31" s="163" t="s">
        <v>372</v>
      </c>
      <c r="C31" s="163" t="s">
        <v>268</v>
      </c>
      <c r="D31" s="163" t="s">
        <v>561</v>
      </c>
      <c r="E31" s="163" t="s">
        <v>371</v>
      </c>
      <c r="F31" s="163" t="s">
        <v>569</v>
      </c>
      <c r="G31" s="163" t="s">
        <v>391</v>
      </c>
      <c r="H31"/>
    </row>
    <row r="32" spans="1:8" ht="15" customHeight="1">
      <c r="A32" s="163" t="s">
        <v>29</v>
      </c>
      <c r="B32" s="163" t="s">
        <v>380</v>
      </c>
      <c r="C32" s="163" t="s">
        <v>118</v>
      </c>
      <c r="D32" s="163" t="s">
        <v>382</v>
      </c>
      <c r="E32" s="163" t="s">
        <v>378</v>
      </c>
      <c r="F32" s="163" t="s">
        <v>473</v>
      </c>
      <c r="G32" s="163" t="s">
        <v>391</v>
      </c>
      <c r="H32"/>
    </row>
    <row r="33" spans="1:8" ht="15" customHeight="1">
      <c r="A33" s="163" t="s">
        <v>30</v>
      </c>
      <c r="B33" s="163" t="s">
        <v>380</v>
      </c>
      <c r="C33" s="163" t="s">
        <v>119</v>
      </c>
      <c r="D33" s="163" t="s">
        <v>570</v>
      </c>
      <c r="E33" s="163" t="s">
        <v>378</v>
      </c>
      <c r="F33" s="163" t="s">
        <v>473</v>
      </c>
      <c r="G33" s="163" t="s">
        <v>391</v>
      </c>
      <c r="H33"/>
    </row>
    <row r="34" spans="1:8" ht="15" customHeight="1">
      <c r="A34" s="163" t="s">
        <v>42</v>
      </c>
      <c r="B34" s="163" t="s">
        <v>380</v>
      </c>
      <c r="C34" s="163" t="s">
        <v>130</v>
      </c>
      <c r="D34" s="163" t="s">
        <v>566</v>
      </c>
      <c r="E34" s="163" t="s">
        <v>370</v>
      </c>
      <c r="F34" s="163" t="s">
        <v>467</v>
      </c>
      <c r="G34" s="163" t="s">
        <v>391</v>
      </c>
      <c r="H34"/>
    </row>
    <row r="35" spans="1:8" ht="15" customHeight="1">
      <c r="A35" s="163" t="s">
        <v>63</v>
      </c>
      <c r="B35" s="163" t="s">
        <v>380</v>
      </c>
      <c r="C35" s="163" t="s">
        <v>571</v>
      </c>
      <c r="D35" s="163" t="s">
        <v>561</v>
      </c>
      <c r="E35" s="163" t="s">
        <v>370</v>
      </c>
      <c r="F35" s="163" t="s">
        <v>569</v>
      </c>
      <c r="G35" s="163" t="s">
        <v>391</v>
      </c>
      <c r="H35"/>
    </row>
    <row r="36" spans="1:8" ht="15" customHeight="1">
      <c r="A36" s="163" t="s">
        <v>31</v>
      </c>
      <c r="B36" s="163" t="s">
        <v>374</v>
      </c>
      <c r="C36" s="163" t="s">
        <v>120</v>
      </c>
      <c r="D36" s="163" t="s">
        <v>382</v>
      </c>
      <c r="E36" s="163" t="s">
        <v>378</v>
      </c>
      <c r="F36" s="163" t="s">
        <v>473</v>
      </c>
      <c r="G36" s="163" t="s">
        <v>391</v>
      </c>
      <c r="H36"/>
    </row>
    <row r="37" spans="1:8" ht="15" customHeight="1">
      <c r="A37" s="163" t="s">
        <v>32</v>
      </c>
      <c r="B37" s="163" t="s">
        <v>374</v>
      </c>
      <c r="C37" s="163" t="s">
        <v>121</v>
      </c>
      <c r="D37" s="163" t="s">
        <v>381</v>
      </c>
      <c r="E37" s="163" t="s">
        <v>378</v>
      </c>
      <c r="F37" s="163" t="s">
        <v>473</v>
      </c>
      <c r="G37" s="163" t="s">
        <v>391</v>
      </c>
      <c r="H37"/>
    </row>
    <row r="38" spans="1:8" ht="15" customHeight="1">
      <c r="A38" s="163" t="s">
        <v>38</v>
      </c>
      <c r="B38" s="163" t="s">
        <v>374</v>
      </c>
      <c r="C38" s="163" t="s">
        <v>127</v>
      </c>
      <c r="D38" s="163" t="s">
        <v>567</v>
      </c>
      <c r="E38" s="163" t="s">
        <v>441</v>
      </c>
      <c r="F38" s="163" t="s">
        <v>467</v>
      </c>
      <c r="G38" s="163" t="s">
        <v>391</v>
      </c>
      <c r="H38"/>
    </row>
    <row r="39" spans="1:8" ht="15" customHeight="1">
      <c r="A39" s="163" t="s">
        <v>33</v>
      </c>
      <c r="B39" s="163" t="s">
        <v>375</v>
      </c>
      <c r="C39" s="163" t="s">
        <v>122</v>
      </c>
      <c r="D39" s="163" t="s">
        <v>382</v>
      </c>
      <c r="E39" s="163" t="s">
        <v>387</v>
      </c>
      <c r="F39" s="163" t="s">
        <v>478</v>
      </c>
      <c r="G39" s="163" t="s">
        <v>391</v>
      </c>
      <c r="H39"/>
    </row>
    <row r="40" spans="1:8" ht="15" customHeight="1">
      <c r="A40" s="163" t="s">
        <v>34</v>
      </c>
      <c r="B40" s="163" t="s">
        <v>375</v>
      </c>
      <c r="C40" s="163" t="s">
        <v>123</v>
      </c>
      <c r="D40" s="163" t="s">
        <v>381</v>
      </c>
      <c r="E40" s="163" t="s">
        <v>387</v>
      </c>
      <c r="F40" s="163" t="s">
        <v>478</v>
      </c>
      <c r="G40" s="163" t="s">
        <v>391</v>
      </c>
      <c r="H40"/>
    </row>
    <row r="41" spans="1:8" ht="15" customHeight="1">
      <c r="A41" s="163" t="s">
        <v>39</v>
      </c>
      <c r="B41" s="163" t="s">
        <v>375</v>
      </c>
      <c r="C41" s="163" t="s">
        <v>128</v>
      </c>
      <c r="D41" s="163" t="s">
        <v>566</v>
      </c>
      <c r="E41" s="163" t="s">
        <v>377</v>
      </c>
      <c r="F41" s="163" t="s">
        <v>467</v>
      </c>
      <c r="G41" s="163" t="s">
        <v>391</v>
      </c>
      <c r="H41"/>
    </row>
    <row r="42" spans="1:8" ht="15" customHeight="1">
      <c r="A42" s="163" t="s">
        <v>67</v>
      </c>
      <c r="B42" s="163" t="s">
        <v>375</v>
      </c>
      <c r="C42" s="163" t="s">
        <v>572</v>
      </c>
      <c r="D42" s="163" t="s">
        <v>561</v>
      </c>
      <c r="E42" s="163" t="s">
        <v>377</v>
      </c>
      <c r="F42" s="163" t="s">
        <v>467</v>
      </c>
      <c r="G42" s="163" t="s">
        <v>391</v>
      </c>
      <c r="H42"/>
    </row>
    <row r="43" spans="1:8" ht="15" customHeight="1">
      <c r="A43" s="163" t="s">
        <v>160</v>
      </c>
      <c r="B43" s="163" t="s">
        <v>376</v>
      </c>
      <c r="C43" s="163" t="s">
        <v>266</v>
      </c>
      <c r="D43" s="163" t="s">
        <v>576</v>
      </c>
      <c r="E43" s="163" t="s">
        <v>377</v>
      </c>
      <c r="F43" s="163" t="s">
        <v>467</v>
      </c>
      <c r="G43" s="163" t="s">
        <v>391</v>
      </c>
      <c r="H43"/>
    </row>
    <row r="44" spans="1:8" ht="15" customHeight="1">
      <c r="A44" s="163" t="s">
        <v>40</v>
      </c>
      <c r="B44" s="163" t="s">
        <v>376</v>
      </c>
      <c r="C44" s="163" t="s">
        <v>573</v>
      </c>
      <c r="D44" s="163" t="s">
        <v>574</v>
      </c>
      <c r="E44" s="163" t="s">
        <v>377</v>
      </c>
      <c r="F44" s="163" t="s">
        <v>467</v>
      </c>
      <c r="G44" s="163" t="s">
        <v>391</v>
      </c>
      <c r="H44"/>
    </row>
    <row r="45" spans="1:8" ht="15" customHeight="1">
      <c r="A45" s="163" t="s">
        <v>69</v>
      </c>
      <c r="B45" s="163" t="s">
        <v>376</v>
      </c>
      <c r="C45" s="163" t="s">
        <v>562</v>
      </c>
      <c r="D45" s="163" t="s">
        <v>568</v>
      </c>
      <c r="E45" s="163" t="s">
        <v>377</v>
      </c>
      <c r="F45" s="163" t="s">
        <v>467</v>
      </c>
      <c r="G45" s="163" t="s">
        <v>391</v>
      </c>
      <c r="H45"/>
    </row>
    <row r="46" spans="1:8" ht="15" customHeight="1">
      <c r="A46" s="163" t="s">
        <v>41</v>
      </c>
      <c r="B46" s="163" t="s">
        <v>376</v>
      </c>
      <c r="C46" s="163" t="s">
        <v>129</v>
      </c>
      <c r="D46" s="163" t="s">
        <v>574</v>
      </c>
      <c r="E46" s="163" t="s">
        <v>377</v>
      </c>
      <c r="F46" s="163" t="s">
        <v>467</v>
      </c>
      <c r="G46" s="163" t="s">
        <v>391</v>
      </c>
      <c r="H46"/>
    </row>
    <row r="47" spans="1:8" ht="15" customHeight="1">
      <c r="A47" s="195">
        <v>211323</v>
      </c>
      <c r="B47" s="195" t="s">
        <v>376</v>
      </c>
      <c r="C47" s="195" t="s">
        <v>335</v>
      </c>
      <c r="D47" s="195" t="s">
        <v>579</v>
      </c>
      <c r="E47" s="195" t="s">
        <v>389</v>
      </c>
      <c r="F47" s="195" t="s">
        <v>392</v>
      </c>
      <c r="G47" s="195" t="s">
        <v>391</v>
      </c>
      <c r="H47"/>
    </row>
    <row r="48" spans="1:8" ht="15" customHeight="1">
      <c r="A48" s="195">
        <v>10114283</v>
      </c>
      <c r="B48" s="196" t="s">
        <v>552</v>
      </c>
      <c r="C48" s="195" t="s">
        <v>575</v>
      </c>
      <c r="D48" s="195" t="s">
        <v>579</v>
      </c>
      <c r="E48" s="195" t="s">
        <v>553</v>
      </c>
      <c r="F48" s="195" t="s">
        <v>392</v>
      </c>
      <c r="G48" s="195" t="s">
        <v>391</v>
      </c>
      <c r="H48"/>
    </row>
    <row r="49" spans="1:8" ht="15" customHeight="1">
      <c r="A49" s="185"/>
      <c r="B49" s="201"/>
      <c r="C49" s="185"/>
      <c r="D49" s="185"/>
      <c r="E49" s="185"/>
      <c r="F49" s="185"/>
      <c r="G49" s="185"/>
      <c r="H49"/>
    </row>
    <row r="50" spans="1:8" ht="15" customHeight="1">
      <c r="A50" s="185"/>
      <c r="B50" s="201"/>
      <c r="C50" s="185"/>
      <c r="D50" s="185"/>
      <c r="E50" s="185"/>
      <c r="F50" s="185"/>
      <c r="G50" s="185"/>
      <c r="H50"/>
    </row>
    <row r="51" spans="1:8" ht="15" customHeight="1">
      <c r="A51" s="189" t="s">
        <v>509</v>
      </c>
      <c r="C51" s="159"/>
      <c r="D51" s="159"/>
      <c r="E51" s="159"/>
    </row>
    <row r="52" spans="1:8" ht="15.75" customHeight="1">
      <c r="A52" s="177" t="s">
        <v>362</v>
      </c>
      <c r="B52" s="155" t="s">
        <v>393</v>
      </c>
      <c r="C52" s="155" t="s">
        <v>395</v>
      </c>
      <c r="D52" s="155" t="s">
        <v>397</v>
      </c>
      <c r="E52" s="155" t="s">
        <v>398</v>
      </c>
    </row>
    <row r="53" spans="1:8" ht="15.75" customHeight="1">
      <c r="A53" s="163" t="s">
        <v>151</v>
      </c>
      <c r="B53" s="163" t="s">
        <v>394</v>
      </c>
      <c r="C53" s="163" t="s">
        <v>396</v>
      </c>
      <c r="D53" s="163">
        <v>1700</v>
      </c>
      <c r="E53" s="163" t="s">
        <v>485</v>
      </c>
    </row>
    <row r="54" spans="1:8" ht="15.75">
      <c r="A54" s="163" t="s">
        <v>171</v>
      </c>
      <c r="B54" s="163" t="s">
        <v>394</v>
      </c>
      <c r="C54" s="163" t="s">
        <v>396</v>
      </c>
      <c r="D54" s="163">
        <v>1700</v>
      </c>
      <c r="E54" s="163" t="s">
        <v>400</v>
      </c>
    </row>
    <row r="55" spans="1:8" ht="15" customHeight="1">
      <c r="A55" s="163" t="s">
        <v>172</v>
      </c>
      <c r="B55" s="163" t="s">
        <v>394</v>
      </c>
      <c r="C55" s="163" t="s">
        <v>396</v>
      </c>
      <c r="D55" s="163">
        <v>1700</v>
      </c>
      <c r="E55" s="163" t="s">
        <v>401</v>
      </c>
    </row>
    <row r="56" spans="1:8" ht="15" customHeight="1">
      <c r="A56" s="163" t="s">
        <v>173</v>
      </c>
      <c r="B56" s="163" t="s">
        <v>394</v>
      </c>
      <c r="C56" s="163" t="s">
        <v>396</v>
      </c>
      <c r="D56" s="163">
        <v>1700</v>
      </c>
      <c r="E56" s="163" t="s">
        <v>402</v>
      </c>
    </row>
    <row r="57" spans="1:8" ht="15" customHeight="1">
      <c r="A57" s="163" t="s">
        <v>174</v>
      </c>
      <c r="B57" s="163" t="s">
        <v>394</v>
      </c>
      <c r="C57" s="163" t="s">
        <v>396</v>
      </c>
      <c r="D57" s="163">
        <v>1700</v>
      </c>
      <c r="E57" s="163" t="s">
        <v>403</v>
      </c>
    </row>
    <row r="58" spans="1:8" ht="15.75">
      <c r="A58" s="163" t="s">
        <v>175</v>
      </c>
      <c r="B58" s="163" t="s">
        <v>394</v>
      </c>
      <c r="C58" s="163" t="s">
        <v>396</v>
      </c>
      <c r="D58" s="163">
        <v>1700</v>
      </c>
      <c r="E58" s="163" t="s">
        <v>404</v>
      </c>
    </row>
    <row r="59" spans="1:8" ht="15.75">
      <c r="A59" s="163" t="s">
        <v>176</v>
      </c>
      <c r="B59" s="163" t="s">
        <v>394</v>
      </c>
      <c r="C59" s="163" t="s">
        <v>396</v>
      </c>
      <c r="D59" s="163">
        <v>1000</v>
      </c>
      <c r="E59" s="163" t="s">
        <v>405</v>
      </c>
    </row>
    <row r="60" spans="1:8" ht="15.75">
      <c r="A60" s="163" t="s">
        <v>177</v>
      </c>
      <c r="B60" s="163" t="s">
        <v>394</v>
      </c>
      <c r="C60" s="163" t="s">
        <v>396</v>
      </c>
      <c r="D60" s="163">
        <v>1000</v>
      </c>
      <c r="E60" s="163" t="s">
        <v>406</v>
      </c>
    </row>
    <row r="61" spans="1:8" ht="15.75" customHeight="1">
      <c r="A61" s="163" t="s">
        <v>178</v>
      </c>
      <c r="B61" s="163" t="s">
        <v>394</v>
      </c>
      <c r="C61" s="163" t="s">
        <v>396</v>
      </c>
      <c r="D61" s="163">
        <v>1000</v>
      </c>
      <c r="E61" s="163" t="s">
        <v>407</v>
      </c>
    </row>
    <row r="62" spans="1:8" ht="15.75" customHeight="1">
      <c r="A62" s="163" t="s">
        <v>179</v>
      </c>
      <c r="B62" s="163" t="s">
        <v>394</v>
      </c>
      <c r="C62" s="163" t="s">
        <v>396</v>
      </c>
      <c r="D62" s="163">
        <v>1000</v>
      </c>
      <c r="E62" s="163" t="s">
        <v>408</v>
      </c>
    </row>
    <row r="63" spans="1:8" ht="14.25" customHeight="1">
      <c r="A63" s="163" t="s">
        <v>180</v>
      </c>
      <c r="B63" s="163" t="s">
        <v>394</v>
      </c>
      <c r="C63" s="163" t="s">
        <v>396</v>
      </c>
      <c r="D63" s="163">
        <v>1000</v>
      </c>
      <c r="E63" s="163" t="s">
        <v>409</v>
      </c>
    </row>
    <row r="64" spans="1:8" ht="15.75" customHeight="1">
      <c r="A64" s="163" t="s">
        <v>181</v>
      </c>
      <c r="B64" s="163" t="s">
        <v>394</v>
      </c>
      <c r="C64" s="163" t="s">
        <v>396</v>
      </c>
      <c r="D64" s="163">
        <v>1000</v>
      </c>
      <c r="E64" s="163" t="s">
        <v>557</v>
      </c>
    </row>
    <row r="65" spans="1:6" ht="15.75" customHeight="1">
      <c r="A65" s="163" t="s">
        <v>152</v>
      </c>
      <c r="B65" s="163" t="s">
        <v>394</v>
      </c>
      <c r="C65" s="163" t="s">
        <v>410</v>
      </c>
      <c r="D65" s="163">
        <v>1700</v>
      </c>
      <c r="E65" s="163" t="s">
        <v>400</v>
      </c>
    </row>
    <row r="66" spans="1:6" ht="15.75" customHeight="1">
      <c r="A66" s="163" t="s">
        <v>153</v>
      </c>
      <c r="B66" s="163" t="s">
        <v>394</v>
      </c>
      <c r="C66" s="163" t="s">
        <v>410</v>
      </c>
      <c r="D66" s="163">
        <v>1700</v>
      </c>
      <c r="E66" s="163" t="s">
        <v>401</v>
      </c>
    </row>
    <row r="67" spans="1:6" ht="15.75" customHeight="1">
      <c r="A67" s="163" t="s">
        <v>210</v>
      </c>
      <c r="B67" s="163" t="s">
        <v>394</v>
      </c>
      <c r="C67" s="163" t="s">
        <v>410</v>
      </c>
      <c r="D67" s="163">
        <v>1700</v>
      </c>
      <c r="E67" s="163" t="s">
        <v>402</v>
      </c>
    </row>
    <row r="68" spans="1:6" ht="15.75" customHeight="1">
      <c r="A68" s="163" t="s">
        <v>154</v>
      </c>
      <c r="B68" s="163" t="s">
        <v>394</v>
      </c>
      <c r="C68" s="163" t="s">
        <v>410</v>
      </c>
      <c r="D68" s="163">
        <v>1700</v>
      </c>
      <c r="E68" s="163" t="s">
        <v>403</v>
      </c>
    </row>
    <row r="69" spans="1:6" ht="15.75" customHeight="1">
      <c r="A69" s="163" t="s">
        <v>155</v>
      </c>
      <c r="B69" s="163" t="s">
        <v>394</v>
      </c>
      <c r="C69" s="163" t="s">
        <v>410</v>
      </c>
      <c r="D69" s="163">
        <v>1700</v>
      </c>
      <c r="E69" s="163" t="s">
        <v>404</v>
      </c>
    </row>
    <row r="70" spans="1:6" ht="15.75" customHeight="1">
      <c r="A70" s="163" t="s">
        <v>156</v>
      </c>
      <c r="B70" s="163" t="s">
        <v>394</v>
      </c>
      <c r="C70" s="163" t="s">
        <v>410</v>
      </c>
      <c r="D70" s="163">
        <v>1700</v>
      </c>
      <c r="E70" s="163" t="s">
        <v>405</v>
      </c>
    </row>
    <row r="71" spans="1:6" ht="15.75" customHeight="1">
      <c r="A71" s="163" t="s">
        <v>515</v>
      </c>
      <c r="B71" s="163" t="s">
        <v>394</v>
      </c>
      <c r="C71" s="163" t="s">
        <v>410</v>
      </c>
      <c r="D71" s="163">
        <v>1000</v>
      </c>
      <c r="E71" s="163" t="s">
        <v>450</v>
      </c>
    </row>
    <row r="72" spans="1:6" ht="15.75">
      <c r="A72" s="163" t="s">
        <v>157</v>
      </c>
      <c r="B72" s="163" t="s">
        <v>394</v>
      </c>
      <c r="C72" s="163" t="s">
        <v>410</v>
      </c>
      <c r="D72" s="163">
        <v>1000</v>
      </c>
      <c r="E72" s="163" t="s">
        <v>556</v>
      </c>
    </row>
    <row r="73" spans="1:6" ht="15.75" customHeight="1">
      <c r="A73" s="163" t="s">
        <v>158</v>
      </c>
      <c r="B73" s="163" t="s">
        <v>394</v>
      </c>
      <c r="C73" s="163" t="s">
        <v>410</v>
      </c>
      <c r="D73" s="163">
        <v>1000</v>
      </c>
      <c r="E73" s="163" t="s">
        <v>555</v>
      </c>
    </row>
    <row r="74" spans="1:6" ht="15" customHeight="1">
      <c r="A74" s="163" t="s">
        <v>159</v>
      </c>
      <c r="B74" s="163" t="s">
        <v>394</v>
      </c>
      <c r="C74" s="163" t="s">
        <v>410</v>
      </c>
      <c r="D74" s="163">
        <v>1000</v>
      </c>
      <c r="E74" s="163" t="s">
        <v>409</v>
      </c>
    </row>
    <row r="75" spans="1:6" ht="15" customHeight="1">
      <c r="A75" s="163" t="s">
        <v>207</v>
      </c>
      <c r="B75" s="163" t="s">
        <v>411</v>
      </c>
      <c r="C75" s="163" t="s">
        <v>412</v>
      </c>
      <c r="D75" s="163">
        <v>1700</v>
      </c>
      <c r="E75" s="163" t="s">
        <v>401</v>
      </c>
    </row>
    <row r="76" spans="1:6" ht="15" customHeight="1">
      <c r="A76" s="163" t="s">
        <v>558</v>
      </c>
      <c r="B76" s="163" t="s">
        <v>411</v>
      </c>
      <c r="C76" s="163" t="s">
        <v>412</v>
      </c>
      <c r="D76" s="163">
        <v>1725</v>
      </c>
      <c r="E76" s="163" t="s">
        <v>402</v>
      </c>
    </row>
    <row r="77" spans="1:6" ht="14.25" customHeight="1">
      <c r="A77" s="163" t="s">
        <v>208</v>
      </c>
      <c r="B77" s="163" t="s">
        <v>411</v>
      </c>
      <c r="C77" s="163" t="s">
        <v>412</v>
      </c>
      <c r="D77" s="163">
        <v>1700</v>
      </c>
      <c r="E77" s="163" t="s">
        <v>403</v>
      </c>
    </row>
    <row r="78" spans="1:6" ht="15" customHeight="1">
      <c r="A78" s="163" t="s">
        <v>194</v>
      </c>
      <c r="B78" s="163" t="s">
        <v>411</v>
      </c>
      <c r="C78" s="163" t="s">
        <v>412</v>
      </c>
      <c r="D78" s="163">
        <v>1700</v>
      </c>
      <c r="E78" s="163" t="s">
        <v>404</v>
      </c>
    </row>
    <row r="79" spans="1:6" ht="15" customHeight="1">
      <c r="A79" s="163" t="s">
        <v>195</v>
      </c>
      <c r="B79" s="163" t="s">
        <v>411</v>
      </c>
      <c r="C79" s="163" t="s">
        <v>412</v>
      </c>
      <c r="D79" s="163">
        <v>1000</v>
      </c>
      <c r="E79" s="163" t="s">
        <v>405</v>
      </c>
    </row>
    <row r="80" spans="1:6" ht="15" customHeight="1">
      <c r="A80" s="163" t="s">
        <v>514</v>
      </c>
      <c r="B80" s="163" t="s">
        <v>411</v>
      </c>
      <c r="C80" s="163" t="s">
        <v>412</v>
      </c>
      <c r="D80" s="163">
        <v>1000</v>
      </c>
      <c r="E80" s="163" t="s">
        <v>406</v>
      </c>
      <c r="F80" s="184"/>
    </row>
    <row r="81" spans="1:5" ht="15" customHeight="1">
      <c r="A81" s="163" t="s">
        <v>196</v>
      </c>
      <c r="B81" s="163" t="s">
        <v>411</v>
      </c>
      <c r="C81" s="163" t="s">
        <v>412</v>
      </c>
      <c r="D81" s="163">
        <v>1000</v>
      </c>
      <c r="E81" s="163" t="s">
        <v>407</v>
      </c>
    </row>
    <row r="82" spans="1:5" ht="15.75" customHeight="1">
      <c r="A82" s="163" t="s">
        <v>197</v>
      </c>
      <c r="B82" s="163" t="s">
        <v>411</v>
      </c>
      <c r="C82" s="163" t="s">
        <v>412</v>
      </c>
      <c r="D82" s="163">
        <v>1000</v>
      </c>
      <c r="E82" s="163" t="s">
        <v>408</v>
      </c>
    </row>
    <row r="83" spans="1:5" ht="15.75">
      <c r="A83" s="163" t="s">
        <v>198</v>
      </c>
      <c r="B83" s="163" t="s">
        <v>411</v>
      </c>
      <c r="C83" s="163" t="s">
        <v>412</v>
      </c>
      <c r="D83" s="163">
        <v>1000</v>
      </c>
      <c r="E83" s="163" t="s">
        <v>409</v>
      </c>
    </row>
    <row r="84" spans="1:5" ht="15.75">
      <c r="A84" s="163" t="s">
        <v>199</v>
      </c>
      <c r="B84" s="163" t="s">
        <v>411</v>
      </c>
      <c r="C84" s="163" t="s">
        <v>412</v>
      </c>
      <c r="D84" s="163">
        <v>1000</v>
      </c>
      <c r="E84" s="163" t="s">
        <v>407</v>
      </c>
    </row>
    <row r="85" spans="1:5" ht="15" customHeight="1">
      <c r="A85" s="163" t="s">
        <v>520</v>
      </c>
      <c r="B85" s="163" t="s">
        <v>411</v>
      </c>
      <c r="C85" s="163" t="s">
        <v>525</v>
      </c>
      <c r="D85" s="163">
        <v>1710</v>
      </c>
      <c r="E85" s="163" t="s">
        <v>446</v>
      </c>
    </row>
    <row r="86" spans="1:5" ht="15" customHeight="1">
      <c r="A86" s="163" t="s">
        <v>559</v>
      </c>
      <c r="B86" s="163" t="s">
        <v>411</v>
      </c>
      <c r="C86" s="163" t="s">
        <v>412</v>
      </c>
      <c r="D86" s="163">
        <v>1725</v>
      </c>
      <c r="E86" s="163" t="s">
        <v>402</v>
      </c>
    </row>
    <row r="87" spans="1:5" ht="15" customHeight="1">
      <c r="A87" s="163" t="s">
        <v>521</v>
      </c>
      <c r="B87" s="163" t="s">
        <v>411</v>
      </c>
      <c r="C87" s="163" t="s">
        <v>525</v>
      </c>
      <c r="D87" s="163">
        <v>1750</v>
      </c>
      <c r="E87" s="163" t="s">
        <v>448</v>
      </c>
    </row>
    <row r="88" spans="1:5" ht="15" customHeight="1">
      <c r="A88" s="163" t="s">
        <v>522</v>
      </c>
      <c r="B88" s="163" t="s">
        <v>411</v>
      </c>
      <c r="C88" s="163" t="s">
        <v>525</v>
      </c>
      <c r="D88" s="163">
        <v>1001</v>
      </c>
      <c r="E88" s="163" t="s">
        <v>449</v>
      </c>
    </row>
    <row r="89" spans="1:5" ht="15" customHeight="1">
      <c r="A89" s="163" t="s">
        <v>523</v>
      </c>
      <c r="B89" s="163" t="s">
        <v>411</v>
      </c>
      <c r="C89" s="163" t="s">
        <v>525</v>
      </c>
      <c r="D89" s="163">
        <v>1002</v>
      </c>
      <c r="E89" s="163" t="s">
        <v>526</v>
      </c>
    </row>
    <row r="90" spans="1:5" ht="15" customHeight="1">
      <c r="A90" s="163" t="s">
        <v>560</v>
      </c>
      <c r="B90" s="163" t="s">
        <v>411</v>
      </c>
      <c r="C90" s="163" t="s">
        <v>412</v>
      </c>
      <c r="D90" s="163">
        <v>1002</v>
      </c>
      <c r="E90" s="163" t="s">
        <v>526</v>
      </c>
    </row>
    <row r="91" spans="1:5" ht="15" customHeight="1">
      <c r="A91" s="163" t="s">
        <v>524</v>
      </c>
      <c r="B91" s="163" t="s">
        <v>411</v>
      </c>
      <c r="C91" s="163" t="s">
        <v>525</v>
      </c>
      <c r="D91" s="163">
        <v>1005</v>
      </c>
      <c r="E91" s="163" t="s">
        <v>451</v>
      </c>
    </row>
    <row r="92" spans="1:5" ht="15" customHeight="1"/>
    <row r="93" spans="1:5" ht="15" customHeight="1"/>
    <row r="94" spans="1:5" ht="15" customHeight="1"/>
    <row r="95" spans="1:5" ht="15.75">
      <c r="A95" s="187" t="s">
        <v>493</v>
      </c>
    </row>
    <row r="96" spans="1:5" ht="15.75" customHeight="1">
      <c r="A96" s="178" t="s">
        <v>362</v>
      </c>
      <c r="B96" s="168" t="s">
        <v>415</v>
      </c>
      <c r="C96" s="168" t="s">
        <v>488</v>
      </c>
    </row>
    <row r="97" spans="1:3" ht="15.75" customHeight="1">
      <c r="A97" s="163" t="s">
        <v>252</v>
      </c>
      <c r="B97" s="163" t="s">
        <v>333</v>
      </c>
      <c r="C97" s="163" t="s">
        <v>554</v>
      </c>
    </row>
    <row r="98" spans="1:3" ht="15.75">
      <c r="A98" s="163" t="s">
        <v>253</v>
      </c>
      <c r="B98" s="163" t="s">
        <v>414</v>
      </c>
      <c r="C98" s="163" t="s">
        <v>342</v>
      </c>
    </row>
    <row r="99" spans="1:3" ht="15" customHeight="1">
      <c r="A99" s="163" t="s">
        <v>255</v>
      </c>
      <c r="B99" s="163" t="s">
        <v>413</v>
      </c>
      <c r="C99" s="163"/>
    </row>
    <row r="100" spans="1:3" ht="15" customHeight="1">
      <c r="A100" s="163">
        <v>355234</v>
      </c>
      <c r="B100" s="163" t="s">
        <v>258</v>
      </c>
      <c r="C100" s="163"/>
    </row>
    <row r="101" spans="1:3" ht="15" customHeight="1">
      <c r="A101" s="163">
        <v>355235</v>
      </c>
      <c r="B101" s="163" t="s">
        <v>257</v>
      </c>
      <c r="C101" s="163"/>
    </row>
    <row r="102" spans="1:3" ht="15.75" customHeight="1">
      <c r="A102" s="163">
        <v>355236</v>
      </c>
      <c r="B102" s="163" t="s">
        <v>259</v>
      </c>
      <c r="C102" s="163"/>
    </row>
    <row r="103" spans="1:3" ht="15.75" customHeight="1">
      <c r="A103" s="163">
        <v>355237</v>
      </c>
      <c r="B103" s="163" t="s">
        <v>260</v>
      </c>
      <c r="C103" s="163"/>
    </row>
    <row r="104" spans="1:3" ht="15" customHeight="1">
      <c r="A104" s="163">
        <v>355238</v>
      </c>
      <c r="B104" s="163" t="s">
        <v>261</v>
      </c>
      <c r="C104" s="163"/>
    </row>
    <row r="105" spans="1:3" ht="15" customHeight="1"/>
    <row r="106" spans="1:3" ht="15" customHeight="1"/>
    <row r="107" spans="1:3" ht="15" customHeight="1"/>
    <row r="115" spans="1:8" ht="15.75">
      <c r="A115" s="190" t="s">
        <v>492</v>
      </c>
    </row>
    <row r="116" spans="1:8" ht="15.75">
      <c r="A116" s="178" t="s">
        <v>362</v>
      </c>
      <c r="B116" s="168" t="s">
        <v>507</v>
      </c>
      <c r="C116" s="168" t="s">
        <v>417</v>
      </c>
      <c r="D116" s="168" t="s">
        <v>1</v>
      </c>
      <c r="E116" s="168" t="s">
        <v>420</v>
      </c>
      <c r="F116" s="168" t="s">
        <v>503</v>
      </c>
      <c r="G116" s="168" t="s">
        <v>504</v>
      </c>
      <c r="H116" s="168" t="s">
        <v>418</v>
      </c>
    </row>
    <row r="117" spans="1:8" ht="15" customHeight="1">
      <c r="A117" s="163">
        <v>10106145</v>
      </c>
      <c r="B117" s="163">
        <v>18</v>
      </c>
      <c r="C117" s="163" t="s">
        <v>419</v>
      </c>
      <c r="D117" s="163" t="s">
        <v>499</v>
      </c>
      <c r="E117" s="163" t="s">
        <v>422</v>
      </c>
      <c r="F117" s="163" t="s">
        <v>495</v>
      </c>
      <c r="G117" s="163" t="s">
        <v>496</v>
      </c>
      <c r="H117" s="150"/>
    </row>
    <row r="118" spans="1:8" ht="15" customHeight="1">
      <c r="A118" s="163">
        <v>10106147</v>
      </c>
      <c r="B118" s="163">
        <v>18</v>
      </c>
      <c r="C118" s="163" t="s">
        <v>419</v>
      </c>
      <c r="D118" s="163" t="s">
        <v>500</v>
      </c>
      <c r="E118" s="163" t="s">
        <v>423</v>
      </c>
      <c r="F118" s="163" t="s">
        <v>495</v>
      </c>
      <c r="G118" s="163" t="s">
        <v>496</v>
      </c>
      <c r="H118" s="150"/>
    </row>
    <row r="119" spans="1:8" ht="15" customHeight="1">
      <c r="A119" s="163">
        <v>10106177</v>
      </c>
      <c r="B119" s="163" t="s">
        <v>508</v>
      </c>
      <c r="C119" s="163" t="s">
        <v>419</v>
      </c>
      <c r="D119" s="163" t="s">
        <v>506</v>
      </c>
      <c r="E119" s="163" t="s">
        <v>424</v>
      </c>
      <c r="F119" s="163"/>
      <c r="G119" s="163"/>
      <c r="H119" s="150"/>
    </row>
    <row r="120" spans="1:8" ht="15" customHeight="1">
      <c r="A120" s="163">
        <v>10106148</v>
      </c>
      <c r="B120" s="163">
        <v>12</v>
      </c>
      <c r="C120" s="163" t="s">
        <v>419</v>
      </c>
      <c r="D120" s="163" t="s">
        <v>501</v>
      </c>
      <c r="E120" s="163" t="s">
        <v>425</v>
      </c>
      <c r="F120" s="163" t="s">
        <v>497</v>
      </c>
      <c r="G120" s="163" t="s">
        <v>498</v>
      </c>
      <c r="H120" s="150"/>
    </row>
    <row r="121" spans="1:8" ht="15" customHeight="1">
      <c r="A121" s="163">
        <v>10106149</v>
      </c>
      <c r="B121" s="163">
        <v>12</v>
      </c>
      <c r="C121" s="163" t="s">
        <v>419</v>
      </c>
      <c r="D121" s="163" t="s">
        <v>502</v>
      </c>
      <c r="E121" s="163" t="s">
        <v>427</v>
      </c>
      <c r="F121" s="163" t="s">
        <v>497</v>
      </c>
      <c r="G121" s="163" t="s">
        <v>498</v>
      </c>
      <c r="H121" s="150"/>
    </row>
    <row r="122" spans="1:8" ht="15" customHeight="1"/>
    <row r="123" spans="1:8" ht="14.25" customHeight="1"/>
    <row r="124" spans="1:8" ht="15" customHeight="1"/>
    <row r="126" spans="1:8" ht="14.25" customHeight="1"/>
  </sheetData>
  <mergeCells count="1">
    <mergeCell ref="A3:A12"/>
  </mergeCells>
  <phoneticPr fontId="1" type="noConversion"/>
  <pageMargins left="1.25" right="0.25" top="0.75" bottom="0.75" header="0.3" footer="0.3"/>
  <pageSetup paperSize="8" scale="82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89DAF-D108-4BE8-9E38-4AD4D1C46E8F}">
  <dimension ref="A1:B14"/>
  <sheetViews>
    <sheetView tabSelected="1" workbookViewId="0">
      <selection activeCell="D14" sqref="D14"/>
    </sheetView>
  </sheetViews>
  <sheetFormatPr defaultRowHeight="15"/>
  <cols>
    <col min="1" max="1" width="26.42578125" bestFit="1" customWidth="1"/>
    <col min="2" max="2" width="33.28515625" bestFit="1" customWidth="1"/>
    <col min="3" max="3" width="33.28515625" customWidth="1"/>
  </cols>
  <sheetData>
    <row r="1" spans="1:2" ht="15.75">
      <c r="A1" s="155" t="s">
        <v>0</v>
      </c>
      <c r="B1" s="155" t="s">
        <v>1</v>
      </c>
    </row>
    <row r="2" spans="1:2" ht="15.75">
      <c r="A2" s="163" t="s">
        <v>2</v>
      </c>
      <c r="B2" s="163" t="s">
        <v>85</v>
      </c>
    </row>
    <row r="3" spans="1:2">
      <c r="B3" s="275"/>
    </row>
    <row r="4" spans="1:2" ht="15.75">
      <c r="A4" s="155" t="s">
        <v>616</v>
      </c>
      <c r="B4" s="275"/>
    </row>
    <row r="5" spans="1:2">
      <c r="A5" t="s">
        <v>138</v>
      </c>
      <c r="B5" s="275" t="str" cm="1">
        <f t="array" ref="B5">VLOOKUP(A5,TRANSPOSE('Compatibility Spreadsheet'!3:5),3,FALSE)</f>
        <v>PCTFE/ CTFE - TLL</v>
      </c>
    </row>
    <row r="6" spans="1:2">
      <c r="B6" s="275"/>
    </row>
    <row r="7" spans="1:2" ht="15.75">
      <c r="A7" s="189" t="s">
        <v>509</v>
      </c>
      <c r="B7" s="275"/>
    </row>
    <row r="8" spans="1:2">
      <c r="A8" t="s">
        <v>173</v>
      </c>
      <c r="B8" s="275" t="str">
        <f>VLOOKUP(Draft_PSD4!A8,'Compatibility Spreadsheet'!C:D,2,FALSE)</f>
        <v>PTFE Luer Lock (TLL)</v>
      </c>
    </row>
    <row r="9" spans="1:2">
      <c r="B9" s="275"/>
    </row>
    <row r="10" spans="1:2" ht="15.75">
      <c r="A10" s="190" t="s">
        <v>492</v>
      </c>
      <c r="B10" s="275"/>
    </row>
    <row r="11" spans="1:2">
      <c r="A11" s="272">
        <v>10106147</v>
      </c>
      <c r="B11" s="275">
        <f>VLOOKUP(A11,Referinta_Valve!2:6,2,FALSE)</f>
        <v>18</v>
      </c>
    </row>
    <row r="12" spans="1:2">
      <c r="B12" s="275"/>
    </row>
    <row r="13" spans="1:2" ht="15.75">
      <c r="A13" s="187" t="s">
        <v>493</v>
      </c>
      <c r="B13" s="275"/>
    </row>
    <row r="14" spans="1:2">
      <c r="A14" s="272" t="s">
        <v>252</v>
      </c>
      <c r="B14" s="275" t="str">
        <f>VLOOKUP(A14,'Compatibility Spreadsheet'!B102:D111,2,FALSE)</f>
        <v>PSD/4/6 &amp; MVP/4 Starter Kit</v>
      </c>
    </row>
  </sheetData>
  <dataValidations count="2">
    <dataValidation type="list" allowBlank="1" showInputMessage="1" showErrorMessage="1" sqref="A5" xr:uid="{A328C7FB-3BC4-4510-B010-A4ED9B8E9D9D}">
      <formula1>select_valve</formula1>
    </dataValidation>
    <dataValidation type="list" allowBlank="1" showInputMessage="1" showErrorMessage="1" sqref="A14" xr:uid="{9925503F-CDA8-4A30-996E-CEFE4839DB51}">
      <formula1>_Accesories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A300DE90-4E88-44F9-9D45-20D1A6A8F6DF}">
            <xm:f>COUNTIFS(_xlfn.XLOOKUP($A$5,select_valve,'Compatibility Spreadsheet'!$F$6:$AL$45),A8)=0</xm:f>
            <x14:dxf>
              <font>
                <strike/>
                <color theme="0"/>
              </font>
              <fill>
                <patternFill>
                  <bgColor rgb="FFFF0000"/>
                </patternFill>
              </fill>
            </x14:dxf>
          </x14:cfRule>
          <xm:sqref>A8</xm:sqref>
        </x14:conditionalFormatting>
        <x14:conditionalFormatting xmlns:xm="http://schemas.microsoft.com/office/excel/2006/main">
          <x14:cfRule type="expression" priority="1" id="{2F372DFF-2DDC-4811-8C9E-98AD1E5256A6}">
            <xm:f>COUNTIFS(_xlfn.XLOOKUP($A$8, 'Compatibility Spreadsheet'!$C$55:$C$76, 'Compatibility Spreadsheet'!$E$55:$I$76),A11)=0</xm:f>
            <x14:dxf>
              <font>
                <strike/>
                <color theme="0"/>
              </font>
              <fill>
                <patternFill>
                  <bgColor rgb="FFFF0000"/>
                </patternFill>
              </fill>
            </x14:dxf>
          </x14:cfRule>
          <xm:sqref>A11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45AB9F-28D2-4854-8E53-61EB58CBEF07}">
          <x14:formula1>
            <xm:f>_xlfn.XLOOKUP($A$5,select_valve,'Compatibility Spreadsheet'!$F$6:$AL$45)</xm:f>
          </x14:formula1>
          <xm:sqref>A8</xm:sqref>
        </x14:dataValidation>
        <x14:dataValidation type="list" allowBlank="1" showInputMessage="1" showErrorMessage="1" xr:uid="{6B1E9B42-3E77-4285-86A7-5C82E79F957B}">
          <x14:formula1>
            <xm:f>_xlfn.XLOOKUP($A$8, 'Compatibility Spreadsheet'!$C$55:$C$96, 'Compatibility Spreadsheet'!$E$55:$I$96)</xm:f>
          </x14:formula1>
          <xm:sqref>A11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AB1E5-0EDC-416C-A54E-62FFE03BEEB7}">
  <dimension ref="A1:I97"/>
  <sheetViews>
    <sheetView topLeftCell="A28" zoomScale="145" zoomScaleNormal="145" workbookViewId="0">
      <selection activeCell="C105" sqref="C105"/>
    </sheetView>
  </sheetViews>
  <sheetFormatPr defaultColWidth="9.140625" defaultRowHeight="14.25"/>
  <cols>
    <col min="1" max="1" width="23" style="15" bestFit="1" customWidth="1"/>
    <col min="2" max="2" width="10.140625" style="15" bestFit="1" customWidth="1"/>
    <col min="3" max="3" width="47.28515625" style="15" bestFit="1" customWidth="1"/>
    <col min="4" max="4" width="31.28515625" style="15" bestFit="1" customWidth="1"/>
    <col min="5" max="5" width="30" style="15" bestFit="1" customWidth="1"/>
    <col min="6" max="6" width="47.28515625" style="15" bestFit="1" customWidth="1"/>
    <col min="7" max="7" width="15.5703125" style="15" bestFit="1" customWidth="1"/>
    <col min="8" max="16384" width="9.140625" style="15"/>
  </cols>
  <sheetData>
    <row r="1" spans="1:5">
      <c r="B1" s="16" t="s">
        <v>0</v>
      </c>
      <c r="C1" s="16" t="s">
        <v>1</v>
      </c>
      <c r="D1" s="16" t="s">
        <v>251</v>
      </c>
      <c r="E1" s="16" t="s">
        <v>140</v>
      </c>
    </row>
    <row r="2" spans="1:5" ht="15" thickBot="1"/>
    <row r="3" spans="1:5">
      <c r="A3" s="278" t="s">
        <v>8</v>
      </c>
      <c r="B3" s="17" t="s">
        <v>9</v>
      </c>
      <c r="C3" s="17" t="s">
        <v>90</v>
      </c>
      <c r="D3" s="18">
        <v>48000</v>
      </c>
      <c r="E3" s="19" t="s">
        <v>144</v>
      </c>
    </row>
    <row r="4" spans="1:5">
      <c r="A4" s="279"/>
      <c r="B4" s="16" t="s">
        <v>133</v>
      </c>
      <c r="C4" s="16" t="s">
        <v>134</v>
      </c>
      <c r="D4" s="43">
        <v>109714</v>
      </c>
      <c r="E4" s="20" t="s">
        <v>332</v>
      </c>
    </row>
    <row r="5" spans="1:5">
      <c r="A5" s="279"/>
      <c r="B5" s="16" t="s">
        <v>10</v>
      </c>
      <c r="C5" s="16" t="s">
        <v>91</v>
      </c>
      <c r="D5" s="43">
        <v>48000</v>
      </c>
      <c r="E5" s="20" t="s">
        <v>146</v>
      </c>
    </row>
    <row r="6" spans="1:5">
      <c r="A6" s="279"/>
      <c r="B6" s="16" t="s">
        <v>11</v>
      </c>
      <c r="C6" s="16" t="s">
        <v>92</v>
      </c>
      <c r="D6" s="43">
        <v>109714</v>
      </c>
      <c r="E6" s="20" t="s">
        <v>144</v>
      </c>
    </row>
    <row r="7" spans="1:5" ht="15" thickBot="1">
      <c r="A7" s="280"/>
      <c r="B7" s="21" t="s">
        <v>12</v>
      </c>
      <c r="C7" s="21" t="s">
        <v>93</v>
      </c>
      <c r="D7" s="22">
        <v>384000</v>
      </c>
      <c r="E7" s="23" t="s">
        <v>331</v>
      </c>
    </row>
    <row r="8" spans="1:5" ht="15" thickBot="1">
      <c r="A8" s="24"/>
      <c r="D8" s="24"/>
      <c r="E8" s="24"/>
    </row>
    <row r="9" spans="1:5">
      <c r="A9" s="281" t="s">
        <v>262</v>
      </c>
      <c r="B9" s="18" t="s">
        <v>252</v>
      </c>
      <c r="C9" s="19" t="s">
        <v>333</v>
      </c>
      <c r="D9" s="24"/>
      <c r="E9" s="24"/>
    </row>
    <row r="10" spans="1:5">
      <c r="A10" s="279"/>
      <c r="B10" s="43" t="s">
        <v>253</v>
      </c>
      <c r="C10" s="20" t="s">
        <v>254</v>
      </c>
      <c r="D10" s="24" t="s">
        <v>342</v>
      </c>
      <c r="E10" s="24"/>
    </row>
    <row r="11" spans="1:5">
      <c r="A11" s="279"/>
      <c r="B11" s="43" t="s">
        <v>255</v>
      </c>
      <c r="C11" s="20" t="s">
        <v>256</v>
      </c>
      <c r="D11" s="24"/>
      <c r="E11" s="24"/>
    </row>
    <row r="12" spans="1:5">
      <c r="A12" s="279"/>
      <c r="B12" s="43">
        <v>355234</v>
      </c>
      <c r="C12" s="20" t="s">
        <v>258</v>
      </c>
      <c r="D12" s="24"/>
      <c r="E12" s="24"/>
    </row>
    <row r="13" spans="1:5">
      <c r="A13" s="279"/>
      <c r="B13" s="43">
        <v>355235</v>
      </c>
      <c r="C13" s="20" t="s">
        <v>257</v>
      </c>
      <c r="D13" s="24"/>
      <c r="E13" s="24"/>
    </row>
    <row r="14" spans="1:5">
      <c r="A14" s="279"/>
      <c r="B14" s="43">
        <v>355236</v>
      </c>
      <c r="C14" s="20" t="s">
        <v>259</v>
      </c>
      <c r="D14" s="24"/>
      <c r="E14" s="24"/>
    </row>
    <row r="15" spans="1:5">
      <c r="A15" s="279"/>
      <c r="B15" s="43">
        <v>355237</v>
      </c>
      <c r="C15" s="20" t="s">
        <v>260</v>
      </c>
      <c r="D15" s="24"/>
      <c r="E15" s="24"/>
    </row>
    <row r="16" spans="1:5" ht="15" thickBot="1">
      <c r="A16" s="280"/>
      <c r="B16" s="22">
        <v>355238</v>
      </c>
      <c r="C16" s="23" t="s">
        <v>261</v>
      </c>
      <c r="D16" s="24"/>
      <c r="E16" s="24"/>
    </row>
    <row r="17" spans="1:9">
      <c r="A17" s="24"/>
      <c r="D17" s="24"/>
      <c r="E17" s="24"/>
      <c r="I17" s="15" t="s">
        <v>351</v>
      </c>
    </row>
    <row r="18" spans="1:9" ht="15.75" thickBot="1">
      <c r="A18" s="25" t="s">
        <v>149</v>
      </c>
      <c r="D18" s="25" t="s">
        <v>336</v>
      </c>
    </row>
    <row r="19" spans="1:9" ht="15" customHeight="1">
      <c r="A19" s="281" t="s">
        <v>150</v>
      </c>
      <c r="B19" s="26" t="s">
        <v>75</v>
      </c>
      <c r="C19" s="28" t="s">
        <v>94</v>
      </c>
      <c r="D19" s="282" t="s">
        <v>272</v>
      </c>
      <c r="E19" s="54" t="s">
        <v>23</v>
      </c>
      <c r="F19" s="55" t="s">
        <v>112</v>
      </c>
    </row>
    <row r="20" spans="1:9">
      <c r="A20" s="279"/>
      <c r="B20" s="29" t="s">
        <v>76</v>
      </c>
      <c r="C20" s="30" t="s">
        <v>95</v>
      </c>
      <c r="D20" s="283"/>
      <c r="E20" s="51" t="s">
        <v>24</v>
      </c>
      <c r="F20" s="52" t="s">
        <v>113</v>
      </c>
    </row>
    <row r="21" spans="1:9">
      <c r="A21" s="279"/>
      <c r="B21" s="29" t="s">
        <v>77</v>
      </c>
      <c r="C21" s="30" t="s">
        <v>96</v>
      </c>
      <c r="D21" s="283"/>
      <c r="E21" s="51" t="s">
        <v>25</v>
      </c>
      <c r="F21" s="52" t="s">
        <v>114</v>
      </c>
    </row>
    <row r="22" spans="1:9">
      <c r="A22" s="279"/>
      <c r="B22" s="29" t="s">
        <v>78</v>
      </c>
      <c r="C22" s="30" t="s">
        <v>97</v>
      </c>
      <c r="D22" s="283"/>
      <c r="E22" s="51" t="s">
        <v>26</v>
      </c>
      <c r="F22" s="52" t="s">
        <v>115</v>
      </c>
    </row>
    <row r="23" spans="1:9">
      <c r="A23" s="279"/>
      <c r="B23" s="29" t="s">
        <v>79</v>
      </c>
      <c r="C23" s="30" t="s">
        <v>98</v>
      </c>
      <c r="D23" s="283"/>
      <c r="E23" s="51" t="s">
        <v>27</v>
      </c>
      <c r="F23" s="52" t="s">
        <v>116</v>
      </c>
    </row>
    <row r="24" spans="1:9">
      <c r="A24" s="279"/>
      <c r="B24" s="31">
        <v>81320</v>
      </c>
      <c r="C24" s="30" t="s">
        <v>249</v>
      </c>
      <c r="D24" s="283"/>
      <c r="E24" s="51" t="s">
        <v>28</v>
      </c>
      <c r="F24" s="52" t="s">
        <v>117</v>
      </c>
    </row>
    <row r="25" spans="1:9">
      <c r="A25" s="279"/>
      <c r="B25" s="29" t="s">
        <v>80</v>
      </c>
      <c r="C25" s="30" t="s">
        <v>99</v>
      </c>
      <c r="D25" s="283"/>
      <c r="E25" s="51" t="s">
        <v>29</v>
      </c>
      <c r="F25" s="52" t="s">
        <v>118</v>
      </c>
    </row>
    <row r="26" spans="1:9">
      <c r="A26" s="279"/>
      <c r="B26" s="29" t="s">
        <v>81</v>
      </c>
      <c r="C26" s="30" t="s">
        <v>100</v>
      </c>
      <c r="D26" s="283"/>
      <c r="E26" s="51" t="s">
        <v>30</v>
      </c>
      <c r="F26" s="52" t="s">
        <v>119</v>
      </c>
    </row>
    <row r="27" spans="1:9">
      <c r="A27" s="279"/>
      <c r="B27" s="29" t="s">
        <v>82</v>
      </c>
      <c r="C27" s="30" t="s">
        <v>101</v>
      </c>
      <c r="D27" s="283"/>
      <c r="E27" s="51" t="s">
        <v>31</v>
      </c>
      <c r="F27" s="52" t="s">
        <v>120</v>
      </c>
    </row>
    <row r="28" spans="1:9">
      <c r="A28" s="279"/>
      <c r="B28" s="29" t="s">
        <v>83</v>
      </c>
      <c r="C28" s="30" t="s">
        <v>102</v>
      </c>
      <c r="D28" s="283"/>
      <c r="E28" s="51" t="s">
        <v>32</v>
      </c>
      <c r="F28" s="52" t="s">
        <v>121</v>
      </c>
    </row>
    <row r="29" spans="1:9" ht="15" thickBot="1">
      <c r="A29" s="279"/>
      <c r="B29" s="29" t="s">
        <v>84</v>
      </c>
      <c r="C29" s="30" t="s">
        <v>103</v>
      </c>
      <c r="D29" s="283"/>
      <c r="E29" s="51" t="s">
        <v>33</v>
      </c>
      <c r="F29" s="52" t="s">
        <v>122</v>
      </c>
    </row>
    <row r="30" spans="1:9" ht="14.25" customHeight="1">
      <c r="A30" s="281" t="s">
        <v>148</v>
      </c>
      <c r="B30" s="17" t="s">
        <v>13</v>
      </c>
      <c r="C30" s="28" t="s">
        <v>104</v>
      </c>
      <c r="D30" s="283"/>
      <c r="E30" s="51" t="s">
        <v>34</v>
      </c>
      <c r="F30" s="52" t="s">
        <v>123</v>
      </c>
    </row>
    <row r="31" spans="1:9">
      <c r="A31" s="285"/>
      <c r="B31" s="16" t="s">
        <v>14</v>
      </c>
      <c r="C31" s="30" t="s">
        <v>105</v>
      </c>
      <c r="D31" s="283"/>
      <c r="E31" s="51" t="s">
        <v>160</v>
      </c>
      <c r="F31" s="52" t="s">
        <v>266</v>
      </c>
    </row>
    <row r="32" spans="1:9">
      <c r="A32" s="285"/>
      <c r="B32" s="16" t="s">
        <v>15</v>
      </c>
      <c r="C32" s="30" t="s">
        <v>106</v>
      </c>
      <c r="D32" s="283"/>
      <c r="E32" s="83" t="s">
        <v>161</v>
      </c>
      <c r="F32" s="84" t="s">
        <v>250</v>
      </c>
    </row>
    <row r="33" spans="1:6">
      <c r="A33" s="285"/>
      <c r="B33" s="16" t="s">
        <v>16</v>
      </c>
      <c r="C33" s="30" t="s">
        <v>107</v>
      </c>
      <c r="D33" s="283"/>
      <c r="E33" s="51" t="s">
        <v>162</v>
      </c>
      <c r="F33" s="52" t="s">
        <v>267</v>
      </c>
    </row>
    <row r="34" spans="1:6" ht="15" thickBot="1">
      <c r="A34" s="285"/>
      <c r="B34" s="16" t="s">
        <v>17</v>
      </c>
      <c r="C34" s="30" t="s">
        <v>108</v>
      </c>
      <c r="D34" s="284"/>
      <c r="E34" s="85" t="s">
        <v>163</v>
      </c>
      <c r="F34" s="86" t="s">
        <v>250</v>
      </c>
    </row>
    <row r="35" spans="1:6">
      <c r="A35" s="285"/>
      <c r="B35" s="16" t="s">
        <v>18</v>
      </c>
      <c r="C35" s="30" t="s">
        <v>109</v>
      </c>
      <c r="D35" s="282" t="s">
        <v>270</v>
      </c>
      <c r="E35" s="71" t="s">
        <v>35</v>
      </c>
      <c r="F35" s="55" t="s">
        <v>124</v>
      </c>
    </row>
    <row r="36" spans="1:6">
      <c r="A36" s="285"/>
      <c r="B36" s="16" t="s">
        <v>19</v>
      </c>
      <c r="C36" s="30" t="s">
        <v>110</v>
      </c>
      <c r="D36" s="283"/>
      <c r="E36" s="72" t="s">
        <v>56</v>
      </c>
      <c r="F36" s="52" t="s">
        <v>222</v>
      </c>
    </row>
    <row r="37" spans="1:6" ht="15" thickBot="1">
      <c r="A37" s="285"/>
      <c r="B37" s="16" t="s">
        <v>20</v>
      </c>
      <c r="C37" s="30" t="s">
        <v>111</v>
      </c>
      <c r="D37" s="283"/>
      <c r="E37" s="72" t="s">
        <v>36</v>
      </c>
      <c r="F37" s="52" t="s">
        <v>125</v>
      </c>
    </row>
    <row r="38" spans="1:6">
      <c r="A38" s="281" t="s">
        <v>221</v>
      </c>
      <c r="B38" s="17" t="s">
        <v>225</v>
      </c>
      <c r="C38" s="28" t="s">
        <v>237</v>
      </c>
      <c r="D38" s="283"/>
      <c r="E38" s="72" t="s">
        <v>59</v>
      </c>
      <c r="F38" s="52" t="s">
        <v>269</v>
      </c>
    </row>
    <row r="39" spans="1:6">
      <c r="A39" s="285"/>
      <c r="B39" s="16" t="s">
        <v>226</v>
      </c>
      <c r="C39" s="30" t="s">
        <v>238</v>
      </c>
      <c r="D39" s="283"/>
      <c r="E39" s="72" t="s">
        <v>37</v>
      </c>
      <c r="F39" s="52" t="s">
        <v>126</v>
      </c>
    </row>
    <row r="40" spans="1:6">
      <c r="A40" s="285"/>
      <c r="B40" s="16" t="s">
        <v>227</v>
      </c>
      <c r="C40" s="30" t="s">
        <v>239</v>
      </c>
      <c r="D40" s="283"/>
      <c r="E40" s="72" t="s">
        <v>61</v>
      </c>
      <c r="F40" s="52" t="s">
        <v>268</v>
      </c>
    </row>
    <row r="41" spans="1:6">
      <c r="A41" s="285"/>
      <c r="B41" s="16" t="s">
        <v>228</v>
      </c>
      <c r="C41" s="30" t="s">
        <v>240</v>
      </c>
      <c r="D41" s="283"/>
      <c r="E41" s="72" t="s">
        <v>38</v>
      </c>
      <c r="F41" s="52" t="s">
        <v>127</v>
      </c>
    </row>
    <row r="42" spans="1:6">
      <c r="A42" s="285"/>
      <c r="B42" s="16" t="s">
        <v>229</v>
      </c>
      <c r="C42" s="30" t="s">
        <v>241</v>
      </c>
      <c r="D42" s="283"/>
      <c r="E42" s="72" t="s">
        <v>263</v>
      </c>
      <c r="F42" s="52" t="s">
        <v>268</v>
      </c>
    </row>
    <row r="43" spans="1:6">
      <c r="A43" s="285"/>
      <c r="B43" s="16" t="s">
        <v>230</v>
      </c>
      <c r="C43" s="30" t="s">
        <v>242</v>
      </c>
      <c r="D43" s="283"/>
      <c r="E43" s="72" t="s">
        <v>39</v>
      </c>
      <c r="F43" s="52" t="s">
        <v>128</v>
      </c>
    </row>
    <row r="44" spans="1:6">
      <c r="A44" s="285"/>
      <c r="B44" s="16" t="s">
        <v>231</v>
      </c>
      <c r="C44" s="30" t="s">
        <v>243</v>
      </c>
      <c r="D44" s="283"/>
      <c r="E44" s="72" t="s">
        <v>67</v>
      </c>
      <c r="F44" s="52" t="s">
        <v>277</v>
      </c>
    </row>
    <row r="45" spans="1:6">
      <c r="A45" s="285"/>
      <c r="B45" s="16" t="s">
        <v>232</v>
      </c>
      <c r="C45" s="30" t="s">
        <v>244</v>
      </c>
      <c r="D45" s="283"/>
      <c r="E45" s="72" t="s">
        <v>40</v>
      </c>
      <c r="F45" s="52" t="s">
        <v>223</v>
      </c>
    </row>
    <row r="46" spans="1:6">
      <c r="A46" s="285"/>
      <c r="B46" s="16" t="s">
        <v>233</v>
      </c>
      <c r="C46" s="30" t="s">
        <v>245</v>
      </c>
      <c r="D46" s="283"/>
      <c r="E46" s="72" t="s">
        <v>69</v>
      </c>
      <c r="F46" s="52" t="s">
        <v>224</v>
      </c>
    </row>
    <row r="47" spans="1:6">
      <c r="A47" s="285"/>
      <c r="B47" s="16" t="s">
        <v>234</v>
      </c>
      <c r="C47" s="30" t="s">
        <v>246</v>
      </c>
      <c r="D47" s="283"/>
      <c r="E47" s="72" t="s">
        <v>41</v>
      </c>
      <c r="F47" s="52" t="s">
        <v>129</v>
      </c>
    </row>
    <row r="48" spans="1:6" ht="15" thickBot="1">
      <c r="A48" s="285"/>
      <c r="B48" s="16" t="s">
        <v>235</v>
      </c>
      <c r="C48" s="30" t="s">
        <v>247</v>
      </c>
      <c r="D48" s="284"/>
      <c r="E48" s="87" t="s">
        <v>264</v>
      </c>
      <c r="F48" s="86" t="s">
        <v>250</v>
      </c>
    </row>
    <row r="49" spans="1:7" ht="15" thickBot="1">
      <c r="A49" s="295"/>
      <c r="B49" s="21" t="s">
        <v>236</v>
      </c>
      <c r="C49" s="33" t="s">
        <v>248</v>
      </c>
      <c r="D49" s="296" t="s">
        <v>271</v>
      </c>
      <c r="E49" s="71" t="s">
        <v>42</v>
      </c>
      <c r="F49" s="55" t="s">
        <v>130</v>
      </c>
    </row>
    <row r="50" spans="1:7" ht="15" thickBot="1">
      <c r="A50" s="37"/>
      <c r="D50" s="297"/>
      <c r="E50" s="73" t="s">
        <v>63</v>
      </c>
      <c r="F50" s="53" t="s">
        <v>265</v>
      </c>
    </row>
    <row r="51" spans="1:7" ht="15">
      <c r="A51" s="25"/>
      <c r="D51" s="298" t="s">
        <v>43</v>
      </c>
      <c r="E51" s="71" t="s">
        <v>44</v>
      </c>
      <c r="F51" s="55" t="s">
        <v>131</v>
      </c>
    </row>
    <row r="52" spans="1:7" ht="15" thickBot="1">
      <c r="A52" s="24"/>
      <c r="B52" s="24"/>
      <c r="C52" s="24"/>
      <c r="D52" s="284"/>
      <c r="E52" s="73" t="s">
        <v>45</v>
      </c>
      <c r="F52" s="53" t="s">
        <v>132</v>
      </c>
      <c r="G52" s="24"/>
    </row>
    <row r="53" spans="1:7" ht="15" thickBot="1">
      <c r="A53" s="24"/>
      <c r="B53" s="24"/>
      <c r="C53" s="24"/>
      <c r="D53" s="74" t="s">
        <v>137</v>
      </c>
      <c r="E53" s="75" t="s">
        <v>138</v>
      </c>
      <c r="F53" s="76" t="s">
        <v>139</v>
      </c>
      <c r="G53" s="24"/>
    </row>
    <row r="54" spans="1:7" ht="15" thickBot="1">
      <c r="A54" s="24"/>
      <c r="B54" s="24"/>
      <c r="C54" s="24"/>
      <c r="D54" s="74" t="s">
        <v>334</v>
      </c>
      <c r="E54" s="74">
        <v>211323</v>
      </c>
      <c r="F54" s="74" t="s">
        <v>335</v>
      </c>
      <c r="G54" s="24"/>
    </row>
    <row r="55" spans="1:7">
      <c r="A55" s="24"/>
      <c r="B55" s="24"/>
      <c r="C55" s="24"/>
      <c r="D55" s="24"/>
      <c r="E55" s="24"/>
      <c r="F55" s="24"/>
      <c r="G55" s="24"/>
    </row>
    <row r="56" spans="1:7">
      <c r="A56" s="24"/>
      <c r="B56" s="24"/>
      <c r="C56" s="24"/>
      <c r="D56" s="24"/>
      <c r="E56" s="24"/>
      <c r="F56" s="24"/>
      <c r="G56" s="24"/>
    </row>
    <row r="57" spans="1:7">
      <c r="A57" s="24"/>
      <c r="B57" s="24"/>
      <c r="C57" s="24"/>
      <c r="D57" s="24"/>
      <c r="E57" s="24"/>
      <c r="F57" s="24"/>
      <c r="G57" s="24"/>
    </row>
    <row r="58" spans="1:7">
      <c r="A58" s="24"/>
      <c r="B58" s="24"/>
      <c r="C58" s="24"/>
      <c r="D58" s="24"/>
      <c r="E58" s="24"/>
      <c r="F58" s="24"/>
      <c r="G58" s="24"/>
    </row>
    <row r="59" spans="1:7">
      <c r="A59" s="24"/>
      <c r="B59" s="24"/>
      <c r="C59" s="24"/>
      <c r="D59" s="24"/>
      <c r="E59" s="24"/>
      <c r="F59" s="24"/>
      <c r="G59" s="24"/>
    </row>
    <row r="60" spans="1:7">
      <c r="A60" s="24"/>
      <c r="B60" s="24"/>
      <c r="C60" s="24"/>
      <c r="D60" s="24"/>
      <c r="E60" s="24"/>
      <c r="F60" s="24"/>
      <c r="G60" s="24"/>
    </row>
    <row r="61" spans="1:7">
      <c r="A61" s="24"/>
      <c r="B61" s="24"/>
      <c r="C61" s="24"/>
      <c r="D61" s="24"/>
      <c r="E61" s="24"/>
      <c r="F61" s="24"/>
      <c r="G61" s="24"/>
    </row>
    <row r="62" spans="1:7">
      <c r="A62" s="24"/>
      <c r="B62" s="24"/>
      <c r="C62" s="24"/>
      <c r="D62" s="24"/>
      <c r="E62" s="24"/>
      <c r="F62" s="24"/>
      <c r="G62" s="24"/>
    </row>
    <row r="63" spans="1:7">
      <c r="A63" s="24"/>
      <c r="B63" s="24"/>
      <c r="C63" s="24"/>
      <c r="D63" s="24"/>
      <c r="E63" s="24"/>
      <c r="F63" s="24"/>
      <c r="G63" s="24"/>
    </row>
    <row r="64" spans="1:7">
      <c r="A64" s="24"/>
      <c r="B64" s="24"/>
      <c r="C64" s="24"/>
      <c r="D64" s="24"/>
      <c r="E64" s="24"/>
      <c r="F64" s="24"/>
      <c r="G64" s="24"/>
    </row>
    <row r="65" spans="1:7">
      <c r="A65" s="24"/>
      <c r="B65" s="24"/>
      <c r="C65" s="24"/>
      <c r="D65" s="24"/>
      <c r="E65" s="24"/>
      <c r="F65" s="24"/>
      <c r="G65" s="24"/>
    </row>
    <row r="66" spans="1:7">
      <c r="A66" s="24"/>
      <c r="B66" s="24"/>
      <c r="C66" s="24"/>
      <c r="D66" s="24"/>
      <c r="E66" s="24"/>
      <c r="F66" s="24"/>
      <c r="G66" s="24"/>
    </row>
    <row r="67" spans="1:7">
      <c r="A67" s="24"/>
      <c r="B67" s="24"/>
      <c r="C67" s="24"/>
      <c r="D67" s="24"/>
      <c r="E67" s="24"/>
      <c r="F67" s="24"/>
      <c r="G67" s="24"/>
    </row>
    <row r="68" spans="1:7">
      <c r="A68" s="24"/>
      <c r="B68" s="24"/>
      <c r="C68" s="24"/>
      <c r="D68" s="24"/>
      <c r="E68" s="24"/>
      <c r="F68" s="24"/>
      <c r="G68" s="24"/>
    </row>
    <row r="69" spans="1:7">
      <c r="A69" s="24"/>
      <c r="B69" s="24"/>
      <c r="C69" s="24"/>
      <c r="D69" s="24"/>
      <c r="E69" s="24"/>
      <c r="F69" s="24"/>
      <c r="G69" s="24"/>
    </row>
    <row r="70" spans="1:7">
      <c r="A70" s="24"/>
      <c r="B70" s="24"/>
      <c r="C70" s="24"/>
      <c r="D70" s="24"/>
      <c r="E70" s="24"/>
      <c r="F70" s="24"/>
      <c r="G70" s="24"/>
    </row>
    <row r="71" spans="1:7">
      <c r="A71" s="24"/>
      <c r="B71" s="24"/>
      <c r="C71" s="24"/>
      <c r="D71" s="24"/>
      <c r="E71" s="24"/>
      <c r="F71" s="24"/>
      <c r="G71" s="24"/>
    </row>
    <row r="72" spans="1:7">
      <c r="A72" s="24"/>
      <c r="B72" s="24"/>
      <c r="C72" s="24"/>
      <c r="D72" s="24"/>
      <c r="E72" s="24"/>
      <c r="F72" s="24"/>
      <c r="G72" s="24"/>
    </row>
    <row r="73" spans="1:7">
      <c r="A73" s="24"/>
      <c r="B73" s="24"/>
      <c r="C73" s="24"/>
      <c r="D73" s="24"/>
      <c r="E73" s="24"/>
      <c r="F73" s="24"/>
      <c r="G73" s="24"/>
    </row>
    <row r="74" spans="1:7">
      <c r="A74" s="24"/>
      <c r="B74" s="24"/>
      <c r="C74" s="24"/>
      <c r="D74" s="24"/>
      <c r="E74" s="24"/>
      <c r="F74" s="24"/>
      <c r="G74" s="24"/>
    </row>
    <row r="75" spans="1:7">
      <c r="A75" s="24"/>
      <c r="B75" s="24"/>
      <c r="C75" s="24"/>
      <c r="D75" s="24"/>
      <c r="E75" s="24"/>
      <c r="F75" s="24"/>
      <c r="G75" s="24"/>
    </row>
    <row r="76" spans="1:7">
      <c r="A76" s="24"/>
      <c r="B76" s="24"/>
      <c r="C76" s="24"/>
      <c r="D76" s="24"/>
      <c r="E76" s="24"/>
      <c r="F76" s="24"/>
      <c r="G76" s="24"/>
    </row>
    <row r="77" spans="1:7">
      <c r="A77" s="24"/>
      <c r="B77" s="24"/>
      <c r="C77" s="24"/>
      <c r="D77" s="24"/>
      <c r="E77" s="24"/>
      <c r="F77" s="24"/>
      <c r="G77" s="24"/>
    </row>
    <row r="78" spans="1:7">
      <c r="A78" s="24"/>
      <c r="B78" s="24"/>
      <c r="C78" s="24"/>
      <c r="D78" s="24"/>
      <c r="E78" s="24"/>
      <c r="F78" s="24"/>
      <c r="G78" s="24"/>
    </row>
    <row r="79" spans="1:7">
      <c r="A79" s="24"/>
      <c r="B79" s="24"/>
      <c r="C79" s="24"/>
      <c r="D79" s="24"/>
      <c r="E79" s="24"/>
      <c r="F79" s="24"/>
      <c r="G79" s="24"/>
    </row>
    <row r="80" spans="1:7">
      <c r="A80" s="24"/>
      <c r="B80" s="24"/>
      <c r="C80" s="24"/>
      <c r="D80" s="24"/>
      <c r="E80" s="24"/>
      <c r="F80" s="24"/>
      <c r="G80" s="24"/>
    </row>
    <row r="81" spans="1:7">
      <c r="A81" s="24"/>
      <c r="B81" s="24"/>
      <c r="C81" s="24"/>
      <c r="D81" s="24"/>
      <c r="E81" s="24"/>
      <c r="F81" s="24"/>
      <c r="G81" s="24"/>
    </row>
    <row r="82" spans="1:7">
      <c r="A82" s="24"/>
      <c r="B82" s="24"/>
      <c r="C82" s="24"/>
      <c r="D82" s="24"/>
      <c r="E82" s="24"/>
      <c r="F82" s="24"/>
      <c r="G82" s="24"/>
    </row>
    <row r="83" spans="1:7">
      <c r="A83" s="24"/>
      <c r="B83" s="24"/>
      <c r="C83" s="24"/>
      <c r="D83" s="24"/>
      <c r="E83" s="24"/>
      <c r="F83" s="24"/>
      <c r="G83" s="24"/>
    </row>
    <row r="84" spans="1:7" ht="15" customHeight="1">
      <c r="A84" s="24"/>
      <c r="B84" s="24"/>
      <c r="C84" s="24"/>
      <c r="D84" s="24"/>
      <c r="E84" s="24"/>
      <c r="F84" s="24"/>
      <c r="G84" s="24"/>
    </row>
    <row r="85" spans="1:7">
      <c r="A85" s="24"/>
      <c r="B85" s="24"/>
      <c r="C85" s="24"/>
      <c r="D85" s="24"/>
      <c r="E85" s="24"/>
      <c r="F85" s="24"/>
      <c r="G85" s="24"/>
    </row>
    <row r="86" spans="1:7">
      <c r="A86" s="24"/>
      <c r="B86" s="24"/>
      <c r="C86" s="24"/>
      <c r="D86" s="24"/>
      <c r="E86" s="24"/>
      <c r="F86" s="24"/>
      <c r="G86" s="24"/>
    </row>
    <row r="87" spans="1:7">
      <c r="A87" s="24"/>
      <c r="B87" s="24"/>
      <c r="C87" s="24"/>
      <c r="D87" s="24"/>
      <c r="E87" s="24"/>
      <c r="F87" s="24"/>
      <c r="G87" s="24"/>
    </row>
    <row r="88" spans="1:7">
      <c r="D88" s="24"/>
      <c r="E88" s="24"/>
      <c r="F88" s="24"/>
      <c r="G88" s="24"/>
    </row>
    <row r="91" spans="1:7" ht="15.75" thickBot="1">
      <c r="A91" s="25" t="s">
        <v>325</v>
      </c>
    </row>
    <row r="92" spans="1:7">
      <c r="A92" s="299" t="s">
        <v>329</v>
      </c>
      <c r="B92" s="17">
        <v>10106145</v>
      </c>
      <c r="C92" s="300" t="s">
        <v>326</v>
      </c>
      <c r="D92" s="301"/>
    </row>
    <row r="93" spans="1:7" ht="15.75" customHeight="1">
      <c r="A93" s="287"/>
      <c r="B93" s="16">
        <v>10106147</v>
      </c>
      <c r="C93" s="291" t="s">
        <v>327</v>
      </c>
      <c r="D93" s="292"/>
    </row>
    <row r="94" spans="1:7" ht="15" thickBot="1">
      <c r="A94" s="288"/>
      <c r="B94" s="21">
        <v>10106177</v>
      </c>
      <c r="C94" s="293" t="s">
        <v>328</v>
      </c>
      <c r="D94" s="294"/>
    </row>
    <row r="95" spans="1:7">
      <c r="A95" s="286" t="s">
        <v>330</v>
      </c>
      <c r="B95" s="64">
        <v>10106148</v>
      </c>
      <c r="C95" s="289" t="s">
        <v>326</v>
      </c>
      <c r="D95" s="290"/>
    </row>
    <row r="96" spans="1:7" ht="14.25" customHeight="1">
      <c r="A96" s="287"/>
      <c r="B96" s="16">
        <v>10106149</v>
      </c>
      <c r="C96" s="291" t="s">
        <v>327</v>
      </c>
      <c r="D96" s="292"/>
    </row>
    <row r="97" spans="1:4" ht="15" thickBot="1">
      <c r="A97" s="288"/>
      <c r="B97" s="21">
        <v>10106177</v>
      </c>
      <c r="C97" s="293" t="s">
        <v>328</v>
      </c>
      <c r="D97" s="294"/>
    </row>
  </sheetData>
  <mergeCells count="17">
    <mergeCell ref="A95:A97"/>
    <mergeCell ref="C95:D95"/>
    <mergeCell ref="C96:D96"/>
    <mergeCell ref="C97:D97"/>
    <mergeCell ref="A38:A49"/>
    <mergeCell ref="D49:D50"/>
    <mergeCell ref="D51:D52"/>
    <mergeCell ref="A92:A94"/>
    <mergeCell ref="C92:D92"/>
    <mergeCell ref="C93:D93"/>
    <mergeCell ref="C94:D94"/>
    <mergeCell ref="A3:A7"/>
    <mergeCell ref="A9:A16"/>
    <mergeCell ref="A19:A29"/>
    <mergeCell ref="D19:D34"/>
    <mergeCell ref="D35:D48"/>
    <mergeCell ref="A30:A37"/>
  </mergeCells>
  <pageMargins left="0.7" right="0.7" top="0.75" bottom="0.75" header="0.3" footer="0.3"/>
  <pageSetup paperSize="9" orientation="portrait" r:id="rId1"/>
  <ignoredErrors>
    <ignoredError sqref="B19:B2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9E3C-41DC-4B46-91EC-7AEA543214B9}">
  <dimension ref="A1:AL111"/>
  <sheetViews>
    <sheetView topLeftCell="A52" zoomScale="85" zoomScaleNormal="85" workbookViewId="0">
      <selection activeCell="L63" sqref="L63"/>
    </sheetView>
  </sheetViews>
  <sheetFormatPr defaultRowHeight="15"/>
  <cols>
    <col min="1" max="1" width="31.42578125" bestFit="1" customWidth="1"/>
    <col min="2" max="2" width="41.42578125" bestFit="1" customWidth="1"/>
    <col min="3" max="3" width="35.140625" bestFit="1" customWidth="1"/>
    <col min="4" max="4" width="33.28515625" bestFit="1" customWidth="1"/>
    <col min="5" max="6" width="11.140625" bestFit="1" customWidth="1"/>
    <col min="7" max="7" width="10.5703125" bestFit="1" customWidth="1"/>
    <col min="8" max="9" width="11.140625" bestFit="1" customWidth="1"/>
    <col min="10" max="11" width="8.85546875" bestFit="1" customWidth="1"/>
    <col min="12" max="12" width="30.28515625" bestFit="1" customWidth="1"/>
    <col min="13" max="13" width="8.85546875" bestFit="1" customWidth="1"/>
    <col min="14" max="14" width="9.140625" bestFit="1" customWidth="1"/>
    <col min="15" max="15" width="7.85546875" bestFit="1" customWidth="1"/>
    <col min="16" max="16" width="8.140625" bestFit="1" customWidth="1"/>
    <col min="17" max="17" width="11.7109375" bestFit="1" customWidth="1"/>
    <col min="18" max="19" width="9.140625" bestFit="1" customWidth="1"/>
    <col min="20" max="21" width="8.140625" bestFit="1" customWidth="1"/>
    <col min="22" max="23" width="9.140625" bestFit="1" customWidth="1"/>
    <col min="24" max="25" width="8.140625" bestFit="1" customWidth="1"/>
    <col min="26" max="27" width="9.140625" bestFit="1" customWidth="1"/>
    <col min="28" max="28" width="13.7109375" bestFit="1" customWidth="1"/>
    <col min="29" max="30" width="9.140625" bestFit="1" customWidth="1"/>
    <col min="31" max="32" width="8.140625" bestFit="1" customWidth="1"/>
    <col min="33" max="33" width="11.7109375" bestFit="1" customWidth="1"/>
    <col min="34" max="35" width="9.140625" bestFit="1" customWidth="1"/>
    <col min="36" max="36" width="8.140625" bestFit="1" customWidth="1"/>
    <col min="37" max="37" width="7.42578125" bestFit="1" customWidth="1"/>
    <col min="38" max="38" width="9.5703125" bestFit="1" customWidth="1"/>
  </cols>
  <sheetData>
    <row r="1" spans="1:38" ht="30">
      <c r="A1" s="210" t="s">
        <v>590</v>
      </c>
    </row>
    <row r="2" spans="1:38">
      <c r="A2" s="211" t="s">
        <v>591</v>
      </c>
      <c r="F2" s="229" t="s">
        <v>603</v>
      </c>
      <c r="G2" s="307" t="s">
        <v>602</v>
      </c>
      <c r="H2" s="307"/>
      <c r="I2" s="308" t="s">
        <v>601</v>
      </c>
      <c r="J2" s="308"/>
      <c r="K2" s="311" t="s">
        <v>598</v>
      </c>
      <c r="L2" s="311"/>
      <c r="M2" s="307" t="s">
        <v>602</v>
      </c>
      <c r="N2" s="307"/>
      <c r="O2" s="311" t="s">
        <v>598</v>
      </c>
      <c r="P2" s="311"/>
      <c r="Q2" s="231" t="s">
        <v>601</v>
      </c>
      <c r="R2" s="307" t="s">
        <v>602</v>
      </c>
      <c r="S2" s="307"/>
      <c r="T2" s="311" t="s">
        <v>598</v>
      </c>
      <c r="U2" s="311"/>
      <c r="V2" s="307" t="s">
        <v>602</v>
      </c>
      <c r="W2" s="307"/>
      <c r="X2" s="311" t="s">
        <v>598</v>
      </c>
      <c r="Y2" s="311"/>
      <c r="Z2" s="307" t="s">
        <v>602</v>
      </c>
      <c r="AA2" s="307"/>
      <c r="AB2" s="230" t="s">
        <v>598</v>
      </c>
      <c r="AC2" s="307" t="s">
        <v>602</v>
      </c>
      <c r="AD2" s="307"/>
      <c r="AE2" s="311" t="s">
        <v>598</v>
      </c>
      <c r="AF2" s="311"/>
      <c r="AG2" s="231" t="s">
        <v>601</v>
      </c>
      <c r="AH2" s="311" t="s">
        <v>598</v>
      </c>
      <c r="AI2" s="311"/>
      <c r="AJ2" s="311"/>
      <c r="AK2" s="309" t="s">
        <v>599</v>
      </c>
      <c r="AL2" s="310"/>
    </row>
    <row r="3" spans="1:38" ht="18.75">
      <c r="A3" s="235" t="s">
        <v>398</v>
      </c>
      <c r="B3" s="217" t="s">
        <v>592</v>
      </c>
      <c r="C3" s="217" t="s">
        <v>593</v>
      </c>
      <c r="D3" s="217" t="s">
        <v>594</v>
      </c>
      <c r="E3" s="236" t="s">
        <v>593</v>
      </c>
      <c r="F3" s="232" t="s">
        <v>74</v>
      </c>
      <c r="G3" s="232" t="s">
        <v>23</v>
      </c>
      <c r="H3" s="232" t="s">
        <v>24</v>
      </c>
      <c r="I3" s="232" t="s">
        <v>44</v>
      </c>
      <c r="J3" s="232" t="s">
        <v>138</v>
      </c>
      <c r="K3" s="232" t="s">
        <v>35</v>
      </c>
      <c r="L3" s="232" t="s">
        <v>56</v>
      </c>
      <c r="M3" s="232" t="s">
        <v>25</v>
      </c>
      <c r="N3" s="232" t="s">
        <v>26</v>
      </c>
      <c r="O3" s="232" t="s">
        <v>36</v>
      </c>
      <c r="P3" s="232" t="s">
        <v>59</v>
      </c>
      <c r="Q3" s="232" t="s">
        <v>45</v>
      </c>
      <c r="R3" s="232" t="s">
        <v>27</v>
      </c>
      <c r="S3" s="232" t="s">
        <v>28</v>
      </c>
      <c r="T3" s="232" t="s">
        <v>37</v>
      </c>
      <c r="U3" s="232" t="s">
        <v>61</v>
      </c>
      <c r="V3" s="232" t="s">
        <v>29</v>
      </c>
      <c r="W3" s="232" t="s">
        <v>30</v>
      </c>
      <c r="X3" s="232" t="s">
        <v>42</v>
      </c>
      <c r="Y3" s="232" t="s">
        <v>63</v>
      </c>
      <c r="Z3" s="232" t="s">
        <v>31</v>
      </c>
      <c r="AA3" s="232" t="s">
        <v>32</v>
      </c>
      <c r="AB3" s="232" t="s">
        <v>38</v>
      </c>
      <c r="AC3" s="232" t="s">
        <v>33</v>
      </c>
      <c r="AD3" s="232" t="s">
        <v>34</v>
      </c>
      <c r="AE3" s="232" t="s">
        <v>39</v>
      </c>
      <c r="AF3" s="232" t="s">
        <v>67</v>
      </c>
      <c r="AG3" s="232" t="s">
        <v>160</v>
      </c>
      <c r="AH3" s="232" t="s">
        <v>40</v>
      </c>
      <c r="AI3" s="232" t="s">
        <v>69</v>
      </c>
      <c r="AJ3" s="232" t="s">
        <v>41</v>
      </c>
      <c r="AK3" s="232">
        <v>211323</v>
      </c>
      <c r="AL3" s="233" t="s">
        <v>597</v>
      </c>
    </row>
    <row r="4" spans="1:38" ht="67.5">
      <c r="A4" s="218"/>
      <c r="B4" s="204"/>
      <c r="C4" s="204"/>
      <c r="D4" s="204"/>
      <c r="E4" s="208" t="s">
        <v>363</v>
      </c>
      <c r="F4" s="270">
        <v>45352</v>
      </c>
      <c r="G4" s="270">
        <v>45353</v>
      </c>
      <c r="H4" s="270">
        <v>45353</v>
      </c>
      <c r="I4" s="270">
        <v>45353</v>
      </c>
      <c r="J4" s="270">
        <v>45353</v>
      </c>
      <c r="K4" s="270">
        <v>45353</v>
      </c>
      <c r="L4" s="270">
        <v>45353</v>
      </c>
      <c r="M4" s="270">
        <v>45354</v>
      </c>
      <c r="N4" s="270">
        <v>45354</v>
      </c>
      <c r="O4" s="270">
        <v>45354</v>
      </c>
      <c r="P4" s="270">
        <v>45354</v>
      </c>
      <c r="Q4" s="270">
        <v>45354</v>
      </c>
      <c r="R4" s="270">
        <v>45356</v>
      </c>
      <c r="S4" s="270">
        <v>45356</v>
      </c>
      <c r="T4" s="270">
        <v>45356</v>
      </c>
      <c r="U4" s="270">
        <v>45356</v>
      </c>
      <c r="V4" s="270">
        <v>45384</v>
      </c>
      <c r="W4" s="270">
        <v>45384</v>
      </c>
      <c r="X4" s="270">
        <v>45384</v>
      </c>
      <c r="Y4" s="270">
        <v>45384</v>
      </c>
      <c r="Z4" s="270">
        <v>45387</v>
      </c>
      <c r="AA4" s="270">
        <v>45387</v>
      </c>
      <c r="AB4" s="270">
        <v>45387</v>
      </c>
      <c r="AC4" s="270">
        <v>45448</v>
      </c>
      <c r="AD4" s="270">
        <v>45448</v>
      </c>
      <c r="AE4" s="270">
        <v>45448</v>
      </c>
      <c r="AF4" s="270">
        <v>45448</v>
      </c>
      <c r="AG4" s="270">
        <v>45509</v>
      </c>
      <c r="AH4" s="270">
        <v>45509</v>
      </c>
      <c r="AI4" s="270">
        <v>45509</v>
      </c>
      <c r="AJ4" s="270">
        <v>45509</v>
      </c>
      <c r="AK4" s="270">
        <v>45509</v>
      </c>
      <c r="AL4" s="271">
        <v>45631</v>
      </c>
    </row>
    <row r="5" spans="1:38" ht="131.25">
      <c r="A5" s="218"/>
      <c r="B5" s="204"/>
      <c r="C5" s="204"/>
      <c r="D5" s="204"/>
      <c r="E5" s="208" t="s">
        <v>361</v>
      </c>
      <c r="F5" s="209" t="s">
        <v>578</v>
      </c>
      <c r="G5" s="209" t="s">
        <v>382</v>
      </c>
      <c r="H5" s="209" t="s">
        <v>379</v>
      </c>
      <c r="I5" s="209" t="s">
        <v>595</v>
      </c>
      <c r="J5" s="209" t="s">
        <v>600</v>
      </c>
      <c r="K5" s="209" t="s">
        <v>566</v>
      </c>
      <c r="L5" s="209" t="s">
        <v>561</v>
      </c>
      <c r="M5" s="209" t="s">
        <v>382</v>
      </c>
      <c r="N5" s="209" t="s">
        <v>381</v>
      </c>
      <c r="O5" s="209" t="s">
        <v>567</v>
      </c>
      <c r="P5" s="209" t="s">
        <v>568</v>
      </c>
      <c r="Q5" s="209" t="s">
        <v>595</v>
      </c>
      <c r="R5" s="209" t="s">
        <v>382</v>
      </c>
      <c r="S5" s="209" t="s">
        <v>381</v>
      </c>
      <c r="T5" s="209" t="s">
        <v>566</v>
      </c>
      <c r="U5" s="209" t="s">
        <v>561</v>
      </c>
      <c r="V5" s="209" t="s">
        <v>382</v>
      </c>
      <c r="W5" s="209" t="s">
        <v>570</v>
      </c>
      <c r="X5" s="209" t="s">
        <v>566</v>
      </c>
      <c r="Y5" s="209" t="s">
        <v>561</v>
      </c>
      <c r="Z5" s="209" t="s">
        <v>382</v>
      </c>
      <c r="AA5" s="209" t="s">
        <v>381</v>
      </c>
      <c r="AB5" s="209" t="s">
        <v>567</v>
      </c>
      <c r="AC5" s="209" t="s">
        <v>382</v>
      </c>
      <c r="AD5" s="209" t="s">
        <v>381</v>
      </c>
      <c r="AE5" s="209" t="s">
        <v>566</v>
      </c>
      <c r="AF5" s="209" t="s">
        <v>561</v>
      </c>
      <c r="AG5" s="209" t="s">
        <v>576</v>
      </c>
      <c r="AH5" s="209" t="s">
        <v>574</v>
      </c>
      <c r="AI5" s="209" t="s">
        <v>568</v>
      </c>
      <c r="AJ5" s="209" t="s">
        <v>574</v>
      </c>
      <c r="AK5" s="209" t="s">
        <v>579</v>
      </c>
      <c r="AL5" s="212" t="s">
        <v>579</v>
      </c>
    </row>
    <row r="6" spans="1:38">
      <c r="A6" s="218" t="str">
        <f>'PSD_4 '!E53</f>
        <v>12.5 µl</v>
      </c>
      <c r="B6" s="204" t="str">
        <f>'PSD_4 '!C53</f>
        <v>Gastight Half-Height</v>
      </c>
      <c r="C6" s="221" t="s">
        <v>151</v>
      </c>
      <c r="D6" s="204" t="str">
        <f>'PSD_4 '!B53</f>
        <v>PTFE Luer Lock (TLL)</v>
      </c>
      <c r="E6" s="205"/>
      <c r="F6" s="206" t="s">
        <v>151</v>
      </c>
      <c r="G6" s="206" t="s">
        <v>151</v>
      </c>
      <c r="H6" s="207" t="s">
        <v>596</v>
      </c>
      <c r="I6" s="206" t="s">
        <v>151</v>
      </c>
      <c r="J6" s="206" t="s">
        <v>151</v>
      </c>
      <c r="K6" s="206" t="s">
        <v>151</v>
      </c>
      <c r="L6" s="207" t="s">
        <v>596</v>
      </c>
      <c r="M6" s="206" t="s">
        <v>151</v>
      </c>
      <c r="N6" s="207" t="s">
        <v>596</v>
      </c>
      <c r="O6" s="206" t="s">
        <v>151</v>
      </c>
      <c r="P6" s="207" t="s">
        <v>596</v>
      </c>
      <c r="Q6" s="206" t="s">
        <v>151</v>
      </c>
      <c r="R6" s="206" t="s">
        <v>151</v>
      </c>
      <c r="S6" s="207" t="s">
        <v>596</v>
      </c>
      <c r="T6" s="206" t="s">
        <v>151</v>
      </c>
      <c r="U6" s="207" t="s">
        <v>596</v>
      </c>
      <c r="V6" s="206" t="s">
        <v>151</v>
      </c>
      <c r="W6" s="207" t="s">
        <v>596</v>
      </c>
      <c r="X6" s="206" t="s">
        <v>151</v>
      </c>
      <c r="Y6" s="207" t="s">
        <v>596</v>
      </c>
      <c r="Z6" s="206" t="s">
        <v>151</v>
      </c>
      <c r="AA6" s="207" t="s">
        <v>596</v>
      </c>
      <c r="AB6" s="206" t="s">
        <v>151</v>
      </c>
      <c r="AC6" s="206" t="s">
        <v>151</v>
      </c>
      <c r="AD6" s="207" t="s">
        <v>596</v>
      </c>
      <c r="AE6" s="206" t="s">
        <v>151</v>
      </c>
      <c r="AF6" s="207" t="s">
        <v>596</v>
      </c>
      <c r="AG6" s="206" t="s">
        <v>151</v>
      </c>
      <c r="AH6" s="206" t="s">
        <v>151</v>
      </c>
      <c r="AI6" s="207" t="s">
        <v>596</v>
      </c>
      <c r="AJ6" s="206" t="s">
        <v>151</v>
      </c>
      <c r="AK6" s="207" t="s">
        <v>596</v>
      </c>
      <c r="AL6" s="213" t="s">
        <v>596</v>
      </c>
    </row>
    <row r="7" spans="1:38">
      <c r="A7" s="218" t="str">
        <f>'PSD_4 '!E54</f>
        <v>25µL</v>
      </c>
      <c r="B7" s="204" t="str">
        <f>'PSD_4 '!C54</f>
        <v>Gastight Half-Height</v>
      </c>
      <c r="C7" s="221" t="s">
        <v>171</v>
      </c>
      <c r="D7" s="204" t="str">
        <f>'PSD_4 '!B54</f>
        <v>PTFE Luer Lock (TLL)</v>
      </c>
      <c r="E7" s="205"/>
      <c r="F7" s="206" t="s">
        <v>171</v>
      </c>
      <c r="G7" s="206" t="s">
        <v>171</v>
      </c>
      <c r="H7" s="207" t="s">
        <v>596</v>
      </c>
      <c r="I7" s="206" t="s">
        <v>171</v>
      </c>
      <c r="J7" s="206" t="s">
        <v>171</v>
      </c>
      <c r="K7" s="206" t="s">
        <v>171</v>
      </c>
      <c r="L7" s="207" t="s">
        <v>596</v>
      </c>
      <c r="M7" s="206" t="s">
        <v>171</v>
      </c>
      <c r="N7" s="207" t="s">
        <v>596</v>
      </c>
      <c r="O7" s="206" t="s">
        <v>171</v>
      </c>
      <c r="P7" s="207" t="s">
        <v>596</v>
      </c>
      <c r="Q7" s="206" t="s">
        <v>171</v>
      </c>
      <c r="R7" s="206" t="s">
        <v>171</v>
      </c>
      <c r="S7" s="207" t="s">
        <v>596</v>
      </c>
      <c r="T7" s="206" t="s">
        <v>171</v>
      </c>
      <c r="U7" s="207" t="s">
        <v>596</v>
      </c>
      <c r="V7" s="206" t="s">
        <v>171</v>
      </c>
      <c r="W7" s="207" t="s">
        <v>596</v>
      </c>
      <c r="X7" s="206" t="s">
        <v>171</v>
      </c>
      <c r="Y7" s="207" t="s">
        <v>596</v>
      </c>
      <c r="Z7" s="206" t="s">
        <v>171</v>
      </c>
      <c r="AA7" s="207" t="s">
        <v>596</v>
      </c>
      <c r="AB7" s="206" t="s">
        <v>171</v>
      </c>
      <c r="AC7" s="206" t="s">
        <v>171</v>
      </c>
      <c r="AD7" s="207" t="s">
        <v>596</v>
      </c>
      <c r="AE7" s="206" t="s">
        <v>171</v>
      </c>
      <c r="AF7" s="207" t="s">
        <v>596</v>
      </c>
      <c r="AG7" s="206" t="s">
        <v>171</v>
      </c>
      <c r="AH7" s="206" t="s">
        <v>171</v>
      </c>
      <c r="AI7" s="207" t="s">
        <v>596</v>
      </c>
      <c r="AJ7" s="206" t="s">
        <v>171</v>
      </c>
      <c r="AK7" s="207" t="s">
        <v>596</v>
      </c>
      <c r="AL7" s="213" t="s">
        <v>596</v>
      </c>
    </row>
    <row r="8" spans="1:38">
      <c r="A8" s="218" t="str">
        <f>'PSD_4 '!E55</f>
        <v>50µL</v>
      </c>
      <c r="B8" s="204" t="str">
        <f>'PSD_4 '!C55</f>
        <v>Gastight Half-Height</v>
      </c>
      <c r="C8" s="221" t="str">
        <f>'PSD_4 '!A55</f>
        <v>5495-20</v>
      </c>
      <c r="D8" s="204" t="str">
        <f>'PSD_4 '!B55</f>
        <v>PTFE Luer Lock (TLL)</v>
      </c>
      <c r="E8" s="205"/>
      <c r="F8" s="206" t="s">
        <v>172</v>
      </c>
      <c r="G8" s="206" t="s">
        <v>172</v>
      </c>
      <c r="H8" s="207" t="s">
        <v>596</v>
      </c>
      <c r="I8" s="206" t="s">
        <v>172</v>
      </c>
      <c r="J8" s="206" t="s">
        <v>172</v>
      </c>
      <c r="K8" s="206" t="s">
        <v>172</v>
      </c>
      <c r="L8" s="207" t="s">
        <v>596</v>
      </c>
      <c r="M8" s="206" t="s">
        <v>172</v>
      </c>
      <c r="N8" s="207" t="s">
        <v>596</v>
      </c>
      <c r="O8" s="206" t="s">
        <v>172</v>
      </c>
      <c r="P8" s="207" t="s">
        <v>596</v>
      </c>
      <c r="Q8" s="206" t="s">
        <v>172</v>
      </c>
      <c r="R8" s="206" t="s">
        <v>172</v>
      </c>
      <c r="S8" s="207" t="s">
        <v>596</v>
      </c>
      <c r="T8" s="206" t="s">
        <v>172</v>
      </c>
      <c r="U8" s="207" t="s">
        <v>596</v>
      </c>
      <c r="V8" s="206" t="s">
        <v>172</v>
      </c>
      <c r="W8" s="207" t="s">
        <v>596</v>
      </c>
      <c r="X8" s="206" t="s">
        <v>172</v>
      </c>
      <c r="Y8" s="207" t="s">
        <v>596</v>
      </c>
      <c r="Z8" s="206" t="s">
        <v>172</v>
      </c>
      <c r="AA8" s="207" t="s">
        <v>596</v>
      </c>
      <c r="AB8" s="206" t="s">
        <v>172</v>
      </c>
      <c r="AC8" s="206" t="s">
        <v>172</v>
      </c>
      <c r="AD8" s="207" t="s">
        <v>596</v>
      </c>
      <c r="AE8" s="206" t="s">
        <v>172</v>
      </c>
      <c r="AF8" s="207" t="s">
        <v>596</v>
      </c>
      <c r="AG8" s="206" t="s">
        <v>172</v>
      </c>
      <c r="AH8" s="206" t="s">
        <v>172</v>
      </c>
      <c r="AI8" s="207" t="s">
        <v>596</v>
      </c>
      <c r="AJ8" s="206" t="s">
        <v>172</v>
      </c>
      <c r="AK8" s="207" t="s">
        <v>596</v>
      </c>
      <c r="AL8" s="213" t="s">
        <v>596</v>
      </c>
    </row>
    <row r="9" spans="1:38">
      <c r="A9" s="218" t="str">
        <f>'PSD_4 '!E56</f>
        <v>100µL</v>
      </c>
      <c r="B9" s="204" t="str">
        <f>'PSD_4 '!C56</f>
        <v>Gastight Half-Height</v>
      </c>
      <c r="C9" s="221" t="str">
        <f>'PSD_4 '!A56</f>
        <v>5495-22</v>
      </c>
      <c r="D9" s="204" t="str">
        <f>'PSD_4 '!B56</f>
        <v>PTFE Luer Lock (TLL)</v>
      </c>
      <c r="E9" s="205"/>
      <c r="F9" s="206" t="s">
        <v>173</v>
      </c>
      <c r="G9" s="206" t="s">
        <v>173</v>
      </c>
      <c r="H9" s="207" t="s">
        <v>596</v>
      </c>
      <c r="I9" s="206" t="s">
        <v>173</v>
      </c>
      <c r="J9" s="206" t="s">
        <v>173</v>
      </c>
      <c r="K9" s="206" t="s">
        <v>173</v>
      </c>
      <c r="L9" s="207" t="s">
        <v>596</v>
      </c>
      <c r="M9" s="206" t="s">
        <v>173</v>
      </c>
      <c r="N9" s="207" t="s">
        <v>596</v>
      </c>
      <c r="O9" s="206" t="s">
        <v>173</v>
      </c>
      <c r="P9" s="207" t="s">
        <v>596</v>
      </c>
      <c r="Q9" s="206" t="s">
        <v>173</v>
      </c>
      <c r="R9" s="206" t="s">
        <v>173</v>
      </c>
      <c r="S9" s="207" t="s">
        <v>596</v>
      </c>
      <c r="T9" s="206" t="s">
        <v>173</v>
      </c>
      <c r="U9" s="207" t="s">
        <v>596</v>
      </c>
      <c r="V9" s="206" t="s">
        <v>173</v>
      </c>
      <c r="W9" s="207" t="s">
        <v>596</v>
      </c>
      <c r="X9" s="206" t="s">
        <v>173</v>
      </c>
      <c r="Y9" s="207" t="s">
        <v>596</v>
      </c>
      <c r="Z9" s="206" t="s">
        <v>173</v>
      </c>
      <c r="AA9" s="207" t="s">
        <v>596</v>
      </c>
      <c r="AB9" s="206" t="s">
        <v>173</v>
      </c>
      <c r="AC9" s="206" t="s">
        <v>173</v>
      </c>
      <c r="AD9" s="207" t="s">
        <v>596</v>
      </c>
      <c r="AE9" s="206" t="s">
        <v>173</v>
      </c>
      <c r="AF9" s="207" t="s">
        <v>596</v>
      </c>
      <c r="AG9" s="206" t="s">
        <v>173</v>
      </c>
      <c r="AH9" s="206" t="s">
        <v>173</v>
      </c>
      <c r="AI9" s="207" t="s">
        <v>596</v>
      </c>
      <c r="AJ9" s="206" t="s">
        <v>173</v>
      </c>
      <c r="AK9" s="207" t="s">
        <v>596</v>
      </c>
      <c r="AL9" s="213" t="s">
        <v>596</v>
      </c>
    </row>
    <row r="10" spans="1:38">
      <c r="A10" s="218" t="str">
        <f>'PSD_4 '!E57</f>
        <v>125µL</v>
      </c>
      <c r="B10" s="204" t="str">
        <f>'PSD_4 '!C57</f>
        <v>Gastight Half-Height</v>
      </c>
      <c r="C10" s="221" t="str">
        <f>'PSD_4 '!A57</f>
        <v>5495-25</v>
      </c>
      <c r="D10" s="204" t="str">
        <f>'PSD_4 '!B57</f>
        <v>PTFE Luer Lock (TLL)</v>
      </c>
      <c r="E10" s="205"/>
      <c r="F10" s="206" t="s">
        <v>174</v>
      </c>
      <c r="G10" s="206" t="s">
        <v>174</v>
      </c>
      <c r="H10" s="207" t="s">
        <v>596</v>
      </c>
      <c r="I10" s="206" t="s">
        <v>174</v>
      </c>
      <c r="J10" s="206" t="s">
        <v>174</v>
      </c>
      <c r="K10" s="206" t="s">
        <v>174</v>
      </c>
      <c r="L10" s="207" t="s">
        <v>596</v>
      </c>
      <c r="M10" s="206" t="s">
        <v>174</v>
      </c>
      <c r="N10" s="207" t="s">
        <v>596</v>
      </c>
      <c r="O10" s="206" t="s">
        <v>174</v>
      </c>
      <c r="P10" s="207" t="s">
        <v>596</v>
      </c>
      <c r="Q10" s="206" t="s">
        <v>174</v>
      </c>
      <c r="R10" s="206" t="s">
        <v>174</v>
      </c>
      <c r="S10" s="207" t="s">
        <v>596</v>
      </c>
      <c r="T10" s="206" t="s">
        <v>174</v>
      </c>
      <c r="U10" s="207" t="s">
        <v>596</v>
      </c>
      <c r="V10" s="206" t="s">
        <v>174</v>
      </c>
      <c r="W10" s="207" t="s">
        <v>596</v>
      </c>
      <c r="X10" s="206" t="s">
        <v>174</v>
      </c>
      <c r="Y10" s="207" t="s">
        <v>596</v>
      </c>
      <c r="Z10" s="206" t="s">
        <v>174</v>
      </c>
      <c r="AA10" s="207" t="s">
        <v>596</v>
      </c>
      <c r="AB10" s="206" t="s">
        <v>174</v>
      </c>
      <c r="AC10" s="206" t="s">
        <v>174</v>
      </c>
      <c r="AD10" s="207" t="s">
        <v>596</v>
      </c>
      <c r="AE10" s="206" t="s">
        <v>174</v>
      </c>
      <c r="AF10" s="207" t="s">
        <v>596</v>
      </c>
      <c r="AG10" s="206" t="s">
        <v>174</v>
      </c>
      <c r="AH10" s="206" t="s">
        <v>174</v>
      </c>
      <c r="AI10" s="207" t="s">
        <v>596</v>
      </c>
      <c r="AJ10" s="206" t="s">
        <v>174</v>
      </c>
      <c r="AK10" s="207" t="s">
        <v>596</v>
      </c>
      <c r="AL10" s="213" t="s">
        <v>596</v>
      </c>
    </row>
    <row r="11" spans="1:38">
      <c r="A11" s="218" t="str">
        <f>'PSD_4 '!E58</f>
        <v>250µL</v>
      </c>
      <c r="B11" s="204" t="str">
        <f>'PSD_4 '!C58</f>
        <v>Gastight Half-Height</v>
      </c>
      <c r="C11" s="221" t="str">
        <f>'PSD_4 '!A58</f>
        <v>5495-30</v>
      </c>
      <c r="D11" s="204" t="str">
        <f>'PSD_4 '!B58</f>
        <v>PTFE Luer Lock (TLL)</v>
      </c>
      <c r="E11" s="205"/>
      <c r="F11" s="206" t="s">
        <v>175</v>
      </c>
      <c r="G11" s="206" t="s">
        <v>175</v>
      </c>
      <c r="H11" s="207" t="s">
        <v>596</v>
      </c>
      <c r="I11" s="206" t="s">
        <v>175</v>
      </c>
      <c r="J11" s="206" t="s">
        <v>175</v>
      </c>
      <c r="K11" s="206" t="s">
        <v>175</v>
      </c>
      <c r="L11" s="207" t="s">
        <v>596</v>
      </c>
      <c r="M11" s="206" t="s">
        <v>175</v>
      </c>
      <c r="N11" s="207" t="s">
        <v>596</v>
      </c>
      <c r="O11" s="206" t="s">
        <v>175</v>
      </c>
      <c r="P11" s="207" t="s">
        <v>596</v>
      </c>
      <c r="Q11" s="206" t="s">
        <v>175</v>
      </c>
      <c r="R11" s="206" t="s">
        <v>175</v>
      </c>
      <c r="S11" s="207" t="s">
        <v>596</v>
      </c>
      <c r="T11" s="206" t="s">
        <v>175</v>
      </c>
      <c r="U11" s="207" t="s">
        <v>596</v>
      </c>
      <c r="V11" s="206" t="s">
        <v>175</v>
      </c>
      <c r="W11" s="207" t="s">
        <v>596</v>
      </c>
      <c r="X11" s="206" t="s">
        <v>175</v>
      </c>
      <c r="Y11" s="207" t="s">
        <v>596</v>
      </c>
      <c r="Z11" s="206" t="s">
        <v>175</v>
      </c>
      <c r="AA11" s="207" t="s">
        <v>596</v>
      </c>
      <c r="AB11" s="206" t="s">
        <v>175</v>
      </c>
      <c r="AC11" s="206" t="s">
        <v>175</v>
      </c>
      <c r="AD11" s="207" t="s">
        <v>596</v>
      </c>
      <c r="AE11" s="206" t="s">
        <v>175</v>
      </c>
      <c r="AF11" s="207" t="s">
        <v>596</v>
      </c>
      <c r="AG11" s="206" t="s">
        <v>175</v>
      </c>
      <c r="AH11" s="206" t="s">
        <v>175</v>
      </c>
      <c r="AI11" s="207" t="s">
        <v>596</v>
      </c>
      <c r="AJ11" s="206" t="s">
        <v>175</v>
      </c>
      <c r="AK11" s="207" t="s">
        <v>596</v>
      </c>
      <c r="AL11" s="213" t="s">
        <v>596</v>
      </c>
    </row>
    <row r="12" spans="1:38">
      <c r="A12" s="218" t="str">
        <f>'PSD_4 '!E59</f>
        <v>500µL</v>
      </c>
      <c r="B12" s="204" t="str">
        <f>'PSD_4 '!C59</f>
        <v>Gastight Half-Height</v>
      </c>
      <c r="C12" s="221" t="str">
        <f>'PSD_4 '!A59</f>
        <v>5495-35</v>
      </c>
      <c r="D12" s="204" t="str">
        <f>'PSD_4 '!B59</f>
        <v>PTFE Luer Lock (TLL)</v>
      </c>
      <c r="E12" s="205"/>
      <c r="F12" s="206" t="s">
        <v>176</v>
      </c>
      <c r="G12" s="206" t="s">
        <v>176</v>
      </c>
      <c r="H12" s="207" t="s">
        <v>596</v>
      </c>
      <c r="I12" s="206" t="s">
        <v>176</v>
      </c>
      <c r="J12" s="206" t="s">
        <v>176</v>
      </c>
      <c r="K12" s="206" t="s">
        <v>176</v>
      </c>
      <c r="L12" s="207" t="s">
        <v>596</v>
      </c>
      <c r="M12" s="206" t="s">
        <v>176</v>
      </c>
      <c r="N12" s="207" t="s">
        <v>596</v>
      </c>
      <c r="O12" s="206" t="s">
        <v>176</v>
      </c>
      <c r="P12" s="207" t="s">
        <v>596</v>
      </c>
      <c r="Q12" s="206" t="s">
        <v>176</v>
      </c>
      <c r="R12" s="206" t="s">
        <v>176</v>
      </c>
      <c r="S12" s="207" t="s">
        <v>596</v>
      </c>
      <c r="T12" s="206" t="s">
        <v>176</v>
      </c>
      <c r="U12" s="207" t="s">
        <v>596</v>
      </c>
      <c r="V12" s="206" t="s">
        <v>176</v>
      </c>
      <c r="W12" s="207" t="s">
        <v>596</v>
      </c>
      <c r="X12" s="206" t="s">
        <v>176</v>
      </c>
      <c r="Y12" s="207" t="s">
        <v>596</v>
      </c>
      <c r="Z12" s="206" t="s">
        <v>176</v>
      </c>
      <c r="AA12" s="207" t="s">
        <v>596</v>
      </c>
      <c r="AB12" s="206" t="s">
        <v>176</v>
      </c>
      <c r="AC12" s="206" t="s">
        <v>176</v>
      </c>
      <c r="AD12" s="207" t="s">
        <v>596</v>
      </c>
      <c r="AE12" s="206" t="s">
        <v>176</v>
      </c>
      <c r="AF12" s="207" t="s">
        <v>596</v>
      </c>
      <c r="AG12" s="206" t="s">
        <v>176</v>
      </c>
      <c r="AH12" s="206" t="s">
        <v>176</v>
      </c>
      <c r="AI12" s="207" t="s">
        <v>596</v>
      </c>
      <c r="AJ12" s="206" t="s">
        <v>176</v>
      </c>
      <c r="AK12" s="207" t="s">
        <v>596</v>
      </c>
      <c r="AL12" s="213" t="s">
        <v>596</v>
      </c>
    </row>
    <row r="13" spans="1:38">
      <c r="A13" s="218" t="str">
        <f>'PSD_4 '!E60</f>
        <v>1mL</v>
      </c>
      <c r="B13" s="204" t="str">
        <f>'PSD_4 '!C60</f>
        <v>Gastight Half-Height</v>
      </c>
      <c r="C13" s="221" t="str">
        <f>'PSD_4 '!A60</f>
        <v>5495-38</v>
      </c>
      <c r="D13" s="204" t="str">
        <f>'PSD_4 '!B60</f>
        <v>PTFE Luer Lock (TLL)</v>
      </c>
      <c r="E13" s="205"/>
      <c r="F13" s="206" t="s">
        <v>177</v>
      </c>
      <c r="G13" s="206" t="s">
        <v>177</v>
      </c>
      <c r="H13" s="207" t="s">
        <v>596</v>
      </c>
      <c r="I13" s="206" t="s">
        <v>177</v>
      </c>
      <c r="J13" s="206" t="s">
        <v>177</v>
      </c>
      <c r="K13" s="206" t="s">
        <v>177</v>
      </c>
      <c r="L13" s="207" t="s">
        <v>596</v>
      </c>
      <c r="M13" s="206" t="s">
        <v>177</v>
      </c>
      <c r="N13" s="207" t="s">
        <v>596</v>
      </c>
      <c r="O13" s="206" t="s">
        <v>177</v>
      </c>
      <c r="P13" s="207" t="s">
        <v>596</v>
      </c>
      <c r="Q13" s="206" t="s">
        <v>177</v>
      </c>
      <c r="R13" s="206" t="s">
        <v>177</v>
      </c>
      <c r="S13" s="207" t="s">
        <v>596</v>
      </c>
      <c r="T13" s="206" t="s">
        <v>177</v>
      </c>
      <c r="U13" s="207" t="s">
        <v>596</v>
      </c>
      <c r="V13" s="206" t="s">
        <v>177</v>
      </c>
      <c r="W13" s="207" t="s">
        <v>596</v>
      </c>
      <c r="X13" s="206" t="s">
        <v>177</v>
      </c>
      <c r="Y13" s="207" t="s">
        <v>596</v>
      </c>
      <c r="Z13" s="206" t="s">
        <v>177</v>
      </c>
      <c r="AA13" s="207" t="s">
        <v>596</v>
      </c>
      <c r="AB13" s="206" t="s">
        <v>177</v>
      </c>
      <c r="AC13" s="206" t="s">
        <v>177</v>
      </c>
      <c r="AD13" s="207" t="s">
        <v>596</v>
      </c>
      <c r="AE13" s="206" t="s">
        <v>177</v>
      </c>
      <c r="AF13" s="207" t="s">
        <v>596</v>
      </c>
      <c r="AG13" s="206" t="s">
        <v>177</v>
      </c>
      <c r="AH13" s="206" t="s">
        <v>177</v>
      </c>
      <c r="AI13" s="207" t="s">
        <v>596</v>
      </c>
      <c r="AJ13" s="206" t="s">
        <v>177</v>
      </c>
      <c r="AK13" s="207" t="s">
        <v>596</v>
      </c>
      <c r="AL13" s="213" t="s">
        <v>596</v>
      </c>
    </row>
    <row r="14" spans="1:38">
      <c r="A14" s="218" t="str">
        <f>'PSD_4 '!E61</f>
        <v>1,25mL</v>
      </c>
      <c r="B14" s="204" t="str">
        <f>'PSD_4 '!C61</f>
        <v>Gastight Half-Height</v>
      </c>
      <c r="C14" s="221" t="str">
        <f>'PSD_4 '!A61</f>
        <v>5495-40</v>
      </c>
      <c r="D14" s="204" t="str">
        <f>'PSD_4 '!B61</f>
        <v>PTFE Luer Lock (TLL)</v>
      </c>
      <c r="E14" s="205"/>
      <c r="F14" s="206" t="s">
        <v>178</v>
      </c>
      <c r="G14" s="206" t="s">
        <v>178</v>
      </c>
      <c r="H14" s="207" t="s">
        <v>596</v>
      </c>
      <c r="I14" s="206" t="s">
        <v>178</v>
      </c>
      <c r="J14" s="206" t="s">
        <v>178</v>
      </c>
      <c r="K14" s="206" t="s">
        <v>178</v>
      </c>
      <c r="L14" s="207" t="s">
        <v>596</v>
      </c>
      <c r="M14" s="206" t="s">
        <v>178</v>
      </c>
      <c r="N14" s="207" t="s">
        <v>596</v>
      </c>
      <c r="O14" s="206" t="s">
        <v>178</v>
      </c>
      <c r="P14" s="207" t="s">
        <v>596</v>
      </c>
      <c r="Q14" s="206" t="s">
        <v>178</v>
      </c>
      <c r="R14" s="206" t="s">
        <v>178</v>
      </c>
      <c r="S14" s="207" t="s">
        <v>596</v>
      </c>
      <c r="T14" s="206" t="s">
        <v>178</v>
      </c>
      <c r="U14" s="207" t="s">
        <v>596</v>
      </c>
      <c r="V14" s="206" t="s">
        <v>178</v>
      </c>
      <c r="W14" s="207" t="s">
        <v>596</v>
      </c>
      <c r="X14" s="206" t="s">
        <v>178</v>
      </c>
      <c r="Y14" s="207" t="s">
        <v>596</v>
      </c>
      <c r="Z14" s="206" t="s">
        <v>178</v>
      </c>
      <c r="AA14" s="207" t="s">
        <v>596</v>
      </c>
      <c r="AB14" s="206" t="s">
        <v>178</v>
      </c>
      <c r="AC14" s="206" t="s">
        <v>178</v>
      </c>
      <c r="AD14" s="207" t="s">
        <v>596</v>
      </c>
      <c r="AE14" s="206" t="s">
        <v>178</v>
      </c>
      <c r="AF14" s="207" t="s">
        <v>596</v>
      </c>
      <c r="AG14" s="206" t="s">
        <v>178</v>
      </c>
      <c r="AH14" s="206" t="s">
        <v>178</v>
      </c>
      <c r="AI14" s="207" t="s">
        <v>596</v>
      </c>
      <c r="AJ14" s="206" t="s">
        <v>178</v>
      </c>
      <c r="AK14" s="207" t="s">
        <v>596</v>
      </c>
      <c r="AL14" s="213" t="s">
        <v>596</v>
      </c>
    </row>
    <row r="15" spans="1:38">
      <c r="A15" s="218" t="str">
        <f>'PSD_4 '!E62</f>
        <v>2,5mL</v>
      </c>
      <c r="B15" s="204" t="str">
        <f>'PSD_4 '!C62</f>
        <v>Gastight Half-Height</v>
      </c>
      <c r="C15" s="221" t="str">
        <f>'PSD_4 '!A62</f>
        <v>5495-45</v>
      </c>
      <c r="D15" s="204" t="str">
        <f>'PSD_4 '!B62</f>
        <v>PTFE Luer Lock (TLL)</v>
      </c>
      <c r="E15" s="205"/>
      <c r="F15" s="206" t="s">
        <v>179</v>
      </c>
      <c r="G15" s="206" t="s">
        <v>179</v>
      </c>
      <c r="H15" s="207" t="s">
        <v>596</v>
      </c>
      <c r="I15" s="206" t="s">
        <v>179</v>
      </c>
      <c r="J15" s="206" t="s">
        <v>179</v>
      </c>
      <c r="K15" s="206" t="s">
        <v>179</v>
      </c>
      <c r="L15" s="207" t="s">
        <v>596</v>
      </c>
      <c r="M15" s="206" t="s">
        <v>179</v>
      </c>
      <c r="N15" s="207" t="s">
        <v>596</v>
      </c>
      <c r="O15" s="206" t="s">
        <v>179</v>
      </c>
      <c r="P15" s="207" t="s">
        <v>596</v>
      </c>
      <c r="Q15" s="206" t="s">
        <v>179</v>
      </c>
      <c r="R15" s="206" t="s">
        <v>179</v>
      </c>
      <c r="S15" s="207" t="s">
        <v>596</v>
      </c>
      <c r="T15" s="206" t="s">
        <v>179</v>
      </c>
      <c r="U15" s="207" t="s">
        <v>596</v>
      </c>
      <c r="V15" s="206" t="s">
        <v>179</v>
      </c>
      <c r="W15" s="207" t="s">
        <v>596</v>
      </c>
      <c r="X15" s="206" t="s">
        <v>179</v>
      </c>
      <c r="Y15" s="207" t="s">
        <v>596</v>
      </c>
      <c r="Z15" s="206" t="s">
        <v>179</v>
      </c>
      <c r="AA15" s="207" t="s">
        <v>596</v>
      </c>
      <c r="AB15" s="206" t="s">
        <v>179</v>
      </c>
      <c r="AC15" s="206" t="s">
        <v>179</v>
      </c>
      <c r="AD15" s="207" t="s">
        <v>596</v>
      </c>
      <c r="AE15" s="206" t="s">
        <v>179</v>
      </c>
      <c r="AF15" s="207" t="s">
        <v>596</v>
      </c>
      <c r="AG15" s="206" t="s">
        <v>179</v>
      </c>
      <c r="AH15" s="206" t="s">
        <v>179</v>
      </c>
      <c r="AI15" s="207" t="s">
        <v>596</v>
      </c>
      <c r="AJ15" s="206" t="s">
        <v>179</v>
      </c>
      <c r="AK15" s="207" t="s">
        <v>596</v>
      </c>
      <c r="AL15" s="213" t="s">
        <v>596</v>
      </c>
    </row>
    <row r="16" spans="1:38">
      <c r="A16" s="218" t="str">
        <f>'PSD_4 '!E63</f>
        <v>5mL</v>
      </c>
      <c r="B16" s="204" t="str">
        <f>'PSD_4 '!C63</f>
        <v>Gastight Half-Height</v>
      </c>
      <c r="C16" s="221" t="str">
        <f>'PSD_4 '!A63</f>
        <v>5495-50</v>
      </c>
      <c r="D16" s="204" t="str">
        <f>'PSD_4 '!B63</f>
        <v>PTFE Luer Lock (TLL)</v>
      </c>
      <c r="E16" s="205"/>
      <c r="F16" s="206" t="s">
        <v>180</v>
      </c>
      <c r="G16" s="206" t="s">
        <v>180</v>
      </c>
      <c r="H16" s="207" t="s">
        <v>596</v>
      </c>
      <c r="I16" s="206" t="s">
        <v>180</v>
      </c>
      <c r="J16" s="206" t="s">
        <v>180</v>
      </c>
      <c r="K16" s="206" t="s">
        <v>180</v>
      </c>
      <c r="L16" s="207" t="s">
        <v>596</v>
      </c>
      <c r="M16" s="206" t="s">
        <v>180</v>
      </c>
      <c r="N16" s="207" t="s">
        <v>596</v>
      </c>
      <c r="O16" s="206" t="s">
        <v>180</v>
      </c>
      <c r="P16" s="207" t="s">
        <v>596</v>
      </c>
      <c r="Q16" s="206" t="s">
        <v>180</v>
      </c>
      <c r="R16" s="206" t="s">
        <v>180</v>
      </c>
      <c r="S16" s="207" t="s">
        <v>596</v>
      </c>
      <c r="T16" s="206" t="s">
        <v>180</v>
      </c>
      <c r="U16" s="207" t="s">
        <v>596</v>
      </c>
      <c r="V16" s="206" t="s">
        <v>180</v>
      </c>
      <c r="W16" s="207" t="s">
        <v>596</v>
      </c>
      <c r="X16" s="206" t="s">
        <v>180</v>
      </c>
      <c r="Y16" s="207" t="s">
        <v>596</v>
      </c>
      <c r="Z16" s="206" t="s">
        <v>180</v>
      </c>
      <c r="AA16" s="207" t="s">
        <v>596</v>
      </c>
      <c r="AB16" s="206" t="s">
        <v>180</v>
      </c>
      <c r="AC16" s="206" t="s">
        <v>180</v>
      </c>
      <c r="AD16" s="207" t="s">
        <v>596</v>
      </c>
      <c r="AE16" s="206" t="s">
        <v>180</v>
      </c>
      <c r="AF16" s="207" t="s">
        <v>596</v>
      </c>
      <c r="AG16" s="206" t="s">
        <v>180</v>
      </c>
      <c r="AH16" s="206" t="s">
        <v>180</v>
      </c>
      <c r="AI16" s="207" t="s">
        <v>596</v>
      </c>
      <c r="AJ16" s="206" t="s">
        <v>180</v>
      </c>
      <c r="AK16" s="207" t="s">
        <v>596</v>
      </c>
      <c r="AL16" s="213" t="s">
        <v>596</v>
      </c>
    </row>
    <row r="17" spans="1:38">
      <c r="A17" s="218" t="str">
        <f>'PSD_4 '!E64</f>
        <v>12.5mL</v>
      </c>
      <c r="B17" s="204" t="str">
        <f>'PSD_4 '!C64</f>
        <v>Gastight Half-Height</v>
      </c>
      <c r="C17" s="221" t="str">
        <f>'PSD_4 '!A64</f>
        <v>5495-55</v>
      </c>
      <c r="D17" s="204" t="str">
        <f>'PSD_4 '!B64</f>
        <v>PTFE Luer Lock (TLL)</v>
      </c>
      <c r="E17" s="205"/>
      <c r="F17" s="206" t="s">
        <v>181</v>
      </c>
      <c r="G17" s="206" t="s">
        <v>181</v>
      </c>
      <c r="H17" s="207" t="s">
        <v>596</v>
      </c>
      <c r="I17" s="206" t="s">
        <v>181</v>
      </c>
      <c r="J17" s="206" t="s">
        <v>181</v>
      </c>
      <c r="K17" s="206" t="s">
        <v>181</v>
      </c>
      <c r="L17" s="207" t="s">
        <v>596</v>
      </c>
      <c r="M17" s="206" t="s">
        <v>181</v>
      </c>
      <c r="N17" s="207" t="s">
        <v>596</v>
      </c>
      <c r="O17" s="206" t="s">
        <v>181</v>
      </c>
      <c r="P17" s="207" t="s">
        <v>596</v>
      </c>
      <c r="Q17" s="206" t="s">
        <v>181</v>
      </c>
      <c r="R17" s="206" t="s">
        <v>181</v>
      </c>
      <c r="S17" s="207" t="s">
        <v>596</v>
      </c>
      <c r="T17" s="206" t="s">
        <v>181</v>
      </c>
      <c r="U17" s="207" t="s">
        <v>596</v>
      </c>
      <c r="V17" s="206" t="s">
        <v>181</v>
      </c>
      <c r="W17" s="207" t="s">
        <v>596</v>
      </c>
      <c r="X17" s="206" t="s">
        <v>181</v>
      </c>
      <c r="Y17" s="207" t="s">
        <v>596</v>
      </c>
      <c r="Z17" s="206" t="s">
        <v>181</v>
      </c>
      <c r="AA17" s="207" t="s">
        <v>596</v>
      </c>
      <c r="AB17" s="206" t="s">
        <v>181</v>
      </c>
      <c r="AC17" s="206" t="s">
        <v>181</v>
      </c>
      <c r="AD17" s="207" t="s">
        <v>596</v>
      </c>
      <c r="AE17" s="206" t="s">
        <v>181</v>
      </c>
      <c r="AF17" s="207" t="s">
        <v>596</v>
      </c>
      <c r="AG17" s="206" t="s">
        <v>181</v>
      </c>
      <c r="AH17" s="206" t="s">
        <v>181</v>
      </c>
      <c r="AI17" s="207" t="s">
        <v>596</v>
      </c>
      <c r="AJ17" s="206" t="s">
        <v>181</v>
      </c>
      <c r="AK17" s="207" t="s">
        <v>596</v>
      </c>
      <c r="AL17" s="213" t="s">
        <v>596</v>
      </c>
    </row>
    <row r="18" spans="1:38">
      <c r="A18" s="218" t="s">
        <v>400</v>
      </c>
      <c r="B18" s="204" t="s">
        <v>410</v>
      </c>
      <c r="C18" s="221" t="str">
        <f>'PSD_4 '!A65</f>
        <v>8250-15</v>
      </c>
      <c r="D18" s="204" t="str">
        <f>'PSD_4 '!B65</f>
        <v>PTFE Luer Lock (TLL)</v>
      </c>
      <c r="E18" s="205"/>
      <c r="F18" s="206" t="s">
        <v>152</v>
      </c>
      <c r="G18" s="206" t="s">
        <v>152</v>
      </c>
      <c r="H18" s="207" t="s">
        <v>596</v>
      </c>
      <c r="I18" s="206" t="s">
        <v>152</v>
      </c>
      <c r="J18" s="206" t="s">
        <v>152</v>
      </c>
      <c r="K18" s="206" t="s">
        <v>152</v>
      </c>
      <c r="L18" s="207" t="s">
        <v>596</v>
      </c>
      <c r="M18" s="206" t="s">
        <v>152</v>
      </c>
      <c r="N18" s="207" t="s">
        <v>596</v>
      </c>
      <c r="O18" s="206" t="s">
        <v>152</v>
      </c>
      <c r="P18" s="207" t="s">
        <v>596</v>
      </c>
      <c r="Q18" s="206" t="s">
        <v>152</v>
      </c>
      <c r="R18" s="206" t="s">
        <v>152</v>
      </c>
      <c r="S18" s="207" t="s">
        <v>596</v>
      </c>
      <c r="T18" s="206" t="s">
        <v>152</v>
      </c>
      <c r="U18" s="207" t="s">
        <v>596</v>
      </c>
      <c r="V18" s="206" t="s">
        <v>152</v>
      </c>
      <c r="W18" s="207" t="s">
        <v>596</v>
      </c>
      <c r="X18" s="206" t="s">
        <v>152</v>
      </c>
      <c r="Y18" s="207" t="s">
        <v>596</v>
      </c>
      <c r="Z18" s="206" t="s">
        <v>152</v>
      </c>
      <c r="AA18" s="207" t="s">
        <v>596</v>
      </c>
      <c r="AB18" s="206" t="s">
        <v>152</v>
      </c>
      <c r="AC18" s="206" t="s">
        <v>152</v>
      </c>
      <c r="AD18" s="207" t="s">
        <v>596</v>
      </c>
      <c r="AE18" s="206" t="s">
        <v>152</v>
      </c>
      <c r="AF18" s="207" t="s">
        <v>596</v>
      </c>
      <c r="AG18" s="206" t="s">
        <v>152</v>
      </c>
      <c r="AH18" s="206" t="s">
        <v>152</v>
      </c>
      <c r="AI18" s="207" t="s">
        <v>596</v>
      </c>
      <c r="AJ18" s="206" t="s">
        <v>152</v>
      </c>
      <c r="AK18" s="207" t="s">
        <v>596</v>
      </c>
      <c r="AL18" s="213" t="s">
        <v>596</v>
      </c>
    </row>
    <row r="19" spans="1:38">
      <c r="A19" s="218" t="s">
        <v>401</v>
      </c>
      <c r="B19" s="204" t="s">
        <v>410</v>
      </c>
      <c r="C19" s="221" t="str">
        <f>'PSD_4 '!A66</f>
        <v>8250-20</v>
      </c>
      <c r="D19" s="204" t="str">
        <f>'PSD_4 '!B66</f>
        <v>PTFE Luer Lock (TLL)</v>
      </c>
      <c r="E19" s="205"/>
      <c r="F19" s="206" t="s">
        <v>153</v>
      </c>
      <c r="G19" s="206" t="s">
        <v>153</v>
      </c>
      <c r="H19" s="207" t="s">
        <v>596</v>
      </c>
      <c r="I19" s="206" t="s">
        <v>153</v>
      </c>
      <c r="J19" s="206" t="s">
        <v>153</v>
      </c>
      <c r="K19" s="206" t="s">
        <v>153</v>
      </c>
      <c r="L19" s="207" t="s">
        <v>596</v>
      </c>
      <c r="M19" s="206" t="s">
        <v>153</v>
      </c>
      <c r="N19" s="207" t="s">
        <v>596</v>
      </c>
      <c r="O19" s="206" t="s">
        <v>153</v>
      </c>
      <c r="P19" s="207" t="s">
        <v>596</v>
      </c>
      <c r="Q19" s="206" t="s">
        <v>153</v>
      </c>
      <c r="R19" s="206" t="s">
        <v>153</v>
      </c>
      <c r="S19" s="207" t="s">
        <v>596</v>
      </c>
      <c r="T19" s="206" t="s">
        <v>153</v>
      </c>
      <c r="U19" s="207" t="s">
        <v>596</v>
      </c>
      <c r="V19" s="206" t="s">
        <v>153</v>
      </c>
      <c r="W19" s="207" t="s">
        <v>596</v>
      </c>
      <c r="X19" s="206" t="s">
        <v>153</v>
      </c>
      <c r="Y19" s="207" t="s">
        <v>596</v>
      </c>
      <c r="Z19" s="206" t="s">
        <v>153</v>
      </c>
      <c r="AA19" s="207" t="s">
        <v>596</v>
      </c>
      <c r="AB19" s="206" t="s">
        <v>153</v>
      </c>
      <c r="AC19" s="206" t="s">
        <v>153</v>
      </c>
      <c r="AD19" s="207" t="s">
        <v>596</v>
      </c>
      <c r="AE19" s="206" t="s">
        <v>153</v>
      </c>
      <c r="AF19" s="207" t="s">
        <v>596</v>
      </c>
      <c r="AG19" s="206" t="s">
        <v>153</v>
      </c>
      <c r="AH19" s="206" t="s">
        <v>153</v>
      </c>
      <c r="AI19" s="207" t="s">
        <v>596</v>
      </c>
      <c r="AJ19" s="206" t="s">
        <v>153</v>
      </c>
      <c r="AK19" s="207" t="s">
        <v>596</v>
      </c>
      <c r="AL19" s="213" t="s">
        <v>596</v>
      </c>
    </row>
    <row r="20" spans="1:38">
      <c r="A20" s="218" t="s">
        <v>402</v>
      </c>
      <c r="B20" s="204" t="s">
        <v>410</v>
      </c>
      <c r="C20" s="221" t="str">
        <f>'PSD_4 '!A67</f>
        <v>8250-22</v>
      </c>
      <c r="D20" s="204" t="str">
        <f>'PSD_4 '!B67</f>
        <v>PTFE Luer Lock (TLL)</v>
      </c>
      <c r="E20" s="205"/>
      <c r="F20" s="206" t="s">
        <v>210</v>
      </c>
      <c r="G20" s="206" t="s">
        <v>210</v>
      </c>
      <c r="H20" s="207" t="s">
        <v>596</v>
      </c>
      <c r="I20" s="206" t="s">
        <v>210</v>
      </c>
      <c r="J20" s="206" t="s">
        <v>210</v>
      </c>
      <c r="K20" s="206" t="s">
        <v>210</v>
      </c>
      <c r="L20" s="207" t="s">
        <v>596</v>
      </c>
      <c r="M20" s="206" t="s">
        <v>210</v>
      </c>
      <c r="N20" s="207" t="s">
        <v>596</v>
      </c>
      <c r="O20" s="206" t="s">
        <v>210</v>
      </c>
      <c r="P20" s="207" t="s">
        <v>596</v>
      </c>
      <c r="Q20" s="206" t="s">
        <v>210</v>
      </c>
      <c r="R20" s="206" t="s">
        <v>210</v>
      </c>
      <c r="S20" s="207" t="s">
        <v>596</v>
      </c>
      <c r="T20" s="206" t="s">
        <v>210</v>
      </c>
      <c r="U20" s="207" t="s">
        <v>596</v>
      </c>
      <c r="V20" s="206" t="s">
        <v>210</v>
      </c>
      <c r="W20" s="207" t="s">
        <v>596</v>
      </c>
      <c r="X20" s="206" t="s">
        <v>210</v>
      </c>
      <c r="Y20" s="207" t="s">
        <v>596</v>
      </c>
      <c r="Z20" s="206" t="s">
        <v>210</v>
      </c>
      <c r="AA20" s="207" t="s">
        <v>596</v>
      </c>
      <c r="AB20" s="206" t="s">
        <v>210</v>
      </c>
      <c r="AC20" s="206" t="s">
        <v>210</v>
      </c>
      <c r="AD20" s="207" t="s">
        <v>596</v>
      </c>
      <c r="AE20" s="206" t="s">
        <v>210</v>
      </c>
      <c r="AF20" s="207" t="s">
        <v>596</v>
      </c>
      <c r="AG20" s="206" t="s">
        <v>210</v>
      </c>
      <c r="AH20" s="206" t="s">
        <v>210</v>
      </c>
      <c r="AI20" s="207" t="s">
        <v>596</v>
      </c>
      <c r="AJ20" s="206" t="s">
        <v>210</v>
      </c>
      <c r="AK20" s="207" t="s">
        <v>596</v>
      </c>
      <c r="AL20" s="213" t="s">
        <v>596</v>
      </c>
    </row>
    <row r="21" spans="1:38">
      <c r="A21" s="218" t="s">
        <v>403</v>
      </c>
      <c r="B21" s="204" t="s">
        <v>410</v>
      </c>
      <c r="C21" s="221" t="str">
        <f>'PSD_4 '!A68</f>
        <v>8250-25</v>
      </c>
      <c r="D21" s="204" t="str">
        <f>'PSD_4 '!B68</f>
        <v>PTFE Luer Lock (TLL)</v>
      </c>
      <c r="E21" s="205"/>
      <c r="F21" s="206" t="s">
        <v>154</v>
      </c>
      <c r="G21" s="206" t="s">
        <v>154</v>
      </c>
      <c r="H21" s="207" t="s">
        <v>596</v>
      </c>
      <c r="I21" s="206" t="s">
        <v>154</v>
      </c>
      <c r="J21" s="206" t="s">
        <v>154</v>
      </c>
      <c r="K21" s="206" t="s">
        <v>154</v>
      </c>
      <c r="L21" s="207" t="s">
        <v>596</v>
      </c>
      <c r="M21" s="206" t="s">
        <v>154</v>
      </c>
      <c r="N21" s="207" t="s">
        <v>596</v>
      </c>
      <c r="O21" s="206" t="s">
        <v>154</v>
      </c>
      <c r="P21" s="207" t="s">
        <v>596</v>
      </c>
      <c r="Q21" s="206" t="s">
        <v>154</v>
      </c>
      <c r="R21" s="206" t="s">
        <v>154</v>
      </c>
      <c r="S21" s="207" t="s">
        <v>596</v>
      </c>
      <c r="T21" s="206" t="s">
        <v>154</v>
      </c>
      <c r="U21" s="207" t="s">
        <v>596</v>
      </c>
      <c r="V21" s="206" t="s">
        <v>154</v>
      </c>
      <c r="W21" s="207" t="s">
        <v>596</v>
      </c>
      <c r="X21" s="206" t="s">
        <v>154</v>
      </c>
      <c r="Y21" s="207" t="s">
        <v>596</v>
      </c>
      <c r="Z21" s="206" t="s">
        <v>154</v>
      </c>
      <c r="AA21" s="207" t="s">
        <v>596</v>
      </c>
      <c r="AB21" s="206" t="s">
        <v>154</v>
      </c>
      <c r="AC21" s="206" t="s">
        <v>154</v>
      </c>
      <c r="AD21" s="207" t="s">
        <v>596</v>
      </c>
      <c r="AE21" s="206" t="s">
        <v>154</v>
      </c>
      <c r="AF21" s="207" t="s">
        <v>596</v>
      </c>
      <c r="AG21" s="206" t="s">
        <v>154</v>
      </c>
      <c r="AH21" s="206" t="s">
        <v>154</v>
      </c>
      <c r="AI21" s="207" t="s">
        <v>596</v>
      </c>
      <c r="AJ21" s="206" t="s">
        <v>154</v>
      </c>
      <c r="AK21" s="207" t="s">
        <v>596</v>
      </c>
      <c r="AL21" s="213" t="s">
        <v>596</v>
      </c>
    </row>
    <row r="22" spans="1:38">
      <c r="A22" s="218" t="s">
        <v>404</v>
      </c>
      <c r="B22" s="204" t="s">
        <v>410</v>
      </c>
      <c r="C22" s="221" t="str">
        <f>'PSD_4 '!A69</f>
        <v>8250-30</v>
      </c>
      <c r="D22" s="204" t="str">
        <f>'PSD_4 '!B69</f>
        <v>PTFE Luer Lock (TLL)</v>
      </c>
      <c r="E22" s="205"/>
      <c r="F22" s="206" t="s">
        <v>155</v>
      </c>
      <c r="G22" s="206" t="s">
        <v>155</v>
      </c>
      <c r="H22" s="207" t="s">
        <v>596</v>
      </c>
      <c r="I22" s="206" t="s">
        <v>155</v>
      </c>
      <c r="J22" s="206" t="s">
        <v>155</v>
      </c>
      <c r="K22" s="206" t="s">
        <v>155</v>
      </c>
      <c r="L22" s="207" t="s">
        <v>596</v>
      </c>
      <c r="M22" s="206" t="s">
        <v>155</v>
      </c>
      <c r="N22" s="207" t="s">
        <v>596</v>
      </c>
      <c r="O22" s="206" t="s">
        <v>155</v>
      </c>
      <c r="P22" s="207" t="s">
        <v>596</v>
      </c>
      <c r="Q22" s="206" t="s">
        <v>155</v>
      </c>
      <c r="R22" s="206" t="s">
        <v>155</v>
      </c>
      <c r="S22" s="207" t="s">
        <v>596</v>
      </c>
      <c r="T22" s="206" t="s">
        <v>155</v>
      </c>
      <c r="U22" s="207" t="s">
        <v>596</v>
      </c>
      <c r="V22" s="206" t="s">
        <v>155</v>
      </c>
      <c r="W22" s="207" t="s">
        <v>596</v>
      </c>
      <c r="X22" s="206" t="s">
        <v>155</v>
      </c>
      <c r="Y22" s="207" t="s">
        <v>596</v>
      </c>
      <c r="Z22" s="206" t="s">
        <v>155</v>
      </c>
      <c r="AA22" s="207" t="s">
        <v>596</v>
      </c>
      <c r="AB22" s="206" t="s">
        <v>155</v>
      </c>
      <c r="AC22" s="206" t="s">
        <v>155</v>
      </c>
      <c r="AD22" s="207" t="s">
        <v>596</v>
      </c>
      <c r="AE22" s="206" t="s">
        <v>155</v>
      </c>
      <c r="AF22" s="207" t="s">
        <v>596</v>
      </c>
      <c r="AG22" s="206" t="s">
        <v>155</v>
      </c>
      <c r="AH22" s="206" t="s">
        <v>155</v>
      </c>
      <c r="AI22" s="207" t="s">
        <v>596</v>
      </c>
      <c r="AJ22" s="206" t="s">
        <v>155</v>
      </c>
      <c r="AK22" s="207" t="s">
        <v>596</v>
      </c>
      <c r="AL22" s="213" t="s">
        <v>596</v>
      </c>
    </row>
    <row r="23" spans="1:38">
      <c r="A23" s="218" t="s">
        <v>405</v>
      </c>
      <c r="B23" s="204" t="s">
        <v>410</v>
      </c>
      <c r="C23" s="221" t="str">
        <f>'PSD_4 '!A70</f>
        <v>8250-35</v>
      </c>
      <c r="D23" s="204" t="str">
        <f>'PSD_4 '!B70</f>
        <v>PTFE Luer Lock (TLL)</v>
      </c>
      <c r="E23" s="205"/>
      <c r="F23" s="206" t="s">
        <v>156</v>
      </c>
      <c r="G23" s="206" t="s">
        <v>156</v>
      </c>
      <c r="H23" s="207" t="s">
        <v>596</v>
      </c>
      <c r="I23" s="206" t="s">
        <v>156</v>
      </c>
      <c r="J23" s="206" t="s">
        <v>156</v>
      </c>
      <c r="K23" s="206" t="s">
        <v>156</v>
      </c>
      <c r="L23" s="207" t="s">
        <v>596</v>
      </c>
      <c r="M23" s="206" t="s">
        <v>156</v>
      </c>
      <c r="N23" s="207" t="s">
        <v>596</v>
      </c>
      <c r="O23" s="206" t="s">
        <v>156</v>
      </c>
      <c r="P23" s="207" t="s">
        <v>596</v>
      </c>
      <c r="Q23" s="206" t="s">
        <v>156</v>
      </c>
      <c r="R23" s="206" t="s">
        <v>156</v>
      </c>
      <c r="S23" s="207" t="s">
        <v>596</v>
      </c>
      <c r="T23" s="206" t="s">
        <v>156</v>
      </c>
      <c r="U23" s="207" t="s">
        <v>596</v>
      </c>
      <c r="V23" s="206" t="s">
        <v>156</v>
      </c>
      <c r="W23" s="207" t="s">
        <v>596</v>
      </c>
      <c r="X23" s="206" t="s">
        <v>156</v>
      </c>
      <c r="Y23" s="207" t="s">
        <v>596</v>
      </c>
      <c r="Z23" s="206" t="s">
        <v>156</v>
      </c>
      <c r="AA23" s="207" t="s">
        <v>596</v>
      </c>
      <c r="AB23" s="206" t="s">
        <v>156</v>
      </c>
      <c r="AC23" s="206" t="s">
        <v>156</v>
      </c>
      <c r="AD23" s="207" t="s">
        <v>596</v>
      </c>
      <c r="AE23" s="206" t="s">
        <v>156</v>
      </c>
      <c r="AF23" s="207" t="s">
        <v>596</v>
      </c>
      <c r="AG23" s="206" t="s">
        <v>156</v>
      </c>
      <c r="AH23" s="206" t="s">
        <v>156</v>
      </c>
      <c r="AI23" s="207" t="s">
        <v>596</v>
      </c>
      <c r="AJ23" s="206" t="s">
        <v>156</v>
      </c>
      <c r="AK23" s="207" t="s">
        <v>596</v>
      </c>
      <c r="AL23" s="213" t="s">
        <v>596</v>
      </c>
    </row>
    <row r="24" spans="1:38">
      <c r="A24" s="218" t="s">
        <v>450</v>
      </c>
      <c r="B24" s="204" t="s">
        <v>410</v>
      </c>
      <c r="C24" s="221" t="str">
        <f>'PSD_4 '!A71</f>
        <v>8250-37</v>
      </c>
      <c r="D24" s="204" t="str">
        <f>'PSD_4 '!B71</f>
        <v>PTFE Luer Lock (TLL)</v>
      </c>
      <c r="E24" s="205"/>
      <c r="F24" s="206" t="s">
        <v>515</v>
      </c>
      <c r="G24" s="206" t="s">
        <v>515</v>
      </c>
      <c r="H24" s="207" t="s">
        <v>596</v>
      </c>
      <c r="I24" s="206" t="s">
        <v>515</v>
      </c>
      <c r="J24" s="206" t="s">
        <v>515</v>
      </c>
      <c r="K24" s="206" t="s">
        <v>515</v>
      </c>
      <c r="L24" s="207" t="s">
        <v>596</v>
      </c>
      <c r="M24" s="206" t="s">
        <v>515</v>
      </c>
      <c r="N24" s="207" t="s">
        <v>596</v>
      </c>
      <c r="O24" s="206" t="s">
        <v>515</v>
      </c>
      <c r="P24" s="207" t="s">
        <v>596</v>
      </c>
      <c r="Q24" s="206" t="s">
        <v>515</v>
      </c>
      <c r="R24" s="206" t="s">
        <v>515</v>
      </c>
      <c r="S24" s="207" t="s">
        <v>596</v>
      </c>
      <c r="T24" s="206" t="s">
        <v>515</v>
      </c>
      <c r="U24" s="207" t="s">
        <v>596</v>
      </c>
      <c r="V24" s="206" t="s">
        <v>515</v>
      </c>
      <c r="W24" s="207" t="s">
        <v>596</v>
      </c>
      <c r="X24" s="206" t="s">
        <v>515</v>
      </c>
      <c r="Y24" s="207" t="s">
        <v>596</v>
      </c>
      <c r="Z24" s="206" t="s">
        <v>515</v>
      </c>
      <c r="AA24" s="207" t="s">
        <v>596</v>
      </c>
      <c r="AB24" s="206" t="s">
        <v>515</v>
      </c>
      <c r="AC24" s="206" t="s">
        <v>515</v>
      </c>
      <c r="AD24" s="207" t="s">
        <v>596</v>
      </c>
      <c r="AE24" s="206" t="s">
        <v>515</v>
      </c>
      <c r="AF24" s="207" t="s">
        <v>596</v>
      </c>
      <c r="AG24" s="206" t="s">
        <v>515</v>
      </c>
      <c r="AH24" s="206" t="s">
        <v>515</v>
      </c>
      <c r="AI24" s="207" t="s">
        <v>596</v>
      </c>
      <c r="AJ24" s="206" t="s">
        <v>515</v>
      </c>
      <c r="AK24" s="207" t="s">
        <v>596</v>
      </c>
      <c r="AL24" s="213" t="s">
        <v>596</v>
      </c>
    </row>
    <row r="25" spans="1:38">
      <c r="A25" s="218" t="s">
        <v>556</v>
      </c>
      <c r="B25" s="204" t="s">
        <v>410</v>
      </c>
      <c r="C25" s="221" t="str">
        <f>'PSD_4 '!A72</f>
        <v>8250-40</v>
      </c>
      <c r="D25" s="204" t="str">
        <f>'PSD_4 '!B72</f>
        <v>PTFE Luer Lock (TLL)</v>
      </c>
      <c r="E25" s="205"/>
      <c r="F25" s="206" t="s">
        <v>157</v>
      </c>
      <c r="G25" s="206" t="s">
        <v>157</v>
      </c>
      <c r="H25" s="207" t="s">
        <v>596</v>
      </c>
      <c r="I25" s="206" t="s">
        <v>157</v>
      </c>
      <c r="J25" s="206" t="s">
        <v>157</v>
      </c>
      <c r="K25" s="206" t="s">
        <v>157</v>
      </c>
      <c r="L25" s="207" t="s">
        <v>596</v>
      </c>
      <c r="M25" s="206" t="s">
        <v>157</v>
      </c>
      <c r="N25" s="207" t="s">
        <v>596</v>
      </c>
      <c r="O25" s="206" t="s">
        <v>157</v>
      </c>
      <c r="P25" s="207" t="s">
        <v>596</v>
      </c>
      <c r="Q25" s="206" t="s">
        <v>157</v>
      </c>
      <c r="R25" s="206" t="s">
        <v>157</v>
      </c>
      <c r="S25" s="207" t="s">
        <v>596</v>
      </c>
      <c r="T25" s="206" t="s">
        <v>157</v>
      </c>
      <c r="U25" s="207" t="s">
        <v>596</v>
      </c>
      <c r="V25" s="206" t="s">
        <v>157</v>
      </c>
      <c r="W25" s="207" t="s">
        <v>596</v>
      </c>
      <c r="X25" s="206" t="s">
        <v>157</v>
      </c>
      <c r="Y25" s="207" t="s">
        <v>596</v>
      </c>
      <c r="Z25" s="206" t="s">
        <v>157</v>
      </c>
      <c r="AA25" s="207" t="s">
        <v>596</v>
      </c>
      <c r="AB25" s="206" t="s">
        <v>157</v>
      </c>
      <c r="AC25" s="206" t="s">
        <v>157</v>
      </c>
      <c r="AD25" s="207" t="s">
        <v>596</v>
      </c>
      <c r="AE25" s="206" t="s">
        <v>157</v>
      </c>
      <c r="AF25" s="207" t="s">
        <v>596</v>
      </c>
      <c r="AG25" s="206" t="s">
        <v>157</v>
      </c>
      <c r="AH25" s="206" t="s">
        <v>157</v>
      </c>
      <c r="AI25" s="207" t="s">
        <v>596</v>
      </c>
      <c r="AJ25" s="206" t="s">
        <v>157</v>
      </c>
      <c r="AK25" s="207" t="s">
        <v>596</v>
      </c>
      <c r="AL25" s="213" t="s">
        <v>596</v>
      </c>
    </row>
    <row r="26" spans="1:38">
      <c r="A26" s="218" t="s">
        <v>555</v>
      </c>
      <c r="B26" s="204" t="s">
        <v>410</v>
      </c>
      <c r="C26" s="221" t="str">
        <f>'PSD_4 '!A73</f>
        <v>8250-45</v>
      </c>
      <c r="D26" s="204" t="str">
        <f>'PSD_4 '!B73</f>
        <v>PTFE Luer Lock (TLL)</v>
      </c>
      <c r="E26" s="205"/>
      <c r="F26" s="206" t="s">
        <v>158</v>
      </c>
      <c r="G26" s="206" t="s">
        <v>158</v>
      </c>
      <c r="H26" s="207" t="s">
        <v>596</v>
      </c>
      <c r="I26" s="206" t="s">
        <v>158</v>
      </c>
      <c r="J26" s="206" t="s">
        <v>158</v>
      </c>
      <c r="K26" s="206" t="s">
        <v>158</v>
      </c>
      <c r="L26" s="207" t="s">
        <v>596</v>
      </c>
      <c r="M26" s="206" t="s">
        <v>158</v>
      </c>
      <c r="N26" s="207" t="s">
        <v>596</v>
      </c>
      <c r="O26" s="206" t="s">
        <v>158</v>
      </c>
      <c r="P26" s="207" t="s">
        <v>596</v>
      </c>
      <c r="Q26" s="206" t="s">
        <v>158</v>
      </c>
      <c r="R26" s="206" t="s">
        <v>158</v>
      </c>
      <c r="S26" s="207" t="s">
        <v>596</v>
      </c>
      <c r="T26" s="206" t="s">
        <v>158</v>
      </c>
      <c r="U26" s="207" t="s">
        <v>596</v>
      </c>
      <c r="V26" s="206" t="s">
        <v>158</v>
      </c>
      <c r="W26" s="207" t="s">
        <v>596</v>
      </c>
      <c r="X26" s="206" t="s">
        <v>158</v>
      </c>
      <c r="Y26" s="207" t="s">
        <v>596</v>
      </c>
      <c r="Z26" s="206" t="s">
        <v>158</v>
      </c>
      <c r="AA26" s="207" t="s">
        <v>596</v>
      </c>
      <c r="AB26" s="206" t="s">
        <v>158</v>
      </c>
      <c r="AC26" s="206" t="s">
        <v>158</v>
      </c>
      <c r="AD26" s="207" t="s">
        <v>596</v>
      </c>
      <c r="AE26" s="206" t="s">
        <v>158</v>
      </c>
      <c r="AF26" s="207" t="s">
        <v>596</v>
      </c>
      <c r="AG26" s="206" t="s">
        <v>158</v>
      </c>
      <c r="AH26" s="206" t="s">
        <v>158</v>
      </c>
      <c r="AI26" s="207" t="s">
        <v>596</v>
      </c>
      <c r="AJ26" s="206" t="s">
        <v>158</v>
      </c>
      <c r="AK26" s="207" t="s">
        <v>596</v>
      </c>
      <c r="AL26" s="213" t="s">
        <v>596</v>
      </c>
    </row>
    <row r="27" spans="1:38">
      <c r="A27" s="219" t="s">
        <v>409</v>
      </c>
      <c r="B27" s="220" t="s">
        <v>410</v>
      </c>
      <c r="C27" s="234" t="str">
        <f>'PSD_4 '!A74</f>
        <v>8250-50</v>
      </c>
      <c r="D27" s="220" t="str">
        <f>'PSD_4 '!B74</f>
        <v>PTFE Luer Lock (TLL)</v>
      </c>
      <c r="E27" s="228"/>
      <c r="F27" s="214" t="s">
        <v>159</v>
      </c>
      <c r="G27" s="214" t="s">
        <v>159</v>
      </c>
      <c r="H27" s="215" t="s">
        <v>596</v>
      </c>
      <c r="I27" s="214" t="s">
        <v>159</v>
      </c>
      <c r="J27" s="214" t="s">
        <v>159</v>
      </c>
      <c r="K27" s="214" t="s">
        <v>159</v>
      </c>
      <c r="L27" s="215" t="s">
        <v>596</v>
      </c>
      <c r="M27" s="214" t="s">
        <v>159</v>
      </c>
      <c r="N27" s="215" t="s">
        <v>596</v>
      </c>
      <c r="O27" s="214" t="s">
        <v>159</v>
      </c>
      <c r="P27" s="215" t="s">
        <v>596</v>
      </c>
      <c r="Q27" s="214" t="s">
        <v>159</v>
      </c>
      <c r="R27" s="214" t="s">
        <v>159</v>
      </c>
      <c r="S27" s="215" t="s">
        <v>596</v>
      </c>
      <c r="T27" s="214" t="s">
        <v>159</v>
      </c>
      <c r="U27" s="215" t="s">
        <v>596</v>
      </c>
      <c r="V27" s="214" t="s">
        <v>159</v>
      </c>
      <c r="W27" s="215" t="s">
        <v>596</v>
      </c>
      <c r="X27" s="214" t="s">
        <v>159</v>
      </c>
      <c r="Y27" s="215" t="s">
        <v>596</v>
      </c>
      <c r="Z27" s="214" t="s">
        <v>159</v>
      </c>
      <c r="AA27" s="215" t="s">
        <v>596</v>
      </c>
      <c r="AB27" s="214" t="s">
        <v>159</v>
      </c>
      <c r="AC27" s="214" t="s">
        <v>159</v>
      </c>
      <c r="AD27" s="215" t="s">
        <v>596</v>
      </c>
      <c r="AE27" s="214" t="s">
        <v>159</v>
      </c>
      <c r="AF27" s="215" t="s">
        <v>596</v>
      </c>
      <c r="AG27" s="214" t="s">
        <v>159</v>
      </c>
      <c r="AH27" s="214" t="s">
        <v>159</v>
      </c>
      <c r="AI27" s="215" t="s">
        <v>596</v>
      </c>
      <c r="AJ27" s="214" t="s">
        <v>159</v>
      </c>
      <c r="AK27" s="215" t="s">
        <v>596</v>
      </c>
      <c r="AL27" s="216" t="s">
        <v>596</v>
      </c>
    </row>
    <row r="28" spans="1:38">
      <c r="A28" s="242" t="s">
        <v>604</v>
      </c>
      <c r="B28" s="237"/>
      <c r="C28" s="238"/>
      <c r="D28" s="237"/>
      <c r="E28" s="237"/>
      <c r="F28" s="239"/>
      <c r="G28" s="239"/>
      <c r="H28" s="240"/>
      <c r="I28" s="239"/>
      <c r="J28" s="239"/>
      <c r="K28" s="239"/>
      <c r="L28" s="240"/>
      <c r="M28" s="239"/>
      <c r="N28" s="240"/>
      <c r="O28" s="239"/>
      <c r="P28" s="240"/>
      <c r="Q28" s="239"/>
      <c r="R28" s="239"/>
      <c r="S28" s="240"/>
      <c r="T28" s="239"/>
      <c r="U28" s="240"/>
      <c r="V28" s="239"/>
      <c r="W28" s="240"/>
      <c r="X28" s="239"/>
      <c r="Y28" s="240"/>
      <c r="Z28" s="239"/>
      <c r="AA28" s="240"/>
      <c r="AB28" s="239"/>
      <c r="AC28" s="239"/>
      <c r="AD28" s="240"/>
      <c r="AE28" s="239"/>
      <c r="AF28" s="240"/>
      <c r="AG28" s="239"/>
      <c r="AH28" s="239"/>
      <c r="AI28" s="240"/>
      <c r="AJ28" s="239"/>
      <c r="AK28" s="240"/>
      <c r="AL28" s="241"/>
    </row>
    <row r="29" spans="1:38">
      <c r="A29" s="222" t="str">
        <f>'PSD_4 '!E75</f>
        <v>50µL</v>
      </c>
      <c r="B29" s="226" t="s">
        <v>412</v>
      </c>
      <c r="C29" s="226" t="s">
        <v>207</v>
      </c>
      <c r="D29" s="226" t="s">
        <v>411</v>
      </c>
      <c r="E29" s="227"/>
      <c r="F29" s="224" t="s">
        <v>596</v>
      </c>
      <c r="G29" s="224" t="s">
        <v>596</v>
      </c>
      <c r="H29" s="223" t="s">
        <v>207</v>
      </c>
      <c r="I29" s="224" t="s">
        <v>596</v>
      </c>
      <c r="J29" s="224" t="s">
        <v>596</v>
      </c>
      <c r="K29" s="224" t="s">
        <v>596</v>
      </c>
      <c r="L29" s="223" t="s">
        <v>207</v>
      </c>
      <c r="M29" s="224" t="s">
        <v>596</v>
      </c>
      <c r="N29" s="223" t="s">
        <v>207</v>
      </c>
      <c r="O29" s="224" t="s">
        <v>596</v>
      </c>
      <c r="P29" s="223" t="s">
        <v>207</v>
      </c>
      <c r="Q29" s="224" t="s">
        <v>596</v>
      </c>
      <c r="R29" s="224" t="s">
        <v>596</v>
      </c>
      <c r="S29" s="223" t="s">
        <v>207</v>
      </c>
      <c r="T29" s="224" t="s">
        <v>596</v>
      </c>
      <c r="U29" s="223" t="s">
        <v>207</v>
      </c>
      <c r="V29" s="224" t="s">
        <v>596</v>
      </c>
      <c r="W29" s="223" t="s">
        <v>207</v>
      </c>
      <c r="X29" s="224" t="s">
        <v>596</v>
      </c>
      <c r="Y29" s="223" t="s">
        <v>207</v>
      </c>
      <c r="Z29" s="224" t="s">
        <v>596</v>
      </c>
      <c r="AA29" s="223" t="s">
        <v>207</v>
      </c>
      <c r="AB29" s="224" t="s">
        <v>596</v>
      </c>
      <c r="AC29" s="224" t="s">
        <v>596</v>
      </c>
      <c r="AD29" s="223" t="s">
        <v>207</v>
      </c>
      <c r="AE29" s="224" t="s">
        <v>596</v>
      </c>
      <c r="AF29" s="223" t="s">
        <v>207</v>
      </c>
      <c r="AG29" s="224" t="s">
        <v>596</v>
      </c>
      <c r="AH29" s="224" t="s">
        <v>596</v>
      </c>
      <c r="AI29" s="223" t="s">
        <v>207</v>
      </c>
      <c r="AJ29" s="224" t="s">
        <v>596</v>
      </c>
      <c r="AK29" s="224" t="s">
        <v>596</v>
      </c>
      <c r="AL29" s="225" t="s">
        <v>596</v>
      </c>
    </row>
    <row r="30" spans="1:38">
      <c r="A30" s="218" t="str">
        <f>'PSD_4 '!E76</f>
        <v>100µL</v>
      </c>
      <c r="B30" s="204" t="s">
        <v>412</v>
      </c>
      <c r="C30" s="204" t="s">
        <v>558</v>
      </c>
      <c r="D30" s="204" t="s">
        <v>411</v>
      </c>
      <c r="E30" s="205"/>
      <c r="F30" s="207" t="s">
        <v>596</v>
      </c>
      <c r="G30" s="207" t="s">
        <v>596</v>
      </c>
      <c r="H30" s="206" t="s">
        <v>558</v>
      </c>
      <c r="I30" s="207" t="s">
        <v>596</v>
      </c>
      <c r="J30" s="207" t="s">
        <v>596</v>
      </c>
      <c r="K30" s="207" t="s">
        <v>596</v>
      </c>
      <c r="L30" s="206" t="s">
        <v>558</v>
      </c>
      <c r="M30" s="207" t="s">
        <v>596</v>
      </c>
      <c r="N30" s="206" t="s">
        <v>558</v>
      </c>
      <c r="O30" s="207" t="s">
        <v>596</v>
      </c>
      <c r="P30" s="206" t="s">
        <v>558</v>
      </c>
      <c r="Q30" s="207" t="s">
        <v>596</v>
      </c>
      <c r="R30" s="207" t="s">
        <v>596</v>
      </c>
      <c r="S30" s="206" t="s">
        <v>558</v>
      </c>
      <c r="T30" s="207" t="s">
        <v>596</v>
      </c>
      <c r="U30" s="206" t="s">
        <v>558</v>
      </c>
      <c r="V30" s="207" t="s">
        <v>596</v>
      </c>
      <c r="W30" s="206" t="s">
        <v>558</v>
      </c>
      <c r="X30" s="207" t="s">
        <v>596</v>
      </c>
      <c r="Y30" s="206" t="s">
        <v>558</v>
      </c>
      <c r="Z30" s="207" t="s">
        <v>596</v>
      </c>
      <c r="AA30" s="206" t="s">
        <v>558</v>
      </c>
      <c r="AB30" s="207" t="s">
        <v>596</v>
      </c>
      <c r="AC30" s="207" t="s">
        <v>596</v>
      </c>
      <c r="AD30" s="206" t="s">
        <v>558</v>
      </c>
      <c r="AE30" s="207" t="s">
        <v>596</v>
      </c>
      <c r="AF30" s="206" t="s">
        <v>558</v>
      </c>
      <c r="AG30" s="207" t="s">
        <v>596</v>
      </c>
      <c r="AH30" s="207" t="s">
        <v>596</v>
      </c>
      <c r="AI30" s="206" t="s">
        <v>558</v>
      </c>
      <c r="AJ30" s="207" t="s">
        <v>596</v>
      </c>
      <c r="AK30" s="207" t="s">
        <v>596</v>
      </c>
      <c r="AL30" s="213" t="s">
        <v>596</v>
      </c>
    </row>
    <row r="31" spans="1:38">
      <c r="A31" s="218" t="s">
        <v>403</v>
      </c>
      <c r="B31" s="204" t="s">
        <v>412</v>
      </c>
      <c r="C31" s="204" t="s">
        <v>208</v>
      </c>
      <c r="D31" s="204" t="s">
        <v>411</v>
      </c>
      <c r="E31" s="205"/>
      <c r="F31" s="207" t="s">
        <v>596</v>
      </c>
      <c r="G31" s="207" t="s">
        <v>596</v>
      </c>
      <c r="H31" s="206" t="s">
        <v>208</v>
      </c>
      <c r="I31" s="207" t="s">
        <v>596</v>
      </c>
      <c r="J31" s="207" t="s">
        <v>596</v>
      </c>
      <c r="K31" s="207" t="s">
        <v>596</v>
      </c>
      <c r="L31" s="206" t="s">
        <v>208</v>
      </c>
      <c r="M31" s="207" t="s">
        <v>596</v>
      </c>
      <c r="N31" s="206" t="s">
        <v>208</v>
      </c>
      <c r="O31" s="207" t="s">
        <v>596</v>
      </c>
      <c r="P31" s="206" t="s">
        <v>208</v>
      </c>
      <c r="Q31" s="207" t="s">
        <v>596</v>
      </c>
      <c r="R31" s="207" t="s">
        <v>596</v>
      </c>
      <c r="S31" s="206" t="s">
        <v>208</v>
      </c>
      <c r="T31" s="207" t="s">
        <v>596</v>
      </c>
      <c r="U31" s="206" t="s">
        <v>208</v>
      </c>
      <c r="V31" s="207" t="s">
        <v>596</v>
      </c>
      <c r="W31" s="206" t="s">
        <v>208</v>
      </c>
      <c r="X31" s="207" t="s">
        <v>596</v>
      </c>
      <c r="Y31" s="206" t="s">
        <v>208</v>
      </c>
      <c r="Z31" s="207" t="s">
        <v>596</v>
      </c>
      <c r="AA31" s="206" t="s">
        <v>208</v>
      </c>
      <c r="AB31" s="207" t="s">
        <v>596</v>
      </c>
      <c r="AC31" s="207" t="s">
        <v>596</v>
      </c>
      <c r="AD31" s="206" t="s">
        <v>208</v>
      </c>
      <c r="AE31" s="207" t="s">
        <v>596</v>
      </c>
      <c r="AF31" s="206" t="s">
        <v>208</v>
      </c>
      <c r="AG31" s="207" t="s">
        <v>596</v>
      </c>
      <c r="AH31" s="207" t="s">
        <v>596</v>
      </c>
      <c r="AI31" s="206" t="s">
        <v>208</v>
      </c>
      <c r="AJ31" s="207" t="s">
        <v>596</v>
      </c>
      <c r="AK31" s="207" t="s">
        <v>596</v>
      </c>
      <c r="AL31" s="213" t="s">
        <v>596</v>
      </c>
    </row>
    <row r="32" spans="1:38">
      <c r="A32" s="218" t="s">
        <v>404</v>
      </c>
      <c r="B32" s="204" t="s">
        <v>412</v>
      </c>
      <c r="C32" s="204" t="s">
        <v>194</v>
      </c>
      <c r="D32" s="204" t="s">
        <v>411</v>
      </c>
      <c r="E32" s="205"/>
      <c r="F32" s="207" t="s">
        <v>596</v>
      </c>
      <c r="G32" s="207" t="s">
        <v>596</v>
      </c>
      <c r="H32" s="206" t="s">
        <v>194</v>
      </c>
      <c r="I32" s="207" t="s">
        <v>596</v>
      </c>
      <c r="J32" s="207" t="s">
        <v>596</v>
      </c>
      <c r="K32" s="207" t="s">
        <v>596</v>
      </c>
      <c r="L32" s="206" t="s">
        <v>194</v>
      </c>
      <c r="M32" s="207" t="s">
        <v>596</v>
      </c>
      <c r="N32" s="206" t="s">
        <v>194</v>
      </c>
      <c r="O32" s="207" t="s">
        <v>596</v>
      </c>
      <c r="P32" s="206" t="s">
        <v>194</v>
      </c>
      <c r="Q32" s="207" t="s">
        <v>596</v>
      </c>
      <c r="R32" s="207" t="s">
        <v>596</v>
      </c>
      <c r="S32" s="206" t="s">
        <v>194</v>
      </c>
      <c r="T32" s="207" t="s">
        <v>596</v>
      </c>
      <c r="U32" s="206" t="s">
        <v>194</v>
      </c>
      <c r="V32" s="207" t="s">
        <v>596</v>
      </c>
      <c r="W32" s="206" t="s">
        <v>194</v>
      </c>
      <c r="X32" s="207" t="s">
        <v>596</v>
      </c>
      <c r="Y32" s="206" t="s">
        <v>194</v>
      </c>
      <c r="Z32" s="207" t="s">
        <v>596</v>
      </c>
      <c r="AA32" s="206" t="s">
        <v>194</v>
      </c>
      <c r="AB32" s="207" t="s">
        <v>596</v>
      </c>
      <c r="AC32" s="207" t="s">
        <v>596</v>
      </c>
      <c r="AD32" s="206" t="s">
        <v>194</v>
      </c>
      <c r="AE32" s="207" t="s">
        <v>596</v>
      </c>
      <c r="AF32" s="206" t="s">
        <v>194</v>
      </c>
      <c r="AG32" s="207" t="s">
        <v>596</v>
      </c>
      <c r="AH32" s="207" t="s">
        <v>596</v>
      </c>
      <c r="AI32" s="206" t="s">
        <v>194</v>
      </c>
      <c r="AJ32" s="207" t="s">
        <v>596</v>
      </c>
      <c r="AK32" s="207" t="s">
        <v>596</v>
      </c>
      <c r="AL32" s="213" t="s">
        <v>596</v>
      </c>
    </row>
    <row r="33" spans="1:38">
      <c r="A33" s="218" t="s">
        <v>405</v>
      </c>
      <c r="B33" s="204" t="s">
        <v>412</v>
      </c>
      <c r="C33" s="204" t="s">
        <v>195</v>
      </c>
      <c r="D33" s="204" t="s">
        <v>411</v>
      </c>
      <c r="E33" s="205"/>
      <c r="F33" s="207" t="s">
        <v>596</v>
      </c>
      <c r="G33" s="207" t="s">
        <v>596</v>
      </c>
      <c r="H33" s="206" t="s">
        <v>195</v>
      </c>
      <c r="I33" s="207" t="s">
        <v>596</v>
      </c>
      <c r="J33" s="207" t="s">
        <v>596</v>
      </c>
      <c r="K33" s="207" t="s">
        <v>596</v>
      </c>
      <c r="L33" s="206" t="s">
        <v>195</v>
      </c>
      <c r="M33" s="207" t="s">
        <v>596</v>
      </c>
      <c r="N33" s="206" t="s">
        <v>195</v>
      </c>
      <c r="O33" s="207" t="s">
        <v>596</v>
      </c>
      <c r="P33" s="206" t="s">
        <v>195</v>
      </c>
      <c r="Q33" s="207" t="s">
        <v>596</v>
      </c>
      <c r="R33" s="207" t="s">
        <v>596</v>
      </c>
      <c r="S33" s="206" t="s">
        <v>195</v>
      </c>
      <c r="T33" s="207" t="s">
        <v>596</v>
      </c>
      <c r="U33" s="206" t="s">
        <v>195</v>
      </c>
      <c r="V33" s="207" t="s">
        <v>596</v>
      </c>
      <c r="W33" s="206" t="s">
        <v>195</v>
      </c>
      <c r="X33" s="207" t="s">
        <v>596</v>
      </c>
      <c r="Y33" s="206" t="s">
        <v>195</v>
      </c>
      <c r="Z33" s="207" t="s">
        <v>596</v>
      </c>
      <c r="AA33" s="206" t="s">
        <v>195</v>
      </c>
      <c r="AB33" s="207" t="s">
        <v>596</v>
      </c>
      <c r="AC33" s="207" t="s">
        <v>596</v>
      </c>
      <c r="AD33" s="206" t="s">
        <v>195</v>
      </c>
      <c r="AE33" s="207" t="s">
        <v>596</v>
      </c>
      <c r="AF33" s="206" t="s">
        <v>195</v>
      </c>
      <c r="AG33" s="207" t="s">
        <v>596</v>
      </c>
      <c r="AH33" s="207" t="s">
        <v>596</v>
      </c>
      <c r="AI33" s="206" t="s">
        <v>195</v>
      </c>
      <c r="AJ33" s="207" t="s">
        <v>596</v>
      </c>
      <c r="AK33" s="207" t="s">
        <v>596</v>
      </c>
      <c r="AL33" s="213" t="s">
        <v>596</v>
      </c>
    </row>
    <row r="34" spans="1:38">
      <c r="A34" s="218" t="s">
        <v>450</v>
      </c>
      <c r="B34" s="204" t="s">
        <v>412</v>
      </c>
      <c r="C34" s="204" t="s">
        <v>514</v>
      </c>
      <c r="D34" s="204" t="s">
        <v>411</v>
      </c>
      <c r="E34" s="205"/>
      <c r="F34" s="207" t="s">
        <v>596</v>
      </c>
      <c r="G34" s="207" t="s">
        <v>596</v>
      </c>
      <c r="H34" s="206" t="s">
        <v>514</v>
      </c>
      <c r="I34" s="207" t="s">
        <v>596</v>
      </c>
      <c r="J34" s="207" t="s">
        <v>596</v>
      </c>
      <c r="K34" s="207" t="s">
        <v>596</v>
      </c>
      <c r="L34" s="206" t="s">
        <v>514</v>
      </c>
      <c r="M34" s="207" t="s">
        <v>596</v>
      </c>
      <c r="N34" s="206" t="s">
        <v>514</v>
      </c>
      <c r="O34" s="207" t="s">
        <v>596</v>
      </c>
      <c r="P34" s="206" t="s">
        <v>514</v>
      </c>
      <c r="Q34" s="207" t="s">
        <v>596</v>
      </c>
      <c r="R34" s="207" t="s">
        <v>596</v>
      </c>
      <c r="S34" s="206" t="s">
        <v>514</v>
      </c>
      <c r="T34" s="207" t="s">
        <v>596</v>
      </c>
      <c r="U34" s="206" t="s">
        <v>514</v>
      </c>
      <c r="V34" s="207" t="s">
        <v>596</v>
      </c>
      <c r="W34" s="206" t="s">
        <v>514</v>
      </c>
      <c r="X34" s="207" t="s">
        <v>596</v>
      </c>
      <c r="Y34" s="206" t="s">
        <v>514</v>
      </c>
      <c r="Z34" s="207" t="s">
        <v>596</v>
      </c>
      <c r="AA34" s="206" t="s">
        <v>514</v>
      </c>
      <c r="AB34" s="207" t="s">
        <v>596</v>
      </c>
      <c r="AC34" s="207" t="s">
        <v>596</v>
      </c>
      <c r="AD34" s="206" t="s">
        <v>514</v>
      </c>
      <c r="AE34" s="207" t="s">
        <v>596</v>
      </c>
      <c r="AF34" s="206" t="s">
        <v>514</v>
      </c>
      <c r="AG34" s="207" t="s">
        <v>596</v>
      </c>
      <c r="AH34" s="207" t="s">
        <v>596</v>
      </c>
      <c r="AI34" s="206" t="s">
        <v>514</v>
      </c>
      <c r="AJ34" s="207" t="s">
        <v>596</v>
      </c>
      <c r="AK34" s="207" t="s">
        <v>596</v>
      </c>
      <c r="AL34" s="213" t="s">
        <v>596</v>
      </c>
    </row>
    <row r="35" spans="1:38">
      <c r="A35" s="218" t="s">
        <v>556</v>
      </c>
      <c r="B35" s="204" t="s">
        <v>412</v>
      </c>
      <c r="C35" s="204" t="s">
        <v>196</v>
      </c>
      <c r="D35" s="204" t="s">
        <v>411</v>
      </c>
      <c r="E35" s="205"/>
      <c r="F35" s="207" t="s">
        <v>596</v>
      </c>
      <c r="G35" s="207" t="s">
        <v>596</v>
      </c>
      <c r="H35" s="206" t="s">
        <v>196</v>
      </c>
      <c r="I35" s="207" t="s">
        <v>596</v>
      </c>
      <c r="J35" s="207" t="s">
        <v>596</v>
      </c>
      <c r="K35" s="207" t="s">
        <v>596</v>
      </c>
      <c r="L35" s="206" t="s">
        <v>196</v>
      </c>
      <c r="M35" s="207" t="s">
        <v>596</v>
      </c>
      <c r="N35" s="206" t="s">
        <v>196</v>
      </c>
      <c r="O35" s="207" t="s">
        <v>596</v>
      </c>
      <c r="P35" s="206" t="s">
        <v>196</v>
      </c>
      <c r="Q35" s="207" t="s">
        <v>596</v>
      </c>
      <c r="R35" s="207" t="s">
        <v>596</v>
      </c>
      <c r="S35" s="206" t="s">
        <v>196</v>
      </c>
      <c r="T35" s="207" t="s">
        <v>596</v>
      </c>
      <c r="U35" s="206" t="s">
        <v>196</v>
      </c>
      <c r="V35" s="207" t="s">
        <v>596</v>
      </c>
      <c r="W35" s="206" t="s">
        <v>196</v>
      </c>
      <c r="X35" s="207" t="s">
        <v>596</v>
      </c>
      <c r="Y35" s="206" t="s">
        <v>196</v>
      </c>
      <c r="Z35" s="207" t="s">
        <v>596</v>
      </c>
      <c r="AA35" s="206" t="s">
        <v>196</v>
      </c>
      <c r="AB35" s="207" t="s">
        <v>596</v>
      </c>
      <c r="AC35" s="207" t="s">
        <v>596</v>
      </c>
      <c r="AD35" s="206" t="s">
        <v>196</v>
      </c>
      <c r="AE35" s="207" t="s">
        <v>596</v>
      </c>
      <c r="AF35" s="206" t="s">
        <v>196</v>
      </c>
      <c r="AG35" s="207" t="s">
        <v>596</v>
      </c>
      <c r="AH35" s="207" t="s">
        <v>596</v>
      </c>
      <c r="AI35" s="206" t="s">
        <v>196</v>
      </c>
      <c r="AJ35" s="207" t="s">
        <v>596</v>
      </c>
      <c r="AK35" s="207" t="s">
        <v>596</v>
      </c>
      <c r="AL35" s="213" t="s">
        <v>596</v>
      </c>
    </row>
    <row r="36" spans="1:38">
      <c r="A36" s="218" t="s">
        <v>555</v>
      </c>
      <c r="B36" s="204" t="s">
        <v>412</v>
      </c>
      <c r="C36" s="204" t="s">
        <v>197</v>
      </c>
      <c r="D36" s="204" t="s">
        <v>411</v>
      </c>
      <c r="E36" s="205"/>
      <c r="F36" s="207" t="s">
        <v>596</v>
      </c>
      <c r="G36" s="207" t="s">
        <v>596</v>
      </c>
      <c r="H36" s="206" t="s">
        <v>197</v>
      </c>
      <c r="I36" s="207" t="s">
        <v>596</v>
      </c>
      <c r="J36" s="207" t="s">
        <v>596</v>
      </c>
      <c r="K36" s="207" t="s">
        <v>596</v>
      </c>
      <c r="L36" s="206" t="s">
        <v>197</v>
      </c>
      <c r="M36" s="207" t="s">
        <v>596</v>
      </c>
      <c r="N36" s="206" t="s">
        <v>197</v>
      </c>
      <c r="O36" s="207" t="s">
        <v>596</v>
      </c>
      <c r="P36" s="206" t="s">
        <v>197</v>
      </c>
      <c r="Q36" s="207" t="s">
        <v>596</v>
      </c>
      <c r="R36" s="207" t="s">
        <v>596</v>
      </c>
      <c r="S36" s="206" t="s">
        <v>197</v>
      </c>
      <c r="T36" s="207" t="s">
        <v>596</v>
      </c>
      <c r="U36" s="206" t="s">
        <v>197</v>
      </c>
      <c r="V36" s="207" t="s">
        <v>596</v>
      </c>
      <c r="W36" s="206" t="s">
        <v>197</v>
      </c>
      <c r="X36" s="207" t="s">
        <v>596</v>
      </c>
      <c r="Y36" s="206" t="s">
        <v>197</v>
      </c>
      <c r="Z36" s="207" t="s">
        <v>596</v>
      </c>
      <c r="AA36" s="206" t="s">
        <v>197</v>
      </c>
      <c r="AB36" s="207" t="s">
        <v>596</v>
      </c>
      <c r="AC36" s="207" t="s">
        <v>596</v>
      </c>
      <c r="AD36" s="206" t="s">
        <v>197</v>
      </c>
      <c r="AE36" s="207" t="s">
        <v>596</v>
      </c>
      <c r="AF36" s="206" t="s">
        <v>197</v>
      </c>
      <c r="AG36" s="207" t="s">
        <v>596</v>
      </c>
      <c r="AH36" s="207" t="s">
        <v>596</v>
      </c>
      <c r="AI36" s="206" t="s">
        <v>197</v>
      </c>
      <c r="AJ36" s="207" t="s">
        <v>596</v>
      </c>
      <c r="AK36" s="207" t="s">
        <v>596</v>
      </c>
      <c r="AL36" s="213" t="s">
        <v>596</v>
      </c>
    </row>
    <row r="37" spans="1:38">
      <c r="A37" s="218" t="s">
        <v>409</v>
      </c>
      <c r="B37" s="204" t="s">
        <v>412</v>
      </c>
      <c r="C37" s="204" t="s">
        <v>198</v>
      </c>
      <c r="D37" s="204" t="s">
        <v>411</v>
      </c>
      <c r="E37" s="205"/>
      <c r="F37" s="207" t="s">
        <v>596</v>
      </c>
      <c r="G37" s="207" t="s">
        <v>596</v>
      </c>
      <c r="H37" s="206" t="s">
        <v>198</v>
      </c>
      <c r="I37" s="207" t="s">
        <v>596</v>
      </c>
      <c r="J37" s="207" t="s">
        <v>596</v>
      </c>
      <c r="K37" s="207" t="s">
        <v>596</v>
      </c>
      <c r="L37" s="206" t="s">
        <v>198</v>
      </c>
      <c r="M37" s="207" t="s">
        <v>596</v>
      </c>
      <c r="N37" s="206" t="s">
        <v>198</v>
      </c>
      <c r="O37" s="207" t="s">
        <v>596</v>
      </c>
      <c r="P37" s="206" t="s">
        <v>198</v>
      </c>
      <c r="Q37" s="207" t="s">
        <v>596</v>
      </c>
      <c r="R37" s="207" t="s">
        <v>596</v>
      </c>
      <c r="S37" s="206" t="s">
        <v>198</v>
      </c>
      <c r="T37" s="207" t="s">
        <v>596</v>
      </c>
      <c r="U37" s="206" t="s">
        <v>198</v>
      </c>
      <c r="V37" s="207" t="s">
        <v>596</v>
      </c>
      <c r="W37" s="206" t="s">
        <v>198</v>
      </c>
      <c r="X37" s="207" t="s">
        <v>596</v>
      </c>
      <c r="Y37" s="206" t="s">
        <v>198</v>
      </c>
      <c r="Z37" s="207" t="s">
        <v>596</v>
      </c>
      <c r="AA37" s="206" t="s">
        <v>198</v>
      </c>
      <c r="AB37" s="207" t="s">
        <v>596</v>
      </c>
      <c r="AC37" s="207" t="s">
        <v>596</v>
      </c>
      <c r="AD37" s="206" t="s">
        <v>198</v>
      </c>
      <c r="AE37" s="207" t="s">
        <v>596</v>
      </c>
      <c r="AF37" s="206" t="s">
        <v>198</v>
      </c>
      <c r="AG37" s="207" t="s">
        <v>596</v>
      </c>
      <c r="AH37" s="207" t="s">
        <v>596</v>
      </c>
      <c r="AI37" s="206" t="s">
        <v>198</v>
      </c>
      <c r="AJ37" s="207" t="s">
        <v>596</v>
      </c>
      <c r="AK37" s="207" t="s">
        <v>596</v>
      </c>
      <c r="AL37" s="213" t="s">
        <v>596</v>
      </c>
    </row>
    <row r="38" spans="1:38">
      <c r="A38" s="218" t="str">
        <f>'PSD_4 '!E84</f>
        <v>1,25mL</v>
      </c>
      <c r="B38" s="204" t="s">
        <v>412</v>
      </c>
      <c r="C38" s="204" t="s">
        <v>199</v>
      </c>
      <c r="D38" s="204" t="s">
        <v>411</v>
      </c>
      <c r="E38" s="205"/>
      <c r="F38" s="207" t="s">
        <v>596</v>
      </c>
      <c r="G38" s="207" t="s">
        <v>596</v>
      </c>
      <c r="H38" s="206" t="s">
        <v>199</v>
      </c>
      <c r="I38" s="207" t="s">
        <v>596</v>
      </c>
      <c r="J38" s="207" t="s">
        <v>596</v>
      </c>
      <c r="K38" s="207" t="s">
        <v>596</v>
      </c>
      <c r="L38" s="206" t="s">
        <v>199</v>
      </c>
      <c r="M38" s="207" t="s">
        <v>596</v>
      </c>
      <c r="N38" s="206" t="s">
        <v>199</v>
      </c>
      <c r="O38" s="207" t="s">
        <v>596</v>
      </c>
      <c r="P38" s="206" t="s">
        <v>199</v>
      </c>
      <c r="Q38" s="207" t="s">
        <v>596</v>
      </c>
      <c r="R38" s="207" t="s">
        <v>596</v>
      </c>
      <c r="S38" s="206" t="s">
        <v>199</v>
      </c>
      <c r="T38" s="207" t="s">
        <v>596</v>
      </c>
      <c r="U38" s="206" t="s">
        <v>199</v>
      </c>
      <c r="V38" s="207" t="s">
        <v>596</v>
      </c>
      <c r="W38" s="206" t="s">
        <v>199</v>
      </c>
      <c r="X38" s="207" t="s">
        <v>596</v>
      </c>
      <c r="Y38" s="206" t="s">
        <v>199</v>
      </c>
      <c r="Z38" s="207" t="s">
        <v>596</v>
      </c>
      <c r="AA38" s="206" t="s">
        <v>199</v>
      </c>
      <c r="AB38" s="207" t="s">
        <v>596</v>
      </c>
      <c r="AC38" s="207" t="s">
        <v>596</v>
      </c>
      <c r="AD38" s="206" t="s">
        <v>199</v>
      </c>
      <c r="AE38" s="207" t="s">
        <v>596</v>
      </c>
      <c r="AF38" s="206" t="s">
        <v>199</v>
      </c>
      <c r="AG38" s="207" t="s">
        <v>596</v>
      </c>
      <c r="AH38" s="207" t="s">
        <v>596</v>
      </c>
      <c r="AI38" s="206" t="s">
        <v>199</v>
      </c>
      <c r="AJ38" s="207" t="s">
        <v>596</v>
      </c>
      <c r="AK38" s="207" t="s">
        <v>596</v>
      </c>
      <c r="AL38" s="213" t="s">
        <v>596</v>
      </c>
    </row>
    <row r="39" spans="1:38">
      <c r="A39" s="218" t="str">
        <f>'PSD_4 '!E85</f>
        <v>50 µL</v>
      </c>
      <c r="B39" s="204" t="s">
        <v>525</v>
      </c>
      <c r="C39" s="204" t="s">
        <v>520</v>
      </c>
      <c r="D39" s="204" t="s">
        <v>411</v>
      </c>
      <c r="E39" s="205"/>
      <c r="F39" s="207" t="s">
        <v>596</v>
      </c>
      <c r="G39" s="207" t="s">
        <v>596</v>
      </c>
      <c r="H39" s="206" t="s">
        <v>520</v>
      </c>
      <c r="I39" s="207" t="s">
        <v>596</v>
      </c>
      <c r="J39" s="207" t="s">
        <v>596</v>
      </c>
      <c r="K39" s="207" t="s">
        <v>596</v>
      </c>
      <c r="L39" s="206" t="s">
        <v>520</v>
      </c>
      <c r="M39" s="207" t="s">
        <v>596</v>
      </c>
      <c r="N39" s="206" t="s">
        <v>520</v>
      </c>
      <c r="O39" s="207" t="s">
        <v>596</v>
      </c>
      <c r="P39" s="206" t="s">
        <v>520</v>
      </c>
      <c r="Q39" s="207" t="s">
        <v>596</v>
      </c>
      <c r="R39" s="207" t="s">
        <v>596</v>
      </c>
      <c r="S39" s="206" t="s">
        <v>520</v>
      </c>
      <c r="T39" s="207" t="s">
        <v>596</v>
      </c>
      <c r="U39" s="206" t="s">
        <v>520</v>
      </c>
      <c r="V39" s="207" t="s">
        <v>596</v>
      </c>
      <c r="W39" s="206" t="s">
        <v>520</v>
      </c>
      <c r="X39" s="207" t="s">
        <v>596</v>
      </c>
      <c r="Y39" s="206" t="s">
        <v>520</v>
      </c>
      <c r="Z39" s="207" t="s">
        <v>596</v>
      </c>
      <c r="AA39" s="206" t="s">
        <v>520</v>
      </c>
      <c r="AB39" s="207" t="s">
        <v>596</v>
      </c>
      <c r="AC39" s="207" t="s">
        <v>596</v>
      </c>
      <c r="AD39" s="206" t="s">
        <v>520</v>
      </c>
      <c r="AE39" s="207" t="s">
        <v>596</v>
      </c>
      <c r="AF39" s="206" t="s">
        <v>520</v>
      </c>
      <c r="AG39" s="207" t="s">
        <v>596</v>
      </c>
      <c r="AH39" s="207" t="s">
        <v>596</v>
      </c>
      <c r="AI39" s="206" t="s">
        <v>520</v>
      </c>
      <c r="AJ39" s="207" t="s">
        <v>596</v>
      </c>
      <c r="AK39" s="207" t="s">
        <v>596</v>
      </c>
      <c r="AL39" s="213" t="s">
        <v>596</v>
      </c>
    </row>
    <row r="40" spans="1:38">
      <c r="A40" s="218" t="str">
        <f>'PSD_4 '!E86</f>
        <v>100µL</v>
      </c>
      <c r="B40" s="204" t="s">
        <v>412</v>
      </c>
      <c r="C40" s="204" t="s">
        <v>559</v>
      </c>
      <c r="D40" s="204" t="s">
        <v>411</v>
      </c>
      <c r="E40" s="205"/>
      <c r="F40" s="207" t="s">
        <v>596</v>
      </c>
      <c r="G40" s="207" t="s">
        <v>596</v>
      </c>
      <c r="H40" s="206" t="s">
        <v>559</v>
      </c>
      <c r="I40" s="207" t="s">
        <v>596</v>
      </c>
      <c r="J40" s="207" t="s">
        <v>596</v>
      </c>
      <c r="K40" s="207" t="s">
        <v>596</v>
      </c>
      <c r="L40" s="206" t="s">
        <v>559</v>
      </c>
      <c r="M40" s="207" t="s">
        <v>596</v>
      </c>
      <c r="N40" s="206" t="s">
        <v>559</v>
      </c>
      <c r="O40" s="207" t="s">
        <v>596</v>
      </c>
      <c r="P40" s="206" t="s">
        <v>559</v>
      </c>
      <c r="Q40" s="207" t="s">
        <v>596</v>
      </c>
      <c r="R40" s="207" t="s">
        <v>596</v>
      </c>
      <c r="S40" s="206" t="s">
        <v>559</v>
      </c>
      <c r="T40" s="207" t="s">
        <v>596</v>
      </c>
      <c r="U40" s="206" t="s">
        <v>559</v>
      </c>
      <c r="V40" s="207" t="s">
        <v>596</v>
      </c>
      <c r="W40" s="206" t="s">
        <v>559</v>
      </c>
      <c r="X40" s="207" t="s">
        <v>596</v>
      </c>
      <c r="Y40" s="206" t="s">
        <v>559</v>
      </c>
      <c r="Z40" s="207" t="s">
        <v>596</v>
      </c>
      <c r="AA40" s="206" t="s">
        <v>559</v>
      </c>
      <c r="AB40" s="207" t="s">
        <v>596</v>
      </c>
      <c r="AC40" s="207" t="s">
        <v>596</v>
      </c>
      <c r="AD40" s="206" t="s">
        <v>559</v>
      </c>
      <c r="AE40" s="207" t="s">
        <v>596</v>
      </c>
      <c r="AF40" s="206" t="s">
        <v>559</v>
      </c>
      <c r="AG40" s="207" t="s">
        <v>596</v>
      </c>
      <c r="AH40" s="207" t="s">
        <v>596</v>
      </c>
      <c r="AI40" s="206" t="s">
        <v>559</v>
      </c>
      <c r="AJ40" s="207" t="s">
        <v>596</v>
      </c>
      <c r="AK40" s="207" t="s">
        <v>596</v>
      </c>
      <c r="AL40" s="213" t="s">
        <v>596</v>
      </c>
    </row>
    <row r="41" spans="1:38">
      <c r="A41" s="218" t="s">
        <v>404</v>
      </c>
      <c r="B41" s="204" t="s">
        <v>525</v>
      </c>
      <c r="C41" s="204" t="s">
        <v>521</v>
      </c>
      <c r="D41" s="204" t="s">
        <v>411</v>
      </c>
      <c r="E41" s="205"/>
      <c r="F41" s="207" t="s">
        <v>596</v>
      </c>
      <c r="G41" s="207" t="s">
        <v>596</v>
      </c>
      <c r="H41" s="206" t="s">
        <v>521</v>
      </c>
      <c r="I41" s="207" t="s">
        <v>596</v>
      </c>
      <c r="J41" s="207" t="s">
        <v>596</v>
      </c>
      <c r="K41" s="207" t="s">
        <v>596</v>
      </c>
      <c r="L41" s="206" t="s">
        <v>521</v>
      </c>
      <c r="M41" s="207" t="s">
        <v>596</v>
      </c>
      <c r="N41" s="206" t="s">
        <v>521</v>
      </c>
      <c r="O41" s="207" t="s">
        <v>596</v>
      </c>
      <c r="P41" s="206" t="s">
        <v>521</v>
      </c>
      <c r="Q41" s="207" t="s">
        <v>596</v>
      </c>
      <c r="R41" s="207" t="s">
        <v>596</v>
      </c>
      <c r="S41" s="206" t="s">
        <v>521</v>
      </c>
      <c r="T41" s="207" t="s">
        <v>596</v>
      </c>
      <c r="U41" s="206" t="s">
        <v>521</v>
      </c>
      <c r="V41" s="207" t="s">
        <v>596</v>
      </c>
      <c r="W41" s="206" t="s">
        <v>521</v>
      </c>
      <c r="X41" s="207" t="s">
        <v>596</v>
      </c>
      <c r="Y41" s="206" t="s">
        <v>521</v>
      </c>
      <c r="Z41" s="207" t="s">
        <v>596</v>
      </c>
      <c r="AA41" s="206" t="s">
        <v>521</v>
      </c>
      <c r="AB41" s="207" t="s">
        <v>596</v>
      </c>
      <c r="AC41" s="207" t="s">
        <v>596</v>
      </c>
      <c r="AD41" s="206" t="s">
        <v>521</v>
      </c>
      <c r="AE41" s="207" t="s">
        <v>596</v>
      </c>
      <c r="AF41" s="206" t="s">
        <v>521</v>
      </c>
      <c r="AG41" s="207" t="s">
        <v>596</v>
      </c>
      <c r="AH41" s="207" t="s">
        <v>596</v>
      </c>
      <c r="AI41" s="206" t="s">
        <v>521</v>
      </c>
      <c r="AJ41" s="207" t="s">
        <v>596</v>
      </c>
      <c r="AK41" s="207" t="s">
        <v>596</v>
      </c>
      <c r="AL41" s="213" t="s">
        <v>596</v>
      </c>
    </row>
    <row r="42" spans="1:38">
      <c r="A42" s="218" t="s">
        <v>405</v>
      </c>
      <c r="B42" s="204" t="s">
        <v>525</v>
      </c>
      <c r="C42" s="204" t="s">
        <v>522</v>
      </c>
      <c r="D42" s="204" t="s">
        <v>411</v>
      </c>
      <c r="E42" s="205"/>
      <c r="F42" s="207" t="s">
        <v>596</v>
      </c>
      <c r="G42" s="207" t="s">
        <v>596</v>
      </c>
      <c r="H42" s="206" t="s">
        <v>522</v>
      </c>
      <c r="I42" s="207" t="s">
        <v>596</v>
      </c>
      <c r="J42" s="207" t="s">
        <v>596</v>
      </c>
      <c r="K42" s="207" t="s">
        <v>596</v>
      </c>
      <c r="L42" s="206" t="s">
        <v>522</v>
      </c>
      <c r="M42" s="207" t="s">
        <v>596</v>
      </c>
      <c r="N42" s="206" t="s">
        <v>522</v>
      </c>
      <c r="O42" s="207" t="s">
        <v>596</v>
      </c>
      <c r="P42" s="206" t="s">
        <v>522</v>
      </c>
      <c r="Q42" s="207" t="s">
        <v>596</v>
      </c>
      <c r="R42" s="207" t="s">
        <v>596</v>
      </c>
      <c r="S42" s="206" t="s">
        <v>522</v>
      </c>
      <c r="T42" s="207" t="s">
        <v>596</v>
      </c>
      <c r="U42" s="206" t="s">
        <v>522</v>
      </c>
      <c r="V42" s="207" t="s">
        <v>596</v>
      </c>
      <c r="W42" s="206" t="s">
        <v>522</v>
      </c>
      <c r="X42" s="207" t="s">
        <v>596</v>
      </c>
      <c r="Y42" s="206" t="s">
        <v>522</v>
      </c>
      <c r="Z42" s="207" t="s">
        <v>596</v>
      </c>
      <c r="AA42" s="206" t="s">
        <v>522</v>
      </c>
      <c r="AB42" s="207" t="s">
        <v>596</v>
      </c>
      <c r="AC42" s="207" t="s">
        <v>596</v>
      </c>
      <c r="AD42" s="206" t="s">
        <v>522</v>
      </c>
      <c r="AE42" s="207" t="s">
        <v>596</v>
      </c>
      <c r="AF42" s="206" t="s">
        <v>522</v>
      </c>
      <c r="AG42" s="207" t="s">
        <v>596</v>
      </c>
      <c r="AH42" s="207" t="s">
        <v>596</v>
      </c>
      <c r="AI42" s="206" t="s">
        <v>522</v>
      </c>
      <c r="AJ42" s="207" t="s">
        <v>596</v>
      </c>
      <c r="AK42" s="207" t="s">
        <v>596</v>
      </c>
      <c r="AL42" s="213" t="s">
        <v>596</v>
      </c>
    </row>
    <row r="43" spans="1:38">
      <c r="A43" s="218" t="s">
        <v>450</v>
      </c>
      <c r="B43" s="204" t="s">
        <v>525</v>
      </c>
      <c r="C43" s="204" t="s">
        <v>523</v>
      </c>
      <c r="D43" s="204" t="s">
        <v>411</v>
      </c>
      <c r="E43" s="205"/>
      <c r="F43" s="207" t="s">
        <v>596</v>
      </c>
      <c r="G43" s="207" t="s">
        <v>596</v>
      </c>
      <c r="H43" s="206" t="s">
        <v>523</v>
      </c>
      <c r="I43" s="207" t="s">
        <v>596</v>
      </c>
      <c r="J43" s="207" t="s">
        <v>596</v>
      </c>
      <c r="K43" s="207" t="s">
        <v>596</v>
      </c>
      <c r="L43" s="206" t="s">
        <v>523</v>
      </c>
      <c r="M43" s="207" t="s">
        <v>596</v>
      </c>
      <c r="N43" s="206" t="s">
        <v>523</v>
      </c>
      <c r="O43" s="207" t="s">
        <v>596</v>
      </c>
      <c r="P43" s="206" t="s">
        <v>523</v>
      </c>
      <c r="Q43" s="207" t="s">
        <v>596</v>
      </c>
      <c r="R43" s="207" t="s">
        <v>596</v>
      </c>
      <c r="S43" s="206" t="s">
        <v>523</v>
      </c>
      <c r="T43" s="207" t="s">
        <v>596</v>
      </c>
      <c r="U43" s="206" t="s">
        <v>523</v>
      </c>
      <c r="V43" s="207" t="s">
        <v>596</v>
      </c>
      <c r="W43" s="206" t="s">
        <v>523</v>
      </c>
      <c r="X43" s="207" t="s">
        <v>596</v>
      </c>
      <c r="Y43" s="206" t="s">
        <v>523</v>
      </c>
      <c r="Z43" s="207" t="s">
        <v>596</v>
      </c>
      <c r="AA43" s="206" t="s">
        <v>523</v>
      </c>
      <c r="AB43" s="207" t="s">
        <v>596</v>
      </c>
      <c r="AC43" s="207" t="s">
        <v>596</v>
      </c>
      <c r="AD43" s="206" t="s">
        <v>523</v>
      </c>
      <c r="AE43" s="207" t="s">
        <v>596</v>
      </c>
      <c r="AF43" s="206" t="s">
        <v>523</v>
      </c>
      <c r="AG43" s="207" t="s">
        <v>596</v>
      </c>
      <c r="AH43" s="207" t="s">
        <v>596</v>
      </c>
      <c r="AI43" s="206" t="s">
        <v>523</v>
      </c>
      <c r="AJ43" s="207" t="s">
        <v>596</v>
      </c>
      <c r="AK43" s="207" t="s">
        <v>596</v>
      </c>
      <c r="AL43" s="213" t="s">
        <v>596</v>
      </c>
    </row>
    <row r="44" spans="1:38">
      <c r="A44" s="218" t="s">
        <v>556</v>
      </c>
      <c r="B44" s="204" t="s">
        <v>412</v>
      </c>
      <c r="C44" s="204" t="s">
        <v>560</v>
      </c>
      <c r="D44" s="204" t="s">
        <v>411</v>
      </c>
      <c r="E44" s="205"/>
      <c r="F44" s="207" t="s">
        <v>596</v>
      </c>
      <c r="G44" s="207" t="s">
        <v>596</v>
      </c>
      <c r="H44" s="206" t="s">
        <v>560</v>
      </c>
      <c r="I44" s="207" t="s">
        <v>596</v>
      </c>
      <c r="J44" s="207" t="s">
        <v>596</v>
      </c>
      <c r="K44" s="207" t="s">
        <v>596</v>
      </c>
      <c r="L44" s="206" t="s">
        <v>560</v>
      </c>
      <c r="M44" s="207" t="s">
        <v>596</v>
      </c>
      <c r="N44" s="206" t="s">
        <v>560</v>
      </c>
      <c r="O44" s="207" t="s">
        <v>596</v>
      </c>
      <c r="P44" s="206" t="s">
        <v>560</v>
      </c>
      <c r="Q44" s="207" t="s">
        <v>596</v>
      </c>
      <c r="R44" s="207" t="s">
        <v>596</v>
      </c>
      <c r="S44" s="206" t="s">
        <v>560</v>
      </c>
      <c r="T44" s="207" t="s">
        <v>596</v>
      </c>
      <c r="U44" s="206" t="s">
        <v>560</v>
      </c>
      <c r="V44" s="207" t="s">
        <v>596</v>
      </c>
      <c r="W44" s="206" t="s">
        <v>560</v>
      </c>
      <c r="X44" s="207" t="s">
        <v>596</v>
      </c>
      <c r="Y44" s="206" t="s">
        <v>560</v>
      </c>
      <c r="Z44" s="207" t="s">
        <v>596</v>
      </c>
      <c r="AA44" s="206" t="s">
        <v>560</v>
      </c>
      <c r="AB44" s="207" t="s">
        <v>596</v>
      </c>
      <c r="AC44" s="207" t="s">
        <v>596</v>
      </c>
      <c r="AD44" s="206" t="s">
        <v>560</v>
      </c>
      <c r="AE44" s="207" t="s">
        <v>596</v>
      </c>
      <c r="AF44" s="206" t="s">
        <v>560</v>
      </c>
      <c r="AG44" s="207" t="s">
        <v>596</v>
      </c>
      <c r="AH44" s="207" t="s">
        <v>596</v>
      </c>
      <c r="AI44" s="206" t="s">
        <v>560</v>
      </c>
      <c r="AJ44" s="207" t="s">
        <v>596</v>
      </c>
      <c r="AK44" s="207" t="s">
        <v>596</v>
      </c>
      <c r="AL44" s="213" t="s">
        <v>596</v>
      </c>
    </row>
    <row r="45" spans="1:38">
      <c r="A45" s="219" t="s">
        <v>555</v>
      </c>
      <c r="B45" s="220" t="s">
        <v>525</v>
      </c>
      <c r="C45" s="220" t="s">
        <v>524</v>
      </c>
      <c r="D45" s="220" t="s">
        <v>411</v>
      </c>
      <c r="E45" s="228"/>
      <c r="F45" s="215" t="s">
        <v>596</v>
      </c>
      <c r="G45" s="215" t="s">
        <v>596</v>
      </c>
      <c r="H45" s="214" t="s">
        <v>524</v>
      </c>
      <c r="I45" s="215" t="s">
        <v>596</v>
      </c>
      <c r="J45" s="215" t="s">
        <v>596</v>
      </c>
      <c r="K45" s="215" t="s">
        <v>596</v>
      </c>
      <c r="L45" s="214" t="s">
        <v>524</v>
      </c>
      <c r="M45" s="215" t="s">
        <v>596</v>
      </c>
      <c r="N45" s="214" t="s">
        <v>524</v>
      </c>
      <c r="O45" s="215" t="s">
        <v>596</v>
      </c>
      <c r="P45" s="214" t="s">
        <v>524</v>
      </c>
      <c r="Q45" s="215" t="s">
        <v>596</v>
      </c>
      <c r="R45" s="215" t="s">
        <v>596</v>
      </c>
      <c r="S45" s="214" t="s">
        <v>524</v>
      </c>
      <c r="T45" s="215" t="s">
        <v>596</v>
      </c>
      <c r="U45" s="214" t="s">
        <v>524</v>
      </c>
      <c r="V45" s="215" t="s">
        <v>596</v>
      </c>
      <c r="W45" s="214" t="s">
        <v>524</v>
      </c>
      <c r="X45" s="215" t="s">
        <v>596</v>
      </c>
      <c r="Y45" s="214" t="s">
        <v>524</v>
      </c>
      <c r="Z45" s="215" t="s">
        <v>596</v>
      </c>
      <c r="AA45" s="214" t="s">
        <v>524</v>
      </c>
      <c r="AB45" s="215" t="s">
        <v>596</v>
      </c>
      <c r="AC45" s="215" t="s">
        <v>596</v>
      </c>
      <c r="AD45" s="214" t="s">
        <v>524</v>
      </c>
      <c r="AE45" s="215" t="s">
        <v>596</v>
      </c>
      <c r="AF45" s="214" t="s">
        <v>524</v>
      </c>
      <c r="AG45" s="215" t="s">
        <v>596</v>
      </c>
      <c r="AH45" s="215" t="s">
        <v>596</v>
      </c>
      <c r="AI45" s="214" t="s">
        <v>524</v>
      </c>
      <c r="AJ45" s="215" t="s">
        <v>596</v>
      </c>
      <c r="AK45" s="215" t="s">
        <v>596</v>
      </c>
      <c r="AL45" s="216" t="s">
        <v>596</v>
      </c>
    </row>
    <row r="46" spans="1:38">
      <c r="F46" s="245"/>
      <c r="G46" s="245"/>
      <c r="H46" s="246"/>
      <c r="I46" s="245"/>
      <c r="J46" s="245"/>
      <c r="K46" s="245"/>
      <c r="L46" s="246"/>
      <c r="M46" s="245"/>
      <c r="N46" s="246"/>
      <c r="O46" s="245"/>
      <c r="P46" s="246"/>
      <c r="Q46" s="245"/>
      <c r="R46" s="245"/>
      <c r="S46" s="246"/>
      <c r="T46" s="245"/>
      <c r="U46" s="246"/>
      <c r="V46" s="245"/>
      <c r="W46" s="246"/>
      <c r="X46" s="245"/>
      <c r="Y46" s="246"/>
      <c r="Z46" s="245"/>
      <c r="AA46" s="246"/>
      <c r="AB46" s="245"/>
      <c r="AC46" s="245"/>
      <c r="AD46" s="246"/>
      <c r="AE46" s="245"/>
      <c r="AF46" s="246"/>
      <c r="AG46" s="245"/>
      <c r="AH46" s="245"/>
      <c r="AI46" s="246"/>
      <c r="AJ46" s="245"/>
      <c r="AK46" s="245"/>
      <c r="AL46" s="245"/>
    </row>
    <row r="50" spans="1:15" ht="18.75">
      <c r="A50" s="222"/>
      <c r="B50" s="226"/>
      <c r="C50" s="226"/>
      <c r="D50" s="226"/>
      <c r="E50" s="304" t="s">
        <v>492</v>
      </c>
      <c r="F50" s="305"/>
      <c r="G50" s="305"/>
      <c r="H50" s="305"/>
      <c r="I50" s="306"/>
    </row>
    <row r="51" spans="1:15" ht="28.5" customHeight="1">
      <c r="A51" s="218"/>
      <c r="B51" s="204"/>
      <c r="C51" s="204"/>
      <c r="D51" s="204"/>
      <c r="E51" s="302" t="s">
        <v>607</v>
      </c>
      <c r="F51" s="302"/>
      <c r="G51" s="302"/>
      <c r="H51" s="302"/>
      <c r="I51" s="303"/>
    </row>
    <row r="52" spans="1:15" ht="50.25" customHeight="1">
      <c r="A52" s="218"/>
      <c r="B52" s="204"/>
      <c r="C52" s="204"/>
      <c r="D52" s="204"/>
      <c r="E52" s="247">
        <v>18</v>
      </c>
      <c r="F52" s="247">
        <v>18</v>
      </c>
      <c r="G52" s="247" t="s">
        <v>508</v>
      </c>
      <c r="H52" s="247">
        <v>12</v>
      </c>
      <c r="I52" s="250">
        <v>12</v>
      </c>
    </row>
    <row r="53" spans="1:15" ht="57.75" customHeight="1">
      <c r="A53" s="249" t="s">
        <v>591</v>
      </c>
      <c r="B53" s="204"/>
      <c r="C53" s="204"/>
      <c r="D53" s="204"/>
      <c r="E53" s="302" t="s">
        <v>593</v>
      </c>
      <c r="F53" s="302"/>
      <c r="G53" s="302"/>
      <c r="H53" s="302"/>
      <c r="I53" s="303"/>
    </row>
    <row r="54" spans="1:15" ht="15.75">
      <c r="A54" s="251" t="s">
        <v>398</v>
      </c>
      <c r="B54" s="244" t="s">
        <v>592</v>
      </c>
      <c r="C54" s="244" t="s">
        <v>593</v>
      </c>
      <c r="D54" s="244" t="s">
        <v>594</v>
      </c>
      <c r="E54" s="247">
        <v>10106145</v>
      </c>
      <c r="F54" s="247">
        <v>10106147</v>
      </c>
      <c r="G54" s="247">
        <v>10106177</v>
      </c>
      <c r="H54" s="247">
        <v>10106148</v>
      </c>
      <c r="I54" s="250">
        <v>10106149</v>
      </c>
      <c r="N54" s="273"/>
      <c r="O54" s="273"/>
    </row>
    <row r="55" spans="1:15">
      <c r="A55" s="218" t="s">
        <v>606</v>
      </c>
      <c r="B55" s="204" t="s">
        <v>396</v>
      </c>
      <c r="C55" s="204" t="s">
        <v>151</v>
      </c>
      <c r="D55" s="204" t="s">
        <v>394</v>
      </c>
      <c r="E55" s="206" t="s">
        <v>617</v>
      </c>
      <c r="F55" s="206">
        <v>10106147</v>
      </c>
      <c r="G55" s="257" t="s">
        <v>611</v>
      </c>
      <c r="H55" s="207" t="s">
        <v>596</v>
      </c>
      <c r="I55" s="213" t="s">
        <v>596</v>
      </c>
      <c r="N55" s="274"/>
      <c r="O55" s="274"/>
    </row>
    <row r="56" spans="1:15">
      <c r="A56" s="218" t="s">
        <v>400</v>
      </c>
      <c r="B56" s="204" t="s">
        <v>396</v>
      </c>
      <c r="C56" s="204" t="s">
        <v>171</v>
      </c>
      <c r="D56" s="204" t="s">
        <v>394</v>
      </c>
      <c r="E56" s="206">
        <v>10106145</v>
      </c>
      <c r="F56" s="206">
        <v>10106147</v>
      </c>
      <c r="G56" s="257" t="s">
        <v>611</v>
      </c>
      <c r="H56" s="207" t="s">
        <v>596</v>
      </c>
      <c r="I56" s="213" t="s">
        <v>596</v>
      </c>
      <c r="N56" s="274"/>
      <c r="O56" s="274"/>
    </row>
    <row r="57" spans="1:15" ht="15.75">
      <c r="A57" s="218" t="s">
        <v>401</v>
      </c>
      <c r="B57" s="204" t="s">
        <v>396</v>
      </c>
      <c r="C57" s="204" t="s">
        <v>172</v>
      </c>
      <c r="D57" s="204" t="s">
        <v>394</v>
      </c>
      <c r="E57" s="206">
        <v>10106145</v>
      </c>
      <c r="F57" s="206">
        <v>10106147</v>
      </c>
      <c r="G57" s="257" t="s">
        <v>611</v>
      </c>
      <c r="H57" s="207" t="s">
        <v>596</v>
      </c>
      <c r="I57" s="213" t="s">
        <v>596</v>
      </c>
      <c r="N57" s="274"/>
      <c r="O57" s="247"/>
    </row>
    <row r="58" spans="1:15">
      <c r="A58" s="218" t="s">
        <v>402</v>
      </c>
      <c r="B58" s="204" t="s">
        <v>396</v>
      </c>
      <c r="C58" s="204" t="s">
        <v>173</v>
      </c>
      <c r="D58" s="204" t="s">
        <v>394</v>
      </c>
      <c r="E58" s="206">
        <v>10106145</v>
      </c>
      <c r="F58" s="206">
        <v>10106147</v>
      </c>
      <c r="G58" s="257" t="s">
        <v>611</v>
      </c>
      <c r="H58" s="207" t="s">
        <v>596</v>
      </c>
      <c r="I58" s="213" t="s">
        <v>596</v>
      </c>
      <c r="N58" s="274"/>
      <c r="O58" s="274"/>
    </row>
    <row r="59" spans="1:15">
      <c r="A59" s="218" t="s">
        <v>403</v>
      </c>
      <c r="B59" s="204" t="s">
        <v>396</v>
      </c>
      <c r="C59" s="204" t="s">
        <v>174</v>
      </c>
      <c r="D59" s="204" t="s">
        <v>394</v>
      </c>
      <c r="E59" s="206">
        <v>10106145</v>
      </c>
      <c r="F59" s="206">
        <v>10106147</v>
      </c>
      <c r="G59" s="257" t="s">
        <v>611</v>
      </c>
      <c r="H59" s="207" t="s">
        <v>596</v>
      </c>
      <c r="I59" s="213" t="s">
        <v>596</v>
      </c>
      <c r="N59" s="274"/>
      <c r="O59" s="274"/>
    </row>
    <row r="60" spans="1:15">
      <c r="A60" s="218" t="s">
        <v>404</v>
      </c>
      <c r="B60" s="204" t="s">
        <v>396</v>
      </c>
      <c r="C60" s="204" t="s">
        <v>175</v>
      </c>
      <c r="D60" s="204" t="s">
        <v>394</v>
      </c>
      <c r="E60" s="206">
        <v>10106145</v>
      </c>
      <c r="F60" s="206">
        <v>10106147</v>
      </c>
      <c r="G60" s="257" t="s">
        <v>611</v>
      </c>
      <c r="H60" s="207" t="s">
        <v>596</v>
      </c>
      <c r="I60" s="213" t="s">
        <v>596</v>
      </c>
    </row>
    <row r="61" spans="1:15">
      <c r="A61" s="218" t="s">
        <v>405</v>
      </c>
      <c r="B61" s="204" t="s">
        <v>396</v>
      </c>
      <c r="C61" s="204" t="s">
        <v>176</v>
      </c>
      <c r="D61" s="204" t="s">
        <v>394</v>
      </c>
      <c r="E61" s="206">
        <v>10106145</v>
      </c>
      <c r="F61" s="206">
        <v>10106147</v>
      </c>
      <c r="G61" s="257" t="s">
        <v>611</v>
      </c>
      <c r="H61" s="207" t="s">
        <v>596</v>
      </c>
      <c r="I61" s="213" t="s">
        <v>596</v>
      </c>
    </row>
    <row r="62" spans="1:15">
      <c r="A62" s="218" t="s">
        <v>406</v>
      </c>
      <c r="B62" s="204" t="s">
        <v>396</v>
      </c>
      <c r="C62" s="204" t="s">
        <v>177</v>
      </c>
      <c r="D62" s="204" t="s">
        <v>394</v>
      </c>
      <c r="E62" s="206">
        <v>10106145</v>
      </c>
      <c r="F62" s="206">
        <v>10106147</v>
      </c>
      <c r="G62" s="257" t="s">
        <v>611</v>
      </c>
      <c r="H62" s="207" t="s">
        <v>596</v>
      </c>
      <c r="I62" s="213" t="s">
        <v>596</v>
      </c>
    </row>
    <row r="63" spans="1:15">
      <c r="A63" s="218" t="s">
        <v>407</v>
      </c>
      <c r="B63" s="204" t="s">
        <v>396</v>
      </c>
      <c r="C63" s="204" t="s">
        <v>178</v>
      </c>
      <c r="D63" s="204" t="s">
        <v>394</v>
      </c>
      <c r="E63" s="207" t="s">
        <v>596</v>
      </c>
      <c r="F63" s="207" t="s">
        <v>596</v>
      </c>
      <c r="G63" s="257" t="s">
        <v>611</v>
      </c>
      <c r="H63" s="206">
        <v>10106148</v>
      </c>
      <c r="I63" s="258">
        <v>10106149</v>
      </c>
      <c r="L63" s="354" t="s">
        <v>618</v>
      </c>
    </row>
    <row r="64" spans="1:15">
      <c r="A64" s="218" t="s">
        <v>408</v>
      </c>
      <c r="B64" s="204" t="s">
        <v>396</v>
      </c>
      <c r="C64" s="204" t="s">
        <v>179</v>
      </c>
      <c r="D64" s="204" t="s">
        <v>394</v>
      </c>
      <c r="E64" s="207" t="s">
        <v>596</v>
      </c>
      <c r="F64" s="207" t="s">
        <v>596</v>
      </c>
      <c r="G64" s="257" t="s">
        <v>611</v>
      </c>
      <c r="H64" s="206">
        <v>10106148</v>
      </c>
      <c r="I64" s="258">
        <v>10106149</v>
      </c>
    </row>
    <row r="65" spans="1:9">
      <c r="A65" s="218" t="s">
        <v>409</v>
      </c>
      <c r="B65" s="204" t="s">
        <v>396</v>
      </c>
      <c r="C65" s="204" t="s">
        <v>180</v>
      </c>
      <c r="D65" s="204" t="s">
        <v>394</v>
      </c>
      <c r="E65" s="207" t="s">
        <v>596</v>
      </c>
      <c r="F65" s="207" t="s">
        <v>596</v>
      </c>
      <c r="G65" s="257" t="s">
        <v>611</v>
      </c>
      <c r="H65" s="206">
        <v>10106148</v>
      </c>
      <c r="I65" s="258">
        <v>10106149</v>
      </c>
    </row>
    <row r="66" spans="1:9">
      <c r="A66" s="218" t="s">
        <v>557</v>
      </c>
      <c r="B66" s="204" t="s">
        <v>396</v>
      </c>
      <c r="C66" s="204" t="s">
        <v>181</v>
      </c>
      <c r="D66" s="204" t="s">
        <v>394</v>
      </c>
      <c r="E66" s="207" t="s">
        <v>596</v>
      </c>
      <c r="F66" s="207" t="s">
        <v>596</v>
      </c>
      <c r="G66" s="257" t="s">
        <v>611</v>
      </c>
      <c r="H66" s="206">
        <v>10106148</v>
      </c>
      <c r="I66" s="258">
        <v>10106149</v>
      </c>
    </row>
    <row r="67" spans="1:9">
      <c r="A67" s="218" t="s">
        <v>400</v>
      </c>
      <c r="B67" s="204" t="s">
        <v>410</v>
      </c>
      <c r="C67" s="204" t="s">
        <v>152</v>
      </c>
      <c r="D67" s="204" t="s">
        <v>394</v>
      </c>
      <c r="E67" s="207" t="s">
        <v>596</v>
      </c>
      <c r="F67" s="207" t="s">
        <v>596</v>
      </c>
      <c r="G67" s="257" t="s">
        <v>611</v>
      </c>
      <c r="H67" s="206">
        <v>10106148</v>
      </c>
      <c r="I67" s="258">
        <v>10106149</v>
      </c>
    </row>
    <row r="68" spans="1:9">
      <c r="A68" s="218" t="s">
        <v>401</v>
      </c>
      <c r="B68" s="204" t="s">
        <v>410</v>
      </c>
      <c r="C68" s="204" t="s">
        <v>153</v>
      </c>
      <c r="D68" s="204" t="s">
        <v>394</v>
      </c>
      <c r="E68" s="207" t="s">
        <v>596</v>
      </c>
      <c r="F68" s="207" t="s">
        <v>596</v>
      </c>
      <c r="G68" s="257" t="s">
        <v>611</v>
      </c>
      <c r="H68" s="206">
        <v>10106148</v>
      </c>
      <c r="I68" s="258">
        <v>10106149</v>
      </c>
    </row>
    <row r="69" spans="1:9">
      <c r="A69" s="218" t="s">
        <v>402</v>
      </c>
      <c r="B69" s="204" t="s">
        <v>410</v>
      </c>
      <c r="C69" s="204" t="s">
        <v>210</v>
      </c>
      <c r="D69" s="204" t="s">
        <v>394</v>
      </c>
      <c r="E69" s="207" t="s">
        <v>596</v>
      </c>
      <c r="F69" s="207" t="s">
        <v>596</v>
      </c>
      <c r="G69" s="257" t="s">
        <v>611</v>
      </c>
      <c r="H69" s="206">
        <v>10106148</v>
      </c>
      <c r="I69" s="258">
        <v>10106149</v>
      </c>
    </row>
    <row r="70" spans="1:9">
      <c r="A70" s="218" t="s">
        <v>403</v>
      </c>
      <c r="B70" s="204" t="s">
        <v>410</v>
      </c>
      <c r="C70" s="204" t="s">
        <v>154</v>
      </c>
      <c r="D70" s="204" t="s">
        <v>394</v>
      </c>
      <c r="E70" s="207" t="s">
        <v>596</v>
      </c>
      <c r="F70" s="207" t="s">
        <v>596</v>
      </c>
      <c r="G70" s="257" t="s">
        <v>611</v>
      </c>
      <c r="H70" s="206">
        <v>10106148</v>
      </c>
      <c r="I70" s="258">
        <v>10106149</v>
      </c>
    </row>
    <row r="71" spans="1:9">
      <c r="A71" s="218" t="s">
        <v>404</v>
      </c>
      <c r="B71" s="204" t="s">
        <v>410</v>
      </c>
      <c r="C71" s="204" t="s">
        <v>155</v>
      </c>
      <c r="D71" s="204" t="s">
        <v>394</v>
      </c>
      <c r="E71" s="207" t="s">
        <v>596</v>
      </c>
      <c r="F71" s="207" t="s">
        <v>596</v>
      </c>
      <c r="G71" s="257" t="s">
        <v>611</v>
      </c>
      <c r="H71" s="206">
        <v>10106148</v>
      </c>
      <c r="I71" s="258">
        <v>10106149</v>
      </c>
    </row>
    <row r="72" spans="1:9">
      <c r="A72" s="218" t="s">
        <v>405</v>
      </c>
      <c r="B72" s="204" t="s">
        <v>410</v>
      </c>
      <c r="C72" s="204" t="s">
        <v>156</v>
      </c>
      <c r="D72" s="204" t="s">
        <v>394</v>
      </c>
      <c r="E72" s="207" t="s">
        <v>596</v>
      </c>
      <c r="F72" s="207" t="s">
        <v>596</v>
      </c>
      <c r="G72" s="257" t="s">
        <v>611</v>
      </c>
      <c r="H72" s="206">
        <v>10106148</v>
      </c>
      <c r="I72" s="258">
        <v>10106149</v>
      </c>
    </row>
    <row r="73" spans="1:9">
      <c r="A73" s="218" t="s">
        <v>450</v>
      </c>
      <c r="B73" s="204" t="s">
        <v>410</v>
      </c>
      <c r="C73" s="204" t="s">
        <v>515</v>
      </c>
      <c r="D73" s="204" t="s">
        <v>394</v>
      </c>
      <c r="E73" s="207" t="s">
        <v>596</v>
      </c>
      <c r="F73" s="207" t="s">
        <v>596</v>
      </c>
      <c r="G73" s="257" t="s">
        <v>611</v>
      </c>
      <c r="H73" s="206">
        <v>10106148</v>
      </c>
      <c r="I73" s="258">
        <v>10106149</v>
      </c>
    </row>
    <row r="74" spans="1:9">
      <c r="A74" s="218" t="s">
        <v>556</v>
      </c>
      <c r="B74" s="204" t="s">
        <v>410</v>
      </c>
      <c r="C74" s="204" t="s">
        <v>157</v>
      </c>
      <c r="D74" s="204" t="s">
        <v>394</v>
      </c>
      <c r="E74" s="207" t="s">
        <v>596</v>
      </c>
      <c r="F74" s="207" t="s">
        <v>596</v>
      </c>
      <c r="G74" s="257" t="s">
        <v>611</v>
      </c>
      <c r="H74" s="206">
        <v>10106148</v>
      </c>
      <c r="I74" s="258">
        <v>10106149</v>
      </c>
    </row>
    <row r="75" spans="1:9">
      <c r="A75" s="218" t="s">
        <v>555</v>
      </c>
      <c r="B75" s="204" t="s">
        <v>410</v>
      </c>
      <c r="C75" s="204" t="s">
        <v>158</v>
      </c>
      <c r="D75" s="204" t="s">
        <v>394</v>
      </c>
      <c r="E75" s="207" t="s">
        <v>596</v>
      </c>
      <c r="F75" s="207" t="s">
        <v>596</v>
      </c>
      <c r="G75" s="257" t="s">
        <v>611</v>
      </c>
      <c r="H75" s="206">
        <v>10106148</v>
      </c>
      <c r="I75" s="258">
        <v>10106149</v>
      </c>
    </row>
    <row r="76" spans="1:9">
      <c r="A76" s="218" t="s">
        <v>409</v>
      </c>
      <c r="B76" s="204" t="s">
        <v>410</v>
      </c>
      <c r="C76" s="204" t="s">
        <v>159</v>
      </c>
      <c r="D76" s="204" t="s">
        <v>394</v>
      </c>
      <c r="E76" s="207" t="s">
        <v>596</v>
      </c>
      <c r="F76" s="207" t="s">
        <v>596</v>
      </c>
      <c r="G76" s="257" t="s">
        <v>611</v>
      </c>
      <c r="H76" s="206">
        <v>10106148</v>
      </c>
      <c r="I76" s="258">
        <v>10106149</v>
      </c>
    </row>
    <row r="77" spans="1:9">
      <c r="A77" s="253"/>
      <c r="B77" s="205"/>
      <c r="C77" s="205"/>
      <c r="D77" s="205"/>
      <c r="E77" s="205"/>
      <c r="F77" s="205"/>
      <c r="G77" s="205"/>
      <c r="H77" s="205"/>
      <c r="I77" s="254"/>
    </row>
    <row r="78" spans="1:9">
      <c r="A78" s="255" t="s">
        <v>604</v>
      </c>
      <c r="B78" s="204"/>
      <c r="C78" s="204"/>
      <c r="D78" s="204"/>
      <c r="E78" s="204"/>
      <c r="F78" s="204"/>
      <c r="G78" s="204"/>
      <c r="H78" s="204"/>
      <c r="I78" s="252"/>
    </row>
    <row r="79" spans="1:9">
      <c r="A79" s="256" t="s">
        <v>398</v>
      </c>
      <c r="B79" s="244" t="s">
        <v>592</v>
      </c>
      <c r="C79" s="244" t="s">
        <v>593</v>
      </c>
      <c r="D79" s="244" t="s">
        <v>594</v>
      </c>
      <c r="E79" s="204"/>
      <c r="F79" s="204"/>
      <c r="G79" s="204"/>
      <c r="H79" s="204"/>
      <c r="I79" s="252"/>
    </row>
    <row r="80" spans="1:9">
      <c r="A80" s="218" t="s">
        <v>401</v>
      </c>
      <c r="B80" s="204" t="s">
        <v>412</v>
      </c>
      <c r="C80" s="204" t="s">
        <v>207</v>
      </c>
      <c r="D80" s="204" t="s">
        <v>411</v>
      </c>
      <c r="E80" s="206">
        <v>10106145</v>
      </c>
      <c r="F80" s="206">
        <v>10106147</v>
      </c>
      <c r="G80" s="257" t="s">
        <v>611</v>
      </c>
      <c r="H80" s="207" t="s">
        <v>596</v>
      </c>
      <c r="I80" s="213" t="s">
        <v>596</v>
      </c>
    </row>
    <row r="81" spans="1:9">
      <c r="A81" s="218" t="s">
        <v>402</v>
      </c>
      <c r="B81" s="204" t="s">
        <v>412</v>
      </c>
      <c r="C81" s="204" t="s">
        <v>558</v>
      </c>
      <c r="D81" s="204" t="s">
        <v>411</v>
      </c>
      <c r="E81" s="206">
        <v>10106145</v>
      </c>
      <c r="F81" s="206">
        <v>10106147</v>
      </c>
      <c r="G81" s="257" t="s">
        <v>611</v>
      </c>
      <c r="H81" s="207" t="s">
        <v>596</v>
      </c>
      <c r="I81" s="213" t="s">
        <v>596</v>
      </c>
    </row>
    <row r="82" spans="1:9">
      <c r="A82" s="218" t="s">
        <v>403</v>
      </c>
      <c r="B82" s="204" t="s">
        <v>412</v>
      </c>
      <c r="C82" s="204" t="s">
        <v>208</v>
      </c>
      <c r="D82" s="204" t="s">
        <v>411</v>
      </c>
      <c r="E82" s="206">
        <v>10106145</v>
      </c>
      <c r="F82" s="206">
        <v>10106147</v>
      </c>
      <c r="G82" s="257" t="s">
        <v>611</v>
      </c>
      <c r="H82" s="207" t="s">
        <v>596</v>
      </c>
      <c r="I82" s="213" t="s">
        <v>596</v>
      </c>
    </row>
    <row r="83" spans="1:9">
      <c r="A83" s="218" t="s">
        <v>404</v>
      </c>
      <c r="B83" s="204" t="s">
        <v>412</v>
      </c>
      <c r="C83" s="204" t="s">
        <v>194</v>
      </c>
      <c r="D83" s="204" t="s">
        <v>411</v>
      </c>
      <c r="E83" s="206">
        <v>10106145</v>
      </c>
      <c r="F83" s="206">
        <v>10106147</v>
      </c>
      <c r="G83" s="257" t="s">
        <v>611</v>
      </c>
      <c r="H83" s="207" t="s">
        <v>596</v>
      </c>
      <c r="I83" s="213" t="s">
        <v>596</v>
      </c>
    </row>
    <row r="84" spans="1:9">
      <c r="A84" s="218" t="s">
        <v>405</v>
      </c>
      <c r="B84" s="204" t="s">
        <v>412</v>
      </c>
      <c r="C84" s="204" t="s">
        <v>195</v>
      </c>
      <c r="D84" s="204" t="s">
        <v>411</v>
      </c>
      <c r="E84" s="206">
        <v>10106145</v>
      </c>
      <c r="F84" s="206">
        <v>10106147</v>
      </c>
      <c r="G84" s="257" t="s">
        <v>611</v>
      </c>
      <c r="H84" s="207" t="s">
        <v>596</v>
      </c>
      <c r="I84" s="213" t="s">
        <v>596</v>
      </c>
    </row>
    <row r="85" spans="1:9">
      <c r="A85" s="218" t="s">
        <v>450</v>
      </c>
      <c r="B85" s="204" t="s">
        <v>412</v>
      </c>
      <c r="C85" s="204" t="s">
        <v>514</v>
      </c>
      <c r="D85" s="204" t="s">
        <v>411</v>
      </c>
      <c r="E85" s="206">
        <v>10106145</v>
      </c>
      <c r="F85" s="206">
        <v>10106147</v>
      </c>
      <c r="G85" s="257" t="s">
        <v>611</v>
      </c>
      <c r="H85" s="207" t="s">
        <v>596</v>
      </c>
      <c r="I85" s="213" t="s">
        <v>596</v>
      </c>
    </row>
    <row r="86" spans="1:9">
      <c r="A86" s="218" t="s">
        <v>556</v>
      </c>
      <c r="B86" s="204" t="s">
        <v>412</v>
      </c>
      <c r="C86" s="204" t="s">
        <v>196</v>
      </c>
      <c r="D86" s="204" t="s">
        <v>411</v>
      </c>
      <c r="E86" s="207" t="s">
        <v>596</v>
      </c>
      <c r="F86" s="207" t="s">
        <v>596</v>
      </c>
      <c r="G86" s="257" t="s">
        <v>611</v>
      </c>
      <c r="H86" s="206">
        <v>10106148</v>
      </c>
      <c r="I86" s="258">
        <v>10106149</v>
      </c>
    </row>
    <row r="87" spans="1:9">
      <c r="A87" s="218" t="s">
        <v>555</v>
      </c>
      <c r="B87" s="204" t="s">
        <v>412</v>
      </c>
      <c r="C87" s="204" t="s">
        <v>197</v>
      </c>
      <c r="D87" s="204" t="s">
        <v>411</v>
      </c>
      <c r="E87" s="207" t="s">
        <v>596</v>
      </c>
      <c r="F87" s="207" t="s">
        <v>596</v>
      </c>
      <c r="G87" s="257" t="s">
        <v>611</v>
      </c>
      <c r="H87" s="206">
        <v>10106148</v>
      </c>
      <c r="I87" s="258">
        <v>10106149</v>
      </c>
    </row>
    <row r="88" spans="1:9">
      <c r="A88" s="218" t="s">
        <v>409</v>
      </c>
      <c r="B88" s="204" t="s">
        <v>412</v>
      </c>
      <c r="C88" s="204" t="s">
        <v>198</v>
      </c>
      <c r="D88" s="204" t="s">
        <v>411</v>
      </c>
      <c r="E88" s="207" t="s">
        <v>596</v>
      </c>
      <c r="F88" s="207" t="s">
        <v>596</v>
      </c>
      <c r="G88" s="257" t="s">
        <v>611</v>
      </c>
      <c r="H88" s="206">
        <v>10106148</v>
      </c>
      <c r="I88" s="258">
        <v>10106149</v>
      </c>
    </row>
    <row r="89" spans="1:9">
      <c r="A89" s="218" t="s">
        <v>407</v>
      </c>
      <c r="B89" s="204" t="s">
        <v>412</v>
      </c>
      <c r="C89" s="204" t="s">
        <v>199</v>
      </c>
      <c r="D89" s="204" t="s">
        <v>411</v>
      </c>
      <c r="E89" s="207" t="s">
        <v>596</v>
      </c>
      <c r="F89" s="207" t="s">
        <v>596</v>
      </c>
      <c r="G89" s="257" t="s">
        <v>611</v>
      </c>
      <c r="H89" s="206">
        <v>10106148</v>
      </c>
      <c r="I89" s="258">
        <v>10106149</v>
      </c>
    </row>
    <row r="90" spans="1:9">
      <c r="A90" s="218" t="s">
        <v>446</v>
      </c>
      <c r="B90" s="204" t="s">
        <v>525</v>
      </c>
      <c r="C90" s="204" t="s">
        <v>520</v>
      </c>
      <c r="D90" s="204" t="s">
        <v>411</v>
      </c>
      <c r="E90" s="207" t="s">
        <v>596</v>
      </c>
      <c r="F90" s="207" t="s">
        <v>596</v>
      </c>
      <c r="G90" s="257" t="s">
        <v>611</v>
      </c>
      <c r="H90" s="206">
        <v>10106148</v>
      </c>
      <c r="I90" s="258">
        <v>10106149</v>
      </c>
    </row>
    <row r="91" spans="1:9">
      <c r="A91" s="218" t="s">
        <v>402</v>
      </c>
      <c r="B91" s="204" t="s">
        <v>412</v>
      </c>
      <c r="C91" s="204" t="s">
        <v>559</v>
      </c>
      <c r="D91" s="204" t="s">
        <v>411</v>
      </c>
      <c r="E91" s="207" t="s">
        <v>596</v>
      </c>
      <c r="F91" s="207" t="s">
        <v>596</v>
      </c>
      <c r="G91" s="257" t="s">
        <v>611</v>
      </c>
      <c r="H91" s="206">
        <v>10106148</v>
      </c>
      <c r="I91" s="258">
        <v>10106149</v>
      </c>
    </row>
    <row r="92" spans="1:9">
      <c r="A92" s="218" t="s">
        <v>404</v>
      </c>
      <c r="B92" s="204" t="s">
        <v>525</v>
      </c>
      <c r="C92" s="204" t="s">
        <v>521</v>
      </c>
      <c r="D92" s="204" t="s">
        <v>411</v>
      </c>
      <c r="E92" s="207" t="s">
        <v>596</v>
      </c>
      <c r="F92" s="207" t="s">
        <v>596</v>
      </c>
      <c r="G92" s="257" t="s">
        <v>611</v>
      </c>
      <c r="H92" s="206">
        <v>10106148</v>
      </c>
      <c r="I92" s="258">
        <v>10106149</v>
      </c>
    </row>
    <row r="93" spans="1:9">
      <c r="A93" s="218" t="s">
        <v>405</v>
      </c>
      <c r="B93" s="204" t="s">
        <v>525</v>
      </c>
      <c r="C93" s="204" t="s">
        <v>522</v>
      </c>
      <c r="D93" s="204" t="s">
        <v>411</v>
      </c>
      <c r="E93" s="207" t="s">
        <v>596</v>
      </c>
      <c r="F93" s="207" t="s">
        <v>596</v>
      </c>
      <c r="G93" s="257" t="s">
        <v>611</v>
      </c>
      <c r="H93" s="206">
        <v>10106148</v>
      </c>
      <c r="I93" s="258">
        <v>10106149</v>
      </c>
    </row>
    <row r="94" spans="1:9">
      <c r="A94" s="218" t="s">
        <v>450</v>
      </c>
      <c r="B94" s="204" t="s">
        <v>525</v>
      </c>
      <c r="C94" s="204" t="s">
        <v>523</v>
      </c>
      <c r="D94" s="204" t="s">
        <v>411</v>
      </c>
      <c r="E94" s="207" t="s">
        <v>596</v>
      </c>
      <c r="F94" s="207" t="s">
        <v>596</v>
      </c>
      <c r="G94" s="257" t="s">
        <v>611</v>
      </c>
      <c r="H94" s="206">
        <v>10106148</v>
      </c>
      <c r="I94" s="258">
        <v>10106149</v>
      </c>
    </row>
    <row r="95" spans="1:9">
      <c r="A95" s="218" t="s">
        <v>556</v>
      </c>
      <c r="B95" s="204" t="s">
        <v>412</v>
      </c>
      <c r="C95" s="204" t="s">
        <v>560</v>
      </c>
      <c r="D95" s="204" t="s">
        <v>411</v>
      </c>
      <c r="E95" s="207" t="s">
        <v>596</v>
      </c>
      <c r="F95" s="207" t="s">
        <v>596</v>
      </c>
      <c r="G95" s="257" t="s">
        <v>611</v>
      </c>
      <c r="H95" s="206">
        <v>10106148</v>
      </c>
      <c r="I95" s="258">
        <v>10106149</v>
      </c>
    </row>
    <row r="96" spans="1:9">
      <c r="A96" s="219" t="s">
        <v>555</v>
      </c>
      <c r="B96" s="220" t="s">
        <v>525</v>
      </c>
      <c r="C96" s="220" t="s">
        <v>524</v>
      </c>
      <c r="D96" s="220" t="s">
        <v>411</v>
      </c>
      <c r="E96" s="215" t="s">
        <v>596</v>
      </c>
      <c r="F96" s="215" t="s">
        <v>596</v>
      </c>
      <c r="G96" s="259" t="s">
        <v>611</v>
      </c>
      <c r="H96" s="206">
        <v>10106148</v>
      </c>
      <c r="I96" s="258">
        <v>10106149</v>
      </c>
    </row>
    <row r="98" spans="1:4">
      <c r="A98" s="243" t="s">
        <v>605</v>
      </c>
      <c r="B98" s="243" t="s">
        <v>608</v>
      </c>
    </row>
    <row r="99" spans="1:4">
      <c r="A99" s="243"/>
      <c r="B99" s="243" t="s">
        <v>609</v>
      </c>
    </row>
    <row r="100" spans="1:4">
      <c r="A100" s="243"/>
      <c r="B100" s="243" t="s">
        <v>610</v>
      </c>
    </row>
    <row r="102" spans="1:4">
      <c r="A102" s="267" t="s">
        <v>614</v>
      </c>
    </row>
    <row r="103" spans="1:4">
      <c r="A103" s="264" t="s">
        <v>612</v>
      </c>
      <c r="B103" s="265" t="s">
        <v>613</v>
      </c>
      <c r="C103" s="268" t="s">
        <v>415</v>
      </c>
      <c r="D103" s="269" t="s">
        <v>615</v>
      </c>
    </row>
    <row r="104" spans="1:4" ht="15.75">
      <c r="A104" s="266" t="s">
        <v>2</v>
      </c>
      <c r="B104" s="263" t="s">
        <v>252</v>
      </c>
      <c r="C104" s="248" t="s">
        <v>333</v>
      </c>
      <c r="D104" s="258" t="s">
        <v>252</v>
      </c>
    </row>
    <row r="105" spans="1:4" ht="15.75">
      <c r="B105" s="263" t="s">
        <v>253</v>
      </c>
      <c r="C105" s="248" t="s">
        <v>414</v>
      </c>
      <c r="D105" s="258" t="s">
        <v>253</v>
      </c>
    </row>
    <row r="106" spans="1:4" ht="15.75">
      <c r="B106" s="263" t="s">
        <v>255</v>
      </c>
      <c r="C106" s="248" t="s">
        <v>413</v>
      </c>
      <c r="D106" s="258" t="s">
        <v>255</v>
      </c>
    </row>
    <row r="107" spans="1:4" ht="15.75">
      <c r="B107" s="263">
        <v>355234</v>
      </c>
      <c r="C107" s="248" t="s">
        <v>258</v>
      </c>
      <c r="D107" s="258">
        <v>355234</v>
      </c>
    </row>
    <row r="108" spans="1:4" ht="15.75">
      <c r="B108" s="263">
        <v>355235</v>
      </c>
      <c r="C108" s="248" t="s">
        <v>257</v>
      </c>
      <c r="D108" s="258">
        <v>355235</v>
      </c>
    </row>
    <row r="109" spans="1:4" ht="15.75">
      <c r="B109" s="263">
        <v>355236</v>
      </c>
      <c r="C109" s="248" t="s">
        <v>259</v>
      </c>
      <c r="D109" s="258">
        <v>355236</v>
      </c>
    </row>
    <row r="110" spans="1:4" ht="15.75">
      <c r="B110" s="263">
        <v>355237</v>
      </c>
      <c r="C110" s="248" t="s">
        <v>260</v>
      </c>
      <c r="D110" s="258">
        <v>355237</v>
      </c>
    </row>
    <row r="111" spans="1:4" ht="15.75">
      <c r="B111" s="262">
        <v>355238</v>
      </c>
      <c r="C111" s="261" t="s">
        <v>261</v>
      </c>
      <c r="D111" s="260">
        <v>355238</v>
      </c>
    </row>
  </sheetData>
  <mergeCells count="17">
    <mergeCell ref="AK2:AL2"/>
    <mergeCell ref="AH2:AJ2"/>
    <mergeCell ref="AE2:AF2"/>
    <mergeCell ref="K2:L2"/>
    <mergeCell ref="O2:P2"/>
    <mergeCell ref="T2:U2"/>
    <mergeCell ref="X2:Y2"/>
    <mergeCell ref="Z2:AA2"/>
    <mergeCell ref="AC2:AD2"/>
    <mergeCell ref="R2:S2"/>
    <mergeCell ref="M2:N2"/>
    <mergeCell ref="V2:W2"/>
    <mergeCell ref="E53:I53"/>
    <mergeCell ref="E51:I51"/>
    <mergeCell ref="E50:I50"/>
    <mergeCell ref="G2:H2"/>
    <mergeCell ref="I2:J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BCB9-FC54-428D-85AD-E91203BCCB59}">
  <dimension ref="A2:U60"/>
  <sheetViews>
    <sheetView zoomScale="85" zoomScaleNormal="85" workbookViewId="0">
      <selection activeCell="E12" sqref="E12"/>
    </sheetView>
  </sheetViews>
  <sheetFormatPr defaultRowHeight="15"/>
  <cols>
    <col min="1" max="2" width="10.140625" bestFit="1" customWidth="1"/>
    <col min="17" max="21" width="10.140625" bestFit="1" customWidth="1"/>
  </cols>
  <sheetData>
    <row r="2" spans="1:21" ht="15.75">
      <c r="A2" s="247">
        <v>10106145</v>
      </c>
      <c r="B2" s="247">
        <v>18</v>
      </c>
      <c r="C2" s="247"/>
    </row>
    <row r="3" spans="1:21" ht="15.75">
      <c r="A3" s="247">
        <v>10106147</v>
      </c>
      <c r="B3" s="247">
        <v>18</v>
      </c>
      <c r="C3" s="247"/>
    </row>
    <row r="4" spans="1:21" ht="15.75">
      <c r="A4" s="247">
        <v>10106177</v>
      </c>
      <c r="B4" s="247" t="s">
        <v>508</v>
      </c>
      <c r="C4" s="247"/>
    </row>
    <row r="5" spans="1:21" ht="15.75">
      <c r="A5" s="247">
        <v>10106148</v>
      </c>
      <c r="B5" s="247">
        <v>12</v>
      </c>
      <c r="C5" s="247"/>
    </row>
    <row r="6" spans="1:21" ht="15.75">
      <c r="A6" s="250">
        <v>10106149</v>
      </c>
      <c r="B6" s="250">
        <v>12</v>
      </c>
      <c r="C6" s="250"/>
    </row>
    <row r="14" spans="1:21" ht="18.75">
      <c r="Q14" s="304" t="s">
        <v>492</v>
      </c>
      <c r="R14" s="305"/>
      <c r="S14" s="305"/>
      <c r="T14" s="305"/>
      <c r="U14" s="306"/>
    </row>
    <row r="15" spans="1:21">
      <c r="Q15" s="302" t="s">
        <v>607</v>
      </c>
      <c r="R15" s="302"/>
      <c r="S15" s="302"/>
      <c r="T15" s="302"/>
      <c r="U15" s="303"/>
    </row>
    <row r="16" spans="1:21" ht="15.75">
      <c r="Q16" s="247">
        <v>18</v>
      </c>
      <c r="R16" s="247">
        <v>18</v>
      </c>
      <c r="S16" s="247" t="s">
        <v>508</v>
      </c>
      <c r="T16" s="247">
        <v>12</v>
      </c>
      <c r="U16" s="250">
        <v>12</v>
      </c>
    </row>
    <row r="17" spans="17:21">
      <c r="Q17" s="302" t="s">
        <v>593</v>
      </c>
      <c r="R17" s="302"/>
      <c r="S17" s="302"/>
      <c r="T17" s="302"/>
      <c r="U17" s="303"/>
    </row>
    <row r="18" spans="17:21" ht="15.75">
      <c r="Q18" s="247">
        <v>10106145</v>
      </c>
      <c r="R18" s="247">
        <v>10106147</v>
      </c>
      <c r="S18" s="247">
        <v>10106177</v>
      </c>
      <c r="T18" s="247">
        <v>10106148</v>
      </c>
      <c r="U18" s="250">
        <v>10106149</v>
      </c>
    </row>
    <row r="19" spans="17:21">
      <c r="Q19" s="206">
        <v>10106145</v>
      </c>
      <c r="R19" s="206">
        <v>10106147</v>
      </c>
      <c r="S19" s="257" t="s">
        <v>611</v>
      </c>
      <c r="T19" s="207" t="s">
        <v>596</v>
      </c>
      <c r="U19" s="213" t="s">
        <v>596</v>
      </c>
    </row>
    <row r="20" spans="17:21">
      <c r="Q20" s="206">
        <v>10106145</v>
      </c>
      <c r="R20" s="206">
        <v>10106147</v>
      </c>
      <c r="S20" s="257" t="s">
        <v>611</v>
      </c>
      <c r="T20" s="207" t="s">
        <v>596</v>
      </c>
      <c r="U20" s="213" t="s">
        <v>596</v>
      </c>
    </row>
    <row r="21" spans="17:21">
      <c r="Q21" s="206">
        <v>10106145</v>
      </c>
      <c r="R21" s="206">
        <v>10106147</v>
      </c>
      <c r="S21" s="257" t="s">
        <v>611</v>
      </c>
      <c r="T21" s="207" t="s">
        <v>596</v>
      </c>
      <c r="U21" s="213" t="s">
        <v>596</v>
      </c>
    </row>
    <row r="22" spans="17:21">
      <c r="Q22" s="206">
        <v>10106145</v>
      </c>
      <c r="R22" s="206">
        <v>10106147</v>
      </c>
      <c r="S22" s="257" t="s">
        <v>611</v>
      </c>
      <c r="T22" s="207" t="s">
        <v>596</v>
      </c>
      <c r="U22" s="213" t="s">
        <v>596</v>
      </c>
    </row>
    <row r="23" spans="17:21">
      <c r="Q23" s="206">
        <v>10106145</v>
      </c>
      <c r="R23" s="206">
        <v>10106147</v>
      </c>
      <c r="S23" s="257" t="s">
        <v>611</v>
      </c>
      <c r="T23" s="207" t="s">
        <v>596</v>
      </c>
      <c r="U23" s="213" t="s">
        <v>596</v>
      </c>
    </row>
    <row r="24" spans="17:21">
      <c r="Q24" s="206">
        <v>10106145</v>
      </c>
      <c r="R24" s="206">
        <v>10106147</v>
      </c>
      <c r="S24" s="257" t="s">
        <v>611</v>
      </c>
      <c r="T24" s="207" t="s">
        <v>596</v>
      </c>
      <c r="U24" s="213" t="s">
        <v>596</v>
      </c>
    </row>
    <row r="25" spans="17:21">
      <c r="Q25" s="206">
        <v>10106145</v>
      </c>
      <c r="R25" s="206">
        <v>10106147</v>
      </c>
      <c r="S25" s="257" t="s">
        <v>611</v>
      </c>
      <c r="T25" s="207" t="s">
        <v>596</v>
      </c>
      <c r="U25" s="213" t="s">
        <v>596</v>
      </c>
    </row>
    <row r="26" spans="17:21">
      <c r="Q26" s="206">
        <v>10106145</v>
      </c>
      <c r="R26" s="206">
        <v>10106147</v>
      </c>
      <c r="S26" s="257" t="s">
        <v>611</v>
      </c>
      <c r="T26" s="207" t="s">
        <v>596</v>
      </c>
      <c r="U26" s="213" t="s">
        <v>596</v>
      </c>
    </row>
    <row r="27" spans="17:21">
      <c r="Q27" s="207" t="s">
        <v>596</v>
      </c>
      <c r="R27" s="207" t="s">
        <v>596</v>
      </c>
      <c r="S27" s="257" t="s">
        <v>611</v>
      </c>
      <c r="T27" s="206">
        <v>10106148</v>
      </c>
      <c r="U27" s="258">
        <v>10106149</v>
      </c>
    </row>
    <row r="28" spans="17:21">
      <c r="Q28" s="207" t="s">
        <v>596</v>
      </c>
      <c r="R28" s="207" t="s">
        <v>596</v>
      </c>
      <c r="S28" s="257" t="s">
        <v>611</v>
      </c>
      <c r="T28" s="206">
        <v>10106148</v>
      </c>
      <c r="U28" s="258">
        <v>10106149</v>
      </c>
    </row>
    <row r="29" spans="17:21">
      <c r="Q29" s="207" t="s">
        <v>596</v>
      </c>
      <c r="R29" s="207" t="s">
        <v>596</v>
      </c>
      <c r="S29" s="257" t="s">
        <v>611</v>
      </c>
      <c r="T29" s="206">
        <v>10106148</v>
      </c>
      <c r="U29" s="258">
        <v>10106149</v>
      </c>
    </row>
    <row r="30" spans="17:21">
      <c r="Q30" s="207" t="s">
        <v>596</v>
      </c>
      <c r="R30" s="207" t="s">
        <v>596</v>
      </c>
      <c r="S30" s="257" t="s">
        <v>611</v>
      </c>
      <c r="T30" s="206">
        <v>10106148</v>
      </c>
      <c r="U30" s="258">
        <v>10106149</v>
      </c>
    </row>
    <row r="31" spans="17:21">
      <c r="Q31" s="207" t="s">
        <v>596</v>
      </c>
      <c r="R31" s="207" t="s">
        <v>596</v>
      </c>
      <c r="S31" s="257" t="s">
        <v>611</v>
      </c>
      <c r="T31" s="206">
        <v>10106148</v>
      </c>
      <c r="U31" s="258">
        <v>10106149</v>
      </c>
    </row>
    <row r="32" spans="17:21">
      <c r="Q32" s="207" t="s">
        <v>596</v>
      </c>
      <c r="R32" s="207" t="s">
        <v>596</v>
      </c>
      <c r="S32" s="257" t="s">
        <v>611</v>
      </c>
      <c r="T32" s="206">
        <v>10106148</v>
      </c>
      <c r="U32" s="258">
        <v>10106149</v>
      </c>
    </row>
    <row r="33" spans="17:21">
      <c r="Q33" s="207" t="s">
        <v>596</v>
      </c>
      <c r="R33" s="207" t="s">
        <v>596</v>
      </c>
      <c r="S33" s="257" t="s">
        <v>611</v>
      </c>
      <c r="T33" s="206">
        <v>10106148</v>
      </c>
      <c r="U33" s="258">
        <v>10106149</v>
      </c>
    </row>
    <row r="34" spans="17:21">
      <c r="Q34" s="207" t="s">
        <v>596</v>
      </c>
      <c r="R34" s="207" t="s">
        <v>596</v>
      </c>
      <c r="S34" s="257" t="s">
        <v>611</v>
      </c>
      <c r="T34" s="206">
        <v>10106148</v>
      </c>
      <c r="U34" s="258">
        <v>10106149</v>
      </c>
    </row>
    <row r="35" spans="17:21">
      <c r="Q35" s="207" t="s">
        <v>596</v>
      </c>
      <c r="R35" s="207" t="s">
        <v>596</v>
      </c>
      <c r="S35" s="257" t="s">
        <v>611</v>
      </c>
      <c r="T35" s="206">
        <v>10106148</v>
      </c>
      <c r="U35" s="258">
        <v>10106149</v>
      </c>
    </row>
    <row r="36" spans="17:21">
      <c r="Q36" s="207" t="s">
        <v>596</v>
      </c>
      <c r="R36" s="207" t="s">
        <v>596</v>
      </c>
      <c r="S36" s="257" t="s">
        <v>611</v>
      </c>
      <c r="T36" s="206">
        <v>10106148</v>
      </c>
      <c r="U36" s="258">
        <v>10106149</v>
      </c>
    </row>
    <row r="37" spans="17:21">
      <c r="Q37" s="207" t="s">
        <v>596</v>
      </c>
      <c r="R37" s="207" t="s">
        <v>596</v>
      </c>
      <c r="S37" s="257" t="s">
        <v>611</v>
      </c>
      <c r="T37" s="206">
        <v>10106148</v>
      </c>
      <c r="U37" s="258">
        <v>10106149</v>
      </c>
    </row>
    <row r="38" spans="17:21">
      <c r="Q38" s="207" t="s">
        <v>596</v>
      </c>
      <c r="R38" s="207" t="s">
        <v>596</v>
      </c>
      <c r="S38" s="257" t="s">
        <v>611</v>
      </c>
      <c r="T38" s="206">
        <v>10106148</v>
      </c>
      <c r="U38" s="258">
        <v>10106149</v>
      </c>
    </row>
    <row r="39" spans="17:21">
      <c r="Q39" s="207" t="s">
        <v>596</v>
      </c>
      <c r="R39" s="207" t="s">
        <v>596</v>
      </c>
      <c r="S39" s="257" t="s">
        <v>611</v>
      </c>
      <c r="T39" s="206">
        <v>10106148</v>
      </c>
      <c r="U39" s="258">
        <v>10106149</v>
      </c>
    </row>
    <row r="40" spans="17:21">
      <c r="Q40" s="207" t="s">
        <v>596</v>
      </c>
      <c r="R40" s="207" t="s">
        <v>596</v>
      </c>
      <c r="S40" s="257" t="s">
        <v>611</v>
      </c>
      <c r="T40" s="206">
        <v>10106148</v>
      </c>
      <c r="U40" s="258">
        <v>10106149</v>
      </c>
    </row>
    <row r="41" spans="17:21">
      <c r="Q41" s="205"/>
      <c r="R41" s="205"/>
      <c r="S41" s="205"/>
      <c r="T41" s="205"/>
      <c r="U41" s="254"/>
    </row>
    <row r="42" spans="17:21">
      <c r="Q42" s="204"/>
      <c r="R42" s="204"/>
      <c r="S42" s="204"/>
      <c r="T42" s="204"/>
      <c r="U42" s="252"/>
    </row>
    <row r="43" spans="17:21">
      <c r="Q43" s="204"/>
      <c r="R43" s="204"/>
      <c r="S43" s="204"/>
      <c r="T43" s="204"/>
      <c r="U43" s="252"/>
    </row>
    <row r="44" spans="17:21">
      <c r="Q44" s="206">
        <v>10106145</v>
      </c>
      <c r="R44" s="206">
        <v>10106147</v>
      </c>
      <c r="S44" s="257" t="s">
        <v>611</v>
      </c>
      <c r="T44" s="207" t="s">
        <v>596</v>
      </c>
      <c r="U44" s="213" t="s">
        <v>596</v>
      </c>
    </row>
    <row r="45" spans="17:21">
      <c r="Q45" s="206">
        <v>10106145</v>
      </c>
      <c r="R45" s="206">
        <v>10106147</v>
      </c>
      <c r="S45" s="257" t="s">
        <v>611</v>
      </c>
      <c r="T45" s="207" t="s">
        <v>596</v>
      </c>
      <c r="U45" s="213" t="s">
        <v>596</v>
      </c>
    </row>
    <row r="46" spans="17:21">
      <c r="Q46" s="206">
        <v>10106145</v>
      </c>
      <c r="R46" s="206">
        <v>10106147</v>
      </c>
      <c r="S46" s="257" t="s">
        <v>611</v>
      </c>
      <c r="T46" s="207" t="s">
        <v>596</v>
      </c>
      <c r="U46" s="213" t="s">
        <v>596</v>
      </c>
    </row>
    <row r="47" spans="17:21">
      <c r="Q47" s="206">
        <v>10106145</v>
      </c>
      <c r="R47" s="206">
        <v>10106147</v>
      </c>
      <c r="S47" s="257" t="s">
        <v>611</v>
      </c>
      <c r="T47" s="207" t="s">
        <v>596</v>
      </c>
      <c r="U47" s="213" t="s">
        <v>596</v>
      </c>
    </row>
    <row r="48" spans="17:21">
      <c r="Q48" s="206">
        <v>10106145</v>
      </c>
      <c r="R48" s="206">
        <v>10106147</v>
      </c>
      <c r="S48" s="257" t="s">
        <v>611</v>
      </c>
      <c r="T48" s="207" t="s">
        <v>596</v>
      </c>
      <c r="U48" s="213" t="s">
        <v>596</v>
      </c>
    </row>
    <row r="49" spans="17:21">
      <c r="Q49" s="206">
        <v>10106145</v>
      </c>
      <c r="R49" s="206">
        <v>10106147</v>
      </c>
      <c r="S49" s="257" t="s">
        <v>611</v>
      </c>
      <c r="T49" s="207" t="s">
        <v>596</v>
      </c>
      <c r="U49" s="213" t="s">
        <v>596</v>
      </c>
    </row>
    <row r="50" spans="17:21">
      <c r="Q50" s="207" t="s">
        <v>596</v>
      </c>
      <c r="R50" s="207" t="s">
        <v>596</v>
      </c>
      <c r="S50" s="257" t="s">
        <v>611</v>
      </c>
      <c r="T50" s="206">
        <v>10106148</v>
      </c>
      <c r="U50" s="258">
        <v>10106149</v>
      </c>
    </row>
    <row r="51" spans="17:21">
      <c r="Q51" s="207" t="s">
        <v>596</v>
      </c>
      <c r="R51" s="207" t="s">
        <v>596</v>
      </c>
      <c r="S51" s="257" t="s">
        <v>611</v>
      </c>
      <c r="T51" s="206">
        <v>10106148</v>
      </c>
      <c r="U51" s="258">
        <v>10106149</v>
      </c>
    </row>
    <row r="52" spans="17:21">
      <c r="Q52" s="207" t="s">
        <v>596</v>
      </c>
      <c r="R52" s="207" t="s">
        <v>596</v>
      </c>
      <c r="S52" s="257" t="s">
        <v>611</v>
      </c>
      <c r="T52" s="206">
        <v>10106148</v>
      </c>
      <c r="U52" s="258">
        <v>10106149</v>
      </c>
    </row>
    <row r="53" spans="17:21">
      <c r="Q53" s="207" t="s">
        <v>596</v>
      </c>
      <c r="R53" s="207" t="s">
        <v>596</v>
      </c>
      <c r="S53" s="257" t="s">
        <v>611</v>
      </c>
      <c r="T53" s="206">
        <v>10106148</v>
      </c>
      <c r="U53" s="258">
        <v>10106149</v>
      </c>
    </row>
    <row r="54" spans="17:21">
      <c r="Q54" s="207" t="s">
        <v>596</v>
      </c>
      <c r="R54" s="207" t="s">
        <v>596</v>
      </c>
      <c r="S54" s="257" t="s">
        <v>611</v>
      </c>
      <c r="T54" s="206">
        <v>10106148</v>
      </c>
      <c r="U54" s="258">
        <v>10106149</v>
      </c>
    </row>
    <row r="55" spans="17:21">
      <c r="Q55" s="207" t="s">
        <v>596</v>
      </c>
      <c r="R55" s="207" t="s">
        <v>596</v>
      </c>
      <c r="S55" s="257" t="s">
        <v>611</v>
      </c>
      <c r="T55" s="206">
        <v>10106148</v>
      </c>
      <c r="U55" s="258">
        <v>10106149</v>
      </c>
    </row>
    <row r="56" spans="17:21">
      <c r="Q56" s="207" t="s">
        <v>596</v>
      </c>
      <c r="R56" s="207" t="s">
        <v>596</v>
      </c>
      <c r="S56" s="257" t="s">
        <v>611</v>
      </c>
      <c r="T56" s="206">
        <v>10106148</v>
      </c>
      <c r="U56" s="258">
        <v>10106149</v>
      </c>
    </row>
    <row r="57" spans="17:21">
      <c r="Q57" s="207" t="s">
        <v>596</v>
      </c>
      <c r="R57" s="207" t="s">
        <v>596</v>
      </c>
      <c r="S57" s="257" t="s">
        <v>611</v>
      </c>
      <c r="T57" s="206">
        <v>10106148</v>
      </c>
      <c r="U57" s="258">
        <v>10106149</v>
      </c>
    </row>
    <row r="58" spans="17:21">
      <c r="Q58" s="207" t="s">
        <v>596</v>
      </c>
      <c r="R58" s="207" t="s">
        <v>596</v>
      </c>
      <c r="S58" s="257" t="s">
        <v>611</v>
      </c>
      <c r="T58" s="206">
        <v>10106148</v>
      </c>
      <c r="U58" s="258">
        <v>10106149</v>
      </c>
    </row>
    <row r="59" spans="17:21">
      <c r="Q59" s="207" t="s">
        <v>596</v>
      </c>
      <c r="R59" s="207" t="s">
        <v>596</v>
      </c>
      <c r="S59" s="257" t="s">
        <v>611</v>
      </c>
      <c r="T59" s="206">
        <v>10106148</v>
      </c>
      <c r="U59" s="258">
        <v>10106149</v>
      </c>
    </row>
    <row r="60" spans="17:21">
      <c r="Q60" s="215" t="s">
        <v>596</v>
      </c>
      <c r="R60" s="215" t="s">
        <v>596</v>
      </c>
      <c r="S60" s="259" t="s">
        <v>611</v>
      </c>
      <c r="T60" s="206">
        <v>10106148</v>
      </c>
      <c r="U60" s="258">
        <v>10106149</v>
      </c>
    </row>
  </sheetData>
  <mergeCells count="3">
    <mergeCell ref="Q14:U14"/>
    <mergeCell ref="Q15:U15"/>
    <mergeCell ref="Q17:U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C51E6-FB84-41BF-A0E1-FFD5DFA65B2C}">
  <dimension ref="A2:H136"/>
  <sheetViews>
    <sheetView topLeftCell="A58" zoomScale="85" zoomScaleNormal="85" workbookViewId="0">
      <selection activeCell="C70" sqref="C70"/>
    </sheetView>
  </sheetViews>
  <sheetFormatPr defaultRowHeight="15"/>
  <cols>
    <col min="1" max="1" width="27.28515625" bestFit="1" customWidth="1"/>
    <col min="2" max="2" width="36.140625" bestFit="1" customWidth="1"/>
    <col min="3" max="3" width="140" bestFit="1" customWidth="1"/>
    <col min="4" max="4" width="37.5703125" bestFit="1" customWidth="1"/>
    <col min="5" max="5" width="34.140625" bestFit="1" customWidth="1"/>
    <col min="6" max="6" width="29.5703125" customWidth="1"/>
    <col min="7" max="7" width="32.7109375" bestFit="1" customWidth="1"/>
    <col min="8" max="8" width="34" customWidth="1"/>
  </cols>
  <sheetData>
    <row r="2" spans="1:7" ht="15.75">
      <c r="B2" s="155" t="s">
        <v>0</v>
      </c>
      <c r="C2" s="155" t="s">
        <v>1</v>
      </c>
      <c r="D2" s="155" t="s">
        <v>140</v>
      </c>
    </row>
    <row r="3" spans="1:7" ht="15.75">
      <c r="A3" s="315" t="s">
        <v>8</v>
      </c>
      <c r="B3" s="163" t="s">
        <v>9</v>
      </c>
      <c r="C3" s="163" t="s">
        <v>429</v>
      </c>
      <c r="D3" s="163" t="s">
        <v>430</v>
      </c>
    </row>
    <row r="4" spans="1:7" ht="15.75">
      <c r="A4" s="316"/>
      <c r="B4" s="163" t="s">
        <v>133</v>
      </c>
      <c r="C4" s="163" t="s">
        <v>431</v>
      </c>
      <c r="D4" s="163" t="s">
        <v>432</v>
      </c>
    </row>
    <row r="5" spans="1:7" ht="15.75">
      <c r="A5" s="316"/>
      <c r="B5" s="163" t="s">
        <v>10</v>
      </c>
      <c r="C5" s="163" t="s">
        <v>433</v>
      </c>
      <c r="D5" s="163" t="s">
        <v>430</v>
      </c>
    </row>
    <row r="6" spans="1:7" ht="15.75">
      <c r="A6" s="316"/>
      <c r="B6" s="163" t="s">
        <v>11</v>
      </c>
      <c r="C6" s="163" t="s">
        <v>434</v>
      </c>
      <c r="D6" s="163" t="s">
        <v>432</v>
      </c>
    </row>
    <row r="7" spans="1:7" ht="15.75">
      <c r="A7" s="316"/>
      <c r="B7" s="163" t="s">
        <v>12</v>
      </c>
      <c r="C7" s="163" t="s">
        <v>435</v>
      </c>
      <c r="D7" s="163" t="s">
        <v>436</v>
      </c>
    </row>
    <row r="8" spans="1:7" ht="13.5" customHeight="1">
      <c r="A8" s="316"/>
      <c r="B8" s="163" t="s">
        <v>586</v>
      </c>
      <c r="C8" s="163" t="s">
        <v>587</v>
      </c>
      <c r="D8" s="163"/>
    </row>
    <row r="9" spans="1:7" ht="13.5" customHeight="1">
      <c r="A9" s="316"/>
      <c r="B9" s="163" t="s">
        <v>584</v>
      </c>
      <c r="C9" s="163" t="s">
        <v>585</v>
      </c>
      <c r="D9" s="163" t="s">
        <v>430</v>
      </c>
    </row>
    <row r="10" spans="1:7" ht="13.5" customHeight="1">
      <c r="A10" s="316"/>
      <c r="B10" s="163" t="s">
        <v>582</v>
      </c>
      <c r="C10" s="163" t="s">
        <v>583</v>
      </c>
      <c r="D10" s="163"/>
    </row>
    <row r="11" spans="1:7" ht="13.5" customHeight="1">
      <c r="A11" s="316"/>
      <c r="B11" s="163" t="s">
        <v>588</v>
      </c>
      <c r="C11" s="163" t="s">
        <v>589</v>
      </c>
      <c r="D11" s="163"/>
    </row>
    <row r="12" spans="1:7" ht="13.5" customHeight="1">
      <c r="A12" s="151"/>
      <c r="B12" s="15"/>
      <c r="C12" s="15"/>
      <c r="D12" s="24"/>
    </row>
    <row r="13" spans="1:7" ht="13.5" customHeight="1">
      <c r="A13" s="151"/>
      <c r="B13" s="15"/>
      <c r="C13" s="15"/>
      <c r="D13" s="24"/>
    </row>
    <row r="14" spans="1:7" ht="13.5" customHeight="1">
      <c r="A14" s="151"/>
      <c r="B14" s="15"/>
      <c r="C14" s="15"/>
      <c r="D14" s="24"/>
    </row>
    <row r="15" spans="1:7" ht="13.5" customHeight="1">
      <c r="A15" s="151"/>
      <c r="B15" s="15"/>
      <c r="C15" s="15"/>
      <c r="D15" s="24"/>
    </row>
    <row r="16" spans="1:7">
      <c r="A16" s="182" t="s">
        <v>510</v>
      </c>
      <c r="C16" s="15"/>
      <c r="D16" s="15"/>
      <c r="E16" s="15"/>
      <c r="F16" s="15"/>
      <c r="G16" s="15"/>
    </row>
    <row r="17" spans="1:8" ht="15.75">
      <c r="A17" s="177" t="s">
        <v>362</v>
      </c>
      <c r="B17" s="155" t="s">
        <v>363</v>
      </c>
      <c r="C17" s="155" t="s">
        <v>364</v>
      </c>
      <c r="D17" s="155" t="s">
        <v>361</v>
      </c>
      <c r="E17" s="155" t="s">
        <v>365</v>
      </c>
      <c r="F17" s="168" t="s">
        <v>466</v>
      </c>
      <c r="G17" s="155" t="s">
        <v>390</v>
      </c>
    </row>
    <row r="18" spans="1:8" ht="15.75">
      <c r="A18" s="163" t="s">
        <v>74</v>
      </c>
      <c r="B18" s="163" t="s">
        <v>518</v>
      </c>
      <c r="C18" s="163" t="s">
        <v>577</v>
      </c>
      <c r="D18" s="163" t="s">
        <v>578</v>
      </c>
      <c r="E18" s="160" t="s">
        <v>371</v>
      </c>
      <c r="F18" s="197"/>
      <c r="G18" s="163" t="s">
        <v>391</v>
      </c>
      <c r="H18" s="15"/>
    </row>
    <row r="19" spans="1:8" ht="15.75">
      <c r="A19" s="163" t="s">
        <v>23</v>
      </c>
      <c r="B19" s="163" t="s">
        <v>368</v>
      </c>
      <c r="C19" s="163" t="s">
        <v>112</v>
      </c>
      <c r="D19" s="163" t="s">
        <v>382</v>
      </c>
      <c r="E19" s="163" t="s">
        <v>378</v>
      </c>
      <c r="F19" s="163" t="s">
        <v>473</v>
      </c>
      <c r="G19" s="163" t="s">
        <v>391</v>
      </c>
    </row>
    <row r="20" spans="1:8" ht="15.75">
      <c r="A20" s="163" t="s">
        <v>24</v>
      </c>
      <c r="B20" s="163" t="s">
        <v>368</v>
      </c>
      <c r="C20" s="163" t="s">
        <v>563</v>
      </c>
      <c r="D20" s="163" t="s">
        <v>379</v>
      </c>
      <c r="E20" s="163" t="s">
        <v>378</v>
      </c>
      <c r="F20" s="163" t="s">
        <v>473</v>
      </c>
      <c r="G20" s="163" t="s">
        <v>391</v>
      </c>
    </row>
    <row r="21" spans="1:8" ht="15.75">
      <c r="A21" s="163" t="s">
        <v>44</v>
      </c>
      <c r="B21" s="163" t="s">
        <v>368</v>
      </c>
      <c r="C21" s="163" t="s">
        <v>131</v>
      </c>
      <c r="D21" s="163" t="s">
        <v>366</v>
      </c>
      <c r="E21" s="163" t="s">
        <v>367</v>
      </c>
      <c r="F21" s="163" t="s">
        <v>467</v>
      </c>
      <c r="G21" s="163" t="s">
        <v>391</v>
      </c>
    </row>
    <row r="22" spans="1:8" ht="15.75">
      <c r="A22" s="163" t="s">
        <v>138</v>
      </c>
      <c r="B22" s="163" t="s">
        <v>368</v>
      </c>
      <c r="C22" s="163" t="s">
        <v>463</v>
      </c>
      <c r="D22" s="163" t="s">
        <v>43</v>
      </c>
      <c r="E22" s="163" t="s">
        <v>371</v>
      </c>
      <c r="F22" s="163" t="s">
        <v>494</v>
      </c>
      <c r="G22" s="163" t="s">
        <v>391</v>
      </c>
    </row>
    <row r="23" spans="1:8" ht="15.75">
      <c r="A23" s="163" t="s">
        <v>35</v>
      </c>
      <c r="B23" s="163" t="s">
        <v>368</v>
      </c>
      <c r="C23" s="163" t="s">
        <v>124</v>
      </c>
      <c r="D23" s="163" t="s">
        <v>566</v>
      </c>
      <c r="E23" s="163" t="s">
        <v>370</v>
      </c>
      <c r="F23" s="163" t="s">
        <v>467</v>
      </c>
      <c r="G23" s="163" t="s">
        <v>391</v>
      </c>
    </row>
    <row r="24" spans="1:8" ht="15.75">
      <c r="A24" s="163" t="s">
        <v>56</v>
      </c>
      <c r="B24" s="163" t="s">
        <v>368</v>
      </c>
      <c r="C24" s="163" t="s">
        <v>565</v>
      </c>
      <c r="D24" s="163" t="s">
        <v>561</v>
      </c>
      <c r="E24" s="163" t="s">
        <v>370</v>
      </c>
      <c r="F24" s="163" t="s">
        <v>467</v>
      </c>
      <c r="G24" s="163" t="s">
        <v>391</v>
      </c>
    </row>
    <row r="25" spans="1:8" ht="15.75">
      <c r="A25" s="163" t="s">
        <v>25</v>
      </c>
      <c r="B25" s="163" t="s">
        <v>369</v>
      </c>
      <c r="C25" s="163" t="s">
        <v>114</v>
      </c>
      <c r="D25" s="163" t="s">
        <v>382</v>
      </c>
      <c r="E25" s="163" t="s">
        <v>370</v>
      </c>
      <c r="F25" s="163" t="s">
        <v>569</v>
      </c>
      <c r="G25" s="163" t="s">
        <v>391</v>
      </c>
    </row>
    <row r="26" spans="1:8" ht="15.75">
      <c r="A26" s="163" t="s">
        <v>26</v>
      </c>
      <c r="B26" s="163" t="s">
        <v>369</v>
      </c>
      <c r="C26" s="163" t="s">
        <v>115</v>
      </c>
      <c r="D26" s="163" t="s">
        <v>381</v>
      </c>
      <c r="E26" s="163" t="s">
        <v>378</v>
      </c>
      <c r="F26" s="163" t="s">
        <v>473</v>
      </c>
      <c r="G26" s="163" t="s">
        <v>391</v>
      </c>
    </row>
    <row r="27" spans="1:8" ht="15.75">
      <c r="A27" s="163" t="s">
        <v>36</v>
      </c>
      <c r="B27" s="163" t="s">
        <v>369</v>
      </c>
      <c r="C27" s="163" t="s">
        <v>125</v>
      </c>
      <c r="D27" s="163" t="s">
        <v>567</v>
      </c>
      <c r="E27" s="163" t="s">
        <v>371</v>
      </c>
      <c r="F27" s="163" t="s">
        <v>467</v>
      </c>
      <c r="G27" s="163" t="s">
        <v>391</v>
      </c>
    </row>
    <row r="28" spans="1:8" ht="15.75">
      <c r="A28" s="163" t="s">
        <v>59</v>
      </c>
      <c r="B28" s="163" t="s">
        <v>369</v>
      </c>
      <c r="C28" s="163" t="s">
        <v>269</v>
      </c>
      <c r="D28" s="163" t="s">
        <v>568</v>
      </c>
      <c r="E28" s="163" t="s">
        <v>371</v>
      </c>
      <c r="F28" s="163" t="s">
        <v>569</v>
      </c>
      <c r="G28" s="163" t="s">
        <v>391</v>
      </c>
    </row>
    <row r="29" spans="1:8" ht="15.75">
      <c r="A29" s="200" t="s">
        <v>45</v>
      </c>
      <c r="B29" s="200" t="s">
        <v>369</v>
      </c>
      <c r="C29" s="163" t="s">
        <v>132</v>
      </c>
      <c r="D29" s="163" t="s">
        <v>43</v>
      </c>
      <c r="E29" s="163" t="s">
        <v>371</v>
      </c>
      <c r="F29" s="163" t="s">
        <v>467</v>
      </c>
      <c r="G29" s="163" t="s">
        <v>391</v>
      </c>
    </row>
    <row r="30" spans="1:8" ht="15.75">
      <c r="A30" s="199" t="s">
        <v>27</v>
      </c>
      <c r="B30" s="199" t="s">
        <v>372</v>
      </c>
      <c r="C30" s="163" t="s">
        <v>116</v>
      </c>
      <c r="D30" s="163" t="s">
        <v>382</v>
      </c>
      <c r="E30" s="163" t="s">
        <v>378</v>
      </c>
      <c r="F30" s="163" t="s">
        <v>473</v>
      </c>
      <c r="G30" s="163" t="s">
        <v>391</v>
      </c>
    </row>
    <row r="31" spans="1:8" ht="15.75">
      <c r="A31" s="163" t="s">
        <v>28</v>
      </c>
      <c r="B31" s="163" t="s">
        <v>372</v>
      </c>
      <c r="C31" s="163" t="s">
        <v>117</v>
      </c>
      <c r="D31" s="163" t="s">
        <v>381</v>
      </c>
      <c r="E31" s="163" t="s">
        <v>378</v>
      </c>
      <c r="F31" s="163" t="s">
        <v>473</v>
      </c>
      <c r="G31" s="163" t="s">
        <v>391</v>
      </c>
    </row>
    <row r="32" spans="1:8" ht="15.75">
      <c r="A32" s="163" t="s">
        <v>37</v>
      </c>
      <c r="B32" s="163" t="s">
        <v>372</v>
      </c>
      <c r="C32" s="163" t="s">
        <v>126</v>
      </c>
      <c r="D32" s="163" t="s">
        <v>566</v>
      </c>
      <c r="E32" s="163" t="s">
        <v>371</v>
      </c>
      <c r="F32" s="163" t="s">
        <v>467</v>
      </c>
      <c r="G32" s="163" t="s">
        <v>391</v>
      </c>
    </row>
    <row r="33" spans="1:7" ht="15.75">
      <c r="A33" s="163" t="s">
        <v>61</v>
      </c>
      <c r="B33" s="163" t="s">
        <v>372</v>
      </c>
      <c r="C33" s="163" t="s">
        <v>268</v>
      </c>
      <c r="D33" s="163" t="s">
        <v>561</v>
      </c>
      <c r="E33" s="163" t="s">
        <v>371</v>
      </c>
      <c r="F33" s="163" t="s">
        <v>569</v>
      </c>
      <c r="G33" s="163" t="s">
        <v>391</v>
      </c>
    </row>
    <row r="34" spans="1:7" ht="15.75">
      <c r="A34" s="163" t="s">
        <v>29</v>
      </c>
      <c r="B34" s="163" t="s">
        <v>380</v>
      </c>
      <c r="C34" s="163" t="s">
        <v>118</v>
      </c>
      <c r="D34" s="163" t="s">
        <v>382</v>
      </c>
      <c r="E34" s="163" t="s">
        <v>378</v>
      </c>
      <c r="F34" s="163" t="s">
        <v>473</v>
      </c>
      <c r="G34" s="163" t="s">
        <v>391</v>
      </c>
    </row>
    <row r="35" spans="1:7" ht="15.75">
      <c r="A35" s="163" t="s">
        <v>30</v>
      </c>
      <c r="B35" s="163" t="s">
        <v>380</v>
      </c>
      <c r="C35" s="163" t="s">
        <v>119</v>
      </c>
      <c r="D35" s="163" t="s">
        <v>570</v>
      </c>
      <c r="E35" s="163" t="s">
        <v>378</v>
      </c>
      <c r="F35" s="163" t="s">
        <v>473</v>
      </c>
      <c r="G35" s="163" t="s">
        <v>391</v>
      </c>
    </row>
    <row r="36" spans="1:7" ht="15.75">
      <c r="A36" s="163" t="s">
        <v>42</v>
      </c>
      <c r="B36" s="163" t="s">
        <v>380</v>
      </c>
      <c r="C36" s="163" t="s">
        <v>130</v>
      </c>
      <c r="D36" s="163" t="s">
        <v>566</v>
      </c>
      <c r="E36" s="163" t="s">
        <v>370</v>
      </c>
      <c r="F36" s="163" t="s">
        <v>467</v>
      </c>
      <c r="G36" s="163" t="s">
        <v>391</v>
      </c>
    </row>
    <row r="37" spans="1:7" ht="15.75">
      <c r="A37" s="163" t="s">
        <v>63</v>
      </c>
      <c r="B37" s="163" t="s">
        <v>380</v>
      </c>
      <c r="C37" s="163" t="s">
        <v>571</v>
      </c>
      <c r="D37" s="163" t="s">
        <v>561</v>
      </c>
      <c r="E37" s="163" t="s">
        <v>370</v>
      </c>
      <c r="F37" s="163" t="s">
        <v>569</v>
      </c>
      <c r="G37" s="163" t="s">
        <v>391</v>
      </c>
    </row>
    <row r="38" spans="1:7" ht="15.75">
      <c r="A38" s="163" t="s">
        <v>31</v>
      </c>
      <c r="B38" s="163" t="s">
        <v>374</v>
      </c>
      <c r="C38" s="163" t="s">
        <v>120</v>
      </c>
      <c r="D38" s="163" t="s">
        <v>382</v>
      </c>
      <c r="E38" s="163" t="s">
        <v>378</v>
      </c>
      <c r="F38" s="163" t="s">
        <v>473</v>
      </c>
      <c r="G38" s="163" t="s">
        <v>391</v>
      </c>
    </row>
    <row r="39" spans="1:7" ht="15.75">
      <c r="A39" s="163" t="s">
        <v>32</v>
      </c>
      <c r="B39" s="163" t="s">
        <v>374</v>
      </c>
      <c r="C39" s="163" t="s">
        <v>121</v>
      </c>
      <c r="D39" s="163" t="s">
        <v>381</v>
      </c>
      <c r="E39" s="163" t="s">
        <v>378</v>
      </c>
      <c r="F39" s="163" t="s">
        <v>473</v>
      </c>
      <c r="G39" s="163" t="s">
        <v>391</v>
      </c>
    </row>
    <row r="40" spans="1:7" ht="15.75">
      <c r="A40" s="163" t="s">
        <v>38</v>
      </c>
      <c r="B40" s="163" t="s">
        <v>374</v>
      </c>
      <c r="C40" s="163" t="s">
        <v>127</v>
      </c>
      <c r="D40" s="163" t="s">
        <v>567</v>
      </c>
      <c r="E40" s="163" t="s">
        <v>441</v>
      </c>
      <c r="F40" s="163" t="s">
        <v>467</v>
      </c>
      <c r="G40" s="163" t="s">
        <v>391</v>
      </c>
    </row>
    <row r="41" spans="1:7" ht="15.75">
      <c r="A41" s="163" t="s">
        <v>33</v>
      </c>
      <c r="B41" s="163" t="s">
        <v>375</v>
      </c>
      <c r="C41" s="163" t="s">
        <v>122</v>
      </c>
      <c r="D41" s="163" t="s">
        <v>382</v>
      </c>
      <c r="E41" s="163" t="s">
        <v>387</v>
      </c>
      <c r="F41" s="163" t="s">
        <v>478</v>
      </c>
      <c r="G41" s="163" t="s">
        <v>391</v>
      </c>
    </row>
    <row r="42" spans="1:7" ht="15.75">
      <c r="A42" s="163" t="s">
        <v>34</v>
      </c>
      <c r="B42" s="163" t="s">
        <v>375</v>
      </c>
      <c r="C42" s="163" t="s">
        <v>123</v>
      </c>
      <c r="D42" s="163" t="s">
        <v>381</v>
      </c>
      <c r="E42" s="163" t="s">
        <v>387</v>
      </c>
      <c r="F42" s="163" t="s">
        <v>478</v>
      </c>
      <c r="G42" s="163" t="s">
        <v>391</v>
      </c>
    </row>
    <row r="43" spans="1:7" ht="15.75">
      <c r="A43" s="163" t="s">
        <v>39</v>
      </c>
      <c r="B43" s="163" t="s">
        <v>375</v>
      </c>
      <c r="C43" s="163" t="s">
        <v>128</v>
      </c>
      <c r="D43" s="163" t="s">
        <v>566</v>
      </c>
      <c r="E43" s="163" t="s">
        <v>377</v>
      </c>
      <c r="F43" s="163" t="s">
        <v>467</v>
      </c>
      <c r="G43" s="163" t="s">
        <v>391</v>
      </c>
    </row>
    <row r="44" spans="1:7" ht="15.75">
      <c r="A44" s="163" t="s">
        <v>67</v>
      </c>
      <c r="B44" s="163" t="s">
        <v>375</v>
      </c>
      <c r="C44" s="163" t="s">
        <v>572</v>
      </c>
      <c r="D44" s="163" t="s">
        <v>561</v>
      </c>
      <c r="E44" s="163" t="s">
        <v>377</v>
      </c>
      <c r="F44" s="163" t="s">
        <v>467</v>
      </c>
      <c r="G44" s="163" t="s">
        <v>391</v>
      </c>
    </row>
    <row r="45" spans="1:7" ht="15.75">
      <c r="A45" s="163" t="s">
        <v>160</v>
      </c>
      <c r="B45" s="163" t="s">
        <v>376</v>
      </c>
      <c r="C45" s="163" t="s">
        <v>266</v>
      </c>
      <c r="D45" s="163" t="s">
        <v>576</v>
      </c>
      <c r="E45" s="163" t="s">
        <v>377</v>
      </c>
      <c r="F45" s="163" t="s">
        <v>467</v>
      </c>
      <c r="G45" s="163" t="s">
        <v>391</v>
      </c>
    </row>
    <row r="46" spans="1:7" ht="15.75">
      <c r="A46" s="163" t="s">
        <v>40</v>
      </c>
      <c r="B46" s="163" t="s">
        <v>376</v>
      </c>
      <c r="C46" s="163" t="s">
        <v>573</v>
      </c>
      <c r="D46" s="163" t="s">
        <v>574</v>
      </c>
      <c r="E46" s="163" t="s">
        <v>377</v>
      </c>
      <c r="F46" s="163" t="s">
        <v>467</v>
      </c>
      <c r="G46" s="163" t="s">
        <v>391</v>
      </c>
    </row>
    <row r="47" spans="1:7" ht="15.75">
      <c r="A47" s="163" t="s">
        <v>69</v>
      </c>
      <c r="B47" s="163" t="s">
        <v>376</v>
      </c>
      <c r="C47" s="163" t="s">
        <v>562</v>
      </c>
      <c r="D47" s="163" t="s">
        <v>568</v>
      </c>
      <c r="E47" s="163" t="s">
        <v>377</v>
      </c>
      <c r="F47" s="163" t="s">
        <v>467</v>
      </c>
      <c r="G47" s="163" t="s">
        <v>391</v>
      </c>
    </row>
    <row r="48" spans="1:7" ht="15.75">
      <c r="A48" s="163" t="s">
        <v>41</v>
      </c>
      <c r="B48" s="163" t="s">
        <v>376</v>
      </c>
      <c r="C48" s="163" t="s">
        <v>129</v>
      </c>
      <c r="D48" s="163" t="s">
        <v>574</v>
      </c>
      <c r="E48" s="163" t="s">
        <v>377</v>
      </c>
      <c r="F48" s="163" t="s">
        <v>467</v>
      </c>
      <c r="G48" s="163" t="s">
        <v>391</v>
      </c>
    </row>
    <row r="49" spans="1:7" ht="15.75">
      <c r="A49" s="195">
        <v>211323</v>
      </c>
      <c r="B49" s="195" t="s">
        <v>376</v>
      </c>
      <c r="C49" s="195" t="s">
        <v>335</v>
      </c>
      <c r="D49" s="195" t="s">
        <v>579</v>
      </c>
      <c r="E49" s="195" t="s">
        <v>389</v>
      </c>
      <c r="F49" s="195" t="s">
        <v>392</v>
      </c>
      <c r="G49" s="195" t="s">
        <v>391</v>
      </c>
    </row>
    <row r="50" spans="1:7" ht="15.75">
      <c r="A50" s="195">
        <v>10114283</v>
      </c>
      <c r="B50" s="196" t="s">
        <v>552</v>
      </c>
      <c r="C50" s="195" t="s">
        <v>575</v>
      </c>
      <c r="D50" s="195" t="s">
        <v>580</v>
      </c>
      <c r="E50" s="195" t="s">
        <v>553</v>
      </c>
      <c r="F50" s="195" t="s">
        <v>392</v>
      </c>
      <c r="G50" s="195" t="s">
        <v>391</v>
      </c>
    </row>
    <row r="53" spans="1:7" ht="15.75">
      <c r="A53" s="186" t="s">
        <v>509</v>
      </c>
      <c r="C53" s="162"/>
      <c r="D53" s="162"/>
      <c r="E53" s="162"/>
    </row>
    <row r="54" spans="1:7" ht="15.75">
      <c r="A54" s="177" t="s">
        <v>362</v>
      </c>
      <c r="B54" s="155" t="s">
        <v>393</v>
      </c>
      <c r="C54" s="155" t="s">
        <v>395</v>
      </c>
      <c r="D54" s="155" t="s">
        <v>397</v>
      </c>
      <c r="E54" s="155" t="s">
        <v>398</v>
      </c>
      <c r="F54" s="155" t="s">
        <v>488</v>
      </c>
    </row>
    <row r="55" spans="1:7" ht="15.75">
      <c r="A55" s="163" t="s">
        <v>75</v>
      </c>
      <c r="B55" s="163" t="s">
        <v>394</v>
      </c>
      <c r="C55" s="163" t="s">
        <v>444</v>
      </c>
      <c r="D55" s="163">
        <v>1700</v>
      </c>
      <c r="E55" s="163" t="s">
        <v>445</v>
      </c>
      <c r="F55" s="163"/>
    </row>
    <row r="56" spans="1:7" ht="15.75">
      <c r="A56" s="163" t="s">
        <v>76</v>
      </c>
      <c r="B56" s="163" t="s">
        <v>394</v>
      </c>
      <c r="C56" s="163" t="s">
        <v>444</v>
      </c>
      <c r="D56" s="163">
        <v>1700</v>
      </c>
      <c r="E56" s="163" t="s">
        <v>446</v>
      </c>
      <c r="F56" s="163"/>
    </row>
    <row r="57" spans="1:7" ht="15.75">
      <c r="A57" s="163" t="s">
        <v>77</v>
      </c>
      <c r="B57" s="163" t="s">
        <v>394</v>
      </c>
      <c r="C57" s="163" t="s">
        <v>444</v>
      </c>
      <c r="D57" s="163">
        <v>1700</v>
      </c>
      <c r="E57" s="163" t="s">
        <v>447</v>
      </c>
      <c r="F57" s="163"/>
    </row>
    <row r="58" spans="1:7" ht="15.75">
      <c r="A58" s="163" t="s">
        <v>78</v>
      </c>
      <c r="B58" s="163" t="s">
        <v>394</v>
      </c>
      <c r="C58" s="163" t="s">
        <v>444</v>
      </c>
      <c r="D58" s="163">
        <v>1700</v>
      </c>
      <c r="E58" s="163" t="s">
        <v>448</v>
      </c>
      <c r="F58" s="163"/>
    </row>
    <row r="59" spans="1:7" ht="15.75">
      <c r="A59" s="163" t="s">
        <v>79</v>
      </c>
      <c r="B59" s="163" t="s">
        <v>394</v>
      </c>
      <c r="C59" s="163" t="s">
        <v>444</v>
      </c>
      <c r="D59" s="163">
        <v>1700</v>
      </c>
      <c r="E59" s="163" t="s">
        <v>449</v>
      </c>
      <c r="F59" s="163"/>
    </row>
    <row r="60" spans="1:7" ht="15.75">
      <c r="A60" s="163">
        <v>81320</v>
      </c>
      <c r="B60" s="163" t="s">
        <v>394</v>
      </c>
      <c r="C60" s="163" t="s">
        <v>444</v>
      </c>
      <c r="D60" s="163">
        <v>1000</v>
      </c>
      <c r="E60" s="163" t="s">
        <v>450</v>
      </c>
      <c r="F60" s="163"/>
    </row>
    <row r="61" spans="1:7" ht="15.75">
      <c r="A61" s="163">
        <v>81420</v>
      </c>
      <c r="B61" s="163" t="s">
        <v>394</v>
      </c>
      <c r="C61" s="163" t="s">
        <v>444</v>
      </c>
      <c r="D61" s="163">
        <v>1000</v>
      </c>
      <c r="E61" s="163" t="s">
        <v>451</v>
      </c>
      <c r="F61" s="163"/>
    </row>
    <row r="62" spans="1:7" ht="15.75">
      <c r="A62" s="163" t="s">
        <v>81</v>
      </c>
      <c r="B62" s="163" t="s">
        <v>394</v>
      </c>
      <c r="C62" s="163" t="s">
        <v>444</v>
      </c>
      <c r="D62" s="163">
        <v>1000</v>
      </c>
      <c r="E62" s="163" t="s">
        <v>452</v>
      </c>
      <c r="F62" s="163"/>
    </row>
    <row r="63" spans="1:7" ht="15.75">
      <c r="A63" s="163" t="s">
        <v>82</v>
      </c>
      <c r="B63" s="163" t="s">
        <v>394</v>
      </c>
      <c r="C63" s="163" t="s">
        <v>444</v>
      </c>
      <c r="D63" s="163">
        <v>1000</v>
      </c>
      <c r="E63" s="163" t="s">
        <v>453</v>
      </c>
      <c r="F63" s="163"/>
    </row>
    <row r="64" spans="1:7" ht="15.75">
      <c r="A64" s="163">
        <v>82521</v>
      </c>
      <c r="B64" s="163" t="s">
        <v>394</v>
      </c>
      <c r="C64" s="163" t="s">
        <v>444</v>
      </c>
      <c r="D64" s="163">
        <v>1000</v>
      </c>
      <c r="E64" s="163" t="s">
        <v>454</v>
      </c>
      <c r="F64" s="163"/>
    </row>
    <row r="65" spans="1:6" ht="15.75">
      <c r="A65" s="163" t="s">
        <v>84</v>
      </c>
      <c r="B65" s="163" t="s">
        <v>394</v>
      </c>
      <c r="C65" s="163" t="s">
        <v>444</v>
      </c>
      <c r="D65" s="163">
        <v>1000</v>
      </c>
      <c r="E65" s="163" t="s">
        <v>455</v>
      </c>
      <c r="F65" s="163"/>
    </row>
    <row r="66" spans="1:6" ht="15.75">
      <c r="A66" s="163" t="s">
        <v>13</v>
      </c>
      <c r="B66" s="163" t="s">
        <v>394</v>
      </c>
      <c r="C66" s="163" t="s">
        <v>456</v>
      </c>
      <c r="D66" s="163">
        <v>1700</v>
      </c>
      <c r="E66" s="163" t="s">
        <v>446</v>
      </c>
      <c r="F66" s="163"/>
    </row>
    <row r="67" spans="1:6" ht="15.75">
      <c r="A67" s="163" t="s">
        <v>14</v>
      </c>
      <c r="B67" s="163" t="s">
        <v>394</v>
      </c>
      <c r="C67" s="163" t="s">
        <v>456</v>
      </c>
      <c r="D67" s="163">
        <v>1700</v>
      </c>
      <c r="E67" s="163" t="s">
        <v>447</v>
      </c>
      <c r="F67" s="163"/>
    </row>
    <row r="68" spans="1:6" ht="15.75">
      <c r="A68" s="163" t="s">
        <v>15</v>
      </c>
      <c r="B68" s="163" t="s">
        <v>394</v>
      </c>
      <c r="C68" s="163" t="s">
        <v>456</v>
      </c>
      <c r="D68" s="163">
        <v>1700</v>
      </c>
      <c r="E68" s="163" t="s">
        <v>448</v>
      </c>
      <c r="F68" s="163"/>
    </row>
    <row r="69" spans="1:6" ht="15.75">
      <c r="A69" s="163" t="s">
        <v>16</v>
      </c>
      <c r="B69" s="163" t="s">
        <v>394</v>
      </c>
      <c r="C69" s="163" t="s">
        <v>456</v>
      </c>
      <c r="D69" s="163">
        <v>1700</v>
      </c>
      <c r="E69" s="163" t="s">
        <v>449</v>
      </c>
      <c r="F69" s="163"/>
    </row>
    <row r="70" spans="1:6" ht="15.75">
      <c r="A70" s="163" t="s">
        <v>17</v>
      </c>
      <c r="B70" s="163" t="s">
        <v>394</v>
      </c>
      <c r="C70" s="163" t="s">
        <v>456</v>
      </c>
      <c r="D70" s="163">
        <v>1000</v>
      </c>
      <c r="E70" s="163" t="s">
        <v>450</v>
      </c>
      <c r="F70" s="163"/>
    </row>
    <row r="71" spans="1:6" ht="15.75">
      <c r="A71" s="163" t="s">
        <v>18</v>
      </c>
      <c r="B71" s="163" t="s">
        <v>394</v>
      </c>
      <c r="C71" s="163" t="s">
        <v>456</v>
      </c>
      <c r="D71" s="163">
        <v>1000</v>
      </c>
      <c r="E71" s="163" t="s">
        <v>451</v>
      </c>
      <c r="F71" s="163"/>
    </row>
    <row r="72" spans="1:6" ht="15.75">
      <c r="A72" s="163" t="s">
        <v>19</v>
      </c>
      <c r="B72" s="163" t="s">
        <v>394</v>
      </c>
      <c r="C72" s="163" t="s">
        <v>456</v>
      </c>
      <c r="D72" s="163">
        <v>1000</v>
      </c>
      <c r="E72" s="163" t="s">
        <v>452</v>
      </c>
      <c r="F72" s="163"/>
    </row>
    <row r="73" spans="1:6" ht="15.75">
      <c r="A73" s="163" t="s">
        <v>20</v>
      </c>
      <c r="B73" s="163" t="s">
        <v>394</v>
      </c>
      <c r="C73" s="163" t="s">
        <v>456</v>
      </c>
      <c r="D73" s="163">
        <v>1000</v>
      </c>
      <c r="E73" s="163" t="s">
        <v>453</v>
      </c>
      <c r="F73" s="163"/>
    </row>
    <row r="74" spans="1:6" ht="15.75">
      <c r="A74" s="163" t="s">
        <v>225</v>
      </c>
      <c r="B74" s="163" t="s">
        <v>411</v>
      </c>
      <c r="C74" s="163" t="s">
        <v>458</v>
      </c>
      <c r="D74" s="163">
        <v>1700</v>
      </c>
      <c r="E74" s="163" t="s">
        <v>457</v>
      </c>
      <c r="F74" s="163"/>
    </row>
    <row r="75" spans="1:6" ht="15.75">
      <c r="A75" s="163" t="s">
        <v>226</v>
      </c>
      <c r="B75" s="163" t="s">
        <v>411</v>
      </c>
      <c r="C75" s="163" t="s">
        <v>458</v>
      </c>
      <c r="D75" s="163">
        <v>1700</v>
      </c>
      <c r="E75" s="163" t="s">
        <v>445</v>
      </c>
      <c r="F75" s="163"/>
    </row>
    <row r="76" spans="1:6" ht="15.75">
      <c r="A76" s="163" t="s">
        <v>227</v>
      </c>
      <c r="B76" s="163" t="s">
        <v>411</v>
      </c>
      <c r="C76" s="163" t="s">
        <v>458</v>
      </c>
      <c r="D76" s="163">
        <v>1700</v>
      </c>
      <c r="E76" s="163" t="s">
        <v>446</v>
      </c>
      <c r="F76" s="163"/>
    </row>
    <row r="77" spans="1:6" ht="15.75">
      <c r="A77" s="163" t="s">
        <v>228</v>
      </c>
      <c r="B77" s="163" t="s">
        <v>411</v>
      </c>
      <c r="C77" s="163" t="s">
        <v>458</v>
      </c>
      <c r="D77" s="163">
        <v>1700</v>
      </c>
      <c r="E77" s="163" t="s">
        <v>447</v>
      </c>
      <c r="F77" s="163"/>
    </row>
    <row r="78" spans="1:6" ht="15.75">
      <c r="A78" s="163" t="s">
        <v>229</v>
      </c>
      <c r="B78" s="163" t="s">
        <v>411</v>
      </c>
      <c r="C78" s="163" t="s">
        <v>458</v>
      </c>
      <c r="D78" s="163">
        <v>1700</v>
      </c>
      <c r="E78" s="163" t="s">
        <v>448</v>
      </c>
      <c r="F78" s="163"/>
    </row>
    <row r="79" spans="1:6" ht="15.75">
      <c r="A79" s="163" t="s">
        <v>230</v>
      </c>
      <c r="B79" s="163" t="s">
        <v>411</v>
      </c>
      <c r="C79" s="163" t="s">
        <v>458</v>
      </c>
      <c r="D79" s="163">
        <v>1700</v>
      </c>
      <c r="E79" s="163" t="s">
        <v>449</v>
      </c>
      <c r="F79" s="163"/>
    </row>
    <row r="80" spans="1:6" ht="15.75">
      <c r="A80" s="163" t="s">
        <v>231</v>
      </c>
      <c r="B80" s="163" t="s">
        <v>411</v>
      </c>
      <c r="C80" s="163" t="s">
        <v>458</v>
      </c>
      <c r="D80" s="163">
        <v>1000</v>
      </c>
      <c r="E80" s="163" t="s">
        <v>450</v>
      </c>
      <c r="F80" s="163"/>
    </row>
    <row r="81" spans="1:6" ht="15.75">
      <c r="A81" s="163" t="s">
        <v>232</v>
      </c>
      <c r="B81" s="163" t="s">
        <v>411</v>
      </c>
      <c r="C81" s="163" t="s">
        <v>458</v>
      </c>
      <c r="D81" s="163">
        <v>1000</v>
      </c>
      <c r="E81" s="163" t="s">
        <v>451</v>
      </c>
      <c r="F81" s="163"/>
    </row>
    <row r="82" spans="1:6" ht="15.75">
      <c r="A82" s="163" t="s">
        <v>233</v>
      </c>
      <c r="B82" s="163" t="s">
        <v>411</v>
      </c>
      <c r="C82" s="163" t="s">
        <v>458</v>
      </c>
      <c r="D82" s="163">
        <v>1000</v>
      </c>
      <c r="E82" s="163" t="s">
        <v>452</v>
      </c>
      <c r="F82" s="163"/>
    </row>
    <row r="83" spans="1:6" ht="15.75">
      <c r="A83" s="163" t="s">
        <v>234</v>
      </c>
      <c r="B83" s="163" t="s">
        <v>411</v>
      </c>
      <c r="C83" s="163" t="s">
        <v>458</v>
      </c>
      <c r="D83" s="163">
        <v>1000</v>
      </c>
      <c r="E83" s="163" t="s">
        <v>459</v>
      </c>
      <c r="F83" s="163"/>
    </row>
    <row r="84" spans="1:6" ht="15.75">
      <c r="A84" s="163" t="s">
        <v>235</v>
      </c>
      <c r="B84" s="163" t="s">
        <v>411</v>
      </c>
      <c r="C84" s="163" t="s">
        <v>458</v>
      </c>
      <c r="D84" s="163">
        <v>1000</v>
      </c>
      <c r="E84" s="163" t="s">
        <v>460</v>
      </c>
      <c r="F84" s="163"/>
    </row>
    <row r="85" spans="1:6" ht="15.75">
      <c r="A85" s="163" t="s">
        <v>236</v>
      </c>
      <c r="B85" s="163" t="s">
        <v>411</v>
      </c>
      <c r="C85" s="163" t="s">
        <v>458</v>
      </c>
      <c r="D85" s="163">
        <v>1000</v>
      </c>
      <c r="E85" s="163" t="s">
        <v>461</v>
      </c>
      <c r="F85" s="163"/>
    </row>
    <row r="86" spans="1:6" ht="15.75">
      <c r="A86" s="163">
        <v>10155605</v>
      </c>
      <c r="B86" s="163" t="s">
        <v>394</v>
      </c>
      <c r="C86" s="163" t="s">
        <v>444</v>
      </c>
      <c r="D86" s="163">
        <v>1702</v>
      </c>
      <c r="E86" s="163" t="s">
        <v>445</v>
      </c>
      <c r="F86" s="163"/>
    </row>
    <row r="87" spans="1:6" ht="15.75">
      <c r="A87" s="163">
        <v>10155606</v>
      </c>
      <c r="B87" s="163" t="s">
        <v>394</v>
      </c>
      <c r="C87" s="163" t="s">
        <v>444</v>
      </c>
      <c r="D87" s="163">
        <v>1705</v>
      </c>
      <c r="E87" s="163" t="s">
        <v>446</v>
      </c>
      <c r="F87" s="163"/>
    </row>
    <row r="88" spans="1:6" ht="15.75">
      <c r="A88" s="163">
        <v>10155607</v>
      </c>
      <c r="B88" s="163" t="s">
        <v>394</v>
      </c>
      <c r="C88" s="163" t="s">
        <v>444</v>
      </c>
      <c r="D88" s="163">
        <v>1710</v>
      </c>
      <c r="E88" s="163" t="s">
        <v>447</v>
      </c>
      <c r="F88" s="163"/>
    </row>
    <row r="89" spans="1:6" ht="15.75">
      <c r="A89" s="163">
        <v>10155608</v>
      </c>
      <c r="B89" s="163" t="s">
        <v>394</v>
      </c>
      <c r="C89" s="163" t="s">
        <v>444</v>
      </c>
      <c r="D89" s="163">
        <v>1725</v>
      </c>
      <c r="E89" s="163" t="s">
        <v>448</v>
      </c>
      <c r="F89" s="163"/>
    </row>
    <row r="90" spans="1:6" ht="15.75">
      <c r="A90" s="163">
        <v>10155609</v>
      </c>
      <c r="B90" s="163" t="s">
        <v>394</v>
      </c>
      <c r="C90" s="163" t="s">
        <v>444</v>
      </c>
      <c r="D90" s="163">
        <v>1750</v>
      </c>
      <c r="E90" s="163" t="s">
        <v>449</v>
      </c>
      <c r="F90" s="163"/>
    </row>
    <row r="91" spans="1:6" ht="15.75">
      <c r="A91" s="163">
        <v>10154281</v>
      </c>
      <c r="B91" s="163" t="s">
        <v>394</v>
      </c>
      <c r="C91" s="163" t="s">
        <v>444</v>
      </c>
      <c r="D91" s="163">
        <v>1001</v>
      </c>
      <c r="E91" s="163" t="s">
        <v>450</v>
      </c>
      <c r="F91" s="163"/>
    </row>
    <row r="92" spans="1:6" ht="15.75">
      <c r="A92" s="163">
        <v>10153738</v>
      </c>
      <c r="B92" s="163" t="s">
        <v>394</v>
      </c>
      <c r="C92" s="163" t="s">
        <v>444</v>
      </c>
      <c r="D92" s="163">
        <v>1002</v>
      </c>
      <c r="E92" s="163" t="s">
        <v>451</v>
      </c>
      <c r="F92" s="163"/>
    </row>
    <row r="93" spans="1:6" ht="15.75">
      <c r="A93" s="163">
        <v>10154280</v>
      </c>
      <c r="B93" s="163" t="s">
        <v>394</v>
      </c>
      <c r="C93" s="163" t="s">
        <v>444</v>
      </c>
      <c r="D93" s="163">
        <v>1005</v>
      </c>
      <c r="E93" s="163" t="s">
        <v>452</v>
      </c>
      <c r="F93" s="163"/>
    </row>
    <row r="94" spans="1:6" ht="15.75">
      <c r="A94" s="163">
        <v>10150098</v>
      </c>
      <c r="B94" s="163" t="s">
        <v>394</v>
      </c>
      <c r="C94" s="163" t="s">
        <v>444</v>
      </c>
      <c r="D94" s="163">
        <v>1010</v>
      </c>
      <c r="E94" s="163" t="s">
        <v>453</v>
      </c>
      <c r="F94" s="163"/>
    </row>
    <row r="95" spans="1:6" ht="15.75">
      <c r="A95" s="163">
        <v>10155610</v>
      </c>
      <c r="B95" s="163" t="s">
        <v>394</v>
      </c>
      <c r="C95" s="163" t="s">
        <v>444</v>
      </c>
      <c r="D95" s="163">
        <v>1025</v>
      </c>
      <c r="E95" s="163" t="s">
        <v>454</v>
      </c>
      <c r="F95" s="163"/>
    </row>
    <row r="96" spans="1:6" ht="15.75">
      <c r="A96" s="163">
        <v>10155611</v>
      </c>
      <c r="B96" s="163" t="s">
        <v>394</v>
      </c>
      <c r="C96" s="163" t="s">
        <v>444</v>
      </c>
      <c r="D96" s="163">
        <v>1050</v>
      </c>
      <c r="E96" s="163" t="s">
        <v>455</v>
      </c>
      <c r="F96" s="163"/>
    </row>
    <row r="97" spans="1:6" ht="15.75">
      <c r="A97" s="163" t="s">
        <v>209</v>
      </c>
      <c r="B97" s="163" t="s">
        <v>411</v>
      </c>
      <c r="C97" s="163" t="s">
        <v>412</v>
      </c>
      <c r="D97" s="163">
        <v>1000</v>
      </c>
      <c r="E97" s="163" t="s">
        <v>460</v>
      </c>
      <c r="F97" s="202"/>
    </row>
    <row r="98" spans="1:6" ht="15.75">
      <c r="A98" s="191" t="s">
        <v>527</v>
      </c>
      <c r="B98" s="191" t="s">
        <v>394</v>
      </c>
      <c r="C98" s="191" t="s">
        <v>444</v>
      </c>
      <c r="D98" s="191">
        <v>1700</v>
      </c>
      <c r="E98" s="191" t="s">
        <v>446</v>
      </c>
      <c r="F98" s="312" t="s">
        <v>544</v>
      </c>
    </row>
    <row r="99" spans="1:6" ht="15.75">
      <c r="A99" s="191" t="s">
        <v>528</v>
      </c>
      <c r="B99" s="191" t="s">
        <v>394</v>
      </c>
      <c r="C99" s="191" t="s">
        <v>444</v>
      </c>
      <c r="D99" s="191">
        <v>1700</v>
      </c>
      <c r="E99" s="191" t="s">
        <v>447</v>
      </c>
      <c r="F99" s="313"/>
    </row>
    <row r="100" spans="1:6" ht="15.75">
      <c r="A100" s="191" t="s">
        <v>529</v>
      </c>
      <c r="B100" s="191" t="s">
        <v>394</v>
      </c>
      <c r="C100" s="191" t="s">
        <v>444</v>
      </c>
      <c r="D100" s="191">
        <v>1700</v>
      </c>
      <c r="E100" s="191" t="s">
        <v>448</v>
      </c>
      <c r="F100" s="313"/>
    </row>
    <row r="101" spans="1:6" ht="15.75">
      <c r="A101" s="191" t="s">
        <v>530</v>
      </c>
      <c r="B101" s="191" t="s">
        <v>394</v>
      </c>
      <c r="C101" s="191" t="s">
        <v>444</v>
      </c>
      <c r="D101" s="191">
        <v>1700</v>
      </c>
      <c r="E101" s="191" t="s">
        <v>449</v>
      </c>
      <c r="F101" s="313"/>
    </row>
    <row r="102" spans="1:6" ht="15.75">
      <c r="A102" s="191" t="s">
        <v>531</v>
      </c>
      <c r="B102" s="191" t="s">
        <v>394</v>
      </c>
      <c r="C102" s="191" t="s">
        <v>444</v>
      </c>
      <c r="D102" s="191">
        <v>1700</v>
      </c>
      <c r="E102" s="191" t="s">
        <v>450</v>
      </c>
      <c r="F102" s="313"/>
    </row>
    <row r="103" spans="1:6" ht="15.75">
      <c r="A103" s="191" t="s">
        <v>532</v>
      </c>
      <c r="B103" s="191" t="s">
        <v>394</v>
      </c>
      <c r="C103" s="191" t="s">
        <v>444</v>
      </c>
      <c r="D103" s="191">
        <v>1700</v>
      </c>
      <c r="E103" s="191" t="s">
        <v>451</v>
      </c>
      <c r="F103" s="313"/>
    </row>
    <row r="104" spans="1:6" ht="15.75">
      <c r="A104" s="191" t="s">
        <v>533</v>
      </c>
      <c r="B104" s="191" t="s">
        <v>394</v>
      </c>
      <c r="C104" s="191" t="s">
        <v>444</v>
      </c>
      <c r="D104" s="191">
        <v>1700</v>
      </c>
      <c r="E104" s="191" t="s">
        <v>452</v>
      </c>
      <c r="F104" s="313"/>
    </row>
    <row r="105" spans="1:6" ht="15.75">
      <c r="A105" s="191" t="s">
        <v>534</v>
      </c>
      <c r="B105" s="191" t="s">
        <v>394</v>
      </c>
      <c r="C105" s="191" t="s">
        <v>444</v>
      </c>
      <c r="D105" s="191">
        <v>1700</v>
      </c>
      <c r="E105" s="191" t="s">
        <v>453</v>
      </c>
      <c r="F105" s="313"/>
    </row>
    <row r="106" spans="1:6" ht="15.75">
      <c r="A106" s="191" t="s">
        <v>535</v>
      </c>
      <c r="B106" s="191" t="s">
        <v>394</v>
      </c>
      <c r="C106" s="191" t="s">
        <v>444</v>
      </c>
      <c r="D106" s="191">
        <v>1700</v>
      </c>
      <c r="E106" s="191" t="s">
        <v>454</v>
      </c>
      <c r="F106" s="313"/>
    </row>
    <row r="107" spans="1:6" ht="15.75">
      <c r="A107" s="191" t="s">
        <v>536</v>
      </c>
      <c r="B107" s="191" t="s">
        <v>394</v>
      </c>
      <c r="C107" s="191" t="s">
        <v>456</v>
      </c>
      <c r="D107" s="191">
        <v>1700</v>
      </c>
      <c r="E107" s="191" t="s">
        <v>446</v>
      </c>
      <c r="F107" s="313"/>
    </row>
    <row r="108" spans="1:6" ht="15.75">
      <c r="A108" s="191" t="s">
        <v>537</v>
      </c>
      <c r="B108" s="191" t="s">
        <v>394</v>
      </c>
      <c r="C108" s="191" t="s">
        <v>456</v>
      </c>
      <c r="D108" s="191">
        <v>1700</v>
      </c>
      <c r="E108" s="191" t="s">
        <v>447</v>
      </c>
      <c r="F108" s="313"/>
    </row>
    <row r="109" spans="1:6" ht="15.75">
      <c r="A109" s="191" t="s">
        <v>538</v>
      </c>
      <c r="B109" s="191" t="s">
        <v>394</v>
      </c>
      <c r="C109" s="191" t="s">
        <v>456</v>
      </c>
      <c r="D109" s="191">
        <v>1700</v>
      </c>
      <c r="E109" s="191" t="s">
        <v>448</v>
      </c>
      <c r="F109" s="313"/>
    </row>
    <row r="110" spans="1:6" ht="15.75">
      <c r="A110" s="191" t="s">
        <v>539</v>
      </c>
      <c r="B110" s="191" t="s">
        <v>394</v>
      </c>
      <c r="C110" s="191" t="s">
        <v>456</v>
      </c>
      <c r="D110" s="191">
        <v>1700</v>
      </c>
      <c r="E110" s="191" t="s">
        <v>449</v>
      </c>
      <c r="F110" s="313"/>
    </row>
    <row r="111" spans="1:6" ht="15.75">
      <c r="A111" s="191" t="s">
        <v>540</v>
      </c>
      <c r="B111" s="191" t="s">
        <v>394</v>
      </c>
      <c r="C111" s="191" t="s">
        <v>456</v>
      </c>
      <c r="D111" s="191">
        <v>1700</v>
      </c>
      <c r="E111" s="191" t="s">
        <v>450</v>
      </c>
      <c r="F111" s="313"/>
    </row>
    <row r="112" spans="1:6" ht="15.75">
      <c r="A112" s="191" t="s">
        <v>541</v>
      </c>
      <c r="B112" s="191" t="s">
        <v>394</v>
      </c>
      <c r="C112" s="191" t="s">
        <v>456</v>
      </c>
      <c r="D112" s="191">
        <v>1700</v>
      </c>
      <c r="E112" s="191" t="s">
        <v>451</v>
      </c>
      <c r="F112" s="313"/>
    </row>
    <row r="113" spans="1:6" ht="15.75">
      <c r="A113" s="191" t="s">
        <v>542</v>
      </c>
      <c r="B113" s="191" t="s">
        <v>394</v>
      </c>
      <c r="C113" s="191" t="s">
        <v>456</v>
      </c>
      <c r="D113" s="191">
        <v>1700</v>
      </c>
      <c r="E113" s="191" t="s">
        <v>452</v>
      </c>
      <c r="F113" s="313"/>
    </row>
    <row r="114" spans="1:6" ht="15.75">
      <c r="A114" s="191" t="s">
        <v>543</v>
      </c>
      <c r="B114" s="191" t="s">
        <v>394</v>
      </c>
      <c r="C114" s="191" t="s">
        <v>456</v>
      </c>
      <c r="D114" s="191">
        <v>1700</v>
      </c>
      <c r="E114" s="191" t="s">
        <v>453</v>
      </c>
      <c r="F114" s="314"/>
    </row>
    <row r="115" spans="1:6" ht="15.75">
      <c r="A115" s="185"/>
      <c r="B115" s="185"/>
      <c r="C115" s="185"/>
      <c r="D115" s="185"/>
      <c r="E115" s="185"/>
    </row>
    <row r="116" spans="1:6" ht="15.75">
      <c r="A116" s="185"/>
      <c r="B116" s="185"/>
      <c r="C116" s="185"/>
      <c r="D116" s="185"/>
      <c r="E116" s="185"/>
    </row>
    <row r="117" spans="1:6">
      <c r="A117" s="24"/>
      <c r="B117" s="24"/>
    </row>
    <row r="118" spans="1:6" ht="15.75">
      <c r="A118" s="187" t="s">
        <v>493</v>
      </c>
    </row>
    <row r="119" spans="1:6" ht="15.75">
      <c r="A119" s="178" t="s">
        <v>362</v>
      </c>
      <c r="B119" s="168" t="s">
        <v>415</v>
      </c>
      <c r="C119" s="168" t="s">
        <v>488</v>
      </c>
    </row>
    <row r="120" spans="1:6" ht="15.75">
      <c r="A120" s="163" t="s">
        <v>252</v>
      </c>
      <c r="B120" s="163" t="s">
        <v>333</v>
      </c>
      <c r="C120" s="163" t="s">
        <v>554</v>
      </c>
    </row>
    <row r="121" spans="1:6" ht="15.75">
      <c r="A121" s="163" t="s">
        <v>253</v>
      </c>
      <c r="B121" s="163" t="s">
        <v>254</v>
      </c>
    </row>
    <row r="122" spans="1:6" ht="15.75">
      <c r="A122" s="163" t="s">
        <v>255</v>
      </c>
      <c r="B122" s="163" t="s">
        <v>256</v>
      </c>
    </row>
    <row r="123" spans="1:6" ht="15.75">
      <c r="A123" s="163">
        <v>355234</v>
      </c>
      <c r="B123" s="163" t="s">
        <v>258</v>
      </c>
    </row>
    <row r="124" spans="1:6" ht="15.75">
      <c r="A124" s="163">
        <v>355235</v>
      </c>
      <c r="B124" s="163" t="s">
        <v>257</v>
      </c>
    </row>
    <row r="125" spans="1:6" ht="15.75">
      <c r="A125" s="163">
        <v>355236</v>
      </c>
      <c r="B125" s="163" t="s">
        <v>259</v>
      </c>
    </row>
    <row r="126" spans="1:6" ht="15.75">
      <c r="A126" s="163">
        <v>355237</v>
      </c>
      <c r="B126" s="163" t="s">
        <v>260</v>
      </c>
    </row>
    <row r="127" spans="1:6" ht="15.75">
      <c r="A127" s="163">
        <v>355238</v>
      </c>
      <c r="B127" s="163" t="s">
        <v>261</v>
      </c>
    </row>
    <row r="130" spans="1:8" ht="15.75">
      <c r="A130" s="188" t="s">
        <v>492</v>
      </c>
    </row>
    <row r="131" spans="1:8" ht="15.75">
      <c r="A131" s="168" t="s">
        <v>416</v>
      </c>
      <c r="B131" s="168" t="s">
        <v>507</v>
      </c>
      <c r="C131" s="168" t="s">
        <v>417</v>
      </c>
      <c r="D131" s="168" t="s">
        <v>1</v>
      </c>
      <c r="E131" s="168" t="s">
        <v>420</v>
      </c>
      <c r="F131" s="178" t="s">
        <v>486</v>
      </c>
      <c r="G131" s="178" t="s">
        <v>487</v>
      </c>
      <c r="H131" s="168" t="s">
        <v>418</v>
      </c>
    </row>
    <row r="132" spans="1:8" ht="15.75">
      <c r="A132" s="163">
        <v>10106145</v>
      </c>
      <c r="B132" s="163">
        <v>18</v>
      </c>
      <c r="C132" s="163" t="s">
        <v>419</v>
      </c>
      <c r="D132" s="163" t="s">
        <v>421</v>
      </c>
      <c r="E132" s="163" t="s">
        <v>422</v>
      </c>
      <c r="F132" s="163" t="s">
        <v>495</v>
      </c>
      <c r="G132" s="163" t="s">
        <v>496</v>
      </c>
      <c r="H132" s="153"/>
    </row>
    <row r="133" spans="1:8" ht="15.75">
      <c r="A133" s="163">
        <v>10106147</v>
      </c>
      <c r="B133" s="163">
        <v>18</v>
      </c>
      <c r="C133" s="163" t="s">
        <v>419</v>
      </c>
      <c r="D133" s="163" t="s">
        <v>421</v>
      </c>
      <c r="E133" s="163" t="s">
        <v>423</v>
      </c>
      <c r="F133" s="163" t="s">
        <v>495</v>
      </c>
      <c r="G133" s="163" t="s">
        <v>496</v>
      </c>
      <c r="H133" s="150"/>
    </row>
    <row r="134" spans="1:8" ht="15.75">
      <c r="A134" s="163">
        <v>10106177</v>
      </c>
      <c r="B134" s="163" t="s">
        <v>508</v>
      </c>
      <c r="C134" s="163" t="s">
        <v>419</v>
      </c>
      <c r="D134" s="163" t="s">
        <v>506</v>
      </c>
      <c r="E134" s="163" t="s">
        <v>424</v>
      </c>
      <c r="F134" s="163"/>
      <c r="G134" s="163"/>
      <c r="H134" s="150"/>
    </row>
    <row r="135" spans="1:8" ht="15.75">
      <c r="A135" s="163">
        <v>10106148</v>
      </c>
      <c r="B135" s="163">
        <v>12</v>
      </c>
      <c r="C135" s="163" t="s">
        <v>419</v>
      </c>
      <c r="D135" s="163" t="s">
        <v>426</v>
      </c>
      <c r="E135" s="163" t="s">
        <v>425</v>
      </c>
      <c r="F135" s="163" t="s">
        <v>497</v>
      </c>
      <c r="G135" s="163" t="s">
        <v>498</v>
      </c>
      <c r="H135" s="150"/>
    </row>
    <row r="136" spans="1:8" ht="15.75">
      <c r="A136" s="163">
        <v>10106149</v>
      </c>
      <c r="B136" s="163">
        <v>12</v>
      </c>
      <c r="C136" s="163" t="s">
        <v>419</v>
      </c>
      <c r="D136" s="163" t="s">
        <v>428</v>
      </c>
      <c r="E136" s="163" t="s">
        <v>427</v>
      </c>
      <c r="F136" s="163" t="s">
        <v>497</v>
      </c>
      <c r="G136" s="163" t="s">
        <v>498</v>
      </c>
      <c r="H136" s="150"/>
    </row>
  </sheetData>
  <mergeCells count="2">
    <mergeCell ref="F98:F114"/>
    <mergeCell ref="A3:A11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90F2-AF1F-46C7-8CCE-4A30D437F18B}">
  <sheetPr>
    <pageSetUpPr fitToPage="1"/>
  </sheetPr>
  <dimension ref="A1:I63"/>
  <sheetViews>
    <sheetView zoomScale="85" zoomScaleNormal="85" workbookViewId="0">
      <selection activeCell="I33" sqref="I32:I33"/>
    </sheetView>
  </sheetViews>
  <sheetFormatPr defaultColWidth="9.140625" defaultRowHeight="14.25"/>
  <cols>
    <col min="1" max="1" width="23" style="15" bestFit="1" customWidth="1"/>
    <col min="2" max="2" width="10.85546875" style="15" bestFit="1" customWidth="1"/>
    <col min="3" max="3" width="47.28515625" style="15" bestFit="1" customWidth="1"/>
    <col min="4" max="4" width="31.28515625" style="15" bestFit="1" customWidth="1"/>
    <col min="5" max="5" width="30" style="15" bestFit="1" customWidth="1"/>
    <col min="6" max="6" width="47.28515625" style="15" bestFit="1" customWidth="1"/>
    <col min="7" max="7" width="37.140625" style="15" bestFit="1" customWidth="1"/>
    <col min="8" max="8" width="9.140625" style="15"/>
    <col min="9" max="9" width="56.28515625" style="15" bestFit="1" customWidth="1"/>
    <col min="10" max="16384" width="9.140625" style="15"/>
  </cols>
  <sheetData>
    <row r="1" spans="1:6">
      <c r="B1" s="16" t="s">
        <v>0</v>
      </c>
      <c r="C1" s="16" t="s">
        <v>1</v>
      </c>
      <c r="D1" s="16" t="s">
        <v>251</v>
      </c>
      <c r="E1" s="16" t="s">
        <v>140</v>
      </c>
    </row>
    <row r="2" spans="1:6" ht="15" thickBot="1">
      <c r="A2" s="141">
        <v>1</v>
      </c>
    </row>
    <row r="3" spans="1:6">
      <c r="A3" s="321" t="s">
        <v>3</v>
      </c>
      <c r="B3" s="17" t="s">
        <v>2</v>
      </c>
      <c r="C3" s="17" t="s">
        <v>85</v>
      </c>
      <c r="D3" s="18">
        <v>24000</v>
      </c>
      <c r="E3" s="138" t="s">
        <v>141</v>
      </c>
      <c r="F3" s="15" t="s">
        <v>352</v>
      </c>
    </row>
    <row r="4" spans="1:6">
      <c r="A4" s="322"/>
      <c r="B4" s="16" t="s">
        <v>5</v>
      </c>
      <c r="C4" s="16" t="s">
        <v>87</v>
      </c>
      <c r="D4" s="43">
        <v>54857</v>
      </c>
      <c r="E4" s="139" t="s">
        <v>143</v>
      </c>
      <c r="F4" s="15" t="s">
        <v>352</v>
      </c>
    </row>
    <row r="5" spans="1:6">
      <c r="A5" s="322"/>
      <c r="B5" s="16" t="s">
        <v>6</v>
      </c>
      <c r="C5" s="16" t="s">
        <v>88</v>
      </c>
      <c r="D5" s="43">
        <v>24000</v>
      </c>
      <c r="E5" s="139" t="s">
        <v>141</v>
      </c>
      <c r="F5" s="15" t="s">
        <v>352</v>
      </c>
    </row>
    <row r="6" spans="1:6">
      <c r="A6" s="322"/>
      <c r="B6" s="16" t="s">
        <v>7</v>
      </c>
      <c r="C6" s="16" t="s">
        <v>89</v>
      </c>
      <c r="D6" s="43">
        <v>54857</v>
      </c>
      <c r="E6" s="139" t="s">
        <v>143</v>
      </c>
      <c r="F6" s="15" t="s">
        <v>352</v>
      </c>
    </row>
    <row r="7" spans="1:6" ht="15" thickBot="1">
      <c r="A7" s="323"/>
      <c r="B7" s="21" t="s">
        <v>4</v>
      </c>
      <c r="C7" s="21" t="s">
        <v>86</v>
      </c>
      <c r="D7" s="22">
        <v>192000</v>
      </c>
      <c r="E7" s="140" t="s">
        <v>142</v>
      </c>
      <c r="F7" s="15" t="s">
        <v>352</v>
      </c>
    </row>
    <row r="8" spans="1:6" ht="15" thickBot="1">
      <c r="A8" s="24"/>
      <c r="D8" s="24"/>
      <c r="E8" s="24"/>
    </row>
    <row r="9" spans="1:6">
      <c r="A9" s="281" t="s">
        <v>262</v>
      </c>
      <c r="B9" s="18" t="s">
        <v>252</v>
      </c>
      <c r="C9" s="19" t="s">
        <v>333</v>
      </c>
      <c r="D9" s="24"/>
      <c r="E9" s="24"/>
    </row>
    <row r="10" spans="1:6">
      <c r="A10" s="279"/>
      <c r="B10" s="43" t="s">
        <v>253</v>
      </c>
      <c r="C10" s="20" t="s">
        <v>254</v>
      </c>
      <c r="D10" s="24" t="s">
        <v>342</v>
      </c>
      <c r="E10" s="24"/>
    </row>
    <row r="11" spans="1:6">
      <c r="A11" s="279"/>
      <c r="B11" s="43" t="s">
        <v>255</v>
      </c>
      <c r="C11" s="20" t="s">
        <v>256</v>
      </c>
      <c r="D11" s="24"/>
      <c r="E11" s="24"/>
      <c r="F11" s="142" t="s">
        <v>353</v>
      </c>
    </row>
    <row r="12" spans="1:6">
      <c r="A12" s="279"/>
      <c r="B12" s="43">
        <v>355234</v>
      </c>
      <c r="C12" s="20" t="s">
        <v>258</v>
      </c>
      <c r="D12" s="24"/>
      <c r="E12" s="24"/>
    </row>
    <row r="13" spans="1:6">
      <c r="A13" s="279"/>
      <c r="B13" s="43">
        <v>355235</v>
      </c>
      <c r="C13" s="20" t="s">
        <v>257</v>
      </c>
      <c r="D13" s="24"/>
      <c r="E13" s="24"/>
    </row>
    <row r="14" spans="1:6">
      <c r="A14" s="279"/>
      <c r="B14" s="43">
        <v>355236</v>
      </c>
      <c r="C14" s="20" t="s">
        <v>259</v>
      </c>
      <c r="D14" s="24"/>
      <c r="E14" s="24"/>
    </row>
    <row r="15" spans="1:6">
      <c r="A15" s="279"/>
      <c r="B15" s="43">
        <v>355237</v>
      </c>
      <c r="C15" s="20" t="s">
        <v>260</v>
      </c>
      <c r="D15" s="24"/>
      <c r="E15" s="24"/>
    </row>
    <row r="16" spans="1:6" ht="15" thickBot="1">
      <c r="A16" s="280"/>
      <c r="B16" s="22">
        <v>355238</v>
      </c>
      <c r="C16" s="23" t="s">
        <v>261</v>
      </c>
      <c r="D16" s="24"/>
      <c r="E16" s="24"/>
    </row>
    <row r="17" spans="1:9">
      <c r="A17" s="24"/>
      <c r="D17" s="24"/>
    </row>
    <row r="18" spans="1:9" ht="15.75" thickBot="1">
      <c r="A18" s="143" t="s">
        <v>21</v>
      </c>
      <c r="B18" s="141">
        <v>3</v>
      </c>
      <c r="D18" s="143" t="s">
        <v>337</v>
      </c>
      <c r="E18" s="141">
        <v>2</v>
      </c>
    </row>
    <row r="19" spans="1:9" ht="15" thickBot="1">
      <c r="A19" s="281" t="s">
        <v>150</v>
      </c>
      <c r="B19" s="26" t="s">
        <v>151</v>
      </c>
      <c r="C19" s="61" t="s">
        <v>182</v>
      </c>
      <c r="D19" s="281" t="s">
        <v>272</v>
      </c>
      <c r="E19" s="56" t="s">
        <v>23</v>
      </c>
      <c r="F19" s="59" t="s">
        <v>112</v>
      </c>
      <c r="G19" s="144"/>
      <c r="H19" s="317" t="s">
        <v>358</v>
      </c>
      <c r="I19" s="149" t="s">
        <v>360</v>
      </c>
    </row>
    <row r="20" spans="1:9" ht="15" thickBot="1">
      <c r="A20" s="279"/>
      <c r="B20" s="26" t="s">
        <v>171</v>
      </c>
      <c r="C20" s="61" t="s">
        <v>183</v>
      </c>
      <c r="D20" s="279"/>
      <c r="E20" s="57" t="s">
        <v>24</v>
      </c>
      <c r="F20" s="58" t="s">
        <v>113</v>
      </c>
      <c r="G20" s="144"/>
      <c r="H20" s="317"/>
    </row>
    <row r="21" spans="1:9" ht="15" thickBot="1">
      <c r="A21" s="279"/>
      <c r="B21" s="26" t="s">
        <v>172</v>
      </c>
      <c r="C21" s="61" t="s">
        <v>184</v>
      </c>
      <c r="D21" s="279"/>
      <c r="E21" s="57" t="s">
        <v>25</v>
      </c>
      <c r="F21" s="58" t="s">
        <v>114</v>
      </c>
      <c r="G21" s="144"/>
      <c r="H21" s="317"/>
    </row>
    <row r="22" spans="1:9" ht="15" thickBot="1">
      <c r="A22" s="279"/>
      <c r="B22" s="26" t="s">
        <v>173</v>
      </c>
      <c r="C22" s="61" t="s">
        <v>185</v>
      </c>
      <c r="D22" s="279"/>
      <c r="E22" s="57" t="s">
        <v>26</v>
      </c>
      <c r="F22" s="58" t="s">
        <v>115</v>
      </c>
      <c r="G22" s="144"/>
      <c r="H22" s="317"/>
    </row>
    <row r="23" spans="1:9" ht="15" thickBot="1">
      <c r="A23" s="279"/>
      <c r="B23" s="26" t="s">
        <v>174</v>
      </c>
      <c r="C23" s="61" t="s">
        <v>186</v>
      </c>
      <c r="D23" s="279"/>
      <c r="E23" s="57" t="s">
        <v>27</v>
      </c>
      <c r="F23" s="58" t="s">
        <v>116</v>
      </c>
      <c r="G23" s="144"/>
      <c r="H23" s="317"/>
    </row>
    <row r="24" spans="1:9" ht="15" thickBot="1">
      <c r="A24" s="279"/>
      <c r="B24" s="26" t="s">
        <v>175</v>
      </c>
      <c r="C24" s="61" t="s">
        <v>187</v>
      </c>
      <c r="D24" s="279"/>
      <c r="E24" s="57" t="s">
        <v>28</v>
      </c>
      <c r="F24" s="58" t="s">
        <v>117</v>
      </c>
      <c r="G24" s="144"/>
      <c r="H24" s="317"/>
    </row>
    <row r="25" spans="1:9" ht="15" thickBot="1">
      <c r="A25" s="279"/>
      <c r="B25" s="26" t="s">
        <v>176</v>
      </c>
      <c r="C25" s="61" t="s">
        <v>188</v>
      </c>
      <c r="D25" s="279"/>
      <c r="E25" s="57" t="s">
        <v>29</v>
      </c>
      <c r="F25" s="58" t="s">
        <v>118</v>
      </c>
      <c r="G25" s="144" t="s">
        <v>354</v>
      </c>
      <c r="H25" s="317"/>
    </row>
    <row r="26" spans="1:9" ht="15" thickBot="1">
      <c r="A26" s="279"/>
      <c r="B26" s="26" t="s">
        <v>177</v>
      </c>
      <c r="C26" s="61" t="s">
        <v>189</v>
      </c>
      <c r="D26" s="279"/>
      <c r="E26" s="57" t="s">
        <v>30</v>
      </c>
      <c r="F26" s="58" t="s">
        <v>119</v>
      </c>
      <c r="G26" s="144"/>
      <c r="H26" s="317"/>
    </row>
    <row r="27" spans="1:9" ht="15" thickBot="1">
      <c r="A27" s="279"/>
      <c r="B27" s="26" t="s">
        <v>178</v>
      </c>
      <c r="C27" s="61" t="s">
        <v>190</v>
      </c>
      <c r="D27" s="279"/>
      <c r="E27" s="57" t="s">
        <v>31</v>
      </c>
      <c r="F27" s="58" t="s">
        <v>120</v>
      </c>
      <c r="G27" s="144"/>
      <c r="H27" s="317"/>
    </row>
    <row r="28" spans="1:9" ht="15" thickBot="1">
      <c r="A28" s="324"/>
      <c r="B28" s="26" t="s">
        <v>179</v>
      </c>
      <c r="C28" s="61" t="s">
        <v>191</v>
      </c>
      <c r="D28" s="279"/>
      <c r="E28" s="57" t="s">
        <v>32</v>
      </c>
      <c r="F28" s="58" t="s">
        <v>121</v>
      </c>
      <c r="G28" s="144"/>
      <c r="H28" s="317"/>
    </row>
    <row r="29" spans="1:9" ht="15" thickBot="1">
      <c r="A29" s="324"/>
      <c r="B29" s="26" t="s">
        <v>180</v>
      </c>
      <c r="C29" s="61" t="s">
        <v>192</v>
      </c>
      <c r="D29" s="279"/>
      <c r="E29" s="57" t="s">
        <v>33</v>
      </c>
      <c r="F29" s="58" t="s">
        <v>122</v>
      </c>
      <c r="G29" s="144"/>
      <c r="H29" s="317"/>
    </row>
    <row r="30" spans="1:9" ht="15" thickBot="1">
      <c r="A30" s="280"/>
      <c r="B30" s="38" t="s">
        <v>181</v>
      </c>
      <c r="C30" s="62" t="s">
        <v>193</v>
      </c>
      <c r="D30" s="279"/>
      <c r="E30" s="57" t="s">
        <v>34</v>
      </c>
      <c r="F30" s="58" t="s">
        <v>123</v>
      </c>
      <c r="G30" s="144"/>
      <c r="H30" s="317"/>
    </row>
    <row r="31" spans="1:9">
      <c r="A31" s="281" t="s">
        <v>148</v>
      </c>
      <c r="B31" s="17" t="s">
        <v>152</v>
      </c>
      <c r="C31" s="28" t="s">
        <v>212</v>
      </c>
      <c r="D31" s="279"/>
      <c r="E31" s="57" t="s">
        <v>160</v>
      </c>
      <c r="F31" s="58" t="s">
        <v>266</v>
      </c>
      <c r="G31" s="144"/>
      <c r="H31" s="317"/>
    </row>
    <row r="32" spans="1:9">
      <c r="A32" s="285"/>
      <c r="B32" s="16" t="s">
        <v>153</v>
      </c>
      <c r="C32" s="30" t="s">
        <v>213</v>
      </c>
      <c r="D32" s="279"/>
      <c r="E32" s="145" t="s">
        <v>161</v>
      </c>
      <c r="F32" s="146" t="s">
        <v>250</v>
      </c>
      <c r="G32" s="144"/>
      <c r="H32" s="317"/>
    </row>
    <row r="33" spans="1:8">
      <c r="A33" s="285"/>
      <c r="B33" s="16" t="s">
        <v>210</v>
      </c>
      <c r="C33" s="30" t="s">
        <v>214</v>
      </c>
      <c r="D33" s="279"/>
      <c r="E33" s="147" t="s">
        <v>162</v>
      </c>
      <c r="F33" s="148" t="s">
        <v>267</v>
      </c>
      <c r="G33" s="144"/>
      <c r="H33" s="317"/>
    </row>
    <row r="34" spans="1:8" ht="15" thickBot="1">
      <c r="A34" s="285"/>
      <c r="B34" s="16" t="s">
        <v>154</v>
      </c>
      <c r="C34" s="30" t="s">
        <v>215</v>
      </c>
      <c r="D34" s="280"/>
      <c r="E34" s="81" t="s">
        <v>163</v>
      </c>
      <c r="F34" s="82" t="s">
        <v>250</v>
      </c>
    </row>
    <row r="35" spans="1:8">
      <c r="A35" s="285"/>
      <c r="B35" s="16" t="s">
        <v>155</v>
      </c>
      <c r="C35" s="30" t="s">
        <v>216</v>
      </c>
      <c r="D35" s="281" t="s">
        <v>270</v>
      </c>
      <c r="E35" s="66" t="s">
        <v>35</v>
      </c>
      <c r="F35" s="59" t="s">
        <v>124</v>
      </c>
      <c r="G35" s="144"/>
      <c r="H35" s="317" t="s">
        <v>357</v>
      </c>
    </row>
    <row r="36" spans="1:8">
      <c r="A36" s="285"/>
      <c r="B36" s="16" t="s">
        <v>156</v>
      </c>
      <c r="C36" s="30" t="s">
        <v>217</v>
      </c>
      <c r="D36" s="279"/>
      <c r="E36" s="67" t="s">
        <v>56</v>
      </c>
      <c r="F36" s="58" t="s">
        <v>222</v>
      </c>
      <c r="G36" s="144"/>
      <c r="H36" s="317"/>
    </row>
    <row r="37" spans="1:8">
      <c r="A37" s="285"/>
      <c r="B37" s="79" t="s">
        <v>211</v>
      </c>
      <c r="C37" s="80" t="s">
        <v>250</v>
      </c>
      <c r="D37" s="279"/>
      <c r="E37" s="67" t="s">
        <v>36</v>
      </c>
      <c r="F37" s="58" t="s">
        <v>125</v>
      </c>
      <c r="G37" s="144"/>
      <c r="H37" s="317"/>
    </row>
    <row r="38" spans="1:8">
      <c r="A38" s="285"/>
      <c r="B38" s="16" t="s">
        <v>157</v>
      </c>
      <c r="C38" s="30" t="s">
        <v>218</v>
      </c>
      <c r="D38" s="279"/>
      <c r="E38" s="67" t="s">
        <v>59</v>
      </c>
      <c r="F38" s="58" t="s">
        <v>269</v>
      </c>
      <c r="G38" s="144"/>
      <c r="H38" s="317"/>
    </row>
    <row r="39" spans="1:8">
      <c r="A39" s="285"/>
      <c r="B39" s="16" t="s">
        <v>158</v>
      </c>
      <c r="C39" s="30" t="s">
        <v>219</v>
      </c>
      <c r="D39" s="279"/>
      <c r="E39" s="67" t="s">
        <v>37</v>
      </c>
      <c r="F39" s="58" t="s">
        <v>126</v>
      </c>
      <c r="G39" s="144"/>
      <c r="H39" s="317"/>
    </row>
    <row r="40" spans="1:8" ht="15" thickBot="1">
      <c r="A40" s="295"/>
      <c r="B40" s="21" t="s">
        <v>159</v>
      </c>
      <c r="C40" s="33" t="s">
        <v>220</v>
      </c>
      <c r="D40" s="279"/>
      <c r="E40" s="67" t="s">
        <v>61</v>
      </c>
      <c r="F40" s="58" t="s">
        <v>268</v>
      </c>
      <c r="G40" s="144"/>
      <c r="H40" s="317"/>
    </row>
    <row r="41" spans="1:8">
      <c r="A41" s="281" t="s">
        <v>221</v>
      </c>
      <c r="B41" s="17" t="s">
        <v>206</v>
      </c>
      <c r="C41" s="28" t="s">
        <v>345</v>
      </c>
      <c r="D41" s="279"/>
      <c r="E41" s="67" t="s">
        <v>38</v>
      </c>
      <c r="F41" s="58" t="s">
        <v>127</v>
      </c>
      <c r="G41" s="144" t="s">
        <v>354</v>
      </c>
      <c r="H41" s="317"/>
    </row>
    <row r="42" spans="1:8">
      <c r="A42" s="285"/>
      <c r="B42" s="16" t="s">
        <v>207</v>
      </c>
      <c r="C42" s="30" t="s">
        <v>344</v>
      </c>
      <c r="D42" s="279"/>
      <c r="E42" s="67" t="s">
        <v>263</v>
      </c>
      <c r="F42" s="58" t="s">
        <v>268</v>
      </c>
      <c r="G42" s="144"/>
      <c r="H42" s="317"/>
    </row>
    <row r="43" spans="1:8">
      <c r="A43" s="285"/>
      <c r="B43" s="16" t="s">
        <v>208</v>
      </c>
      <c r="C43" s="63" t="s">
        <v>343</v>
      </c>
      <c r="D43" s="279"/>
      <c r="E43" s="67" t="s">
        <v>39</v>
      </c>
      <c r="F43" s="58" t="s">
        <v>128</v>
      </c>
      <c r="G43" s="144" t="s">
        <v>355</v>
      </c>
      <c r="H43" s="317"/>
    </row>
    <row r="44" spans="1:8">
      <c r="A44" s="285"/>
      <c r="B44" s="16" t="s">
        <v>194</v>
      </c>
      <c r="C44" s="63" t="s">
        <v>200</v>
      </c>
      <c r="D44" s="279"/>
      <c r="E44" s="67" t="s">
        <v>67</v>
      </c>
      <c r="F44" s="58" t="s">
        <v>277</v>
      </c>
      <c r="G44" s="144"/>
      <c r="H44" s="317"/>
    </row>
    <row r="45" spans="1:8">
      <c r="A45" s="285"/>
      <c r="B45" s="16" t="s">
        <v>195</v>
      </c>
      <c r="C45" s="63" t="s">
        <v>201</v>
      </c>
      <c r="D45" s="279"/>
      <c r="E45" s="67" t="s">
        <v>40</v>
      </c>
      <c r="F45" s="58" t="s">
        <v>223</v>
      </c>
      <c r="G45" s="144"/>
      <c r="H45" s="317"/>
    </row>
    <row r="46" spans="1:8">
      <c r="A46" s="285"/>
      <c r="B46" s="16" t="s">
        <v>196</v>
      </c>
      <c r="C46" s="63" t="s">
        <v>202</v>
      </c>
      <c r="D46" s="279"/>
      <c r="E46" s="67" t="s">
        <v>69</v>
      </c>
      <c r="F46" s="58" t="s">
        <v>224</v>
      </c>
      <c r="G46" s="144"/>
      <c r="H46" s="317"/>
    </row>
    <row r="47" spans="1:8">
      <c r="A47" s="285"/>
      <c r="B47" s="16" t="s">
        <v>197</v>
      </c>
      <c r="C47" s="63" t="s">
        <v>203</v>
      </c>
      <c r="D47" s="279"/>
      <c r="E47" s="67" t="s">
        <v>41</v>
      </c>
      <c r="F47" s="58" t="s">
        <v>129</v>
      </c>
      <c r="G47" s="144"/>
      <c r="H47" s="317"/>
    </row>
    <row r="48" spans="1:8" ht="15" thickBot="1">
      <c r="A48" s="285"/>
      <c r="B48" s="16" t="s">
        <v>198</v>
      </c>
      <c r="C48" s="63" t="s">
        <v>204</v>
      </c>
      <c r="D48" s="280"/>
      <c r="E48" s="68" t="s">
        <v>264</v>
      </c>
      <c r="F48" s="65" t="s">
        <v>250</v>
      </c>
      <c r="G48" s="144"/>
      <c r="H48" s="317"/>
    </row>
    <row r="49" spans="1:7">
      <c r="A49" s="285"/>
      <c r="B49" s="16" t="s">
        <v>199</v>
      </c>
      <c r="C49" s="63" t="s">
        <v>205</v>
      </c>
      <c r="D49" s="318" t="s">
        <v>271</v>
      </c>
      <c r="E49" s="66" t="s">
        <v>42</v>
      </c>
      <c r="F49" s="59" t="s">
        <v>130</v>
      </c>
      <c r="G49" s="317" t="s">
        <v>356</v>
      </c>
    </row>
    <row r="50" spans="1:7" ht="15" thickBot="1">
      <c r="A50" s="295"/>
      <c r="B50" s="77" t="s">
        <v>209</v>
      </c>
      <c r="C50" s="78" t="s">
        <v>250</v>
      </c>
      <c r="D50" s="319"/>
      <c r="E50" s="68" t="s">
        <v>63</v>
      </c>
      <c r="F50" s="65" t="s">
        <v>265</v>
      </c>
      <c r="G50" s="317"/>
    </row>
    <row r="51" spans="1:7">
      <c r="A51" s="37"/>
      <c r="D51" s="278" t="s">
        <v>43</v>
      </c>
      <c r="E51" s="66" t="s">
        <v>44</v>
      </c>
      <c r="F51" s="59" t="s">
        <v>131</v>
      </c>
      <c r="G51" s="317"/>
    </row>
    <row r="52" spans="1:7" ht="15" thickBot="1">
      <c r="A52" s="37"/>
      <c r="D52" s="280"/>
      <c r="E52" s="68" t="s">
        <v>45</v>
      </c>
      <c r="F52" s="65" t="s">
        <v>132</v>
      </c>
      <c r="G52" s="317"/>
    </row>
    <row r="53" spans="1:7" ht="15" thickBot="1">
      <c r="A53" s="37"/>
      <c r="D53" s="41" t="s">
        <v>137</v>
      </c>
      <c r="E53" s="69" t="s">
        <v>138</v>
      </c>
      <c r="F53" s="70" t="s">
        <v>139</v>
      </c>
      <c r="G53" s="317"/>
    </row>
    <row r="54" spans="1:7" ht="15.75" thickBot="1">
      <c r="A54" s="25"/>
      <c r="D54" s="41" t="s">
        <v>334</v>
      </c>
      <c r="E54" s="41">
        <v>211323</v>
      </c>
      <c r="F54" s="41" t="s">
        <v>335</v>
      </c>
      <c r="G54" s="317"/>
    </row>
    <row r="57" spans="1:7" ht="15.75" thickBot="1">
      <c r="A57" s="25" t="s">
        <v>325</v>
      </c>
      <c r="B57" s="320" t="s">
        <v>359</v>
      </c>
      <c r="C57" s="320"/>
      <c r="D57" s="320"/>
    </row>
    <row r="58" spans="1:7">
      <c r="A58" s="299" t="s">
        <v>329</v>
      </c>
      <c r="B58" s="17">
        <v>10106145</v>
      </c>
      <c r="C58" s="300" t="s">
        <v>326</v>
      </c>
      <c r="D58" s="301"/>
    </row>
    <row r="59" spans="1:7" ht="15.75" customHeight="1">
      <c r="A59" s="287"/>
      <c r="B59" s="16">
        <v>10106147</v>
      </c>
      <c r="C59" s="291" t="s">
        <v>327</v>
      </c>
      <c r="D59" s="292"/>
    </row>
    <row r="60" spans="1:7" ht="15" thickBot="1">
      <c r="A60" s="288"/>
      <c r="B60" s="21">
        <v>10106177</v>
      </c>
      <c r="C60" s="293" t="s">
        <v>328</v>
      </c>
      <c r="D60" s="294"/>
    </row>
    <row r="61" spans="1:7">
      <c r="A61" s="286" t="s">
        <v>330</v>
      </c>
      <c r="B61" s="64">
        <v>10106148</v>
      </c>
      <c r="C61" s="289" t="s">
        <v>340</v>
      </c>
      <c r="D61" s="290"/>
    </row>
    <row r="62" spans="1:7" ht="14.25" customHeight="1">
      <c r="A62" s="287"/>
      <c r="B62" s="16">
        <v>10106149</v>
      </c>
      <c r="C62" s="291" t="s">
        <v>341</v>
      </c>
      <c r="D62" s="292"/>
    </row>
    <row r="63" spans="1:7" ht="15" thickBot="1">
      <c r="A63" s="288"/>
      <c r="B63" s="21">
        <v>10106177</v>
      </c>
      <c r="C63" s="293" t="s">
        <v>328</v>
      </c>
      <c r="D63" s="294"/>
    </row>
  </sheetData>
  <mergeCells count="21">
    <mergeCell ref="A41:A50"/>
    <mergeCell ref="A3:A7"/>
    <mergeCell ref="A9:A16"/>
    <mergeCell ref="A19:A30"/>
    <mergeCell ref="A61:A63"/>
    <mergeCell ref="A58:A60"/>
    <mergeCell ref="A31:A40"/>
    <mergeCell ref="C63:D63"/>
    <mergeCell ref="D19:D34"/>
    <mergeCell ref="D35:D48"/>
    <mergeCell ref="D49:D50"/>
    <mergeCell ref="D51:D52"/>
    <mergeCell ref="C58:D58"/>
    <mergeCell ref="C59:D59"/>
    <mergeCell ref="C60:D60"/>
    <mergeCell ref="B57:D57"/>
    <mergeCell ref="G49:G54"/>
    <mergeCell ref="H35:H48"/>
    <mergeCell ref="H19:H33"/>
    <mergeCell ref="C61:D61"/>
    <mergeCell ref="C62:D62"/>
  </mergeCells>
  <pageMargins left="1.25" right="0.25" top="0.75" bottom="0.75" header="0.3" footer="0.3"/>
  <pageSetup paperSize="8" scale="82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01C0-21CE-4E90-9A1D-AD3B4316407A}">
  <dimension ref="A1:F104"/>
  <sheetViews>
    <sheetView zoomScaleNormal="100" workbookViewId="0">
      <selection activeCell="E7" sqref="E7:E9"/>
    </sheetView>
  </sheetViews>
  <sheetFormatPr defaultColWidth="9.140625" defaultRowHeight="14.25"/>
  <cols>
    <col min="1" max="1" width="23" style="15" bestFit="1" customWidth="1"/>
    <col min="2" max="2" width="10.140625" style="15" bestFit="1" customWidth="1"/>
    <col min="3" max="3" width="47.28515625" style="15" bestFit="1" customWidth="1"/>
    <col min="4" max="4" width="31.28515625" style="15" bestFit="1" customWidth="1"/>
    <col min="5" max="5" width="30" style="15" bestFit="1" customWidth="1"/>
    <col min="6" max="6" width="30.140625" style="15" bestFit="1" customWidth="1"/>
    <col min="7" max="7" width="15.5703125" style="15" bestFit="1" customWidth="1"/>
    <col min="8" max="16384" width="9.140625" style="15"/>
  </cols>
  <sheetData>
    <row r="1" spans="1:5">
      <c r="B1" s="16" t="s">
        <v>0</v>
      </c>
      <c r="C1" s="16" t="s">
        <v>1</v>
      </c>
      <c r="D1" s="16" t="s">
        <v>251</v>
      </c>
      <c r="E1" s="16" t="s">
        <v>140</v>
      </c>
    </row>
    <row r="3" spans="1:5" ht="15" thickBot="1">
      <c r="A3" s="24"/>
      <c r="D3" s="24"/>
      <c r="E3" s="24"/>
    </row>
    <row r="4" spans="1:5">
      <c r="A4" s="281" t="s">
        <v>169</v>
      </c>
      <c r="B4" s="18">
        <v>10119932</v>
      </c>
      <c r="C4" s="17" t="s">
        <v>164</v>
      </c>
      <c r="D4" s="18">
        <v>24000</v>
      </c>
      <c r="E4" s="19" t="s">
        <v>141</v>
      </c>
    </row>
    <row r="5" spans="1:5">
      <c r="A5" s="279"/>
      <c r="B5" s="43">
        <v>10119933</v>
      </c>
      <c r="C5" s="16" t="s">
        <v>165</v>
      </c>
      <c r="D5" s="43">
        <v>192000</v>
      </c>
      <c r="E5" s="20" t="s">
        <v>142</v>
      </c>
    </row>
    <row r="6" spans="1:5">
      <c r="A6" s="279"/>
      <c r="B6" s="43">
        <v>10149430</v>
      </c>
      <c r="C6" s="16" t="s">
        <v>168</v>
      </c>
      <c r="D6" s="43">
        <v>54857</v>
      </c>
      <c r="E6" s="20" t="s">
        <v>143</v>
      </c>
    </row>
    <row r="7" spans="1:5">
      <c r="A7" s="279"/>
      <c r="B7" s="43">
        <v>10119934</v>
      </c>
      <c r="C7" s="16" t="s">
        <v>166</v>
      </c>
      <c r="D7" s="43">
        <v>48000</v>
      </c>
      <c r="E7" s="20" t="s">
        <v>144</v>
      </c>
    </row>
    <row r="8" spans="1:5">
      <c r="A8" s="279"/>
      <c r="B8" s="43">
        <v>10119937</v>
      </c>
      <c r="C8" s="16" t="s">
        <v>167</v>
      </c>
      <c r="D8" s="43">
        <v>384000</v>
      </c>
      <c r="E8" s="20" t="s">
        <v>147</v>
      </c>
    </row>
    <row r="9" spans="1:5" ht="15" thickBot="1">
      <c r="A9" s="280"/>
      <c r="B9" s="22">
        <v>10149431</v>
      </c>
      <c r="C9" s="21" t="s">
        <v>170</v>
      </c>
      <c r="D9" s="22">
        <v>109714</v>
      </c>
      <c r="E9" s="23" t="s">
        <v>145</v>
      </c>
    </row>
    <row r="10" spans="1:5">
      <c r="A10" s="24"/>
      <c r="B10" s="24"/>
      <c r="D10" s="24"/>
      <c r="E10" s="24"/>
    </row>
    <row r="11" spans="1:5" ht="15" thickBot="1">
      <c r="A11" s="24"/>
      <c r="D11" s="24"/>
      <c r="E11" s="24"/>
    </row>
    <row r="12" spans="1:5">
      <c r="A12" s="281" t="s">
        <v>262</v>
      </c>
      <c r="B12" s="18" t="s">
        <v>252</v>
      </c>
      <c r="C12" s="19" t="s">
        <v>333</v>
      </c>
      <c r="D12" s="24"/>
      <c r="E12" s="24"/>
    </row>
    <row r="13" spans="1:5">
      <c r="A13" s="279"/>
      <c r="B13" s="43" t="s">
        <v>253</v>
      </c>
      <c r="C13" s="20" t="s">
        <v>254</v>
      </c>
      <c r="D13" s="24" t="s">
        <v>342</v>
      </c>
      <c r="E13" s="24"/>
    </row>
    <row r="14" spans="1:5">
      <c r="A14" s="279"/>
      <c r="B14" s="43" t="s">
        <v>255</v>
      </c>
      <c r="C14" s="20" t="s">
        <v>256</v>
      </c>
      <c r="D14" s="24"/>
      <c r="E14" s="24"/>
    </row>
    <row r="15" spans="1:5">
      <c r="A15" s="279"/>
      <c r="B15" s="43">
        <v>355234</v>
      </c>
      <c r="C15" s="20" t="s">
        <v>258</v>
      </c>
      <c r="D15" s="24"/>
      <c r="E15" s="24"/>
    </row>
    <row r="16" spans="1:5">
      <c r="A16" s="279"/>
      <c r="B16" s="43">
        <v>355235</v>
      </c>
      <c r="C16" s="20" t="s">
        <v>257</v>
      </c>
      <c r="D16" s="24"/>
      <c r="E16" s="24"/>
    </row>
    <row r="17" spans="1:6">
      <c r="A17" s="279"/>
      <c r="B17" s="43">
        <v>355236</v>
      </c>
      <c r="C17" s="20" t="s">
        <v>259</v>
      </c>
      <c r="D17" s="24"/>
      <c r="E17" s="24"/>
    </row>
    <row r="18" spans="1:6">
      <c r="A18" s="279"/>
      <c r="B18" s="43">
        <v>355237</v>
      </c>
      <c r="C18" s="20" t="s">
        <v>260</v>
      </c>
      <c r="D18" s="24"/>
      <c r="E18" s="24"/>
    </row>
    <row r="19" spans="1:6" ht="15" thickBot="1">
      <c r="A19" s="280"/>
      <c r="B19" s="22">
        <v>355238</v>
      </c>
      <c r="C19" s="23" t="s">
        <v>261</v>
      </c>
      <c r="D19" s="24"/>
      <c r="E19" s="24"/>
    </row>
    <row r="20" spans="1:6">
      <c r="A20" s="24"/>
      <c r="D20" s="24"/>
      <c r="E20" s="24"/>
    </row>
    <row r="21" spans="1:6">
      <c r="A21" s="24"/>
      <c r="D21" s="24"/>
      <c r="E21" s="24"/>
    </row>
    <row r="22" spans="1:6" ht="15.75" thickBot="1">
      <c r="A22" s="25" t="s">
        <v>21</v>
      </c>
      <c r="D22" s="25" t="s">
        <v>149</v>
      </c>
    </row>
    <row r="23" spans="1:6" ht="15" thickBot="1">
      <c r="A23" s="281" t="s">
        <v>150</v>
      </c>
      <c r="B23" s="26" t="s">
        <v>151</v>
      </c>
      <c r="C23" s="27" t="s">
        <v>182</v>
      </c>
      <c r="D23" s="281" t="s">
        <v>150</v>
      </c>
      <c r="E23" s="26" t="s">
        <v>75</v>
      </c>
      <c r="F23" s="28" t="s">
        <v>94</v>
      </c>
    </row>
    <row r="24" spans="1:6" ht="15" thickBot="1">
      <c r="A24" s="279"/>
      <c r="B24" s="26" t="s">
        <v>171</v>
      </c>
      <c r="C24" s="27" t="s">
        <v>183</v>
      </c>
      <c r="D24" s="279"/>
      <c r="E24" s="29" t="s">
        <v>76</v>
      </c>
      <c r="F24" s="30" t="s">
        <v>95</v>
      </c>
    </row>
    <row r="25" spans="1:6" ht="15" thickBot="1">
      <c r="A25" s="279"/>
      <c r="B25" s="26" t="s">
        <v>172</v>
      </c>
      <c r="C25" s="27" t="s">
        <v>184</v>
      </c>
      <c r="D25" s="279"/>
      <c r="E25" s="29" t="s">
        <v>77</v>
      </c>
      <c r="F25" s="30" t="s">
        <v>96</v>
      </c>
    </row>
    <row r="26" spans="1:6" ht="15" thickBot="1">
      <c r="A26" s="279"/>
      <c r="B26" s="26" t="s">
        <v>173</v>
      </c>
      <c r="C26" s="27" t="s">
        <v>185</v>
      </c>
      <c r="D26" s="279"/>
      <c r="E26" s="29" t="s">
        <v>78</v>
      </c>
      <c r="F26" s="30" t="s">
        <v>97</v>
      </c>
    </row>
    <row r="27" spans="1:6" ht="15" thickBot="1">
      <c r="A27" s="279"/>
      <c r="B27" s="26" t="s">
        <v>174</v>
      </c>
      <c r="C27" s="27" t="s">
        <v>186</v>
      </c>
      <c r="D27" s="279"/>
      <c r="E27" s="29" t="s">
        <v>79</v>
      </c>
      <c r="F27" s="30" t="s">
        <v>98</v>
      </c>
    </row>
    <row r="28" spans="1:6" ht="15" thickBot="1">
      <c r="A28" s="279"/>
      <c r="B28" s="26" t="s">
        <v>175</v>
      </c>
      <c r="C28" s="27" t="s">
        <v>187</v>
      </c>
      <c r="D28" s="279"/>
      <c r="E28" s="31">
        <v>81320</v>
      </c>
      <c r="F28" s="30" t="s">
        <v>249</v>
      </c>
    </row>
    <row r="29" spans="1:6" ht="15" thickBot="1">
      <c r="A29" s="279"/>
      <c r="B29" s="26" t="s">
        <v>176</v>
      </c>
      <c r="C29" s="27" t="s">
        <v>188</v>
      </c>
      <c r="D29" s="279"/>
      <c r="E29" s="29" t="s">
        <v>80</v>
      </c>
      <c r="F29" s="30" t="s">
        <v>99</v>
      </c>
    </row>
    <row r="30" spans="1:6" ht="15" thickBot="1">
      <c r="A30" s="279"/>
      <c r="B30" s="26" t="s">
        <v>177</v>
      </c>
      <c r="C30" s="27" t="s">
        <v>189</v>
      </c>
      <c r="D30" s="279"/>
      <c r="E30" s="29" t="s">
        <v>81</v>
      </c>
      <c r="F30" s="30" t="s">
        <v>100</v>
      </c>
    </row>
    <row r="31" spans="1:6" ht="15" thickBot="1">
      <c r="A31" s="279"/>
      <c r="B31" s="26" t="s">
        <v>178</v>
      </c>
      <c r="C31" s="27" t="s">
        <v>190</v>
      </c>
      <c r="D31" s="279"/>
      <c r="E31" s="29" t="s">
        <v>82</v>
      </c>
      <c r="F31" s="30" t="s">
        <v>101</v>
      </c>
    </row>
    <row r="32" spans="1:6" ht="15" thickBot="1">
      <c r="A32" s="324"/>
      <c r="B32" s="26" t="s">
        <v>179</v>
      </c>
      <c r="C32" s="27" t="s">
        <v>191</v>
      </c>
      <c r="D32" s="279"/>
      <c r="E32" s="29" t="s">
        <v>83</v>
      </c>
      <c r="F32" s="30" t="s">
        <v>102</v>
      </c>
    </row>
    <row r="33" spans="1:6" ht="15" thickBot="1">
      <c r="A33" s="324"/>
      <c r="B33" s="26" t="s">
        <v>180</v>
      </c>
      <c r="C33" s="27" t="s">
        <v>192</v>
      </c>
      <c r="D33" s="279"/>
      <c r="E33" s="29" t="s">
        <v>84</v>
      </c>
      <c r="F33" s="30" t="s">
        <v>103</v>
      </c>
    </row>
    <row r="34" spans="1:6" ht="15" thickBot="1">
      <c r="A34" s="280"/>
      <c r="B34" s="38" t="s">
        <v>181</v>
      </c>
      <c r="C34" s="39" t="s">
        <v>193</v>
      </c>
      <c r="D34" s="280"/>
      <c r="E34" s="40"/>
      <c r="F34" s="33"/>
    </row>
    <row r="35" spans="1:6">
      <c r="A35" s="281" t="s">
        <v>148</v>
      </c>
      <c r="B35" s="17" t="s">
        <v>152</v>
      </c>
      <c r="C35" s="35" t="s">
        <v>212</v>
      </c>
      <c r="D35" s="281" t="s">
        <v>148</v>
      </c>
      <c r="E35" s="17" t="s">
        <v>13</v>
      </c>
      <c r="F35" s="28" t="s">
        <v>104</v>
      </c>
    </row>
    <row r="36" spans="1:6">
      <c r="A36" s="285"/>
      <c r="B36" s="16" t="s">
        <v>153</v>
      </c>
      <c r="C36" s="34" t="s">
        <v>213</v>
      </c>
      <c r="D36" s="285"/>
      <c r="E36" s="16" t="s">
        <v>14</v>
      </c>
      <c r="F36" s="30" t="s">
        <v>105</v>
      </c>
    </row>
    <row r="37" spans="1:6">
      <c r="A37" s="285"/>
      <c r="B37" s="16" t="s">
        <v>210</v>
      </c>
      <c r="C37" s="34" t="s">
        <v>214</v>
      </c>
      <c r="D37" s="285"/>
      <c r="E37" s="16" t="s">
        <v>15</v>
      </c>
      <c r="F37" s="30" t="s">
        <v>106</v>
      </c>
    </row>
    <row r="38" spans="1:6">
      <c r="A38" s="285"/>
      <c r="B38" s="16" t="s">
        <v>154</v>
      </c>
      <c r="C38" s="34" t="s">
        <v>215</v>
      </c>
      <c r="D38" s="285"/>
      <c r="E38" s="16" t="s">
        <v>16</v>
      </c>
      <c r="F38" s="30" t="s">
        <v>107</v>
      </c>
    </row>
    <row r="39" spans="1:6">
      <c r="A39" s="285"/>
      <c r="B39" s="16" t="s">
        <v>155</v>
      </c>
      <c r="C39" s="34" t="s">
        <v>216</v>
      </c>
      <c r="D39" s="285"/>
      <c r="E39" s="16" t="s">
        <v>17</v>
      </c>
      <c r="F39" s="30" t="s">
        <v>108</v>
      </c>
    </row>
    <row r="40" spans="1:6">
      <c r="A40" s="285"/>
      <c r="B40" s="16" t="s">
        <v>156</v>
      </c>
      <c r="C40" s="34" t="s">
        <v>217</v>
      </c>
      <c r="D40" s="285"/>
      <c r="E40" s="16" t="s">
        <v>18</v>
      </c>
      <c r="F40" s="30" t="s">
        <v>109</v>
      </c>
    </row>
    <row r="41" spans="1:6">
      <c r="A41" s="285"/>
      <c r="B41" s="16" t="s">
        <v>211</v>
      </c>
      <c r="C41" s="34" t="s">
        <v>250</v>
      </c>
      <c r="D41" s="285"/>
      <c r="E41" s="16" t="s">
        <v>19</v>
      </c>
      <c r="F41" s="30" t="s">
        <v>110</v>
      </c>
    </row>
    <row r="42" spans="1:6">
      <c r="A42" s="285"/>
      <c r="B42" s="16" t="s">
        <v>157</v>
      </c>
      <c r="C42" s="34" t="s">
        <v>218</v>
      </c>
      <c r="D42" s="285"/>
      <c r="E42" s="16" t="s">
        <v>20</v>
      </c>
      <c r="F42" s="30" t="s">
        <v>111</v>
      </c>
    </row>
    <row r="43" spans="1:6">
      <c r="A43" s="285"/>
      <c r="B43" s="16" t="s">
        <v>158</v>
      </c>
      <c r="C43" s="34" t="s">
        <v>219</v>
      </c>
      <c r="D43" s="285"/>
      <c r="E43" s="16"/>
      <c r="F43" s="30"/>
    </row>
    <row r="44" spans="1:6" ht="15" thickBot="1">
      <c r="A44" s="295"/>
      <c r="B44" s="21" t="s">
        <v>159</v>
      </c>
      <c r="C44" s="36" t="s">
        <v>220</v>
      </c>
      <c r="D44" s="295"/>
      <c r="E44" s="21"/>
      <c r="F44" s="33"/>
    </row>
    <row r="45" spans="1:6">
      <c r="A45" s="281" t="s">
        <v>221</v>
      </c>
      <c r="B45" s="91" t="s">
        <v>206</v>
      </c>
      <c r="C45" s="92" t="s">
        <v>250</v>
      </c>
      <c r="D45" s="281" t="s">
        <v>221</v>
      </c>
      <c r="E45" s="17" t="s">
        <v>225</v>
      </c>
      <c r="F45" s="28" t="s">
        <v>237</v>
      </c>
    </row>
    <row r="46" spans="1:6">
      <c r="A46" s="285"/>
      <c r="B46" s="79" t="s">
        <v>207</v>
      </c>
      <c r="C46" s="93" t="s">
        <v>250</v>
      </c>
      <c r="D46" s="285"/>
      <c r="E46" s="16" t="s">
        <v>226</v>
      </c>
      <c r="F46" s="30" t="s">
        <v>238</v>
      </c>
    </row>
    <row r="47" spans="1:6">
      <c r="A47" s="285"/>
      <c r="B47" s="79" t="s">
        <v>208</v>
      </c>
      <c r="C47" s="93" t="s">
        <v>250</v>
      </c>
      <c r="D47" s="285"/>
      <c r="E47" s="16" t="s">
        <v>227</v>
      </c>
      <c r="F47" s="30" t="s">
        <v>239</v>
      </c>
    </row>
    <row r="48" spans="1:6">
      <c r="A48" s="285"/>
      <c r="B48" s="16" t="s">
        <v>194</v>
      </c>
      <c r="C48" s="32" t="s">
        <v>200</v>
      </c>
      <c r="D48" s="285"/>
      <c r="E48" s="16" t="s">
        <v>228</v>
      </c>
      <c r="F48" s="30" t="s">
        <v>240</v>
      </c>
    </row>
    <row r="49" spans="1:6">
      <c r="A49" s="285"/>
      <c r="B49" s="16" t="s">
        <v>195</v>
      </c>
      <c r="C49" s="32" t="s">
        <v>201</v>
      </c>
      <c r="D49" s="285"/>
      <c r="E49" s="16" t="s">
        <v>229</v>
      </c>
      <c r="F49" s="30" t="s">
        <v>241</v>
      </c>
    </row>
    <row r="50" spans="1:6">
      <c r="A50" s="285"/>
      <c r="B50" s="16" t="s">
        <v>196</v>
      </c>
      <c r="C50" s="32" t="s">
        <v>202</v>
      </c>
      <c r="D50" s="285"/>
      <c r="E50" s="16" t="s">
        <v>230</v>
      </c>
      <c r="F50" s="30" t="s">
        <v>242</v>
      </c>
    </row>
    <row r="51" spans="1:6">
      <c r="A51" s="285"/>
      <c r="B51" s="16" t="s">
        <v>197</v>
      </c>
      <c r="C51" s="32" t="s">
        <v>203</v>
      </c>
      <c r="D51" s="285"/>
      <c r="E51" s="16" t="s">
        <v>231</v>
      </c>
      <c r="F51" s="30" t="s">
        <v>243</v>
      </c>
    </row>
    <row r="52" spans="1:6">
      <c r="A52" s="285"/>
      <c r="B52" s="16" t="s">
        <v>198</v>
      </c>
      <c r="C52" s="32" t="s">
        <v>204</v>
      </c>
      <c r="D52" s="285"/>
      <c r="E52" s="16" t="s">
        <v>232</v>
      </c>
      <c r="F52" s="30" t="s">
        <v>244</v>
      </c>
    </row>
    <row r="53" spans="1:6">
      <c r="A53" s="285"/>
      <c r="B53" s="16" t="s">
        <v>199</v>
      </c>
      <c r="C53" s="32" t="s">
        <v>205</v>
      </c>
      <c r="D53" s="285"/>
      <c r="E53" s="16" t="s">
        <v>233</v>
      </c>
      <c r="F53" s="30" t="s">
        <v>245</v>
      </c>
    </row>
    <row r="54" spans="1:6" ht="15" thickBot="1">
      <c r="A54" s="295"/>
      <c r="B54" s="88" t="s">
        <v>209</v>
      </c>
      <c r="C54" s="89" t="s">
        <v>250</v>
      </c>
      <c r="D54" s="285"/>
      <c r="E54" s="16" t="s">
        <v>234</v>
      </c>
      <c r="F54" s="30" t="s">
        <v>246</v>
      </c>
    </row>
    <row r="55" spans="1:6">
      <c r="A55" s="37"/>
      <c r="D55" s="285"/>
      <c r="E55" s="16" t="s">
        <v>235</v>
      </c>
      <c r="F55" s="30" t="s">
        <v>247</v>
      </c>
    </row>
    <row r="56" spans="1:6" ht="15" thickBot="1">
      <c r="A56" s="37"/>
      <c r="D56" s="295"/>
      <c r="E56" s="21" t="s">
        <v>236</v>
      </c>
      <c r="F56" s="33" t="s">
        <v>248</v>
      </c>
    </row>
    <row r="57" spans="1:6">
      <c r="A57" s="37"/>
      <c r="D57" s="37"/>
    </row>
    <row r="58" spans="1:6" ht="15.75" thickBot="1">
      <c r="A58" s="25" t="s">
        <v>22</v>
      </c>
      <c r="D58" s="25"/>
    </row>
    <row r="59" spans="1:6">
      <c r="A59" s="281" t="s">
        <v>272</v>
      </c>
      <c r="B59" s="17" t="s">
        <v>23</v>
      </c>
      <c r="C59" s="28" t="s">
        <v>112</v>
      </c>
    </row>
    <row r="60" spans="1:6">
      <c r="A60" s="279"/>
      <c r="B60" s="16" t="s">
        <v>24</v>
      </c>
      <c r="C60" s="30" t="s">
        <v>113</v>
      </c>
    </row>
    <row r="61" spans="1:6">
      <c r="A61" s="279"/>
      <c r="B61" s="16" t="s">
        <v>25</v>
      </c>
      <c r="C61" s="30" t="s">
        <v>114</v>
      </c>
    </row>
    <row r="62" spans="1:6">
      <c r="A62" s="279"/>
      <c r="B62" s="16" t="s">
        <v>26</v>
      </c>
      <c r="C62" s="30" t="s">
        <v>115</v>
      </c>
    </row>
    <row r="63" spans="1:6">
      <c r="A63" s="279"/>
      <c r="B63" s="16" t="s">
        <v>27</v>
      </c>
      <c r="C63" s="30" t="s">
        <v>116</v>
      </c>
    </row>
    <row r="64" spans="1:6">
      <c r="A64" s="279"/>
      <c r="B64" s="16" t="s">
        <v>28</v>
      </c>
      <c r="C64" s="30" t="s">
        <v>117</v>
      </c>
    </row>
    <row r="65" spans="1:3">
      <c r="A65" s="279"/>
      <c r="B65" s="16" t="s">
        <v>29</v>
      </c>
      <c r="C65" s="30" t="s">
        <v>118</v>
      </c>
    </row>
    <row r="66" spans="1:3">
      <c r="A66" s="279"/>
      <c r="B66" s="16" t="s">
        <v>30</v>
      </c>
      <c r="C66" s="30" t="s">
        <v>119</v>
      </c>
    </row>
    <row r="67" spans="1:3">
      <c r="A67" s="279"/>
      <c r="B67" s="16" t="s">
        <v>31</v>
      </c>
      <c r="C67" s="30" t="s">
        <v>120</v>
      </c>
    </row>
    <row r="68" spans="1:3">
      <c r="A68" s="279"/>
      <c r="B68" s="16" t="s">
        <v>32</v>
      </c>
      <c r="C68" s="30" t="s">
        <v>121</v>
      </c>
    </row>
    <row r="69" spans="1:3">
      <c r="A69" s="279"/>
      <c r="B69" s="16" t="s">
        <v>33</v>
      </c>
      <c r="C69" s="30" t="s">
        <v>122</v>
      </c>
    </row>
    <row r="70" spans="1:3">
      <c r="A70" s="279"/>
      <c r="B70" s="16" t="s">
        <v>34</v>
      </c>
      <c r="C70" s="30" t="s">
        <v>123</v>
      </c>
    </row>
    <row r="71" spans="1:3">
      <c r="A71" s="279"/>
      <c r="B71" s="16" t="s">
        <v>160</v>
      </c>
      <c r="C71" s="30" t="s">
        <v>266</v>
      </c>
    </row>
    <row r="72" spans="1:3">
      <c r="A72" s="279"/>
      <c r="B72" s="79" t="s">
        <v>161</v>
      </c>
      <c r="C72" s="80" t="s">
        <v>250</v>
      </c>
    </row>
    <row r="73" spans="1:3">
      <c r="A73" s="279"/>
      <c r="B73" s="16" t="s">
        <v>162</v>
      </c>
      <c r="C73" s="30" t="s">
        <v>267</v>
      </c>
    </row>
    <row r="74" spans="1:3" ht="15" thickBot="1">
      <c r="A74" s="280"/>
      <c r="B74" s="88" t="s">
        <v>163</v>
      </c>
      <c r="C74" s="90" t="s">
        <v>250</v>
      </c>
    </row>
    <row r="75" spans="1:3">
      <c r="A75" s="281" t="s">
        <v>270</v>
      </c>
      <c r="B75" s="35" t="s">
        <v>35</v>
      </c>
      <c r="C75" s="28" t="s">
        <v>124</v>
      </c>
    </row>
    <row r="76" spans="1:3">
      <c r="A76" s="279"/>
      <c r="B76" s="34" t="s">
        <v>56</v>
      </c>
      <c r="C76" s="30" t="s">
        <v>222</v>
      </c>
    </row>
    <row r="77" spans="1:3">
      <c r="A77" s="279"/>
      <c r="B77" s="34" t="s">
        <v>36</v>
      </c>
      <c r="C77" s="30" t="s">
        <v>125</v>
      </c>
    </row>
    <row r="78" spans="1:3">
      <c r="A78" s="279"/>
      <c r="B78" s="34" t="s">
        <v>59</v>
      </c>
      <c r="C78" s="30" t="s">
        <v>269</v>
      </c>
    </row>
    <row r="79" spans="1:3">
      <c r="A79" s="279"/>
      <c r="B79" s="34" t="s">
        <v>37</v>
      </c>
      <c r="C79" s="30" t="s">
        <v>126</v>
      </c>
    </row>
    <row r="80" spans="1:3">
      <c r="A80" s="279"/>
      <c r="B80" s="34" t="s">
        <v>61</v>
      </c>
      <c r="C80" s="30" t="s">
        <v>268</v>
      </c>
    </row>
    <row r="81" spans="1:3">
      <c r="A81" s="279"/>
      <c r="B81" s="34" t="s">
        <v>38</v>
      </c>
      <c r="C81" s="30" t="s">
        <v>127</v>
      </c>
    </row>
    <row r="82" spans="1:3">
      <c r="A82" s="279"/>
      <c r="B82" s="34" t="s">
        <v>263</v>
      </c>
      <c r="C82" s="30" t="s">
        <v>268</v>
      </c>
    </row>
    <row r="83" spans="1:3">
      <c r="A83" s="279"/>
      <c r="B83" s="34" t="s">
        <v>39</v>
      </c>
      <c r="C83" s="30" t="s">
        <v>128</v>
      </c>
    </row>
    <row r="84" spans="1:3">
      <c r="A84" s="279"/>
      <c r="B84" s="34" t="s">
        <v>67</v>
      </c>
      <c r="C84" s="30" t="s">
        <v>277</v>
      </c>
    </row>
    <row r="85" spans="1:3">
      <c r="A85" s="279"/>
      <c r="B85" s="34" t="s">
        <v>40</v>
      </c>
      <c r="C85" s="30" t="s">
        <v>223</v>
      </c>
    </row>
    <row r="86" spans="1:3">
      <c r="A86" s="279"/>
      <c r="B86" s="34" t="s">
        <v>69</v>
      </c>
      <c r="C86" s="30" t="s">
        <v>224</v>
      </c>
    </row>
    <row r="87" spans="1:3">
      <c r="A87" s="279"/>
      <c r="B87" s="34" t="s">
        <v>41</v>
      </c>
      <c r="C87" s="30" t="s">
        <v>129</v>
      </c>
    </row>
    <row r="88" spans="1:3" ht="15" thickBot="1">
      <c r="A88" s="280"/>
      <c r="B88" s="89" t="s">
        <v>264</v>
      </c>
      <c r="C88" s="90" t="s">
        <v>250</v>
      </c>
    </row>
    <row r="89" spans="1:3">
      <c r="A89" s="318" t="s">
        <v>271</v>
      </c>
      <c r="B89" s="35" t="s">
        <v>42</v>
      </c>
      <c r="C89" s="28" t="s">
        <v>130</v>
      </c>
    </row>
    <row r="90" spans="1:3" ht="15" thickBot="1">
      <c r="A90" s="319"/>
      <c r="B90" s="36" t="s">
        <v>63</v>
      </c>
      <c r="C90" s="33" t="s">
        <v>265</v>
      </c>
    </row>
    <row r="91" spans="1:3" ht="15" customHeight="1">
      <c r="A91" s="278" t="s">
        <v>43</v>
      </c>
      <c r="B91" s="35" t="s">
        <v>44</v>
      </c>
      <c r="C91" s="28" t="s">
        <v>131</v>
      </c>
    </row>
    <row r="92" spans="1:3" ht="15" thickBot="1">
      <c r="A92" s="280"/>
      <c r="B92" s="36" t="s">
        <v>45</v>
      </c>
      <c r="C92" s="33" t="s">
        <v>132</v>
      </c>
    </row>
    <row r="93" spans="1:3" ht="15" thickBot="1">
      <c r="A93" s="41" t="s">
        <v>137</v>
      </c>
      <c r="B93" s="44" t="s">
        <v>138</v>
      </c>
      <c r="C93" s="60" t="s">
        <v>139</v>
      </c>
    </row>
    <row r="94" spans="1:3" ht="15" thickBot="1">
      <c r="A94" s="41" t="s">
        <v>334</v>
      </c>
      <c r="B94" s="41">
        <v>211323</v>
      </c>
      <c r="C94" s="41" t="s">
        <v>335</v>
      </c>
    </row>
    <row r="98" spans="1:4" ht="15.75" thickBot="1">
      <c r="A98" s="25" t="s">
        <v>325</v>
      </c>
    </row>
    <row r="99" spans="1:4">
      <c r="A99" s="299" t="s">
        <v>329</v>
      </c>
      <c r="B99" s="17">
        <v>10106145</v>
      </c>
      <c r="C99" s="300" t="s">
        <v>326</v>
      </c>
      <c r="D99" s="301"/>
    </row>
    <row r="100" spans="1:4" ht="15.75" customHeight="1">
      <c r="A100" s="287"/>
      <c r="B100" s="16">
        <v>10106147</v>
      </c>
      <c r="C100" s="291" t="s">
        <v>327</v>
      </c>
      <c r="D100" s="292"/>
    </row>
    <row r="101" spans="1:4" ht="15" thickBot="1">
      <c r="A101" s="288"/>
      <c r="B101" s="21">
        <v>10106177</v>
      </c>
      <c r="C101" s="293" t="s">
        <v>328</v>
      </c>
      <c r="D101" s="294"/>
    </row>
    <row r="102" spans="1:4">
      <c r="A102" s="286" t="s">
        <v>330</v>
      </c>
      <c r="B102" s="64">
        <v>10106148</v>
      </c>
      <c r="C102" s="289" t="s">
        <v>340</v>
      </c>
      <c r="D102" s="290"/>
    </row>
    <row r="103" spans="1:4" ht="14.25" customHeight="1">
      <c r="A103" s="287"/>
      <c r="B103" s="16">
        <v>10106149</v>
      </c>
      <c r="C103" s="291" t="s">
        <v>341</v>
      </c>
      <c r="D103" s="292"/>
    </row>
    <row r="104" spans="1:4" ht="15" thickBot="1">
      <c r="A104" s="288"/>
      <c r="B104" s="21">
        <v>10106177</v>
      </c>
      <c r="C104" s="293" t="s">
        <v>328</v>
      </c>
      <c r="D104" s="294"/>
    </row>
  </sheetData>
  <mergeCells count="20">
    <mergeCell ref="A102:A104"/>
    <mergeCell ref="C102:D102"/>
    <mergeCell ref="C103:D103"/>
    <mergeCell ref="C104:D104"/>
    <mergeCell ref="A75:A88"/>
    <mergeCell ref="A89:A90"/>
    <mergeCell ref="A91:A92"/>
    <mergeCell ref="A99:A101"/>
    <mergeCell ref="C99:D99"/>
    <mergeCell ref="C100:D100"/>
    <mergeCell ref="C101:D101"/>
    <mergeCell ref="A59:A74"/>
    <mergeCell ref="A4:A9"/>
    <mergeCell ref="A12:A19"/>
    <mergeCell ref="A23:A34"/>
    <mergeCell ref="D23:D34"/>
    <mergeCell ref="A35:A44"/>
    <mergeCell ref="D35:D44"/>
    <mergeCell ref="A45:A54"/>
    <mergeCell ref="D45:D5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1B335-E4E3-4E63-A782-BF55B5ACE619}">
  <dimension ref="A2:K111"/>
  <sheetViews>
    <sheetView topLeftCell="A45" zoomScale="55" zoomScaleNormal="55" workbookViewId="0">
      <selection activeCell="C104" sqref="C104"/>
    </sheetView>
  </sheetViews>
  <sheetFormatPr defaultRowHeight="15"/>
  <cols>
    <col min="1" max="1" width="30.28515625" bestFit="1" customWidth="1"/>
    <col min="2" max="2" width="36.140625" bestFit="1" customWidth="1"/>
    <col min="3" max="3" width="140" bestFit="1" customWidth="1"/>
    <col min="4" max="4" width="36.5703125" bestFit="1" customWidth="1"/>
    <col min="5" max="5" width="39.5703125" customWidth="1"/>
    <col min="6" max="7" width="27.28515625" customWidth="1"/>
    <col min="8" max="8" width="49.42578125" customWidth="1"/>
    <col min="9" max="9" width="34.5703125" customWidth="1"/>
    <col min="10" max="10" width="24" customWidth="1"/>
    <col min="11" max="11" width="24.140625" customWidth="1"/>
  </cols>
  <sheetData>
    <row r="2" spans="1:8" ht="15.75">
      <c r="B2" s="155" t="s">
        <v>0</v>
      </c>
      <c r="C2" s="155" t="s">
        <v>1</v>
      </c>
      <c r="D2" s="155" t="s">
        <v>140</v>
      </c>
    </row>
    <row r="3" spans="1:8" ht="15.75">
      <c r="A3" s="325" t="s">
        <v>462</v>
      </c>
      <c r="B3" s="163">
        <v>10119932</v>
      </c>
      <c r="C3" s="163" t="s">
        <v>164</v>
      </c>
      <c r="D3" s="163" t="s">
        <v>141</v>
      </c>
    </row>
    <row r="4" spans="1:8" ht="15.75">
      <c r="A4" s="325"/>
      <c r="B4" s="163">
        <v>10119933</v>
      </c>
      <c r="C4" s="163" t="s">
        <v>165</v>
      </c>
      <c r="D4" s="163" t="s">
        <v>142</v>
      </c>
    </row>
    <row r="5" spans="1:8" ht="15.75">
      <c r="A5" s="325"/>
      <c r="B5" s="163">
        <v>10149430</v>
      </c>
      <c r="C5" s="163" t="s">
        <v>168</v>
      </c>
      <c r="D5" s="163" t="s">
        <v>143</v>
      </c>
    </row>
    <row r="6" spans="1:8" ht="15.75">
      <c r="A6" s="167"/>
      <c r="B6" s="164"/>
      <c r="C6" s="162"/>
      <c r="D6" s="24"/>
    </row>
    <row r="9" spans="1:8">
      <c r="A9" s="182" t="s">
        <v>510</v>
      </c>
      <c r="C9" s="15"/>
      <c r="D9" s="15"/>
      <c r="E9" s="15"/>
      <c r="F9" s="15"/>
      <c r="G9" s="15"/>
      <c r="H9" s="15"/>
    </row>
    <row r="10" spans="1:8" ht="15.75">
      <c r="A10" s="177" t="s">
        <v>362</v>
      </c>
      <c r="B10" s="155" t="s">
        <v>363</v>
      </c>
      <c r="C10" s="155" t="s">
        <v>364</v>
      </c>
      <c r="D10" s="155" t="s">
        <v>361</v>
      </c>
      <c r="E10" s="155" t="s">
        <v>365</v>
      </c>
      <c r="F10" s="168" t="s">
        <v>466</v>
      </c>
      <c r="G10" s="155" t="s">
        <v>390</v>
      </c>
    </row>
    <row r="11" spans="1:8" ht="15.75">
      <c r="A11" s="198" t="s">
        <v>74</v>
      </c>
      <c r="B11" s="163" t="s">
        <v>518</v>
      </c>
      <c r="C11" s="163" t="s">
        <v>577</v>
      </c>
      <c r="D11" s="163" t="s">
        <v>578</v>
      </c>
      <c r="E11" s="160" t="s">
        <v>371</v>
      </c>
      <c r="F11" s="197"/>
      <c r="G11" s="163" t="s">
        <v>391</v>
      </c>
    </row>
    <row r="12" spans="1:8" ht="16.5" customHeight="1">
      <c r="A12" s="163" t="s">
        <v>23</v>
      </c>
      <c r="B12" s="163" t="s">
        <v>368</v>
      </c>
      <c r="C12" s="163" t="s">
        <v>112</v>
      </c>
      <c r="D12" s="163" t="s">
        <v>382</v>
      </c>
      <c r="E12" s="163" t="s">
        <v>378</v>
      </c>
      <c r="F12" s="163" t="s">
        <v>473</v>
      </c>
      <c r="G12" s="163" t="s">
        <v>391</v>
      </c>
    </row>
    <row r="13" spans="1:8" ht="15.75">
      <c r="A13" s="163" t="s">
        <v>24</v>
      </c>
      <c r="B13" s="163" t="s">
        <v>368</v>
      </c>
      <c r="C13" s="163" t="s">
        <v>563</v>
      </c>
      <c r="D13" s="163" t="s">
        <v>379</v>
      </c>
      <c r="E13" s="163" t="s">
        <v>378</v>
      </c>
      <c r="F13" s="163" t="s">
        <v>473</v>
      </c>
      <c r="G13" s="163" t="s">
        <v>391</v>
      </c>
    </row>
    <row r="14" spans="1:8" ht="15.75">
      <c r="A14" s="163" t="s">
        <v>44</v>
      </c>
      <c r="B14" s="163" t="s">
        <v>368</v>
      </c>
      <c r="C14" s="163" t="s">
        <v>131</v>
      </c>
      <c r="D14" s="163" t="s">
        <v>366</v>
      </c>
      <c r="E14" s="163" t="s">
        <v>367</v>
      </c>
      <c r="F14" s="163" t="s">
        <v>467</v>
      </c>
      <c r="G14" s="163" t="s">
        <v>391</v>
      </c>
    </row>
    <row r="15" spans="1:8" ht="15.75">
      <c r="A15" s="163" t="s">
        <v>138</v>
      </c>
      <c r="B15" s="163" t="s">
        <v>368</v>
      </c>
      <c r="C15" s="163" t="s">
        <v>463</v>
      </c>
      <c r="D15" s="163" t="s">
        <v>43</v>
      </c>
      <c r="E15" s="163" t="s">
        <v>371</v>
      </c>
      <c r="F15" s="163" t="s">
        <v>494</v>
      </c>
      <c r="G15" s="163" t="s">
        <v>391</v>
      </c>
    </row>
    <row r="16" spans="1:8" ht="15.75">
      <c r="A16" s="163" t="s">
        <v>35</v>
      </c>
      <c r="B16" s="163" t="s">
        <v>368</v>
      </c>
      <c r="C16" s="163" t="s">
        <v>124</v>
      </c>
      <c r="D16" s="163" t="s">
        <v>566</v>
      </c>
      <c r="E16" s="163" t="s">
        <v>370</v>
      </c>
      <c r="F16" s="163" t="s">
        <v>467</v>
      </c>
      <c r="G16" s="163" t="s">
        <v>391</v>
      </c>
    </row>
    <row r="17" spans="1:7" ht="15.75">
      <c r="A17" s="163" t="s">
        <v>56</v>
      </c>
      <c r="B17" s="163" t="s">
        <v>368</v>
      </c>
      <c r="C17" s="163" t="s">
        <v>565</v>
      </c>
      <c r="D17" s="163" t="s">
        <v>561</v>
      </c>
      <c r="E17" s="163" t="s">
        <v>370</v>
      </c>
      <c r="F17" s="163" t="s">
        <v>467</v>
      </c>
      <c r="G17" s="163" t="s">
        <v>391</v>
      </c>
    </row>
    <row r="18" spans="1:7" ht="15.75">
      <c r="A18" s="163" t="s">
        <v>25</v>
      </c>
      <c r="B18" s="163" t="s">
        <v>369</v>
      </c>
      <c r="C18" s="163" t="s">
        <v>114</v>
      </c>
      <c r="D18" s="163" t="s">
        <v>382</v>
      </c>
      <c r="E18" s="163" t="s">
        <v>370</v>
      </c>
      <c r="F18" s="163" t="s">
        <v>569</v>
      </c>
      <c r="G18" s="163" t="s">
        <v>391</v>
      </c>
    </row>
    <row r="19" spans="1:7" ht="15.75">
      <c r="A19" s="163" t="s">
        <v>26</v>
      </c>
      <c r="B19" s="163" t="s">
        <v>369</v>
      </c>
      <c r="C19" s="163" t="s">
        <v>115</v>
      </c>
      <c r="D19" s="163" t="s">
        <v>381</v>
      </c>
      <c r="E19" s="163" t="s">
        <v>378</v>
      </c>
      <c r="F19" s="163" t="s">
        <v>473</v>
      </c>
      <c r="G19" s="163" t="s">
        <v>391</v>
      </c>
    </row>
    <row r="20" spans="1:7" ht="15.75">
      <c r="A20" s="163" t="s">
        <v>36</v>
      </c>
      <c r="B20" s="163" t="s">
        <v>369</v>
      </c>
      <c r="C20" s="163" t="s">
        <v>125</v>
      </c>
      <c r="D20" s="163" t="s">
        <v>567</v>
      </c>
      <c r="E20" s="163" t="s">
        <v>371</v>
      </c>
      <c r="F20" s="163" t="s">
        <v>467</v>
      </c>
      <c r="G20" s="163" t="s">
        <v>391</v>
      </c>
    </row>
    <row r="21" spans="1:7" ht="15.75">
      <c r="A21" s="163" t="s">
        <v>59</v>
      </c>
      <c r="B21" s="163" t="s">
        <v>369</v>
      </c>
      <c r="C21" s="163" t="s">
        <v>269</v>
      </c>
      <c r="D21" s="163" t="s">
        <v>568</v>
      </c>
      <c r="E21" s="163" t="s">
        <v>371</v>
      </c>
      <c r="F21" s="163" t="s">
        <v>569</v>
      </c>
      <c r="G21" s="163" t="s">
        <v>391</v>
      </c>
    </row>
    <row r="22" spans="1:7" ht="15.75">
      <c r="A22" s="200" t="s">
        <v>45</v>
      </c>
      <c r="B22" s="200" t="s">
        <v>369</v>
      </c>
      <c r="C22" s="163" t="s">
        <v>132</v>
      </c>
      <c r="D22" s="163" t="s">
        <v>43</v>
      </c>
      <c r="E22" s="163" t="s">
        <v>371</v>
      </c>
      <c r="F22" s="163" t="s">
        <v>467</v>
      </c>
      <c r="G22" s="163" t="s">
        <v>391</v>
      </c>
    </row>
    <row r="23" spans="1:7" ht="15.75">
      <c r="A23" s="199" t="s">
        <v>27</v>
      </c>
      <c r="B23" s="199" t="s">
        <v>372</v>
      </c>
      <c r="C23" s="163" t="s">
        <v>116</v>
      </c>
      <c r="D23" s="163" t="s">
        <v>382</v>
      </c>
      <c r="E23" s="163" t="s">
        <v>378</v>
      </c>
      <c r="F23" s="163" t="s">
        <v>473</v>
      </c>
      <c r="G23" s="163" t="s">
        <v>391</v>
      </c>
    </row>
    <row r="24" spans="1:7" ht="15.75">
      <c r="A24" s="163" t="s">
        <v>28</v>
      </c>
      <c r="B24" s="163" t="s">
        <v>372</v>
      </c>
      <c r="C24" s="163" t="s">
        <v>117</v>
      </c>
      <c r="D24" s="163" t="s">
        <v>381</v>
      </c>
      <c r="E24" s="163" t="s">
        <v>378</v>
      </c>
      <c r="F24" s="163" t="s">
        <v>473</v>
      </c>
      <c r="G24" s="163" t="s">
        <v>391</v>
      </c>
    </row>
    <row r="25" spans="1:7" ht="15.75">
      <c r="A25" s="163" t="s">
        <v>37</v>
      </c>
      <c r="B25" s="163" t="s">
        <v>372</v>
      </c>
      <c r="C25" s="163" t="s">
        <v>126</v>
      </c>
      <c r="D25" s="163" t="s">
        <v>566</v>
      </c>
      <c r="E25" s="163" t="s">
        <v>371</v>
      </c>
      <c r="F25" s="163" t="s">
        <v>467</v>
      </c>
      <c r="G25" s="163" t="s">
        <v>391</v>
      </c>
    </row>
    <row r="26" spans="1:7" ht="15.75">
      <c r="A26" s="163" t="s">
        <v>61</v>
      </c>
      <c r="B26" s="163" t="s">
        <v>372</v>
      </c>
      <c r="C26" s="163" t="s">
        <v>268</v>
      </c>
      <c r="D26" s="163" t="s">
        <v>561</v>
      </c>
      <c r="E26" s="163" t="s">
        <v>371</v>
      </c>
      <c r="F26" s="163" t="s">
        <v>569</v>
      </c>
      <c r="G26" s="163" t="s">
        <v>391</v>
      </c>
    </row>
    <row r="27" spans="1:7" ht="15.75">
      <c r="A27" s="163" t="s">
        <v>29</v>
      </c>
      <c r="B27" s="163" t="s">
        <v>380</v>
      </c>
      <c r="C27" s="163" t="s">
        <v>118</v>
      </c>
      <c r="D27" s="163" t="s">
        <v>382</v>
      </c>
      <c r="E27" s="163" t="s">
        <v>378</v>
      </c>
      <c r="F27" s="163" t="s">
        <v>473</v>
      </c>
      <c r="G27" s="163" t="s">
        <v>391</v>
      </c>
    </row>
    <row r="28" spans="1:7" ht="15.75">
      <c r="A28" s="163" t="s">
        <v>30</v>
      </c>
      <c r="B28" s="163" t="s">
        <v>380</v>
      </c>
      <c r="C28" s="163" t="s">
        <v>119</v>
      </c>
      <c r="D28" s="163" t="s">
        <v>570</v>
      </c>
      <c r="E28" s="163" t="s">
        <v>378</v>
      </c>
      <c r="F28" s="163" t="s">
        <v>473</v>
      </c>
      <c r="G28" s="163" t="s">
        <v>391</v>
      </c>
    </row>
    <row r="29" spans="1:7" ht="15.75">
      <c r="A29" s="163" t="s">
        <v>42</v>
      </c>
      <c r="B29" s="163" t="s">
        <v>380</v>
      </c>
      <c r="C29" s="163" t="s">
        <v>130</v>
      </c>
      <c r="D29" s="163" t="s">
        <v>566</v>
      </c>
      <c r="E29" s="163" t="s">
        <v>370</v>
      </c>
      <c r="F29" s="163" t="s">
        <v>467</v>
      </c>
      <c r="G29" s="163" t="s">
        <v>391</v>
      </c>
    </row>
    <row r="30" spans="1:7" ht="15.75">
      <c r="A30" s="163" t="s">
        <v>63</v>
      </c>
      <c r="B30" s="163" t="s">
        <v>380</v>
      </c>
      <c r="C30" s="163" t="s">
        <v>571</v>
      </c>
      <c r="D30" s="163" t="s">
        <v>561</v>
      </c>
      <c r="E30" s="163" t="s">
        <v>370</v>
      </c>
      <c r="F30" s="163" t="s">
        <v>569</v>
      </c>
      <c r="G30" s="163" t="s">
        <v>391</v>
      </c>
    </row>
    <row r="31" spans="1:7" ht="15.75">
      <c r="A31" s="163" t="s">
        <v>31</v>
      </c>
      <c r="B31" s="163" t="s">
        <v>374</v>
      </c>
      <c r="C31" s="163" t="s">
        <v>120</v>
      </c>
      <c r="D31" s="163" t="s">
        <v>382</v>
      </c>
      <c r="E31" s="163" t="s">
        <v>378</v>
      </c>
      <c r="F31" s="163" t="s">
        <v>473</v>
      </c>
      <c r="G31" s="163" t="s">
        <v>391</v>
      </c>
    </row>
    <row r="32" spans="1:7" ht="15.75">
      <c r="A32" s="163" t="s">
        <v>32</v>
      </c>
      <c r="B32" s="163" t="s">
        <v>374</v>
      </c>
      <c r="C32" s="163" t="s">
        <v>121</v>
      </c>
      <c r="D32" s="163" t="s">
        <v>381</v>
      </c>
      <c r="E32" s="163" t="s">
        <v>378</v>
      </c>
      <c r="F32" s="163" t="s">
        <v>473</v>
      </c>
      <c r="G32" s="163" t="s">
        <v>391</v>
      </c>
    </row>
    <row r="33" spans="1:11" ht="15.75">
      <c r="A33" s="163" t="s">
        <v>38</v>
      </c>
      <c r="B33" s="163" t="s">
        <v>374</v>
      </c>
      <c r="C33" s="163" t="s">
        <v>127</v>
      </c>
      <c r="D33" s="163" t="s">
        <v>567</v>
      </c>
      <c r="E33" s="163" t="s">
        <v>441</v>
      </c>
      <c r="F33" s="163" t="s">
        <v>467</v>
      </c>
      <c r="G33" s="163" t="s">
        <v>391</v>
      </c>
    </row>
    <row r="34" spans="1:11" ht="15.75">
      <c r="A34" s="163" t="s">
        <v>33</v>
      </c>
      <c r="B34" s="163" t="s">
        <v>375</v>
      </c>
      <c r="C34" s="163" t="s">
        <v>122</v>
      </c>
      <c r="D34" s="163" t="s">
        <v>382</v>
      </c>
      <c r="E34" s="163" t="s">
        <v>387</v>
      </c>
      <c r="F34" s="163" t="s">
        <v>478</v>
      </c>
      <c r="G34" s="163" t="s">
        <v>391</v>
      </c>
    </row>
    <row r="35" spans="1:11" ht="15.75">
      <c r="A35" s="163" t="s">
        <v>34</v>
      </c>
      <c r="B35" s="163" t="s">
        <v>375</v>
      </c>
      <c r="C35" s="163" t="s">
        <v>123</v>
      </c>
      <c r="D35" s="163" t="s">
        <v>381</v>
      </c>
      <c r="E35" s="163" t="s">
        <v>387</v>
      </c>
      <c r="F35" s="163" t="s">
        <v>478</v>
      </c>
      <c r="G35" s="163" t="s">
        <v>391</v>
      </c>
    </row>
    <row r="36" spans="1:11" ht="15.75">
      <c r="A36" s="163" t="s">
        <v>39</v>
      </c>
      <c r="B36" s="163" t="s">
        <v>375</v>
      </c>
      <c r="C36" s="163" t="s">
        <v>128</v>
      </c>
      <c r="D36" s="163" t="s">
        <v>566</v>
      </c>
      <c r="E36" s="163" t="s">
        <v>377</v>
      </c>
      <c r="F36" s="163" t="s">
        <v>467</v>
      </c>
      <c r="G36" s="163" t="s">
        <v>391</v>
      </c>
    </row>
    <row r="37" spans="1:11" ht="15.75">
      <c r="A37" s="163" t="s">
        <v>67</v>
      </c>
      <c r="B37" s="163" t="s">
        <v>375</v>
      </c>
      <c r="C37" s="163" t="s">
        <v>572</v>
      </c>
      <c r="D37" s="163" t="s">
        <v>561</v>
      </c>
      <c r="E37" s="163" t="s">
        <v>377</v>
      </c>
      <c r="F37" s="163" t="s">
        <v>467</v>
      </c>
      <c r="G37" s="163" t="s">
        <v>391</v>
      </c>
    </row>
    <row r="38" spans="1:11" ht="15.75">
      <c r="A38" s="163" t="s">
        <v>160</v>
      </c>
      <c r="B38" s="163" t="s">
        <v>376</v>
      </c>
      <c r="C38" s="163" t="s">
        <v>266</v>
      </c>
      <c r="D38" s="163" t="s">
        <v>576</v>
      </c>
      <c r="E38" s="163" t="s">
        <v>377</v>
      </c>
      <c r="F38" s="163" t="s">
        <v>467</v>
      </c>
      <c r="G38" s="163" t="s">
        <v>391</v>
      </c>
    </row>
    <row r="39" spans="1:11" ht="15.75">
      <c r="A39" s="163" t="s">
        <v>40</v>
      </c>
      <c r="B39" s="163" t="s">
        <v>376</v>
      </c>
      <c r="C39" s="163" t="s">
        <v>573</v>
      </c>
      <c r="D39" s="163" t="s">
        <v>574</v>
      </c>
      <c r="E39" s="163" t="s">
        <v>377</v>
      </c>
      <c r="F39" s="163" t="s">
        <v>467</v>
      </c>
      <c r="G39" s="163" t="s">
        <v>391</v>
      </c>
    </row>
    <row r="40" spans="1:11" ht="15.75">
      <c r="A40" s="163" t="s">
        <v>69</v>
      </c>
      <c r="B40" s="163" t="s">
        <v>376</v>
      </c>
      <c r="C40" s="163" t="s">
        <v>562</v>
      </c>
      <c r="D40" s="163" t="s">
        <v>568</v>
      </c>
      <c r="E40" s="163" t="s">
        <v>377</v>
      </c>
      <c r="F40" s="163" t="s">
        <v>467</v>
      </c>
      <c r="G40" s="163" t="s">
        <v>391</v>
      </c>
    </row>
    <row r="41" spans="1:11" ht="15.75">
      <c r="A41" s="163" t="s">
        <v>41</v>
      </c>
      <c r="B41" s="163" t="s">
        <v>376</v>
      </c>
      <c r="C41" s="163" t="s">
        <v>129</v>
      </c>
      <c r="D41" s="163" t="s">
        <v>574</v>
      </c>
      <c r="E41" s="163" t="s">
        <v>377</v>
      </c>
      <c r="F41" s="163" t="s">
        <v>467</v>
      </c>
      <c r="G41" s="163" t="s">
        <v>391</v>
      </c>
    </row>
    <row r="42" spans="1:11" ht="15.75">
      <c r="A42" s="195">
        <v>211323</v>
      </c>
      <c r="B42" s="195" t="s">
        <v>376</v>
      </c>
      <c r="C42" s="195" t="s">
        <v>335</v>
      </c>
      <c r="D42" s="195" t="s">
        <v>579</v>
      </c>
      <c r="E42" s="195" t="s">
        <v>389</v>
      </c>
      <c r="F42" s="195" t="s">
        <v>392</v>
      </c>
      <c r="G42" s="195" t="s">
        <v>391</v>
      </c>
    </row>
    <row r="43" spans="1:11" ht="15.75">
      <c r="A43" s="195">
        <v>10114283</v>
      </c>
      <c r="B43" s="196" t="s">
        <v>552</v>
      </c>
      <c r="C43" s="195" t="s">
        <v>575</v>
      </c>
      <c r="D43" s="195" t="s">
        <v>579</v>
      </c>
      <c r="E43" s="195" t="s">
        <v>553</v>
      </c>
      <c r="F43" s="195" t="s">
        <v>392</v>
      </c>
      <c r="G43" s="195" t="s">
        <v>391</v>
      </c>
    </row>
    <row r="44" spans="1:11" ht="15.75">
      <c r="A44" s="192"/>
      <c r="B44" s="192"/>
      <c r="C44" s="192"/>
      <c r="D44" s="192"/>
      <c r="E44" s="192"/>
      <c r="F44" s="192"/>
      <c r="G44" s="192"/>
      <c r="I44" s="165"/>
      <c r="J44" s="165"/>
      <c r="K44" s="165"/>
    </row>
    <row r="48" spans="1:11">
      <c r="A48" s="179" t="s">
        <v>509</v>
      </c>
      <c r="C48" s="15"/>
      <c r="D48" s="15"/>
      <c r="E48" s="15"/>
    </row>
    <row r="49" spans="1:5">
      <c r="A49" s="176" t="s">
        <v>362</v>
      </c>
      <c r="B49" s="152" t="s">
        <v>393</v>
      </c>
      <c r="C49" s="152" t="s">
        <v>395</v>
      </c>
      <c r="D49" s="152" t="s">
        <v>397</v>
      </c>
      <c r="E49" s="152" t="s">
        <v>398</v>
      </c>
    </row>
    <row r="50" spans="1:5" ht="15.75">
      <c r="A50" s="163" t="s">
        <v>151</v>
      </c>
      <c r="B50" s="163" t="s">
        <v>394</v>
      </c>
      <c r="C50" s="163" t="s">
        <v>396</v>
      </c>
      <c r="D50" s="163">
        <v>1700</v>
      </c>
      <c r="E50" s="163" t="s">
        <v>399</v>
      </c>
    </row>
    <row r="51" spans="1:5" ht="15.75">
      <c r="A51" s="163" t="s">
        <v>171</v>
      </c>
      <c r="B51" s="163" t="s">
        <v>394</v>
      </c>
      <c r="C51" s="163" t="s">
        <v>396</v>
      </c>
      <c r="D51" s="163">
        <v>1700</v>
      </c>
      <c r="E51" s="163" t="s">
        <v>400</v>
      </c>
    </row>
    <row r="52" spans="1:5" ht="15.75">
      <c r="A52" s="163" t="s">
        <v>172</v>
      </c>
      <c r="B52" s="163" t="s">
        <v>394</v>
      </c>
      <c r="C52" s="163" t="s">
        <v>396</v>
      </c>
      <c r="D52" s="163">
        <v>1700</v>
      </c>
      <c r="E52" s="163" t="s">
        <v>401</v>
      </c>
    </row>
    <row r="53" spans="1:5" ht="15.75">
      <c r="A53" s="163" t="s">
        <v>173</v>
      </c>
      <c r="B53" s="163" t="s">
        <v>394</v>
      </c>
      <c r="C53" s="163" t="s">
        <v>396</v>
      </c>
      <c r="D53" s="163">
        <v>1700</v>
      </c>
      <c r="E53" s="163" t="s">
        <v>402</v>
      </c>
    </row>
    <row r="54" spans="1:5" ht="15.75">
      <c r="A54" s="163" t="s">
        <v>174</v>
      </c>
      <c r="B54" s="163" t="s">
        <v>394</v>
      </c>
      <c r="C54" s="163" t="s">
        <v>396</v>
      </c>
      <c r="D54" s="163">
        <v>1700</v>
      </c>
      <c r="E54" s="163" t="s">
        <v>403</v>
      </c>
    </row>
    <row r="55" spans="1:5" ht="15.75">
      <c r="A55" s="163" t="s">
        <v>175</v>
      </c>
      <c r="B55" s="163" t="s">
        <v>394</v>
      </c>
      <c r="C55" s="163" t="s">
        <v>396</v>
      </c>
      <c r="D55" s="163">
        <v>1700</v>
      </c>
      <c r="E55" s="163" t="s">
        <v>404</v>
      </c>
    </row>
    <row r="56" spans="1:5" ht="15.75">
      <c r="A56" s="163" t="s">
        <v>176</v>
      </c>
      <c r="B56" s="163" t="s">
        <v>394</v>
      </c>
      <c r="C56" s="163" t="s">
        <v>396</v>
      </c>
      <c r="D56" s="163">
        <v>1000</v>
      </c>
      <c r="E56" s="163" t="s">
        <v>405</v>
      </c>
    </row>
    <row r="57" spans="1:5" ht="15.75">
      <c r="A57" s="163" t="s">
        <v>177</v>
      </c>
      <c r="B57" s="163" t="s">
        <v>394</v>
      </c>
      <c r="C57" s="163" t="s">
        <v>396</v>
      </c>
      <c r="D57" s="163">
        <v>1000</v>
      </c>
      <c r="E57" s="163" t="s">
        <v>406</v>
      </c>
    </row>
    <row r="58" spans="1:5" ht="15.75">
      <c r="A58" s="163" t="s">
        <v>178</v>
      </c>
      <c r="B58" s="163" t="s">
        <v>394</v>
      </c>
      <c r="C58" s="163" t="s">
        <v>396</v>
      </c>
      <c r="D58" s="163">
        <v>1000</v>
      </c>
      <c r="E58" s="163" t="s">
        <v>556</v>
      </c>
    </row>
    <row r="59" spans="1:5" ht="15.75">
      <c r="A59" s="163" t="s">
        <v>179</v>
      </c>
      <c r="B59" s="163" t="s">
        <v>394</v>
      </c>
      <c r="C59" s="163" t="s">
        <v>396</v>
      </c>
      <c r="D59" s="163">
        <v>1000</v>
      </c>
      <c r="E59" s="163" t="s">
        <v>555</v>
      </c>
    </row>
    <row r="60" spans="1:5" ht="15.75">
      <c r="A60" s="163" t="s">
        <v>180</v>
      </c>
      <c r="B60" s="163" t="s">
        <v>394</v>
      </c>
      <c r="C60" s="163" t="s">
        <v>396</v>
      </c>
      <c r="D60" s="163">
        <v>1000</v>
      </c>
      <c r="E60" s="163" t="s">
        <v>409</v>
      </c>
    </row>
    <row r="61" spans="1:5" ht="15.75">
      <c r="A61" s="163" t="s">
        <v>181</v>
      </c>
      <c r="B61" s="163" t="s">
        <v>394</v>
      </c>
      <c r="C61" s="163" t="s">
        <v>396</v>
      </c>
      <c r="D61" s="163">
        <v>1000</v>
      </c>
      <c r="E61" s="163" t="s">
        <v>557</v>
      </c>
    </row>
    <row r="62" spans="1:5" ht="15.75">
      <c r="A62" s="163" t="s">
        <v>152</v>
      </c>
      <c r="B62" s="163" t="s">
        <v>394</v>
      </c>
      <c r="C62" s="163" t="s">
        <v>410</v>
      </c>
      <c r="D62" s="163">
        <v>1700</v>
      </c>
      <c r="E62" s="163" t="s">
        <v>400</v>
      </c>
    </row>
    <row r="63" spans="1:5" ht="15.75">
      <c r="A63" s="163" t="s">
        <v>153</v>
      </c>
      <c r="B63" s="163" t="s">
        <v>394</v>
      </c>
      <c r="C63" s="163" t="s">
        <v>410</v>
      </c>
      <c r="D63" s="163">
        <v>1700</v>
      </c>
      <c r="E63" s="163" t="s">
        <v>401</v>
      </c>
    </row>
    <row r="64" spans="1:5" ht="15.75">
      <c r="A64" s="163" t="s">
        <v>210</v>
      </c>
      <c r="B64" s="163" t="s">
        <v>394</v>
      </c>
      <c r="C64" s="163" t="s">
        <v>410</v>
      </c>
      <c r="D64" s="163">
        <v>1700</v>
      </c>
      <c r="E64" s="163" t="s">
        <v>402</v>
      </c>
    </row>
    <row r="65" spans="1:5" ht="15.75">
      <c r="A65" s="163" t="s">
        <v>154</v>
      </c>
      <c r="B65" s="163" t="s">
        <v>394</v>
      </c>
      <c r="C65" s="163" t="s">
        <v>410</v>
      </c>
      <c r="D65" s="163">
        <v>1700</v>
      </c>
      <c r="E65" s="163" t="s">
        <v>403</v>
      </c>
    </row>
    <row r="66" spans="1:5" ht="15.75">
      <c r="A66" s="163" t="s">
        <v>155</v>
      </c>
      <c r="B66" s="163" t="s">
        <v>394</v>
      </c>
      <c r="C66" s="163" t="s">
        <v>410</v>
      </c>
      <c r="D66" s="163">
        <v>1700</v>
      </c>
      <c r="E66" s="163" t="s">
        <v>404</v>
      </c>
    </row>
    <row r="67" spans="1:5" ht="15.75">
      <c r="A67" s="163" t="s">
        <v>156</v>
      </c>
      <c r="B67" s="163" t="s">
        <v>394</v>
      </c>
      <c r="C67" s="163" t="s">
        <v>410</v>
      </c>
      <c r="D67" s="163">
        <v>1700</v>
      </c>
      <c r="E67" s="163" t="s">
        <v>405</v>
      </c>
    </row>
    <row r="68" spans="1:5" ht="15.75">
      <c r="A68" s="163" t="s">
        <v>515</v>
      </c>
      <c r="B68" s="163" t="s">
        <v>394</v>
      </c>
      <c r="C68" s="163" t="s">
        <v>410</v>
      </c>
      <c r="D68" s="163">
        <v>1000</v>
      </c>
      <c r="E68" s="163" t="s">
        <v>406</v>
      </c>
    </row>
    <row r="69" spans="1:5" ht="15.75">
      <c r="A69" s="163" t="s">
        <v>157</v>
      </c>
      <c r="B69" s="163" t="s">
        <v>394</v>
      </c>
      <c r="C69" s="163" t="s">
        <v>410</v>
      </c>
      <c r="D69" s="163">
        <v>1000</v>
      </c>
      <c r="E69" s="163" t="s">
        <v>556</v>
      </c>
    </row>
    <row r="70" spans="1:5" ht="15.75">
      <c r="A70" s="163" t="s">
        <v>158</v>
      </c>
      <c r="B70" s="163" t="s">
        <v>394</v>
      </c>
      <c r="C70" s="163" t="s">
        <v>410</v>
      </c>
      <c r="D70" s="163">
        <v>1000</v>
      </c>
      <c r="E70" s="163" t="s">
        <v>555</v>
      </c>
    </row>
    <row r="71" spans="1:5" ht="15.75">
      <c r="A71" s="163" t="s">
        <v>159</v>
      </c>
      <c r="B71" s="163" t="s">
        <v>394</v>
      </c>
      <c r="C71" s="163" t="s">
        <v>410</v>
      </c>
      <c r="D71" s="163">
        <v>1000</v>
      </c>
      <c r="E71" s="163" t="s">
        <v>409</v>
      </c>
    </row>
    <row r="72" spans="1:5" ht="15.75">
      <c r="A72" s="163" t="s">
        <v>207</v>
      </c>
      <c r="B72" s="163" t="s">
        <v>411</v>
      </c>
      <c r="C72" s="163" t="s">
        <v>412</v>
      </c>
      <c r="D72" s="163">
        <v>1700</v>
      </c>
      <c r="E72" s="163" t="s">
        <v>401</v>
      </c>
    </row>
    <row r="73" spans="1:5" ht="15.75">
      <c r="A73" s="163" t="s">
        <v>558</v>
      </c>
      <c r="B73" s="163" t="s">
        <v>411</v>
      </c>
      <c r="C73" s="163" t="s">
        <v>412</v>
      </c>
      <c r="D73" s="163">
        <v>1725</v>
      </c>
      <c r="E73" s="163" t="s">
        <v>402</v>
      </c>
    </row>
    <row r="74" spans="1:5" ht="15.75">
      <c r="A74" s="163" t="s">
        <v>208</v>
      </c>
      <c r="B74" s="163" t="s">
        <v>411</v>
      </c>
      <c r="C74" s="163" t="s">
        <v>412</v>
      </c>
      <c r="D74" s="163">
        <v>1700</v>
      </c>
      <c r="E74" s="163" t="s">
        <v>403</v>
      </c>
    </row>
    <row r="75" spans="1:5" ht="15.75">
      <c r="A75" s="163" t="s">
        <v>194</v>
      </c>
      <c r="B75" s="163" t="s">
        <v>411</v>
      </c>
      <c r="C75" s="163" t="s">
        <v>412</v>
      </c>
      <c r="D75" s="163">
        <v>1700</v>
      </c>
      <c r="E75" s="163" t="s">
        <v>404</v>
      </c>
    </row>
    <row r="76" spans="1:5" ht="15.75">
      <c r="A76" s="163" t="s">
        <v>195</v>
      </c>
      <c r="B76" s="163" t="s">
        <v>411</v>
      </c>
      <c r="C76" s="163" t="s">
        <v>412</v>
      </c>
      <c r="D76" s="163">
        <v>1000</v>
      </c>
      <c r="E76" s="163" t="s">
        <v>405</v>
      </c>
    </row>
    <row r="77" spans="1:5" ht="15.75">
      <c r="A77" s="163" t="s">
        <v>514</v>
      </c>
      <c r="B77" s="163" t="s">
        <v>411</v>
      </c>
      <c r="C77" s="163" t="s">
        <v>412</v>
      </c>
      <c r="D77" s="163">
        <v>1000</v>
      </c>
      <c r="E77" s="163" t="s">
        <v>450</v>
      </c>
    </row>
    <row r="78" spans="1:5" ht="15.75">
      <c r="A78" s="163" t="s">
        <v>196</v>
      </c>
      <c r="B78" s="163" t="s">
        <v>411</v>
      </c>
      <c r="C78" s="163" t="s">
        <v>412</v>
      </c>
      <c r="D78" s="163">
        <v>1000</v>
      </c>
      <c r="E78" s="163" t="s">
        <v>556</v>
      </c>
    </row>
    <row r="79" spans="1:5" ht="15.75">
      <c r="A79" s="163" t="s">
        <v>197</v>
      </c>
      <c r="B79" s="163" t="s">
        <v>411</v>
      </c>
      <c r="C79" s="163" t="s">
        <v>412</v>
      </c>
      <c r="D79" s="163">
        <v>1000</v>
      </c>
      <c r="E79" s="163" t="s">
        <v>555</v>
      </c>
    </row>
    <row r="80" spans="1:5" ht="15.75">
      <c r="A80" s="163" t="s">
        <v>198</v>
      </c>
      <c r="B80" s="163" t="s">
        <v>411</v>
      </c>
      <c r="C80" s="163" t="s">
        <v>412</v>
      </c>
      <c r="D80" s="163">
        <v>1000</v>
      </c>
      <c r="E80" s="163" t="s">
        <v>409</v>
      </c>
    </row>
    <row r="81" spans="1:8" ht="15.75">
      <c r="A81" s="163" t="s">
        <v>199</v>
      </c>
      <c r="B81" s="163" t="s">
        <v>411</v>
      </c>
      <c r="C81" s="163" t="s">
        <v>412</v>
      </c>
      <c r="D81" s="163">
        <v>1000</v>
      </c>
      <c r="E81" s="163" t="s">
        <v>557</v>
      </c>
    </row>
    <row r="82" spans="1:8" ht="15.75">
      <c r="A82" s="163" t="s">
        <v>520</v>
      </c>
      <c r="B82" s="163" t="s">
        <v>411</v>
      </c>
      <c r="C82" s="163" t="s">
        <v>525</v>
      </c>
      <c r="D82" s="163">
        <v>1710</v>
      </c>
      <c r="E82" s="163" t="s">
        <v>446</v>
      </c>
    </row>
    <row r="83" spans="1:8" ht="15.75">
      <c r="A83" s="163" t="s">
        <v>559</v>
      </c>
      <c r="B83" s="163" t="s">
        <v>411</v>
      </c>
      <c r="C83" s="163" t="s">
        <v>525</v>
      </c>
      <c r="D83" s="163">
        <v>1725</v>
      </c>
      <c r="E83" s="163" t="s">
        <v>402</v>
      </c>
    </row>
    <row r="84" spans="1:8" ht="15.75">
      <c r="A84" s="163" t="s">
        <v>521</v>
      </c>
      <c r="B84" s="163" t="s">
        <v>411</v>
      </c>
      <c r="C84" s="163" t="s">
        <v>525</v>
      </c>
      <c r="D84" s="163">
        <v>1750</v>
      </c>
      <c r="E84" s="163" t="s">
        <v>448</v>
      </c>
    </row>
    <row r="85" spans="1:8" ht="15.75">
      <c r="A85" s="163" t="s">
        <v>522</v>
      </c>
      <c r="B85" s="163" t="s">
        <v>411</v>
      </c>
      <c r="C85" s="163" t="s">
        <v>525</v>
      </c>
      <c r="D85" s="163">
        <v>1001</v>
      </c>
      <c r="E85" s="163" t="s">
        <v>449</v>
      </c>
    </row>
    <row r="86" spans="1:8" ht="15.75">
      <c r="A86" s="163" t="s">
        <v>523</v>
      </c>
      <c r="B86" s="163" t="s">
        <v>411</v>
      </c>
      <c r="C86" s="163" t="s">
        <v>525</v>
      </c>
      <c r="D86" s="163">
        <v>1002</v>
      </c>
      <c r="E86" s="163" t="s">
        <v>450</v>
      </c>
    </row>
    <row r="87" spans="1:8" ht="15.75">
      <c r="A87" s="163" t="s">
        <v>560</v>
      </c>
      <c r="B87" s="163" t="s">
        <v>411</v>
      </c>
      <c r="C87" s="163" t="s">
        <v>525</v>
      </c>
      <c r="D87" s="163">
        <v>1002</v>
      </c>
      <c r="E87" s="163" t="s">
        <v>526</v>
      </c>
    </row>
    <row r="88" spans="1:8" ht="15.75">
      <c r="A88" s="163" t="s">
        <v>524</v>
      </c>
      <c r="B88" s="163" t="s">
        <v>411</v>
      </c>
      <c r="C88" s="163" t="s">
        <v>525</v>
      </c>
      <c r="D88" s="163">
        <v>1005</v>
      </c>
      <c r="E88" s="163" t="s">
        <v>451</v>
      </c>
    </row>
    <row r="89" spans="1:8">
      <c r="A89" s="156"/>
      <c r="B89" s="156"/>
    </row>
    <row r="92" spans="1:8">
      <c r="B92" s="15"/>
      <c r="C92" s="15"/>
      <c r="D92" s="15"/>
      <c r="E92" s="15"/>
      <c r="F92" s="15"/>
      <c r="G92" s="15"/>
      <c r="H92" s="15"/>
    </row>
    <row r="93" spans="1:8" ht="15.75">
      <c r="A93" s="190" t="s">
        <v>492</v>
      </c>
      <c r="B93" s="15"/>
      <c r="C93" s="15"/>
      <c r="D93" s="15"/>
      <c r="E93" s="15"/>
      <c r="F93" s="15"/>
      <c r="G93" s="15"/>
      <c r="H93" s="15"/>
    </row>
    <row r="94" spans="1:8" ht="15.75">
      <c r="A94" s="178" t="s">
        <v>362</v>
      </c>
      <c r="B94" s="168" t="s">
        <v>507</v>
      </c>
      <c r="C94" s="168" t="s">
        <v>417</v>
      </c>
      <c r="D94" s="168" t="s">
        <v>1</v>
      </c>
      <c r="E94" s="168" t="s">
        <v>420</v>
      </c>
      <c r="F94" s="168" t="s">
        <v>503</v>
      </c>
      <c r="G94" s="168" t="s">
        <v>504</v>
      </c>
      <c r="H94" s="168" t="s">
        <v>418</v>
      </c>
    </row>
    <row r="95" spans="1:8" ht="15.75">
      <c r="A95" s="163">
        <v>10106145</v>
      </c>
      <c r="B95" s="163">
        <v>18</v>
      </c>
      <c r="C95" s="163" t="s">
        <v>419</v>
      </c>
      <c r="D95" s="163" t="s">
        <v>499</v>
      </c>
      <c r="E95" s="163" t="s">
        <v>422</v>
      </c>
      <c r="F95" s="163" t="s">
        <v>495</v>
      </c>
      <c r="G95" s="163" t="s">
        <v>496</v>
      </c>
      <c r="H95" s="150"/>
    </row>
    <row r="96" spans="1:8" ht="15.75">
      <c r="A96" s="163">
        <v>10106147</v>
      </c>
      <c r="B96" s="163">
        <v>18</v>
      </c>
      <c r="C96" s="163" t="s">
        <v>419</v>
      </c>
      <c r="D96" s="163" t="s">
        <v>500</v>
      </c>
      <c r="E96" s="163" t="s">
        <v>423</v>
      </c>
      <c r="F96" s="163" t="s">
        <v>495</v>
      </c>
      <c r="G96" s="163" t="s">
        <v>496</v>
      </c>
      <c r="H96" s="150"/>
    </row>
    <row r="97" spans="1:8" ht="15.75">
      <c r="A97" s="163">
        <v>10106177</v>
      </c>
      <c r="B97" s="163" t="s">
        <v>508</v>
      </c>
      <c r="C97" s="163" t="s">
        <v>419</v>
      </c>
      <c r="D97" s="163" t="s">
        <v>506</v>
      </c>
      <c r="E97" s="163" t="s">
        <v>424</v>
      </c>
      <c r="F97" s="163"/>
      <c r="G97" s="163"/>
      <c r="H97" s="150"/>
    </row>
    <row r="98" spans="1:8" ht="15.75">
      <c r="A98" s="163">
        <v>10106148</v>
      </c>
      <c r="B98" s="163">
        <v>12</v>
      </c>
      <c r="C98" s="163" t="s">
        <v>419</v>
      </c>
      <c r="D98" s="163" t="s">
        <v>501</v>
      </c>
      <c r="E98" s="163" t="s">
        <v>425</v>
      </c>
      <c r="F98" s="163" t="s">
        <v>497</v>
      </c>
      <c r="G98" s="163" t="s">
        <v>498</v>
      </c>
      <c r="H98" s="150"/>
    </row>
    <row r="99" spans="1:8" ht="15.75">
      <c r="A99" s="163">
        <v>10106149</v>
      </c>
      <c r="B99" s="163">
        <v>12</v>
      </c>
      <c r="C99" s="163" t="s">
        <v>419</v>
      </c>
      <c r="D99" s="163" t="s">
        <v>502</v>
      </c>
      <c r="E99" s="163" t="s">
        <v>427</v>
      </c>
      <c r="F99" s="163" t="s">
        <v>497</v>
      </c>
      <c r="G99" s="163" t="s">
        <v>498</v>
      </c>
      <c r="H99" s="150"/>
    </row>
    <row r="100" spans="1:8">
      <c r="A100" s="15"/>
      <c r="B100" s="15"/>
      <c r="C100" s="15"/>
      <c r="D100" s="15"/>
      <c r="E100" s="15"/>
      <c r="F100" s="15"/>
      <c r="G100" s="15"/>
      <c r="H100" s="15"/>
    </row>
    <row r="102" spans="1:8" ht="15.75">
      <c r="A102" s="183" t="s">
        <v>491</v>
      </c>
      <c r="B102" s="158"/>
    </row>
    <row r="103" spans="1:8" ht="15.75">
      <c r="A103" s="178" t="s">
        <v>362</v>
      </c>
      <c r="B103" s="168" t="s">
        <v>415</v>
      </c>
      <c r="C103" s="168" t="s">
        <v>488</v>
      </c>
    </row>
    <row r="104" spans="1:8" ht="15.75">
      <c r="A104" s="163" t="s">
        <v>252</v>
      </c>
      <c r="B104" s="163" t="s">
        <v>333</v>
      </c>
      <c r="C104" s="163" t="s">
        <v>554</v>
      </c>
    </row>
    <row r="105" spans="1:8" ht="15.75">
      <c r="A105" s="163" t="s">
        <v>253</v>
      </c>
      <c r="B105" s="163" t="s">
        <v>254</v>
      </c>
    </row>
    <row r="106" spans="1:8" ht="15.75">
      <c r="A106" s="163" t="s">
        <v>255</v>
      </c>
      <c r="B106" s="163" t="s">
        <v>256</v>
      </c>
    </row>
    <row r="107" spans="1:8" ht="15.75">
      <c r="A107" s="163">
        <v>355234</v>
      </c>
      <c r="B107" s="163" t="s">
        <v>258</v>
      </c>
    </row>
    <row r="108" spans="1:8" ht="15.75">
      <c r="A108" s="163">
        <v>355235</v>
      </c>
      <c r="B108" s="163" t="s">
        <v>257</v>
      </c>
    </row>
    <row r="109" spans="1:8" ht="15.75">
      <c r="A109" s="163">
        <v>355236</v>
      </c>
      <c r="B109" s="163" t="s">
        <v>259</v>
      </c>
    </row>
    <row r="110" spans="1:8" ht="15.75">
      <c r="A110" s="163">
        <v>355237</v>
      </c>
      <c r="B110" s="163" t="s">
        <v>260</v>
      </c>
    </row>
    <row r="111" spans="1:8" ht="15.75">
      <c r="A111" s="163">
        <v>355238</v>
      </c>
      <c r="B111" s="163" t="s">
        <v>261</v>
      </c>
    </row>
  </sheetData>
  <mergeCells count="1">
    <mergeCell ref="A3:A5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0B69-0E42-49A8-94F5-329F9658E8F6}">
  <dimension ref="A2:N134"/>
  <sheetViews>
    <sheetView zoomScale="55" zoomScaleNormal="55" workbookViewId="0">
      <selection activeCell="B21" sqref="B21"/>
    </sheetView>
  </sheetViews>
  <sheetFormatPr defaultRowHeight="15"/>
  <cols>
    <col min="1" max="1" width="27.28515625" bestFit="1" customWidth="1"/>
    <col min="2" max="2" width="36.140625" bestFit="1" customWidth="1"/>
    <col min="3" max="3" width="140" bestFit="1" customWidth="1"/>
    <col min="4" max="4" width="39.42578125" bestFit="1" customWidth="1"/>
    <col min="5" max="5" width="28.7109375" bestFit="1" customWidth="1"/>
    <col min="6" max="6" width="39.5703125" customWidth="1"/>
    <col min="7" max="7" width="30" customWidth="1"/>
    <col min="8" max="8" width="34.28515625" customWidth="1"/>
  </cols>
  <sheetData>
    <row r="2" spans="1:12" ht="15.75"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</row>
    <row r="3" spans="1:12" ht="15.75">
      <c r="A3" s="326" t="s">
        <v>464</v>
      </c>
      <c r="B3" s="168" t="s">
        <v>0</v>
      </c>
      <c r="C3" s="168" t="s">
        <v>1</v>
      </c>
      <c r="D3" s="168" t="s">
        <v>140</v>
      </c>
      <c r="E3" s="158"/>
      <c r="F3" s="158"/>
      <c r="G3" s="158"/>
      <c r="H3" s="158"/>
      <c r="I3" s="158"/>
      <c r="J3" s="158"/>
      <c r="K3" s="158"/>
      <c r="L3" s="158"/>
    </row>
    <row r="4" spans="1:12" ht="15.75">
      <c r="A4" s="326"/>
      <c r="B4" s="163">
        <v>10119934</v>
      </c>
      <c r="C4" s="163" t="s">
        <v>166</v>
      </c>
      <c r="D4" s="163" t="s">
        <v>144</v>
      </c>
      <c r="E4" s="158"/>
      <c r="F4" s="158"/>
      <c r="G4" s="158"/>
      <c r="H4" s="158"/>
      <c r="I4" s="158"/>
      <c r="J4" s="158"/>
      <c r="K4" s="158"/>
      <c r="L4" s="158"/>
    </row>
    <row r="5" spans="1:12" ht="15.75">
      <c r="A5" s="326"/>
      <c r="B5" s="163">
        <v>10119937</v>
      </c>
      <c r="C5" s="163" t="s">
        <v>167</v>
      </c>
      <c r="D5" s="163" t="s">
        <v>147</v>
      </c>
      <c r="E5" s="158"/>
      <c r="F5" s="158"/>
      <c r="G5" s="158"/>
      <c r="H5" s="158"/>
      <c r="I5" s="158"/>
      <c r="J5" s="158"/>
      <c r="K5" s="158"/>
      <c r="L5" s="158"/>
    </row>
    <row r="6" spans="1:12" ht="15.75">
      <c r="A6" s="326"/>
      <c r="B6" s="163">
        <v>10149431</v>
      </c>
      <c r="C6" s="163" t="s">
        <v>170</v>
      </c>
      <c r="D6" s="163" t="s">
        <v>145</v>
      </c>
      <c r="E6" s="171"/>
      <c r="F6" s="158"/>
      <c r="G6" s="158"/>
      <c r="H6" s="158"/>
      <c r="I6" s="158"/>
      <c r="J6" s="158"/>
      <c r="K6" s="158"/>
      <c r="L6" s="158"/>
    </row>
    <row r="7" spans="1:12" ht="15.75">
      <c r="A7" s="172"/>
      <c r="B7" s="166"/>
      <c r="C7" s="173"/>
      <c r="D7" s="166"/>
      <c r="E7" s="171"/>
      <c r="F7" s="158"/>
      <c r="G7" s="158"/>
      <c r="H7" s="158"/>
      <c r="I7" s="158"/>
      <c r="J7" s="158"/>
      <c r="K7" s="158"/>
      <c r="L7" s="158"/>
    </row>
    <row r="8" spans="1:12" ht="15.75">
      <c r="A8" s="172"/>
      <c r="B8" s="166"/>
      <c r="C8" s="173"/>
      <c r="D8" s="166"/>
      <c r="E8" s="171"/>
      <c r="F8" s="158"/>
      <c r="G8" s="158"/>
      <c r="H8" s="158"/>
      <c r="I8" s="158"/>
      <c r="J8" s="158"/>
      <c r="K8" s="158"/>
      <c r="L8" s="158"/>
    </row>
    <row r="9" spans="1:12" ht="15.75">
      <c r="A9" s="158"/>
      <c r="B9" s="174"/>
      <c r="C9" s="158"/>
      <c r="D9" s="175"/>
      <c r="E9" s="158"/>
      <c r="F9" s="158"/>
      <c r="G9" s="158"/>
      <c r="H9" s="158"/>
      <c r="I9" s="158"/>
      <c r="J9" s="158"/>
      <c r="K9" s="158"/>
      <c r="L9" s="158"/>
    </row>
    <row r="10" spans="1:12" ht="15.75">
      <c r="I10" s="158"/>
      <c r="J10" s="158"/>
      <c r="K10" s="158"/>
      <c r="L10" s="158"/>
    </row>
    <row r="11" spans="1:12" ht="15.75">
      <c r="A11" s="182" t="s">
        <v>510</v>
      </c>
      <c r="C11" s="15"/>
      <c r="D11" s="15"/>
      <c r="E11" s="15"/>
      <c r="F11" s="15"/>
      <c r="G11" s="15"/>
      <c r="I11" s="158"/>
      <c r="J11" s="158"/>
      <c r="K11" s="158"/>
      <c r="L11" s="158"/>
    </row>
    <row r="12" spans="1:12" ht="15.75">
      <c r="A12" s="177" t="s">
        <v>362</v>
      </c>
      <c r="B12" s="155" t="s">
        <v>363</v>
      </c>
      <c r="C12" s="155" t="s">
        <v>364</v>
      </c>
      <c r="D12" s="155" t="s">
        <v>361</v>
      </c>
      <c r="E12" s="155" t="s">
        <v>365</v>
      </c>
      <c r="F12" s="168" t="s">
        <v>466</v>
      </c>
      <c r="G12" s="155" t="s">
        <v>390</v>
      </c>
      <c r="H12" s="15"/>
      <c r="I12" s="158"/>
      <c r="J12" s="158"/>
      <c r="K12" s="158"/>
      <c r="L12" s="158"/>
    </row>
    <row r="13" spans="1:12" ht="15.75">
      <c r="A13" s="198" t="s">
        <v>74</v>
      </c>
      <c r="B13" s="163" t="s">
        <v>518</v>
      </c>
      <c r="C13" s="163" t="s">
        <v>577</v>
      </c>
      <c r="D13" s="163" t="s">
        <v>578</v>
      </c>
      <c r="E13" s="160" t="s">
        <v>371</v>
      </c>
      <c r="F13" s="197"/>
      <c r="G13" s="163" t="s">
        <v>391</v>
      </c>
      <c r="I13" s="158"/>
      <c r="J13" s="158"/>
      <c r="K13" s="158"/>
      <c r="L13" s="158"/>
    </row>
    <row r="14" spans="1:12" ht="15.75">
      <c r="A14" s="163" t="s">
        <v>23</v>
      </c>
      <c r="B14" s="163" t="s">
        <v>368</v>
      </c>
      <c r="C14" s="163" t="s">
        <v>112</v>
      </c>
      <c r="D14" s="163" t="s">
        <v>382</v>
      </c>
      <c r="E14" s="163" t="s">
        <v>378</v>
      </c>
      <c r="F14" s="163" t="s">
        <v>473</v>
      </c>
      <c r="G14" s="163" t="s">
        <v>391</v>
      </c>
      <c r="I14" s="158"/>
      <c r="J14" s="158"/>
      <c r="K14" s="158"/>
      <c r="L14" s="158"/>
    </row>
    <row r="15" spans="1:12" ht="15.75">
      <c r="A15" s="163" t="s">
        <v>24</v>
      </c>
      <c r="B15" s="163" t="s">
        <v>368</v>
      </c>
      <c r="C15" s="163" t="s">
        <v>563</v>
      </c>
      <c r="D15" s="163" t="s">
        <v>379</v>
      </c>
      <c r="E15" s="163" t="s">
        <v>378</v>
      </c>
      <c r="F15" s="163" t="s">
        <v>473</v>
      </c>
      <c r="G15" s="163" t="s">
        <v>391</v>
      </c>
      <c r="I15" s="158"/>
      <c r="J15" s="158"/>
      <c r="K15" s="158"/>
      <c r="L15" s="158"/>
    </row>
    <row r="16" spans="1:12" ht="15.75">
      <c r="A16" s="163" t="s">
        <v>44</v>
      </c>
      <c r="B16" s="163" t="s">
        <v>368</v>
      </c>
      <c r="C16" s="163" t="s">
        <v>131</v>
      </c>
      <c r="D16" s="163" t="s">
        <v>366</v>
      </c>
      <c r="E16" s="163" t="s">
        <v>367</v>
      </c>
      <c r="F16" s="163" t="s">
        <v>467</v>
      </c>
      <c r="G16" s="163" t="s">
        <v>391</v>
      </c>
      <c r="I16" s="158"/>
      <c r="J16" s="158"/>
      <c r="K16" s="158"/>
      <c r="L16" s="158"/>
    </row>
    <row r="17" spans="1:12" ht="15.75">
      <c r="A17" s="163" t="s">
        <v>138</v>
      </c>
      <c r="B17" s="163" t="s">
        <v>368</v>
      </c>
      <c r="C17" s="163" t="s">
        <v>463</v>
      </c>
      <c r="D17" s="163" t="s">
        <v>43</v>
      </c>
      <c r="E17" s="163" t="s">
        <v>371</v>
      </c>
      <c r="F17" s="163" t="s">
        <v>494</v>
      </c>
      <c r="G17" s="163" t="s">
        <v>391</v>
      </c>
      <c r="I17" s="158"/>
      <c r="J17" s="158"/>
      <c r="K17" s="158"/>
      <c r="L17" s="158"/>
    </row>
    <row r="18" spans="1:12" ht="15.75">
      <c r="A18" s="163" t="s">
        <v>35</v>
      </c>
      <c r="B18" s="163" t="s">
        <v>368</v>
      </c>
      <c r="C18" s="163" t="s">
        <v>124</v>
      </c>
      <c r="D18" s="163" t="s">
        <v>566</v>
      </c>
      <c r="E18" s="163" t="s">
        <v>370</v>
      </c>
      <c r="F18" s="163" t="s">
        <v>467</v>
      </c>
      <c r="G18" s="163" t="s">
        <v>391</v>
      </c>
      <c r="I18" s="158"/>
      <c r="J18" s="158"/>
      <c r="K18" s="158"/>
      <c r="L18" s="158"/>
    </row>
    <row r="19" spans="1:12" ht="15.75">
      <c r="A19" s="163" t="s">
        <v>56</v>
      </c>
      <c r="B19" s="163" t="s">
        <v>368</v>
      </c>
      <c r="C19" s="163" t="s">
        <v>565</v>
      </c>
      <c r="D19" s="163" t="s">
        <v>561</v>
      </c>
      <c r="E19" s="163" t="s">
        <v>370</v>
      </c>
      <c r="F19" s="163" t="s">
        <v>467</v>
      </c>
      <c r="G19" s="163" t="s">
        <v>391</v>
      </c>
      <c r="I19" s="158"/>
      <c r="J19" s="158"/>
      <c r="K19" s="158"/>
      <c r="L19" s="158"/>
    </row>
    <row r="20" spans="1:12" ht="15.75">
      <c r="A20" s="163" t="s">
        <v>25</v>
      </c>
      <c r="B20" s="163" t="s">
        <v>369</v>
      </c>
      <c r="C20" s="163" t="s">
        <v>114</v>
      </c>
      <c r="D20" s="163" t="s">
        <v>382</v>
      </c>
      <c r="E20" s="163" t="s">
        <v>370</v>
      </c>
      <c r="F20" s="163" t="s">
        <v>569</v>
      </c>
      <c r="G20" s="163" t="s">
        <v>391</v>
      </c>
      <c r="I20" s="158"/>
      <c r="J20" s="158"/>
      <c r="K20" s="158"/>
      <c r="L20" s="158"/>
    </row>
    <row r="21" spans="1:12" ht="15.75">
      <c r="A21" s="163" t="s">
        <v>26</v>
      </c>
      <c r="B21" s="163" t="s">
        <v>369</v>
      </c>
      <c r="C21" s="163" t="s">
        <v>115</v>
      </c>
      <c r="D21" s="163" t="s">
        <v>381</v>
      </c>
      <c r="E21" s="163" t="s">
        <v>378</v>
      </c>
      <c r="F21" s="163" t="s">
        <v>473</v>
      </c>
      <c r="G21" s="163" t="s">
        <v>391</v>
      </c>
      <c r="I21" s="158"/>
      <c r="J21" s="158"/>
      <c r="K21" s="158"/>
      <c r="L21" s="158"/>
    </row>
    <row r="22" spans="1:12" ht="15.75">
      <c r="A22" s="163" t="s">
        <v>36</v>
      </c>
      <c r="B22" s="163" t="s">
        <v>369</v>
      </c>
      <c r="C22" s="163" t="s">
        <v>125</v>
      </c>
      <c r="D22" s="163" t="s">
        <v>567</v>
      </c>
      <c r="E22" s="163" t="s">
        <v>371</v>
      </c>
      <c r="F22" s="163" t="s">
        <v>467</v>
      </c>
      <c r="G22" s="163" t="s">
        <v>391</v>
      </c>
      <c r="I22" s="158"/>
      <c r="J22" s="158"/>
      <c r="K22" s="158"/>
      <c r="L22" s="158"/>
    </row>
    <row r="23" spans="1:12" ht="15.75">
      <c r="A23" s="163" t="s">
        <v>59</v>
      </c>
      <c r="B23" s="163" t="s">
        <v>369</v>
      </c>
      <c r="C23" s="163" t="s">
        <v>269</v>
      </c>
      <c r="D23" s="163" t="s">
        <v>568</v>
      </c>
      <c r="E23" s="163" t="s">
        <v>371</v>
      </c>
      <c r="F23" s="163" t="s">
        <v>569</v>
      </c>
      <c r="G23" s="163" t="s">
        <v>391</v>
      </c>
      <c r="I23" s="158"/>
      <c r="J23" s="158"/>
      <c r="K23" s="158"/>
      <c r="L23" s="158"/>
    </row>
    <row r="24" spans="1:12" ht="15.75">
      <c r="A24" s="200" t="s">
        <v>45</v>
      </c>
      <c r="B24" s="200" t="s">
        <v>369</v>
      </c>
      <c r="C24" s="163" t="s">
        <v>132</v>
      </c>
      <c r="D24" s="163" t="s">
        <v>43</v>
      </c>
      <c r="E24" s="163" t="s">
        <v>371</v>
      </c>
      <c r="F24" s="163" t="s">
        <v>467</v>
      </c>
      <c r="G24" s="163" t="s">
        <v>391</v>
      </c>
      <c r="I24" s="158"/>
      <c r="J24" s="158"/>
      <c r="K24" s="158"/>
      <c r="L24" s="158"/>
    </row>
    <row r="25" spans="1:12" ht="15.75">
      <c r="A25" s="199" t="s">
        <v>27</v>
      </c>
      <c r="B25" s="199" t="s">
        <v>372</v>
      </c>
      <c r="C25" s="163" t="s">
        <v>116</v>
      </c>
      <c r="D25" s="163" t="s">
        <v>382</v>
      </c>
      <c r="E25" s="163" t="s">
        <v>378</v>
      </c>
      <c r="F25" s="163" t="s">
        <v>473</v>
      </c>
      <c r="G25" s="163" t="s">
        <v>391</v>
      </c>
    </row>
    <row r="26" spans="1:12" ht="15.75">
      <c r="A26" s="163" t="s">
        <v>28</v>
      </c>
      <c r="B26" s="163" t="s">
        <v>372</v>
      </c>
      <c r="C26" s="163" t="s">
        <v>117</v>
      </c>
      <c r="D26" s="163" t="s">
        <v>381</v>
      </c>
      <c r="E26" s="163" t="s">
        <v>378</v>
      </c>
      <c r="F26" s="163" t="s">
        <v>473</v>
      </c>
      <c r="G26" s="163" t="s">
        <v>391</v>
      </c>
      <c r="I26" s="158"/>
      <c r="J26" s="158"/>
      <c r="K26" s="158"/>
      <c r="L26" s="158"/>
    </row>
    <row r="27" spans="1:12" ht="15.75">
      <c r="A27" s="163" t="s">
        <v>37</v>
      </c>
      <c r="B27" s="163" t="s">
        <v>372</v>
      </c>
      <c r="C27" s="163" t="s">
        <v>126</v>
      </c>
      <c r="D27" s="163" t="s">
        <v>566</v>
      </c>
      <c r="E27" s="163" t="s">
        <v>371</v>
      </c>
      <c r="F27" s="163" t="s">
        <v>467</v>
      </c>
      <c r="G27" s="163" t="s">
        <v>391</v>
      </c>
    </row>
    <row r="28" spans="1:12" ht="15.75">
      <c r="A28" s="163" t="s">
        <v>61</v>
      </c>
      <c r="B28" s="163" t="s">
        <v>372</v>
      </c>
      <c r="C28" s="163" t="s">
        <v>268</v>
      </c>
      <c r="D28" s="163" t="s">
        <v>561</v>
      </c>
      <c r="E28" s="163" t="s">
        <v>371</v>
      </c>
      <c r="F28" s="163" t="s">
        <v>569</v>
      </c>
      <c r="G28" s="163" t="s">
        <v>391</v>
      </c>
      <c r="I28" s="158"/>
      <c r="J28" s="158"/>
      <c r="K28" s="158"/>
      <c r="L28" s="158"/>
    </row>
    <row r="29" spans="1:12" ht="15.75">
      <c r="A29" s="163" t="s">
        <v>29</v>
      </c>
      <c r="B29" s="163" t="s">
        <v>380</v>
      </c>
      <c r="C29" s="163" t="s">
        <v>118</v>
      </c>
      <c r="D29" s="163" t="s">
        <v>382</v>
      </c>
      <c r="E29" s="163" t="s">
        <v>378</v>
      </c>
      <c r="F29" s="163" t="s">
        <v>473</v>
      </c>
      <c r="G29" s="163" t="s">
        <v>391</v>
      </c>
      <c r="I29" s="158"/>
      <c r="J29" s="158"/>
      <c r="K29" s="158"/>
      <c r="L29" s="158"/>
    </row>
    <row r="30" spans="1:12" ht="15.75">
      <c r="A30" s="163" t="s">
        <v>30</v>
      </c>
      <c r="B30" s="163" t="s">
        <v>380</v>
      </c>
      <c r="C30" s="163" t="s">
        <v>119</v>
      </c>
      <c r="D30" s="163" t="s">
        <v>570</v>
      </c>
      <c r="E30" s="163" t="s">
        <v>378</v>
      </c>
      <c r="F30" s="163" t="s">
        <v>473</v>
      </c>
      <c r="G30" s="163" t="s">
        <v>391</v>
      </c>
      <c r="I30" s="158"/>
      <c r="J30" s="158"/>
      <c r="K30" s="158"/>
      <c r="L30" s="158"/>
    </row>
    <row r="31" spans="1:12" ht="15.75">
      <c r="A31" s="163" t="s">
        <v>42</v>
      </c>
      <c r="B31" s="163" t="s">
        <v>380</v>
      </c>
      <c r="C31" s="163" t="s">
        <v>130</v>
      </c>
      <c r="D31" s="163" t="s">
        <v>566</v>
      </c>
      <c r="E31" s="163" t="s">
        <v>370</v>
      </c>
      <c r="F31" s="163" t="s">
        <v>467</v>
      </c>
      <c r="G31" s="163" t="s">
        <v>391</v>
      </c>
      <c r="I31" s="158"/>
      <c r="J31" s="158"/>
      <c r="K31" s="158"/>
      <c r="L31" s="158"/>
    </row>
    <row r="32" spans="1:12" ht="15.75">
      <c r="A32" s="163" t="s">
        <v>63</v>
      </c>
      <c r="B32" s="163" t="s">
        <v>380</v>
      </c>
      <c r="C32" s="163" t="s">
        <v>571</v>
      </c>
      <c r="D32" s="163" t="s">
        <v>561</v>
      </c>
      <c r="E32" s="163" t="s">
        <v>370</v>
      </c>
      <c r="F32" s="163" t="s">
        <v>569</v>
      </c>
      <c r="G32" s="163" t="s">
        <v>391</v>
      </c>
      <c r="I32" s="158"/>
      <c r="J32" s="158"/>
      <c r="K32" s="158"/>
      <c r="L32" s="158"/>
    </row>
    <row r="33" spans="1:12" ht="15.75">
      <c r="A33" s="163" t="s">
        <v>31</v>
      </c>
      <c r="B33" s="163" t="s">
        <v>374</v>
      </c>
      <c r="C33" s="163" t="s">
        <v>120</v>
      </c>
      <c r="D33" s="163" t="s">
        <v>382</v>
      </c>
      <c r="E33" s="163" t="s">
        <v>378</v>
      </c>
      <c r="F33" s="163" t="s">
        <v>473</v>
      </c>
      <c r="G33" s="163" t="s">
        <v>391</v>
      </c>
    </row>
    <row r="34" spans="1:12" ht="15.75">
      <c r="A34" s="163" t="s">
        <v>32</v>
      </c>
      <c r="B34" s="163" t="s">
        <v>374</v>
      </c>
      <c r="C34" s="163" t="s">
        <v>121</v>
      </c>
      <c r="D34" s="163" t="s">
        <v>381</v>
      </c>
      <c r="E34" s="163" t="s">
        <v>378</v>
      </c>
      <c r="F34" s="163" t="s">
        <v>473</v>
      </c>
      <c r="G34" s="163" t="s">
        <v>391</v>
      </c>
      <c r="I34" s="158"/>
      <c r="J34" s="158"/>
      <c r="K34" s="158"/>
      <c r="L34" s="158"/>
    </row>
    <row r="35" spans="1:12" ht="15.75">
      <c r="A35" s="163" t="s">
        <v>38</v>
      </c>
      <c r="B35" s="163" t="s">
        <v>374</v>
      </c>
      <c r="C35" s="163" t="s">
        <v>127</v>
      </c>
      <c r="D35" s="163" t="s">
        <v>567</v>
      </c>
      <c r="E35" s="163" t="s">
        <v>441</v>
      </c>
      <c r="F35" s="163" t="s">
        <v>467</v>
      </c>
      <c r="G35" s="163" t="s">
        <v>391</v>
      </c>
      <c r="I35" s="158"/>
      <c r="J35" s="158"/>
      <c r="K35" s="158"/>
      <c r="L35" s="158"/>
    </row>
    <row r="36" spans="1:12" ht="15.75">
      <c r="A36" s="163" t="s">
        <v>33</v>
      </c>
      <c r="B36" s="163" t="s">
        <v>375</v>
      </c>
      <c r="C36" s="163" t="s">
        <v>122</v>
      </c>
      <c r="D36" s="163" t="s">
        <v>382</v>
      </c>
      <c r="E36" s="163" t="s">
        <v>387</v>
      </c>
      <c r="F36" s="163" t="s">
        <v>478</v>
      </c>
      <c r="G36" s="163" t="s">
        <v>391</v>
      </c>
      <c r="I36" s="158"/>
      <c r="J36" s="158"/>
      <c r="K36" s="158"/>
      <c r="L36" s="158"/>
    </row>
    <row r="37" spans="1:12" ht="15.75">
      <c r="A37" s="163" t="s">
        <v>34</v>
      </c>
      <c r="B37" s="163" t="s">
        <v>375</v>
      </c>
      <c r="C37" s="163" t="s">
        <v>123</v>
      </c>
      <c r="D37" s="163" t="s">
        <v>381</v>
      </c>
      <c r="E37" s="163" t="s">
        <v>387</v>
      </c>
      <c r="F37" s="163" t="s">
        <v>478</v>
      </c>
      <c r="G37" s="163" t="s">
        <v>391</v>
      </c>
      <c r="I37" s="158"/>
      <c r="J37" s="158"/>
      <c r="K37" s="158"/>
      <c r="L37" s="158"/>
    </row>
    <row r="38" spans="1:12" ht="15.75">
      <c r="A38" s="163" t="s">
        <v>39</v>
      </c>
      <c r="B38" s="163" t="s">
        <v>375</v>
      </c>
      <c r="C38" s="163" t="s">
        <v>128</v>
      </c>
      <c r="D38" s="163" t="s">
        <v>566</v>
      </c>
      <c r="E38" s="163" t="s">
        <v>377</v>
      </c>
      <c r="F38" s="163" t="s">
        <v>467</v>
      </c>
      <c r="G38" s="163" t="s">
        <v>391</v>
      </c>
      <c r="I38" s="158"/>
      <c r="J38" s="158"/>
      <c r="K38" s="158"/>
      <c r="L38" s="158"/>
    </row>
    <row r="39" spans="1:12" ht="15.75">
      <c r="A39" s="163" t="s">
        <v>67</v>
      </c>
      <c r="B39" s="163" t="s">
        <v>375</v>
      </c>
      <c r="C39" s="163" t="s">
        <v>572</v>
      </c>
      <c r="D39" s="163" t="s">
        <v>561</v>
      </c>
      <c r="E39" s="163" t="s">
        <v>377</v>
      </c>
      <c r="F39" s="163" t="s">
        <v>467</v>
      </c>
      <c r="G39" s="163" t="s">
        <v>391</v>
      </c>
    </row>
    <row r="40" spans="1:12" ht="15.75">
      <c r="A40" s="163" t="s">
        <v>160</v>
      </c>
      <c r="B40" s="163" t="s">
        <v>376</v>
      </c>
      <c r="C40" s="163" t="s">
        <v>266</v>
      </c>
      <c r="D40" s="163" t="s">
        <v>576</v>
      </c>
      <c r="E40" s="163" t="s">
        <v>377</v>
      </c>
      <c r="F40" s="163" t="s">
        <v>467</v>
      </c>
      <c r="G40" s="163" t="s">
        <v>391</v>
      </c>
      <c r="I40" s="158"/>
      <c r="J40" s="158"/>
      <c r="K40" s="158"/>
      <c r="L40" s="158"/>
    </row>
    <row r="41" spans="1:12" ht="15.75">
      <c r="A41" s="163" t="s">
        <v>40</v>
      </c>
      <c r="B41" s="163" t="s">
        <v>376</v>
      </c>
      <c r="C41" s="163" t="s">
        <v>573</v>
      </c>
      <c r="D41" s="163" t="s">
        <v>574</v>
      </c>
      <c r="E41" s="163" t="s">
        <v>377</v>
      </c>
      <c r="F41" s="163" t="s">
        <v>467</v>
      </c>
      <c r="G41" s="163" t="s">
        <v>391</v>
      </c>
      <c r="I41" s="158"/>
      <c r="J41" s="158"/>
      <c r="K41" s="158"/>
      <c r="L41" s="158"/>
    </row>
    <row r="42" spans="1:12" ht="15.75">
      <c r="A42" s="163" t="s">
        <v>69</v>
      </c>
      <c r="B42" s="163" t="s">
        <v>376</v>
      </c>
      <c r="C42" s="163" t="s">
        <v>562</v>
      </c>
      <c r="D42" s="163" t="s">
        <v>568</v>
      </c>
      <c r="E42" s="163" t="s">
        <v>377</v>
      </c>
      <c r="F42" s="163" t="s">
        <v>467</v>
      </c>
      <c r="G42" s="163" t="s">
        <v>391</v>
      </c>
      <c r="I42" s="158"/>
      <c r="J42" s="158"/>
      <c r="K42" s="158"/>
      <c r="L42" s="158"/>
    </row>
    <row r="43" spans="1:12" ht="15.75">
      <c r="A43" s="163" t="s">
        <v>41</v>
      </c>
      <c r="B43" s="163" t="s">
        <v>376</v>
      </c>
      <c r="C43" s="163" t="s">
        <v>129</v>
      </c>
      <c r="D43" s="163" t="s">
        <v>574</v>
      </c>
      <c r="E43" s="163" t="s">
        <v>377</v>
      </c>
      <c r="F43" s="163" t="s">
        <v>467</v>
      </c>
      <c r="G43" s="163" t="s">
        <v>391</v>
      </c>
      <c r="I43" s="158"/>
      <c r="J43" s="158"/>
      <c r="K43" s="158"/>
      <c r="L43" s="158"/>
    </row>
    <row r="44" spans="1:12" ht="15.75">
      <c r="A44" s="195">
        <v>211323</v>
      </c>
      <c r="B44" s="195" t="s">
        <v>376</v>
      </c>
      <c r="C44" s="195" t="s">
        <v>335</v>
      </c>
      <c r="D44" s="195" t="s">
        <v>579</v>
      </c>
      <c r="E44" s="195" t="s">
        <v>389</v>
      </c>
      <c r="F44" s="195" t="s">
        <v>392</v>
      </c>
      <c r="G44" s="195" t="s">
        <v>391</v>
      </c>
      <c r="I44" s="158"/>
      <c r="J44" s="158"/>
      <c r="K44" s="158"/>
      <c r="L44" s="158"/>
    </row>
    <row r="45" spans="1:12" ht="15.75">
      <c r="A45" s="195">
        <v>10114283</v>
      </c>
      <c r="B45" s="196" t="s">
        <v>552</v>
      </c>
      <c r="C45" s="195" t="s">
        <v>575</v>
      </c>
      <c r="D45" s="195" t="s">
        <v>579</v>
      </c>
      <c r="E45" s="195" t="s">
        <v>553</v>
      </c>
      <c r="F45" s="195" t="s">
        <v>392</v>
      </c>
      <c r="G45" s="195" t="s">
        <v>391</v>
      </c>
      <c r="I45" s="158"/>
      <c r="J45" s="158"/>
      <c r="K45" s="158"/>
      <c r="L45" s="158"/>
    </row>
    <row r="46" spans="1:12" ht="15.75">
      <c r="A46" s="185"/>
      <c r="B46" s="201"/>
      <c r="C46" s="185"/>
      <c r="D46" s="185"/>
      <c r="E46" s="185"/>
      <c r="F46" s="185"/>
      <c r="G46" s="185"/>
      <c r="I46" s="158"/>
      <c r="J46" s="158"/>
      <c r="K46" s="158"/>
      <c r="L46" s="158"/>
    </row>
    <row r="47" spans="1:12" ht="15.75">
      <c r="A47" s="185"/>
      <c r="B47" s="201"/>
      <c r="C47" s="185"/>
      <c r="D47" s="185"/>
      <c r="E47" s="185"/>
      <c r="F47" s="185"/>
      <c r="G47" s="185"/>
      <c r="I47" s="158"/>
      <c r="J47" s="158"/>
      <c r="K47" s="158"/>
      <c r="L47" s="158"/>
    </row>
    <row r="48" spans="1:12" ht="15.75">
      <c r="A48" s="185"/>
      <c r="B48" s="201"/>
      <c r="C48" s="185"/>
      <c r="D48" s="185"/>
      <c r="E48" s="185"/>
      <c r="F48" s="185"/>
      <c r="G48" s="185"/>
      <c r="I48" s="158"/>
      <c r="J48" s="158"/>
      <c r="K48" s="158"/>
      <c r="L48" s="158"/>
    </row>
    <row r="49" spans="1:12" ht="15.75">
      <c r="A49" s="192"/>
      <c r="B49" s="192"/>
      <c r="C49" s="192"/>
      <c r="D49" s="192"/>
      <c r="E49" s="192"/>
      <c r="F49" s="192"/>
      <c r="G49" s="192"/>
      <c r="I49" s="158"/>
      <c r="J49" s="158"/>
      <c r="K49" s="158"/>
      <c r="L49" s="158"/>
    </row>
    <row r="50" spans="1:12" ht="15.75">
      <c r="A50" s="180" t="s">
        <v>509</v>
      </c>
      <c r="B50" s="158"/>
      <c r="C50" s="158"/>
      <c r="D50" s="158"/>
      <c r="E50" s="158"/>
      <c r="H50" s="158"/>
      <c r="I50" s="158"/>
      <c r="J50" s="158"/>
      <c r="K50" s="158"/>
      <c r="L50" s="158"/>
    </row>
    <row r="51" spans="1:12" ht="15.75">
      <c r="A51" s="176" t="s">
        <v>362</v>
      </c>
      <c r="B51" s="152" t="s">
        <v>393</v>
      </c>
      <c r="C51" s="152" t="s">
        <v>395</v>
      </c>
      <c r="D51" s="152" t="s">
        <v>397</v>
      </c>
      <c r="E51" s="152" t="s">
        <v>398</v>
      </c>
      <c r="F51" s="158"/>
      <c r="G51" s="158"/>
      <c r="H51" s="158"/>
      <c r="I51" s="158"/>
      <c r="J51" s="158"/>
      <c r="K51" s="158"/>
      <c r="L51" s="158"/>
    </row>
    <row r="52" spans="1:12" ht="15.75">
      <c r="A52" s="163" t="s">
        <v>75</v>
      </c>
      <c r="B52" s="163" t="s">
        <v>394</v>
      </c>
      <c r="C52" s="163" t="s">
        <v>444</v>
      </c>
      <c r="D52" s="163">
        <v>1700</v>
      </c>
      <c r="E52" s="163" t="s">
        <v>445</v>
      </c>
      <c r="F52" s="158"/>
      <c r="G52" s="158"/>
      <c r="H52" s="158"/>
      <c r="I52" s="158"/>
      <c r="J52" s="158"/>
      <c r="K52" s="158"/>
      <c r="L52" s="158"/>
    </row>
    <row r="53" spans="1:12" ht="15.75">
      <c r="A53" s="163" t="s">
        <v>76</v>
      </c>
      <c r="B53" s="163" t="s">
        <v>394</v>
      </c>
      <c r="C53" s="163" t="s">
        <v>444</v>
      </c>
      <c r="D53" s="163">
        <v>1700</v>
      </c>
      <c r="E53" s="163" t="s">
        <v>446</v>
      </c>
      <c r="F53" s="158"/>
      <c r="G53" s="158"/>
      <c r="H53" s="158"/>
      <c r="I53" s="158"/>
      <c r="J53" s="158"/>
      <c r="K53" s="158"/>
      <c r="L53" s="158"/>
    </row>
    <row r="54" spans="1:12" ht="15.75">
      <c r="A54" s="163" t="s">
        <v>77</v>
      </c>
      <c r="B54" s="163" t="s">
        <v>394</v>
      </c>
      <c r="C54" s="163" t="s">
        <v>444</v>
      </c>
      <c r="D54" s="163">
        <v>1700</v>
      </c>
      <c r="E54" s="163" t="s">
        <v>447</v>
      </c>
      <c r="F54" s="158"/>
      <c r="G54" s="158"/>
      <c r="H54" s="158"/>
      <c r="I54" s="158"/>
      <c r="J54" s="158"/>
      <c r="K54" s="158"/>
      <c r="L54" s="158"/>
    </row>
    <row r="55" spans="1:12" ht="15.75">
      <c r="A55" s="163" t="s">
        <v>78</v>
      </c>
      <c r="B55" s="163" t="s">
        <v>394</v>
      </c>
      <c r="C55" s="163" t="s">
        <v>444</v>
      </c>
      <c r="D55" s="163">
        <v>1700</v>
      </c>
      <c r="E55" s="163" t="s">
        <v>448</v>
      </c>
      <c r="F55" s="158"/>
      <c r="G55" s="158"/>
      <c r="H55" s="158"/>
      <c r="I55" s="158"/>
      <c r="J55" s="158"/>
      <c r="K55" s="158"/>
      <c r="L55" s="158"/>
    </row>
    <row r="56" spans="1:12" ht="15.75">
      <c r="A56" s="163" t="s">
        <v>79</v>
      </c>
      <c r="B56" s="163" t="s">
        <v>394</v>
      </c>
      <c r="C56" s="163" t="s">
        <v>444</v>
      </c>
      <c r="D56" s="163">
        <v>1700</v>
      </c>
      <c r="E56" s="163" t="s">
        <v>449</v>
      </c>
      <c r="F56" s="158"/>
      <c r="G56" s="158"/>
      <c r="H56" s="158"/>
      <c r="I56" s="158"/>
      <c r="J56" s="158"/>
      <c r="K56" s="158"/>
      <c r="L56" s="158"/>
    </row>
    <row r="57" spans="1:12" ht="15.75">
      <c r="A57" s="163">
        <v>81320</v>
      </c>
      <c r="B57" s="163" t="s">
        <v>394</v>
      </c>
      <c r="C57" s="163" t="s">
        <v>444</v>
      </c>
      <c r="D57" s="163">
        <v>1000</v>
      </c>
      <c r="E57" s="163" t="s">
        <v>450</v>
      </c>
      <c r="F57" s="158"/>
      <c r="G57" s="158"/>
      <c r="H57" s="158"/>
      <c r="I57" s="158"/>
      <c r="J57" s="158"/>
      <c r="K57" s="158"/>
      <c r="L57" s="158"/>
    </row>
    <row r="58" spans="1:12" ht="15.75">
      <c r="A58" s="163" t="s">
        <v>80</v>
      </c>
      <c r="B58" s="163" t="s">
        <v>394</v>
      </c>
      <c r="C58" s="163" t="s">
        <v>444</v>
      </c>
      <c r="D58" s="163">
        <v>1000</v>
      </c>
      <c r="E58" s="163" t="s">
        <v>451</v>
      </c>
      <c r="F58" s="158"/>
      <c r="G58" s="158"/>
      <c r="H58" s="158"/>
      <c r="I58" s="158"/>
      <c r="J58" s="158"/>
      <c r="K58" s="158"/>
      <c r="L58" s="158"/>
    </row>
    <row r="59" spans="1:12" ht="15.75">
      <c r="A59" s="163" t="s">
        <v>81</v>
      </c>
      <c r="B59" s="163" t="s">
        <v>394</v>
      </c>
      <c r="C59" s="163" t="s">
        <v>444</v>
      </c>
      <c r="D59" s="163">
        <v>1000</v>
      </c>
      <c r="E59" s="163" t="s">
        <v>452</v>
      </c>
      <c r="F59" s="158"/>
      <c r="G59" s="158"/>
      <c r="H59" s="158"/>
      <c r="I59" s="158"/>
      <c r="J59" s="158"/>
      <c r="K59" s="158"/>
      <c r="L59" s="158"/>
    </row>
    <row r="60" spans="1:12" ht="15.75">
      <c r="A60" s="163" t="s">
        <v>82</v>
      </c>
      <c r="B60" s="163" t="s">
        <v>394</v>
      </c>
      <c r="C60" s="163" t="s">
        <v>444</v>
      </c>
      <c r="D60" s="163">
        <v>1000</v>
      </c>
      <c r="E60" s="163" t="s">
        <v>453</v>
      </c>
      <c r="F60" s="158"/>
      <c r="G60" s="158"/>
      <c r="H60" s="158"/>
      <c r="I60" s="158"/>
      <c r="J60" s="158"/>
      <c r="K60" s="158"/>
      <c r="L60" s="158"/>
    </row>
    <row r="61" spans="1:12" ht="15.75">
      <c r="A61" s="163" t="s">
        <v>83</v>
      </c>
      <c r="B61" s="163" t="s">
        <v>394</v>
      </c>
      <c r="C61" s="163" t="s">
        <v>444</v>
      </c>
      <c r="D61" s="163">
        <v>1000</v>
      </c>
      <c r="E61" s="163" t="s">
        <v>454</v>
      </c>
      <c r="F61" s="158"/>
      <c r="G61" s="158"/>
      <c r="H61" s="158"/>
      <c r="I61" s="158"/>
      <c r="J61" s="158"/>
      <c r="K61" s="158"/>
      <c r="L61" s="158"/>
    </row>
    <row r="62" spans="1:12" ht="15.75">
      <c r="A62" s="163" t="s">
        <v>84</v>
      </c>
      <c r="B62" s="163" t="s">
        <v>394</v>
      </c>
      <c r="C62" s="163" t="s">
        <v>444</v>
      </c>
      <c r="D62" s="163">
        <v>1000</v>
      </c>
      <c r="E62" s="163" t="s">
        <v>455</v>
      </c>
      <c r="F62" s="158"/>
      <c r="G62" s="158"/>
      <c r="H62" s="158"/>
      <c r="I62" s="158"/>
      <c r="J62" s="158"/>
      <c r="K62" s="158"/>
      <c r="L62" s="158"/>
    </row>
    <row r="63" spans="1:12" ht="15.75">
      <c r="A63" s="163" t="s">
        <v>225</v>
      </c>
      <c r="B63" s="163" t="s">
        <v>411</v>
      </c>
      <c r="C63" s="163" t="s">
        <v>458</v>
      </c>
      <c r="D63" s="163">
        <v>1700</v>
      </c>
      <c r="E63" s="163" t="s">
        <v>457</v>
      </c>
      <c r="F63" s="158"/>
      <c r="G63" s="158"/>
      <c r="H63" s="158"/>
      <c r="I63" s="158"/>
      <c r="J63" s="158"/>
      <c r="K63" s="158"/>
      <c r="L63" s="158"/>
    </row>
    <row r="64" spans="1:12" ht="15.75">
      <c r="A64" s="163" t="s">
        <v>226</v>
      </c>
      <c r="B64" s="163" t="s">
        <v>411</v>
      </c>
      <c r="C64" s="163" t="s">
        <v>458</v>
      </c>
      <c r="D64" s="163">
        <v>1700</v>
      </c>
      <c r="E64" s="163" t="s">
        <v>445</v>
      </c>
      <c r="F64" s="158"/>
      <c r="G64" s="158"/>
      <c r="H64" s="158"/>
      <c r="I64" s="158"/>
      <c r="J64" s="158"/>
      <c r="K64" s="158"/>
      <c r="L64" s="158"/>
    </row>
    <row r="65" spans="1:12" ht="15.75">
      <c r="A65" s="163" t="s">
        <v>227</v>
      </c>
      <c r="B65" s="163" t="s">
        <v>411</v>
      </c>
      <c r="C65" s="163" t="s">
        <v>458</v>
      </c>
      <c r="D65" s="163">
        <v>1700</v>
      </c>
      <c r="E65" s="163" t="s">
        <v>446</v>
      </c>
      <c r="F65" s="158"/>
      <c r="G65" s="158"/>
      <c r="H65" s="158"/>
      <c r="I65" s="158"/>
      <c r="J65" s="158"/>
      <c r="K65" s="158"/>
      <c r="L65" s="158"/>
    </row>
    <row r="66" spans="1:12" ht="15.75">
      <c r="A66" s="163" t="s">
        <v>228</v>
      </c>
      <c r="B66" s="163" t="s">
        <v>411</v>
      </c>
      <c r="C66" s="163" t="s">
        <v>458</v>
      </c>
      <c r="D66" s="163">
        <v>1700</v>
      </c>
      <c r="E66" s="163" t="s">
        <v>447</v>
      </c>
      <c r="F66" s="158"/>
      <c r="G66" s="158"/>
      <c r="H66" s="158"/>
      <c r="I66" s="158"/>
      <c r="J66" s="158"/>
      <c r="K66" s="158"/>
      <c r="L66" s="158"/>
    </row>
    <row r="67" spans="1:12" ht="15.75">
      <c r="A67" s="163" t="s">
        <v>229</v>
      </c>
      <c r="B67" s="163" t="s">
        <v>411</v>
      </c>
      <c r="C67" s="163" t="s">
        <v>458</v>
      </c>
      <c r="D67" s="163">
        <v>1700</v>
      </c>
      <c r="E67" s="163" t="s">
        <v>448</v>
      </c>
      <c r="F67" s="158"/>
      <c r="G67" s="158"/>
      <c r="H67" s="158"/>
      <c r="I67" s="158"/>
      <c r="J67" s="158"/>
      <c r="K67" s="158"/>
      <c r="L67" s="158"/>
    </row>
    <row r="68" spans="1:12" ht="15.75">
      <c r="A68" s="163" t="s">
        <v>230</v>
      </c>
      <c r="B68" s="163" t="s">
        <v>411</v>
      </c>
      <c r="C68" s="163" t="s">
        <v>458</v>
      </c>
      <c r="D68" s="163">
        <v>1700</v>
      </c>
      <c r="E68" s="163" t="s">
        <v>449</v>
      </c>
      <c r="F68" s="158"/>
      <c r="G68" s="158"/>
      <c r="H68" s="158"/>
      <c r="I68" s="158"/>
      <c r="J68" s="158"/>
      <c r="K68" s="158"/>
      <c r="L68" s="158"/>
    </row>
    <row r="69" spans="1:12" ht="15.75">
      <c r="A69" s="163" t="s">
        <v>231</v>
      </c>
      <c r="B69" s="163" t="s">
        <v>411</v>
      </c>
      <c r="C69" s="163" t="s">
        <v>458</v>
      </c>
      <c r="D69" s="163">
        <v>1000</v>
      </c>
      <c r="E69" s="163" t="s">
        <v>450</v>
      </c>
      <c r="F69" s="158"/>
      <c r="G69" s="158"/>
      <c r="H69" s="158"/>
      <c r="I69" s="158"/>
      <c r="J69" s="158"/>
      <c r="K69" s="158"/>
      <c r="L69" s="158"/>
    </row>
    <row r="70" spans="1:12" ht="15.75">
      <c r="A70" s="163" t="s">
        <v>232</v>
      </c>
      <c r="B70" s="163" t="s">
        <v>411</v>
      </c>
      <c r="C70" s="163" t="s">
        <v>458</v>
      </c>
      <c r="D70" s="163">
        <v>1000</v>
      </c>
      <c r="E70" s="163" t="s">
        <v>451</v>
      </c>
      <c r="F70" s="158"/>
      <c r="G70" s="158"/>
      <c r="H70" s="158"/>
      <c r="I70" s="158"/>
      <c r="J70" s="158"/>
      <c r="K70" s="158"/>
      <c r="L70" s="158"/>
    </row>
    <row r="71" spans="1:12" ht="15.75">
      <c r="A71" s="163" t="s">
        <v>233</v>
      </c>
      <c r="B71" s="163" t="s">
        <v>411</v>
      </c>
      <c r="C71" s="163" t="s">
        <v>458</v>
      </c>
      <c r="D71" s="163">
        <v>1000</v>
      </c>
      <c r="E71" s="163" t="s">
        <v>452</v>
      </c>
      <c r="F71" s="158"/>
      <c r="G71" s="158"/>
      <c r="H71" s="158"/>
      <c r="I71" s="158"/>
      <c r="J71" s="158"/>
      <c r="K71" s="158"/>
      <c r="L71" s="158"/>
    </row>
    <row r="72" spans="1:12" ht="15.75">
      <c r="A72" s="163" t="s">
        <v>234</v>
      </c>
      <c r="B72" s="163" t="s">
        <v>411</v>
      </c>
      <c r="C72" s="163" t="s">
        <v>458</v>
      </c>
      <c r="D72" s="163">
        <v>1000</v>
      </c>
      <c r="E72" s="163" t="s">
        <v>459</v>
      </c>
      <c r="F72" s="158"/>
      <c r="G72" s="158"/>
      <c r="H72" s="158"/>
      <c r="I72" s="158"/>
      <c r="J72" s="158"/>
      <c r="K72" s="158"/>
      <c r="L72" s="158"/>
    </row>
    <row r="73" spans="1:12" ht="15.75">
      <c r="A73" s="163" t="s">
        <v>235</v>
      </c>
      <c r="B73" s="163" t="s">
        <v>411</v>
      </c>
      <c r="C73" s="163" t="s">
        <v>458</v>
      </c>
      <c r="D73" s="163">
        <v>1000</v>
      </c>
      <c r="E73" s="163" t="s">
        <v>460</v>
      </c>
      <c r="F73" s="158"/>
      <c r="G73" s="158"/>
      <c r="H73" s="158"/>
      <c r="I73" s="158"/>
      <c r="J73" s="158"/>
      <c r="K73" s="158"/>
      <c r="L73" s="158"/>
    </row>
    <row r="74" spans="1:12" ht="15.75">
      <c r="A74" s="163" t="s">
        <v>236</v>
      </c>
      <c r="B74" s="163" t="s">
        <v>411</v>
      </c>
      <c r="C74" s="163" t="s">
        <v>458</v>
      </c>
      <c r="D74" s="163">
        <v>1000</v>
      </c>
      <c r="E74" s="163" t="s">
        <v>461</v>
      </c>
      <c r="F74" s="158"/>
      <c r="G74" s="158"/>
      <c r="H74" s="158"/>
      <c r="I74" s="158"/>
      <c r="J74" s="158"/>
      <c r="K74" s="158"/>
      <c r="L74" s="158"/>
    </row>
    <row r="75" spans="1:12" ht="15.75">
      <c r="A75" s="163">
        <v>10155605</v>
      </c>
      <c r="B75" s="163" t="s">
        <v>394</v>
      </c>
      <c r="C75" s="163" t="s">
        <v>444</v>
      </c>
      <c r="D75" s="163">
        <v>1702</v>
      </c>
      <c r="E75" s="163" t="s">
        <v>445</v>
      </c>
      <c r="F75" s="158"/>
      <c r="G75" s="158"/>
      <c r="H75" s="158"/>
      <c r="I75" s="158"/>
      <c r="J75" s="158"/>
      <c r="K75" s="158"/>
      <c r="L75" s="158"/>
    </row>
    <row r="76" spans="1:12" ht="15.75">
      <c r="A76" s="163">
        <v>10155606</v>
      </c>
      <c r="B76" s="163" t="s">
        <v>394</v>
      </c>
      <c r="C76" s="163" t="s">
        <v>444</v>
      </c>
      <c r="D76" s="163">
        <v>1705</v>
      </c>
      <c r="E76" s="163" t="s">
        <v>446</v>
      </c>
      <c r="F76" s="158"/>
      <c r="G76" s="158"/>
      <c r="H76" s="158"/>
      <c r="I76" s="158"/>
      <c r="J76" s="158"/>
      <c r="K76" s="158"/>
      <c r="L76" s="158"/>
    </row>
    <row r="77" spans="1:12" ht="15.75">
      <c r="A77" s="163">
        <v>10155607</v>
      </c>
      <c r="B77" s="163" t="s">
        <v>394</v>
      </c>
      <c r="C77" s="163" t="s">
        <v>444</v>
      </c>
      <c r="D77" s="163">
        <v>1710</v>
      </c>
      <c r="E77" s="163" t="s">
        <v>447</v>
      </c>
      <c r="F77" s="158"/>
      <c r="G77" s="158"/>
      <c r="H77" s="158"/>
      <c r="I77" s="158"/>
      <c r="J77" s="158"/>
      <c r="K77" s="158"/>
      <c r="L77" s="158"/>
    </row>
    <row r="78" spans="1:12" ht="15.75">
      <c r="A78" s="163">
        <v>10155608</v>
      </c>
      <c r="B78" s="163" t="s">
        <v>394</v>
      </c>
      <c r="C78" s="163" t="s">
        <v>444</v>
      </c>
      <c r="D78" s="163">
        <v>1725</v>
      </c>
      <c r="E78" s="163" t="s">
        <v>448</v>
      </c>
      <c r="F78" s="158"/>
      <c r="G78" s="158"/>
      <c r="H78" s="158"/>
      <c r="I78" s="158"/>
      <c r="J78" s="158"/>
      <c r="K78" s="158"/>
      <c r="L78" s="158"/>
    </row>
    <row r="79" spans="1:12" ht="15.75">
      <c r="A79" s="163">
        <v>10155609</v>
      </c>
      <c r="B79" s="163" t="s">
        <v>394</v>
      </c>
      <c r="C79" s="163" t="s">
        <v>444</v>
      </c>
      <c r="D79" s="163">
        <v>1750</v>
      </c>
      <c r="E79" s="163" t="s">
        <v>449</v>
      </c>
      <c r="F79" s="158"/>
      <c r="G79" s="158"/>
      <c r="H79" s="158"/>
      <c r="I79" s="158"/>
      <c r="J79" s="158"/>
      <c r="K79" s="158"/>
      <c r="L79" s="158"/>
    </row>
    <row r="80" spans="1:12" ht="15.75">
      <c r="A80" s="163">
        <v>10154281</v>
      </c>
      <c r="B80" s="163" t="s">
        <v>394</v>
      </c>
      <c r="C80" s="163" t="s">
        <v>444</v>
      </c>
      <c r="D80" s="163">
        <v>1001</v>
      </c>
      <c r="E80" s="163" t="s">
        <v>450</v>
      </c>
      <c r="F80" s="158"/>
      <c r="G80" s="158"/>
      <c r="H80" s="158"/>
      <c r="I80" s="158"/>
      <c r="J80" s="158"/>
      <c r="K80" s="158"/>
      <c r="L80" s="158"/>
    </row>
    <row r="81" spans="1:12" ht="15.75">
      <c r="A81" s="163">
        <v>10153738</v>
      </c>
      <c r="B81" s="163" t="s">
        <v>394</v>
      </c>
      <c r="C81" s="163" t="s">
        <v>444</v>
      </c>
      <c r="D81" s="163">
        <v>1002</v>
      </c>
      <c r="E81" s="163" t="s">
        <v>451</v>
      </c>
      <c r="F81" s="158"/>
      <c r="G81" s="158"/>
      <c r="H81" s="158"/>
      <c r="I81" s="158"/>
      <c r="J81" s="158"/>
      <c r="K81" s="158"/>
      <c r="L81" s="158"/>
    </row>
    <row r="82" spans="1:12" ht="15.75">
      <c r="A82" s="163">
        <v>10154280</v>
      </c>
      <c r="B82" s="163" t="s">
        <v>394</v>
      </c>
      <c r="C82" s="163" t="s">
        <v>444</v>
      </c>
      <c r="D82" s="163">
        <v>1005</v>
      </c>
      <c r="E82" s="163" t="s">
        <v>452</v>
      </c>
      <c r="F82" s="158"/>
      <c r="G82" s="158"/>
      <c r="H82" s="158"/>
      <c r="I82" s="158"/>
      <c r="J82" s="158"/>
      <c r="K82" s="158"/>
      <c r="L82" s="158"/>
    </row>
    <row r="83" spans="1:12" ht="15.75">
      <c r="A83" s="163">
        <v>10150098</v>
      </c>
      <c r="B83" s="163" t="s">
        <v>394</v>
      </c>
      <c r="C83" s="163" t="s">
        <v>444</v>
      </c>
      <c r="D83" s="163">
        <v>1010</v>
      </c>
      <c r="E83" s="163" t="s">
        <v>453</v>
      </c>
      <c r="F83" s="158"/>
      <c r="G83" s="158"/>
      <c r="H83" s="158"/>
      <c r="I83" s="158"/>
      <c r="J83" s="158"/>
      <c r="K83" s="158"/>
      <c r="L83" s="158"/>
    </row>
    <row r="84" spans="1:12" ht="15.75">
      <c r="A84" s="163">
        <v>10155610</v>
      </c>
      <c r="B84" s="163" t="s">
        <v>394</v>
      </c>
      <c r="C84" s="163" t="s">
        <v>444</v>
      </c>
      <c r="D84" s="163">
        <v>1025</v>
      </c>
      <c r="E84" s="163" t="s">
        <v>454</v>
      </c>
      <c r="F84" s="158"/>
      <c r="G84" s="158"/>
      <c r="H84" s="158"/>
      <c r="I84" s="158"/>
      <c r="J84" s="158"/>
      <c r="K84" s="158"/>
      <c r="L84" s="158"/>
    </row>
    <row r="85" spans="1:12" ht="15.75">
      <c r="A85" s="163">
        <v>10155611</v>
      </c>
      <c r="B85" s="163" t="s">
        <v>394</v>
      </c>
      <c r="C85" s="163" t="s">
        <v>444</v>
      </c>
      <c r="D85" s="163">
        <v>1050</v>
      </c>
      <c r="E85" s="163" t="s">
        <v>455</v>
      </c>
      <c r="F85" s="158"/>
      <c r="G85" s="158"/>
      <c r="H85" s="158"/>
      <c r="I85" s="158"/>
      <c r="J85" s="158"/>
      <c r="K85" s="158"/>
      <c r="L85" s="158"/>
    </row>
    <row r="86" spans="1:12" ht="15.75">
      <c r="A86" s="163" t="s">
        <v>13</v>
      </c>
      <c r="B86" s="163" t="s">
        <v>394</v>
      </c>
      <c r="C86" s="163" t="s">
        <v>456</v>
      </c>
      <c r="D86" s="163">
        <v>1700</v>
      </c>
      <c r="E86" s="163" t="s">
        <v>446</v>
      </c>
      <c r="F86" s="158"/>
      <c r="G86" s="158"/>
      <c r="H86" s="158"/>
      <c r="I86" s="158"/>
      <c r="J86" s="158"/>
      <c r="K86" s="158"/>
      <c r="L86" s="158"/>
    </row>
    <row r="87" spans="1:12" ht="15.75">
      <c r="A87" s="163" t="s">
        <v>14</v>
      </c>
      <c r="B87" s="163" t="s">
        <v>394</v>
      </c>
      <c r="C87" s="163" t="s">
        <v>456</v>
      </c>
      <c r="D87" s="163">
        <v>1700</v>
      </c>
      <c r="E87" s="163" t="s">
        <v>447</v>
      </c>
      <c r="F87" s="158"/>
      <c r="G87" s="158"/>
      <c r="H87" s="158"/>
      <c r="I87" s="158"/>
      <c r="J87" s="158"/>
      <c r="K87" s="158"/>
      <c r="L87" s="158"/>
    </row>
    <row r="88" spans="1:12" ht="15.75">
      <c r="A88" s="163" t="s">
        <v>15</v>
      </c>
      <c r="B88" s="163" t="s">
        <v>394</v>
      </c>
      <c r="C88" s="163" t="s">
        <v>456</v>
      </c>
      <c r="D88" s="163">
        <v>1700</v>
      </c>
      <c r="E88" s="163" t="s">
        <v>448</v>
      </c>
      <c r="F88" s="158"/>
      <c r="G88" s="158"/>
      <c r="H88" s="158"/>
      <c r="I88" s="158"/>
      <c r="J88" s="158"/>
      <c r="K88" s="158"/>
      <c r="L88" s="158"/>
    </row>
    <row r="89" spans="1:12" ht="15.75">
      <c r="A89" s="163" t="s">
        <v>16</v>
      </c>
      <c r="B89" s="163" t="s">
        <v>394</v>
      </c>
      <c r="C89" s="163" t="s">
        <v>456</v>
      </c>
      <c r="D89" s="163">
        <v>1700</v>
      </c>
      <c r="E89" s="163" t="s">
        <v>449</v>
      </c>
      <c r="F89" s="158"/>
      <c r="G89" s="158"/>
      <c r="H89" s="158"/>
      <c r="I89" s="158"/>
      <c r="J89" s="158"/>
      <c r="K89" s="158"/>
      <c r="L89" s="158"/>
    </row>
    <row r="90" spans="1:12" ht="15.75">
      <c r="A90" s="163" t="s">
        <v>17</v>
      </c>
      <c r="B90" s="163" t="s">
        <v>394</v>
      </c>
      <c r="C90" s="163" t="s">
        <v>456</v>
      </c>
      <c r="D90" s="163">
        <v>1700</v>
      </c>
      <c r="E90" s="163" t="s">
        <v>450</v>
      </c>
      <c r="F90" s="158"/>
      <c r="G90" s="158"/>
      <c r="H90" s="158"/>
      <c r="I90" s="158"/>
      <c r="J90" s="158"/>
      <c r="K90" s="158"/>
      <c r="L90" s="158"/>
    </row>
    <row r="91" spans="1:12" ht="15.75">
      <c r="A91" s="163" t="s">
        <v>18</v>
      </c>
      <c r="B91" s="163" t="s">
        <v>394</v>
      </c>
      <c r="C91" s="163" t="s">
        <v>456</v>
      </c>
      <c r="D91" s="163">
        <v>1700</v>
      </c>
      <c r="E91" s="163" t="s">
        <v>451</v>
      </c>
      <c r="F91" s="158"/>
      <c r="G91" s="158"/>
      <c r="H91" s="158"/>
      <c r="I91" s="158"/>
      <c r="J91" s="158"/>
      <c r="K91" s="158"/>
      <c r="L91" s="158"/>
    </row>
    <row r="92" spans="1:12" ht="15.75">
      <c r="A92" s="163" t="s">
        <v>19</v>
      </c>
      <c r="B92" s="163" t="s">
        <v>394</v>
      </c>
      <c r="C92" s="163" t="s">
        <v>456</v>
      </c>
      <c r="D92" s="163">
        <v>1700</v>
      </c>
      <c r="E92" s="163" t="s">
        <v>452</v>
      </c>
      <c r="F92" s="158"/>
      <c r="G92" s="158"/>
      <c r="H92" s="158"/>
      <c r="I92" s="158"/>
      <c r="J92" s="158"/>
      <c r="K92" s="158"/>
      <c r="L92" s="158"/>
    </row>
    <row r="93" spans="1:12" ht="15.75">
      <c r="A93" s="163" t="s">
        <v>20</v>
      </c>
      <c r="B93" s="163" t="s">
        <v>394</v>
      </c>
      <c r="C93" s="163" t="s">
        <v>456</v>
      </c>
      <c r="D93" s="163">
        <v>1700</v>
      </c>
      <c r="E93" s="163" t="s">
        <v>453</v>
      </c>
      <c r="F93" s="158"/>
      <c r="G93" s="158"/>
      <c r="H93" s="158"/>
      <c r="I93" s="158"/>
      <c r="J93" s="158"/>
      <c r="K93" s="158"/>
      <c r="L93" s="158"/>
    </row>
    <row r="94" spans="1:12" ht="15.75">
      <c r="A94" s="163" t="s">
        <v>209</v>
      </c>
      <c r="B94" s="163" t="s">
        <v>411</v>
      </c>
      <c r="C94" s="163" t="s">
        <v>412</v>
      </c>
      <c r="D94" s="163">
        <v>1000</v>
      </c>
      <c r="E94" s="163" t="s">
        <v>460</v>
      </c>
      <c r="F94" s="158"/>
      <c r="G94" s="158"/>
      <c r="H94" s="158"/>
      <c r="I94" s="158"/>
      <c r="J94" s="158"/>
      <c r="K94" s="158"/>
      <c r="L94" s="158"/>
    </row>
    <row r="95" spans="1:12" ht="15.75">
      <c r="A95" s="191" t="s">
        <v>527</v>
      </c>
      <c r="B95" s="191" t="s">
        <v>394</v>
      </c>
      <c r="C95" s="191" t="s">
        <v>444</v>
      </c>
      <c r="D95" s="191">
        <v>1700</v>
      </c>
      <c r="E95" s="191" t="s">
        <v>446</v>
      </c>
      <c r="F95" s="312" t="s">
        <v>544</v>
      </c>
      <c r="G95" s="158"/>
      <c r="H95" s="158"/>
      <c r="I95" s="158"/>
      <c r="J95" s="158"/>
      <c r="K95" s="158"/>
      <c r="L95" s="158"/>
    </row>
    <row r="96" spans="1:12" ht="15.75">
      <c r="A96" s="191" t="s">
        <v>528</v>
      </c>
      <c r="B96" s="191" t="s">
        <v>394</v>
      </c>
      <c r="C96" s="191" t="s">
        <v>444</v>
      </c>
      <c r="D96" s="191">
        <v>1700</v>
      </c>
      <c r="E96" s="191" t="s">
        <v>447</v>
      </c>
      <c r="F96" s="313"/>
      <c r="G96" s="158"/>
      <c r="H96" s="158"/>
      <c r="I96" s="158"/>
      <c r="J96" s="158"/>
      <c r="K96" s="158"/>
      <c r="L96" s="158"/>
    </row>
    <row r="97" spans="1:12" ht="15.75">
      <c r="A97" s="191" t="s">
        <v>529</v>
      </c>
      <c r="B97" s="191" t="s">
        <v>394</v>
      </c>
      <c r="C97" s="191" t="s">
        <v>444</v>
      </c>
      <c r="D97" s="191">
        <v>1700</v>
      </c>
      <c r="E97" s="191" t="s">
        <v>448</v>
      </c>
      <c r="F97" s="313"/>
      <c r="G97" s="158"/>
      <c r="H97" s="158"/>
      <c r="I97" s="158"/>
      <c r="J97" s="158"/>
      <c r="K97" s="158"/>
      <c r="L97" s="158"/>
    </row>
    <row r="98" spans="1:12" ht="15.75">
      <c r="A98" s="191" t="s">
        <v>530</v>
      </c>
      <c r="B98" s="191" t="s">
        <v>394</v>
      </c>
      <c r="C98" s="191" t="s">
        <v>444</v>
      </c>
      <c r="D98" s="191">
        <v>1700</v>
      </c>
      <c r="E98" s="191" t="s">
        <v>449</v>
      </c>
      <c r="F98" s="313"/>
      <c r="G98" s="158"/>
      <c r="H98" s="158"/>
      <c r="I98" s="158"/>
      <c r="J98" s="158"/>
      <c r="K98" s="158"/>
      <c r="L98" s="158"/>
    </row>
    <row r="99" spans="1:12" ht="15.75">
      <c r="A99" s="191" t="s">
        <v>531</v>
      </c>
      <c r="B99" s="191" t="s">
        <v>394</v>
      </c>
      <c r="C99" s="191" t="s">
        <v>444</v>
      </c>
      <c r="D99" s="191">
        <v>1700</v>
      </c>
      <c r="E99" s="191" t="s">
        <v>450</v>
      </c>
      <c r="F99" s="313"/>
      <c r="G99" s="158"/>
      <c r="H99" s="158"/>
      <c r="I99" s="158"/>
      <c r="J99" s="158"/>
      <c r="K99" s="158"/>
      <c r="L99" s="158"/>
    </row>
    <row r="100" spans="1:12" ht="15.75">
      <c r="A100" s="191" t="s">
        <v>532</v>
      </c>
      <c r="B100" s="191" t="s">
        <v>394</v>
      </c>
      <c r="C100" s="191" t="s">
        <v>444</v>
      </c>
      <c r="D100" s="191">
        <v>1700</v>
      </c>
      <c r="E100" s="191" t="s">
        <v>451</v>
      </c>
      <c r="F100" s="313"/>
      <c r="G100" s="158"/>
      <c r="H100" s="158"/>
      <c r="I100" s="158"/>
      <c r="J100" s="158"/>
      <c r="K100" s="158"/>
      <c r="L100" s="158"/>
    </row>
    <row r="101" spans="1:12" ht="15.75">
      <c r="A101" s="191" t="s">
        <v>533</v>
      </c>
      <c r="B101" s="191" t="s">
        <v>394</v>
      </c>
      <c r="C101" s="191" t="s">
        <v>444</v>
      </c>
      <c r="D101" s="191">
        <v>1700</v>
      </c>
      <c r="E101" s="191" t="s">
        <v>452</v>
      </c>
      <c r="F101" s="313"/>
      <c r="G101" s="158"/>
      <c r="H101" s="158"/>
      <c r="I101" s="158"/>
      <c r="J101" s="158"/>
      <c r="K101" s="158"/>
      <c r="L101" s="158"/>
    </row>
    <row r="102" spans="1:12" ht="15.75">
      <c r="A102" s="191" t="s">
        <v>534</v>
      </c>
      <c r="B102" s="191" t="s">
        <v>394</v>
      </c>
      <c r="C102" s="191" t="s">
        <v>444</v>
      </c>
      <c r="D102" s="191">
        <v>1700</v>
      </c>
      <c r="E102" s="191" t="s">
        <v>453</v>
      </c>
      <c r="F102" s="313"/>
      <c r="G102" s="158"/>
      <c r="H102" s="158"/>
      <c r="I102" s="158"/>
      <c r="J102" s="158"/>
      <c r="K102" s="158"/>
      <c r="L102" s="158"/>
    </row>
    <row r="103" spans="1:12" ht="15.75">
      <c r="A103" s="191" t="s">
        <v>535</v>
      </c>
      <c r="B103" s="191" t="s">
        <v>394</v>
      </c>
      <c r="C103" s="191" t="s">
        <v>444</v>
      </c>
      <c r="D103" s="191">
        <v>1700</v>
      </c>
      <c r="E103" s="191" t="s">
        <v>454</v>
      </c>
      <c r="F103" s="313"/>
      <c r="G103" s="158"/>
      <c r="H103" s="158"/>
      <c r="I103" s="158"/>
      <c r="J103" s="158"/>
      <c r="K103" s="158"/>
      <c r="L103" s="158"/>
    </row>
    <row r="104" spans="1:12" ht="15.75">
      <c r="A104" s="191" t="s">
        <v>536</v>
      </c>
      <c r="B104" s="191" t="s">
        <v>394</v>
      </c>
      <c r="C104" s="191" t="s">
        <v>456</v>
      </c>
      <c r="D104" s="191">
        <v>1700</v>
      </c>
      <c r="E104" s="191" t="s">
        <v>446</v>
      </c>
      <c r="F104" s="313"/>
      <c r="G104" s="158"/>
      <c r="H104" s="158"/>
      <c r="I104" s="158"/>
      <c r="J104" s="158"/>
      <c r="K104" s="158"/>
      <c r="L104" s="158"/>
    </row>
    <row r="105" spans="1:12" ht="15.75">
      <c r="A105" s="191" t="s">
        <v>537</v>
      </c>
      <c r="B105" s="191" t="s">
        <v>394</v>
      </c>
      <c r="C105" s="191" t="s">
        <v>456</v>
      </c>
      <c r="D105" s="191">
        <v>1700</v>
      </c>
      <c r="E105" s="191" t="s">
        <v>447</v>
      </c>
      <c r="F105" s="313"/>
      <c r="G105" s="158"/>
      <c r="H105" s="158"/>
      <c r="I105" s="158"/>
      <c r="J105" s="158"/>
      <c r="K105" s="158"/>
      <c r="L105" s="158"/>
    </row>
    <row r="106" spans="1:12" ht="15.75">
      <c r="A106" s="191" t="s">
        <v>538</v>
      </c>
      <c r="B106" s="191" t="s">
        <v>394</v>
      </c>
      <c r="C106" s="191" t="s">
        <v>456</v>
      </c>
      <c r="D106" s="191">
        <v>1700</v>
      </c>
      <c r="E106" s="191" t="s">
        <v>448</v>
      </c>
      <c r="F106" s="313"/>
      <c r="G106" s="158"/>
      <c r="H106" s="158"/>
      <c r="I106" s="158"/>
      <c r="J106" s="158"/>
      <c r="K106" s="158"/>
      <c r="L106" s="158"/>
    </row>
    <row r="107" spans="1:12" ht="15.75">
      <c r="A107" s="191" t="s">
        <v>539</v>
      </c>
      <c r="B107" s="191" t="s">
        <v>394</v>
      </c>
      <c r="C107" s="191" t="s">
        <v>456</v>
      </c>
      <c r="D107" s="191">
        <v>1700</v>
      </c>
      <c r="E107" s="191" t="s">
        <v>449</v>
      </c>
      <c r="F107" s="313"/>
      <c r="G107" s="158"/>
      <c r="H107" s="158"/>
      <c r="I107" s="158"/>
      <c r="J107" s="158"/>
      <c r="K107" s="158"/>
      <c r="L107" s="158"/>
    </row>
    <row r="108" spans="1:12" ht="15.75">
      <c r="A108" s="191" t="s">
        <v>540</v>
      </c>
      <c r="B108" s="191" t="s">
        <v>394</v>
      </c>
      <c r="C108" s="191" t="s">
        <v>456</v>
      </c>
      <c r="D108" s="191">
        <v>1700</v>
      </c>
      <c r="E108" s="191" t="s">
        <v>450</v>
      </c>
      <c r="F108" s="313"/>
      <c r="G108" s="158"/>
      <c r="H108" s="158"/>
      <c r="I108" s="158"/>
      <c r="J108" s="158"/>
      <c r="K108" s="158"/>
      <c r="L108" s="158"/>
    </row>
    <row r="109" spans="1:12" ht="15.75">
      <c r="A109" s="191" t="s">
        <v>541</v>
      </c>
      <c r="B109" s="191" t="s">
        <v>394</v>
      </c>
      <c r="C109" s="191" t="s">
        <v>456</v>
      </c>
      <c r="D109" s="191">
        <v>1700</v>
      </c>
      <c r="E109" s="191" t="s">
        <v>451</v>
      </c>
      <c r="F109" s="313"/>
      <c r="G109" s="158"/>
      <c r="H109" s="158"/>
      <c r="I109" s="158"/>
      <c r="J109" s="158"/>
      <c r="K109" s="158"/>
      <c r="L109" s="158"/>
    </row>
    <row r="110" spans="1:12" ht="15.75">
      <c r="A110" s="191" t="s">
        <v>542</v>
      </c>
      <c r="B110" s="191" t="s">
        <v>394</v>
      </c>
      <c r="C110" s="191" t="s">
        <v>456</v>
      </c>
      <c r="D110" s="191">
        <v>1700</v>
      </c>
      <c r="E110" s="191" t="s">
        <v>452</v>
      </c>
      <c r="F110" s="313"/>
      <c r="G110" s="158"/>
      <c r="H110" s="158"/>
      <c r="I110" s="158"/>
      <c r="J110" s="158"/>
      <c r="K110" s="158"/>
      <c r="L110" s="158"/>
    </row>
    <row r="111" spans="1:12" ht="15.75">
      <c r="A111" s="191" t="s">
        <v>543</v>
      </c>
      <c r="B111" s="191" t="s">
        <v>394</v>
      </c>
      <c r="C111" s="191" t="s">
        <v>456</v>
      </c>
      <c r="D111" s="191">
        <v>1700</v>
      </c>
      <c r="E111" s="191" t="s">
        <v>453</v>
      </c>
      <c r="F111" s="314"/>
      <c r="G111" s="158"/>
      <c r="H111" s="158"/>
      <c r="I111" s="158"/>
      <c r="J111" s="158"/>
      <c r="K111" s="158"/>
      <c r="L111" s="158"/>
    </row>
    <row r="112" spans="1:12" ht="15.75">
      <c r="A112" s="185"/>
      <c r="B112" s="185"/>
      <c r="C112" s="185"/>
      <c r="D112" s="185"/>
      <c r="E112" s="185"/>
      <c r="F112" s="158"/>
      <c r="G112" s="158"/>
      <c r="H112" s="158"/>
      <c r="I112" s="158"/>
      <c r="J112" s="158"/>
      <c r="K112" s="158"/>
      <c r="L112" s="158"/>
    </row>
    <row r="113" spans="1:14" ht="15.75"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</row>
    <row r="114" spans="1:14" ht="15.75"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</row>
    <row r="115" spans="1:14" ht="15.75"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</row>
    <row r="116" spans="1:14" ht="15.75">
      <c r="A116" s="183" t="s">
        <v>491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</row>
    <row r="117" spans="1:14" ht="15.75">
      <c r="A117" s="178" t="s">
        <v>362</v>
      </c>
      <c r="B117" s="168" t="s">
        <v>415</v>
      </c>
      <c r="C117" s="168" t="s">
        <v>488</v>
      </c>
      <c r="D117" s="158"/>
      <c r="E117" s="158"/>
      <c r="F117" s="158"/>
      <c r="G117" s="158"/>
      <c r="H117" s="158"/>
      <c r="I117" s="158"/>
      <c r="J117" s="158"/>
      <c r="K117" s="158"/>
      <c r="L117" s="158"/>
    </row>
    <row r="118" spans="1:14" ht="15.75">
      <c r="A118" s="163" t="s">
        <v>252</v>
      </c>
      <c r="B118" s="163" t="s">
        <v>333</v>
      </c>
      <c r="C118" s="163" t="s">
        <v>554</v>
      </c>
      <c r="D118" s="158"/>
      <c r="E118" s="158"/>
      <c r="F118" s="158"/>
      <c r="G118" s="158"/>
      <c r="H118" s="158"/>
      <c r="I118" s="158"/>
      <c r="J118" s="158"/>
      <c r="K118" s="158"/>
      <c r="L118" s="158"/>
    </row>
    <row r="119" spans="1:14" ht="15.75">
      <c r="A119" s="163" t="s">
        <v>253</v>
      </c>
      <c r="B119" s="163" t="s">
        <v>254</v>
      </c>
      <c r="I119" s="158"/>
      <c r="J119" s="158"/>
      <c r="K119" s="158"/>
      <c r="L119" s="158"/>
    </row>
    <row r="120" spans="1:14" ht="15.75">
      <c r="A120" s="163" t="s">
        <v>255</v>
      </c>
      <c r="B120" s="163" t="s">
        <v>256</v>
      </c>
      <c r="I120" s="158"/>
      <c r="J120" s="158"/>
      <c r="K120" s="158"/>
      <c r="L120" s="158"/>
    </row>
    <row r="121" spans="1:14" ht="15.75">
      <c r="A121" s="163">
        <v>355234</v>
      </c>
      <c r="B121" s="163" t="s">
        <v>258</v>
      </c>
      <c r="I121" s="158"/>
      <c r="J121" s="158"/>
      <c r="K121" s="158"/>
      <c r="L121" s="158"/>
    </row>
    <row r="122" spans="1:14" ht="15.75">
      <c r="A122" s="163">
        <v>355235</v>
      </c>
      <c r="B122" s="163" t="s">
        <v>257</v>
      </c>
      <c r="I122" s="158"/>
      <c r="J122" s="158"/>
      <c r="K122" s="158"/>
      <c r="L122" s="158"/>
    </row>
    <row r="123" spans="1:14" ht="15.75">
      <c r="A123" s="163">
        <v>355236</v>
      </c>
      <c r="B123" s="163" t="s">
        <v>259</v>
      </c>
      <c r="I123" s="158"/>
      <c r="J123" s="158"/>
      <c r="K123" s="158"/>
      <c r="L123" s="158"/>
    </row>
    <row r="124" spans="1:14" ht="15.75">
      <c r="A124" s="163">
        <v>355237</v>
      </c>
      <c r="B124" s="163" t="s">
        <v>260</v>
      </c>
      <c r="I124" s="158"/>
      <c r="J124" s="158"/>
      <c r="K124" s="158"/>
      <c r="L124" s="158"/>
    </row>
    <row r="125" spans="1:14" ht="15.75">
      <c r="A125" s="163">
        <v>355238</v>
      </c>
      <c r="B125" s="163" t="s">
        <v>261</v>
      </c>
      <c r="I125" s="158"/>
      <c r="J125" s="158"/>
      <c r="K125" s="158"/>
      <c r="L125" s="158"/>
    </row>
    <row r="126" spans="1:14" ht="15.75">
      <c r="I126" s="158"/>
      <c r="J126" s="158"/>
      <c r="K126" s="158"/>
      <c r="L126" s="158"/>
      <c r="M126" s="158"/>
      <c r="N126" s="158"/>
    </row>
    <row r="127" spans="1:14" ht="15.75">
      <c r="I127" s="158"/>
      <c r="J127" s="158"/>
      <c r="K127" s="158"/>
      <c r="L127" s="158"/>
      <c r="M127" s="158"/>
      <c r="N127" s="158"/>
    </row>
    <row r="128" spans="1:14" ht="15.75">
      <c r="A128" s="180" t="s">
        <v>492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</row>
    <row r="129" spans="1:14" ht="15.75">
      <c r="A129" s="168" t="s">
        <v>416</v>
      </c>
      <c r="B129" s="168" t="s">
        <v>507</v>
      </c>
      <c r="C129" s="168" t="s">
        <v>417</v>
      </c>
      <c r="D129" s="168" t="s">
        <v>1</v>
      </c>
      <c r="E129" s="168" t="s">
        <v>420</v>
      </c>
      <c r="F129" s="168" t="s">
        <v>486</v>
      </c>
      <c r="G129" s="168" t="s">
        <v>487</v>
      </c>
      <c r="H129" s="168" t="s">
        <v>418</v>
      </c>
      <c r="I129" s="158"/>
      <c r="J129" s="158"/>
      <c r="K129" s="158"/>
      <c r="L129" s="158"/>
      <c r="M129" s="158"/>
      <c r="N129" s="158"/>
    </row>
    <row r="130" spans="1:14" ht="15.75">
      <c r="A130" s="163">
        <v>10106145</v>
      </c>
      <c r="B130" s="163">
        <v>18</v>
      </c>
      <c r="C130" s="163" t="s">
        <v>419</v>
      </c>
      <c r="D130" s="163" t="s">
        <v>421</v>
      </c>
      <c r="E130" s="163" t="s">
        <v>422</v>
      </c>
      <c r="F130" s="163" t="s">
        <v>495</v>
      </c>
      <c r="G130" s="163" t="s">
        <v>496</v>
      </c>
      <c r="H130" s="154"/>
      <c r="I130" s="158"/>
      <c r="J130" s="158"/>
      <c r="K130" s="158"/>
      <c r="L130" s="158"/>
      <c r="M130" s="158"/>
      <c r="N130" s="158"/>
    </row>
    <row r="131" spans="1:14" ht="15.75">
      <c r="A131" s="163">
        <v>10106147</v>
      </c>
      <c r="B131" s="163">
        <v>18</v>
      </c>
      <c r="C131" s="163" t="s">
        <v>419</v>
      </c>
      <c r="D131" s="163" t="s">
        <v>421</v>
      </c>
      <c r="E131" s="163" t="s">
        <v>423</v>
      </c>
      <c r="F131" s="163" t="s">
        <v>495</v>
      </c>
      <c r="G131" s="163" t="s">
        <v>496</v>
      </c>
      <c r="H131" s="161"/>
      <c r="I131" s="158"/>
      <c r="J131" s="158"/>
      <c r="K131" s="158"/>
      <c r="L131" s="158"/>
      <c r="M131" s="158"/>
      <c r="N131" s="158"/>
    </row>
    <row r="132" spans="1:14" ht="15.75">
      <c r="A132" s="163">
        <v>10106177</v>
      </c>
      <c r="B132" s="163" t="s">
        <v>508</v>
      </c>
      <c r="C132" s="163" t="s">
        <v>419</v>
      </c>
      <c r="D132" s="163" t="s">
        <v>505</v>
      </c>
      <c r="E132" s="163" t="s">
        <v>424</v>
      </c>
      <c r="F132" s="163"/>
      <c r="G132" s="163"/>
      <c r="H132" s="161"/>
      <c r="I132" s="158"/>
      <c r="J132" s="158"/>
      <c r="K132" s="158"/>
      <c r="L132" s="158"/>
      <c r="M132" s="158"/>
      <c r="N132" s="158"/>
    </row>
    <row r="133" spans="1:14" ht="15.75">
      <c r="A133" s="163">
        <v>10106148</v>
      </c>
      <c r="B133" s="163">
        <v>12</v>
      </c>
      <c r="C133" s="163" t="s">
        <v>419</v>
      </c>
      <c r="D133" s="163" t="s">
        <v>426</v>
      </c>
      <c r="E133" s="163" t="s">
        <v>425</v>
      </c>
      <c r="F133" s="163" t="s">
        <v>497</v>
      </c>
      <c r="G133" s="163" t="s">
        <v>498</v>
      </c>
      <c r="H133" s="161"/>
      <c r="I133" s="158"/>
      <c r="J133" s="158"/>
      <c r="K133" s="158"/>
      <c r="L133" s="158"/>
      <c r="M133" s="158"/>
      <c r="N133" s="158"/>
    </row>
    <row r="134" spans="1:14" ht="15.75">
      <c r="A134" s="163">
        <v>10106149</v>
      </c>
      <c r="B134" s="163">
        <v>12</v>
      </c>
      <c r="C134" s="163" t="s">
        <v>419</v>
      </c>
      <c r="D134" s="163" t="s">
        <v>428</v>
      </c>
      <c r="E134" s="163" t="s">
        <v>427</v>
      </c>
      <c r="F134" s="163" t="s">
        <v>497</v>
      </c>
      <c r="G134" s="163" t="s">
        <v>498</v>
      </c>
      <c r="H134" s="161"/>
      <c r="I134" s="158"/>
      <c r="J134" s="158"/>
      <c r="K134" s="158"/>
      <c r="L134" s="158"/>
      <c r="M134" s="158"/>
      <c r="N134" s="158"/>
    </row>
  </sheetData>
  <mergeCells count="2">
    <mergeCell ref="A3:A6"/>
    <mergeCell ref="F95:F111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F752E-0D09-4C89-841F-0EA2144F6C92}">
  <dimension ref="A2:H90"/>
  <sheetViews>
    <sheetView topLeftCell="A3" zoomScale="55" zoomScaleNormal="55" workbookViewId="0">
      <selection activeCell="D37" sqref="D37"/>
    </sheetView>
  </sheetViews>
  <sheetFormatPr defaultColWidth="9.140625" defaultRowHeight="14.25"/>
  <cols>
    <col min="1" max="1" width="23" style="15" bestFit="1" customWidth="1"/>
    <col min="2" max="2" width="30.42578125" style="15" bestFit="1" customWidth="1"/>
    <col min="3" max="3" width="140" style="15" bestFit="1" customWidth="1"/>
    <col min="4" max="4" width="31.85546875" style="15" bestFit="1" customWidth="1"/>
    <col min="5" max="5" width="29.140625" style="15" customWidth="1"/>
    <col min="6" max="6" width="28.7109375" style="15" customWidth="1"/>
    <col min="7" max="7" width="14.42578125" style="15" bestFit="1" customWidth="1"/>
    <col min="8" max="8" width="36.140625" style="15" customWidth="1"/>
    <col min="9" max="9" width="46" style="15" customWidth="1"/>
    <col min="10" max="16384" width="9.140625" style="15"/>
  </cols>
  <sheetData>
    <row r="2" spans="1:8" ht="15.75">
      <c r="B2" s="168" t="s">
        <v>0</v>
      </c>
      <c r="C2" s="168" t="s">
        <v>1</v>
      </c>
      <c r="D2" s="168" t="s">
        <v>488</v>
      </c>
    </row>
    <row r="3" spans="1:8" ht="15.75">
      <c r="A3" s="327" t="s">
        <v>278</v>
      </c>
      <c r="B3" s="163" t="s">
        <v>279</v>
      </c>
      <c r="C3" s="163" t="s">
        <v>281</v>
      </c>
      <c r="D3" s="163"/>
    </row>
    <row r="4" spans="1:8" ht="15.75">
      <c r="A4" s="328"/>
      <c r="B4" s="163" t="s">
        <v>280</v>
      </c>
      <c r="C4" s="163" t="s">
        <v>490</v>
      </c>
      <c r="D4" s="163" t="s">
        <v>489</v>
      </c>
    </row>
    <row r="5" spans="1:8">
      <c r="A5" s="24"/>
    </row>
    <row r="7" spans="1:8" ht="15.75">
      <c r="A7" s="180" t="s">
        <v>510</v>
      </c>
      <c r="C7" s="159"/>
      <c r="D7" s="159"/>
      <c r="E7" s="159"/>
      <c r="F7" s="159"/>
      <c r="G7" s="159"/>
      <c r="H7" s="159"/>
    </row>
    <row r="8" spans="1:8" ht="15.75">
      <c r="A8" s="168" t="s">
        <v>465</v>
      </c>
      <c r="B8" s="155" t="s">
        <v>363</v>
      </c>
      <c r="C8" s="155" t="s">
        <v>364</v>
      </c>
      <c r="D8" s="155" t="s">
        <v>361</v>
      </c>
      <c r="E8" s="155" t="s">
        <v>365</v>
      </c>
      <c r="F8" s="168" t="s">
        <v>466</v>
      </c>
      <c r="G8" s="159"/>
      <c r="H8" s="159"/>
    </row>
    <row r="9" spans="1:8" ht="15.75">
      <c r="A9" s="163" t="s">
        <v>321</v>
      </c>
      <c r="B9" s="193" t="s">
        <v>368</v>
      </c>
      <c r="C9" s="163" t="s">
        <v>437</v>
      </c>
      <c r="D9" s="163" t="s">
        <v>43</v>
      </c>
      <c r="E9" s="163" t="s">
        <v>371</v>
      </c>
      <c r="F9" s="163" t="s">
        <v>467</v>
      </c>
      <c r="G9" s="159"/>
      <c r="H9" s="159"/>
    </row>
    <row r="10" spans="1:8" ht="15.75">
      <c r="A10" s="163" t="s">
        <v>322</v>
      </c>
      <c r="B10" s="193" t="s">
        <v>368</v>
      </c>
      <c r="C10" s="163" t="s">
        <v>439</v>
      </c>
      <c r="D10" s="163" t="s">
        <v>43</v>
      </c>
      <c r="E10" s="163" t="s">
        <v>371</v>
      </c>
      <c r="F10" s="163" t="s">
        <v>467</v>
      </c>
      <c r="G10" s="159"/>
      <c r="H10" s="159"/>
    </row>
    <row r="11" spans="1:8" ht="15.75">
      <c r="A11" s="163" t="s">
        <v>323</v>
      </c>
      <c r="B11" s="193" t="s">
        <v>468</v>
      </c>
      <c r="C11" s="163" t="s">
        <v>469</v>
      </c>
      <c r="D11" s="163" t="s">
        <v>43</v>
      </c>
      <c r="E11" s="163" t="s">
        <v>378</v>
      </c>
      <c r="F11" s="163" t="s">
        <v>545</v>
      </c>
      <c r="G11" s="159"/>
      <c r="H11" s="159"/>
    </row>
    <row r="12" spans="1:8" ht="15.75">
      <c r="A12" s="163" t="s">
        <v>324</v>
      </c>
      <c r="B12" s="193" t="s">
        <v>470</v>
      </c>
      <c r="C12" s="163" t="s">
        <v>471</v>
      </c>
      <c r="D12" s="163" t="s">
        <v>43</v>
      </c>
      <c r="E12" s="163" t="s">
        <v>378</v>
      </c>
      <c r="F12" s="163" t="s">
        <v>545</v>
      </c>
      <c r="G12" s="159"/>
      <c r="H12" s="159"/>
    </row>
    <row r="13" spans="1:8" ht="15.75">
      <c r="A13" s="163" t="s">
        <v>162</v>
      </c>
      <c r="B13" s="193" t="s">
        <v>472</v>
      </c>
      <c r="C13" s="163" t="s">
        <v>564</v>
      </c>
      <c r="D13" s="163" t="s">
        <v>438</v>
      </c>
      <c r="E13" s="163" t="s">
        <v>378</v>
      </c>
      <c r="F13" s="163" t="s">
        <v>473</v>
      </c>
      <c r="G13" s="159"/>
      <c r="H13" s="159"/>
    </row>
    <row r="14" spans="1:8" ht="15.75">
      <c r="A14" s="163" t="s">
        <v>309</v>
      </c>
      <c r="B14" s="193" t="s">
        <v>474</v>
      </c>
      <c r="C14" s="163" t="s">
        <v>439</v>
      </c>
      <c r="D14" s="163" t="s">
        <v>438</v>
      </c>
      <c r="E14" s="163" t="s">
        <v>378</v>
      </c>
      <c r="F14" s="163" t="s">
        <v>473</v>
      </c>
      <c r="G14" s="159"/>
      <c r="H14" s="159"/>
    </row>
    <row r="15" spans="1:8" ht="15.75">
      <c r="A15" s="163" t="s">
        <v>310</v>
      </c>
      <c r="B15" s="193" t="s">
        <v>372</v>
      </c>
      <c r="C15" s="163" t="s">
        <v>383</v>
      </c>
      <c r="D15" s="163" t="s">
        <v>438</v>
      </c>
      <c r="E15" s="163" t="s">
        <v>378</v>
      </c>
      <c r="F15" s="163" t="s">
        <v>473</v>
      </c>
      <c r="G15" s="159"/>
      <c r="H15" s="159"/>
    </row>
    <row r="16" spans="1:8" ht="15.75">
      <c r="A16" s="163" t="s">
        <v>311</v>
      </c>
      <c r="B16" s="193" t="s">
        <v>475</v>
      </c>
      <c r="C16" s="163" t="s">
        <v>384</v>
      </c>
      <c r="D16" s="163" t="s">
        <v>438</v>
      </c>
      <c r="E16" s="163" t="s">
        <v>378</v>
      </c>
      <c r="F16" s="163" t="s">
        <v>473</v>
      </c>
      <c r="G16" s="159"/>
      <c r="H16" s="159"/>
    </row>
    <row r="17" spans="1:8" ht="14.1" customHeight="1">
      <c r="A17" s="163" t="s">
        <v>312</v>
      </c>
      <c r="B17" s="193" t="s">
        <v>468</v>
      </c>
      <c r="C17" s="163" t="s">
        <v>469</v>
      </c>
      <c r="D17" s="163" t="s">
        <v>438</v>
      </c>
      <c r="E17" s="163" t="s">
        <v>378</v>
      </c>
      <c r="F17" s="163" t="s">
        <v>473</v>
      </c>
      <c r="G17" s="159"/>
      <c r="H17" s="159"/>
    </row>
    <row r="18" spans="1:8" ht="14.1" customHeight="1">
      <c r="A18" s="163" t="s">
        <v>313</v>
      </c>
      <c r="B18" s="193" t="s">
        <v>476</v>
      </c>
      <c r="C18" s="163" t="s">
        <v>385</v>
      </c>
      <c r="D18" s="163" t="s">
        <v>438</v>
      </c>
      <c r="E18" s="163" t="s">
        <v>378</v>
      </c>
      <c r="F18" s="163" t="s">
        <v>473</v>
      </c>
      <c r="G18" s="159"/>
      <c r="H18" s="159"/>
    </row>
    <row r="19" spans="1:8" ht="14.1" customHeight="1">
      <c r="A19" s="163" t="s">
        <v>314</v>
      </c>
      <c r="B19" s="193" t="s">
        <v>477</v>
      </c>
      <c r="C19" s="163" t="s">
        <v>386</v>
      </c>
      <c r="D19" s="163" t="s">
        <v>438</v>
      </c>
      <c r="E19" s="163" t="s">
        <v>378</v>
      </c>
      <c r="F19" s="163" t="s">
        <v>478</v>
      </c>
      <c r="G19" s="159"/>
      <c r="H19" s="159"/>
    </row>
    <row r="20" spans="1:8" ht="14.1" customHeight="1">
      <c r="A20" s="163" t="s">
        <v>315</v>
      </c>
      <c r="B20" s="193" t="s">
        <v>470</v>
      </c>
      <c r="C20" s="163" t="s">
        <v>471</v>
      </c>
      <c r="D20" s="163" t="s">
        <v>438</v>
      </c>
      <c r="E20" s="163" t="s">
        <v>378</v>
      </c>
      <c r="F20" s="163" t="s">
        <v>478</v>
      </c>
      <c r="G20" s="159"/>
      <c r="H20" s="159"/>
    </row>
    <row r="21" spans="1:8" ht="14.1" customHeight="1">
      <c r="A21" s="163" t="s">
        <v>293</v>
      </c>
      <c r="B21" s="193" t="s">
        <v>368</v>
      </c>
      <c r="C21" s="163" t="s">
        <v>437</v>
      </c>
      <c r="D21" s="163" t="s">
        <v>479</v>
      </c>
      <c r="E21" s="163" t="s">
        <v>371</v>
      </c>
      <c r="F21" s="163" t="s">
        <v>467</v>
      </c>
      <c r="G21" s="159"/>
      <c r="H21" s="159"/>
    </row>
    <row r="22" spans="1:8" ht="14.1" customHeight="1">
      <c r="A22" s="163" t="s">
        <v>294</v>
      </c>
      <c r="B22" s="193" t="s">
        <v>546</v>
      </c>
      <c r="C22" s="163" t="s">
        <v>439</v>
      </c>
      <c r="D22" s="163" t="s">
        <v>480</v>
      </c>
      <c r="E22" s="163" t="s">
        <v>371</v>
      </c>
      <c r="F22" s="163" t="s">
        <v>467</v>
      </c>
      <c r="G22" s="159"/>
      <c r="H22" s="159"/>
    </row>
    <row r="23" spans="1:8" ht="14.1" customHeight="1">
      <c r="A23" s="163" t="s">
        <v>295</v>
      </c>
      <c r="B23" s="193" t="s">
        <v>481</v>
      </c>
      <c r="C23" s="163" t="s">
        <v>373</v>
      </c>
      <c r="D23" s="163" t="s">
        <v>480</v>
      </c>
      <c r="E23" s="163" t="s">
        <v>371</v>
      </c>
      <c r="F23" s="163" t="s">
        <v>467</v>
      </c>
      <c r="G23" s="159"/>
      <c r="H23" s="159"/>
    </row>
    <row r="24" spans="1:8" ht="14.45" customHeight="1">
      <c r="A24" s="163" t="s">
        <v>296</v>
      </c>
      <c r="B24" s="193" t="s">
        <v>380</v>
      </c>
      <c r="C24" s="163" t="s">
        <v>443</v>
      </c>
      <c r="D24" s="163" t="s">
        <v>480</v>
      </c>
      <c r="E24" s="163" t="s">
        <v>371</v>
      </c>
      <c r="F24" s="163" t="s">
        <v>482</v>
      </c>
      <c r="G24" s="159"/>
      <c r="H24" s="159"/>
    </row>
    <row r="25" spans="1:8" ht="14.1" customHeight="1">
      <c r="A25" s="163" t="s">
        <v>297</v>
      </c>
      <c r="B25" s="193" t="s">
        <v>547</v>
      </c>
      <c r="C25" s="163" t="s">
        <v>483</v>
      </c>
      <c r="D25" s="163" t="s">
        <v>480</v>
      </c>
      <c r="E25" s="163" t="s">
        <v>371</v>
      </c>
      <c r="F25" s="163" t="s">
        <v>467</v>
      </c>
      <c r="G25" s="159"/>
      <c r="H25" s="159"/>
    </row>
    <row r="26" spans="1:8" ht="14.1" customHeight="1">
      <c r="A26" s="163" t="s">
        <v>298</v>
      </c>
      <c r="B26" s="193" t="s">
        <v>374</v>
      </c>
      <c r="C26" s="163" t="s">
        <v>440</v>
      </c>
      <c r="D26" s="163" t="s">
        <v>479</v>
      </c>
      <c r="E26" s="163" t="s">
        <v>441</v>
      </c>
      <c r="F26" s="163" t="s">
        <v>482</v>
      </c>
      <c r="G26" s="159"/>
      <c r="H26" s="159"/>
    </row>
    <row r="27" spans="1:8" ht="14.1" customHeight="1">
      <c r="A27" s="163" t="s">
        <v>299</v>
      </c>
      <c r="B27" s="193" t="s">
        <v>484</v>
      </c>
      <c r="C27" s="163" t="s">
        <v>442</v>
      </c>
      <c r="D27" s="163" t="s">
        <v>479</v>
      </c>
      <c r="E27" s="163" t="s">
        <v>377</v>
      </c>
      <c r="F27" s="163" t="s">
        <v>482</v>
      </c>
      <c r="G27" s="159"/>
      <c r="H27" s="159"/>
    </row>
    <row r="28" spans="1:8" ht="14.1" customHeight="1">
      <c r="A28" s="163" t="s">
        <v>300</v>
      </c>
      <c r="B28" s="193" t="s">
        <v>376</v>
      </c>
      <c r="C28" s="163" t="s">
        <v>388</v>
      </c>
      <c r="D28" s="163" t="s">
        <v>479</v>
      </c>
      <c r="E28" s="163" t="s">
        <v>377</v>
      </c>
      <c r="F28" s="163" t="s">
        <v>482</v>
      </c>
      <c r="G28" s="159"/>
      <c r="H28" s="159"/>
    </row>
    <row r="29" spans="1:8" ht="14.1" customHeight="1">
      <c r="A29" s="163" t="s">
        <v>548</v>
      </c>
      <c r="B29" s="194" t="s">
        <v>549</v>
      </c>
      <c r="C29" s="163" t="s">
        <v>550</v>
      </c>
      <c r="D29" s="163" t="s">
        <v>551</v>
      </c>
      <c r="E29" s="163" t="s">
        <v>371</v>
      </c>
      <c r="F29" s="163" t="s">
        <v>467</v>
      </c>
      <c r="G29" s="159"/>
      <c r="H29" s="159"/>
    </row>
    <row r="30" spans="1:8" ht="14.1" customHeight="1">
      <c r="A30" s="159"/>
      <c r="B30" s="165"/>
      <c r="C30" s="159"/>
      <c r="D30" s="159"/>
      <c r="E30" s="159"/>
      <c r="F30" s="159"/>
      <c r="G30" s="159"/>
      <c r="H30" s="159"/>
    </row>
    <row r="31" spans="1:8" ht="14.1" customHeight="1">
      <c r="A31" s="159"/>
      <c r="B31" s="159"/>
      <c r="C31" s="159"/>
      <c r="D31" s="159"/>
      <c r="E31" s="159"/>
      <c r="F31" s="159"/>
      <c r="G31" s="159"/>
      <c r="H31" s="159"/>
    </row>
    <row r="32" spans="1:8" ht="14.1" customHeight="1">
      <c r="A32" s="181" t="s">
        <v>492</v>
      </c>
      <c r="B32" s="159"/>
      <c r="C32" s="162"/>
      <c r="D32" s="159"/>
      <c r="E32" s="159"/>
      <c r="F32" s="159"/>
      <c r="G32" s="159"/>
      <c r="H32" s="159"/>
    </row>
    <row r="33" spans="1:8" ht="14.45" customHeight="1">
      <c r="A33" s="168" t="s">
        <v>416</v>
      </c>
      <c r="B33" s="168" t="s">
        <v>507</v>
      </c>
      <c r="C33" s="168" t="s">
        <v>417</v>
      </c>
    </row>
    <row r="34" spans="1:8" ht="15" customHeight="1">
      <c r="A34" s="163">
        <v>10106145</v>
      </c>
      <c r="B34" s="163">
        <v>18</v>
      </c>
      <c r="C34" s="163" t="s">
        <v>419</v>
      </c>
    </row>
    <row r="35" spans="1:8" ht="14.1" customHeight="1">
      <c r="A35" s="163">
        <v>10106147</v>
      </c>
      <c r="B35" s="163">
        <v>18</v>
      </c>
      <c r="C35" s="163" t="s">
        <v>419</v>
      </c>
    </row>
    <row r="36" spans="1:8" ht="15.75">
      <c r="A36" s="163">
        <v>10106177</v>
      </c>
      <c r="B36" s="163" t="s">
        <v>508</v>
      </c>
      <c r="C36" s="163" t="s">
        <v>419</v>
      </c>
    </row>
    <row r="37" spans="1:8" ht="14.45" customHeight="1">
      <c r="A37" s="163">
        <v>10106148</v>
      </c>
      <c r="B37" s="163">
        <v>12</v>
      </c>
      <c r="C37" s="163" t="s">
        <v>419</v>
      </c>
    </row>
    <row r="38" spans="1:8" ht="15" customHeight="1">
      <c r="A38" s="163">
        <v>10106149</v>
      </c>
      <c r="B38" s="163">
        <v>12</v>
      </c>
      <c r="C38" s="163" t="s">
        <v>419</v>
      </c>
    </row>
    <row r="39" spans="1:8" ht="15">
      <c r="A39" s="159"/>
      <c r="B39" s="159"/>
      <c r="C39" s="159"/>
      <c r="D39" s="159"/>
      <c r="E39" s="159"/>
      <c r="F39" s="159"/>
      <c r="G39" s="159"/>
      <c r="H39" s="159"/>
    </row>
    <row r="40" spans="1:8" ht="15">
      <c r="A40" s="159"/>
      <c r="B40" s="159"/>
      <c r="C40" s="159"/>
      <c r="D40" s="159"/>
      <c r="E40" s="159"/>
      <c r="F40" s="159"/>
      <c r="G40" s="159"/>
      <c r="H40" s="159"/>
    </row>
    <row r="41" spans="1:8" ht="14.1" customHeight="1">
      <c r="A41" s="159"/>
      <c r="B41" s="159"/>
      <c r="C41" s="159"/>
      <c r="D41" s="159"/>
      <c r="E41" s="159"/>
      <c r="F41" s="159"/>
      <c r="G41" s="159"/>
      <c r="H41" s="159"/>
    </row>
    <row r="42" spans="1:8" ht="15.75" customHeight="1">
      <c r="A42" s="159"/>
      <c r="B42" s="159"/>
      <c r="C42" s="159"/>
      <c r="D42" s="159"/>
      <c r="E42" s="159"/>
      <c r="F42" s="159"/>
      <c r="G42" s="159"/>
      <c r="H42" s="159"/>
    </row>
    <row r="43" spans="1:8" ht="15.75">
      <c r="A43" s="329" t="s">
        <v>493</v>
      </c>
      <c r="B43" s="329"/>
      <c r="C43" s="168" t="s">
        <v>488</v>
      </c>
      <c r="D43" s="159"/>
      <c r="E43" s="159"/>
      <c r="F43" s="159"/>
      <c r="G43" s="159"/>
      <c r="H43" s="159"/>
    </row>
    <row r="44" spans="1:8" ht="14.1" customHeight="1">
      <c r="A44" s="163" t="s">
        <v>252</v>
      </c>
      <c r="B44" s="163" t="s">
        <v>333</v>
      </c>
      <c r="C44" s="163" t="s">
        <v>554</v>
      </c>
      <c r="D44" s="159"/>
      <c r="E44" s="159"/>
      <c r="F44" s="159"/>
      <c r="G44" s="159"/>
      <c r="H44" s="159"/>
    </row>
    <row r="45" spans="1:8" ht="14.25" customHeight="1">
      <c r="A45" s="163" t="s">
        <v>253</v>
      </c>
      <c r="B45" s="163" t="s">
        <v>254</v>
      </c>
      <c r="C45" s="159"/>
      <c r="D45" s="159"/>
      <c r="E45" s="159"/>
      <c r="F45" s="159"/>
      <c r="G45" s="159"/>
      <c r="H45" s="159"/>
    </row>
    <row r="46" spans="1:8" ht="15.75">
      <c r="A46" s="163" t="s">
        <v>255</v>
      </c>
      <c r="B46" s="163" t="s">
        <v>256</v>
      </c>
      <c r="C46" s="159"/>
      <c r="D46" s="159"/>
      <c r="E46" s="159"/>
      <c r="F46" s="159"/>
      <c r="G46" s="159"/>
      <c r="H46" s="159"/>
    </row>
    <row r="47" spans="1:8" ht="15.75">
      <c r="A47" s="163">
        <v>355234</v>
      </c>
      <c r="B47" s="163" t="s">
        <v>258</v>
      </c>
      <c r="C47" s="162"/>
      <c r="D47" s="159"/>
      <c r="E47" s="159"/>
      <c r="F47" s="159"/>
      <c r="G47" s="159"/>
      <c r="H47" s="159"/>
    </row>
    <row r="48" spans="1:8" ht="15.75">
      <c r="A48" s="163">
        <v>355235</v>
      </c>
      <c r="B48" s="163" t="s">
        <v>257</v>
      </c>
      <c r="C48" s="162"/>
      <c r="D48" s="159"/>
      <c r="E48" s="159"/>
      <c r="F48" s="159"/>
      <c r="G48" s="159"/>
      <c r="H48" s="159"/>
    </row>
    <row r="49" spans="1:8" ht="15.75">
      <c r="A49" s="163">
        <v>355236</v>
      </c>
      <c r="B49" s="163" t="s">
        <v>259</v>
      </c>
      <c r="C49" s="162"/>
      <c r="D49" s="159"/>
      <c r="E49" s="159"/>
      <c r="F49" s="159"/>
      <c r="G49" s="159"/>
      <c r="H49" s="159"/>
    </row>
    <row r="50" spans="1:8" ht="15.75">
      <c r="A50" s="163">
        <v>355237</v>
      </c>
      <c r="B50" s="163" t="s">
        <v>260</v>
      </c>
      <c r="C50" s="159"/>
      <c r="D50" s="159"/>
      <c r="E50" s="159"/>
      <c r="F50" s="159"/>
      <c r="G50" s="159"/>
      <c r="H50" s="159"/>
    </row>
    <row r="51" spans="1:8" ht="15.75">
      <c r="A51" s="163">
        <v>355238</v>
      </c>
      <c r="B51" s="163" t="s">
        <v>261</v>
      </c>
      <c r="C51" s="159"/>
      <c r="D51" s="159"/>
      <c r="E51" s="159"/>
      <c r="F51" s="159"/>
      <c r="G51" s="159"/>
      <c r="H51" s="159"/>
    </row>
    <row r="52" spans="1:8">
      <c r="A52" s="157"/>
    </row>
    <row r="53" spans="1:8">
      <c r="A53" s="157"/>
    </row>
    <row r="54" spans="1:8" ht="15.75">
      <c r="A54" s="168" t="s">
        <v>1</v>
      </c>
      <c r="B54" s="168" t="s">
        <v>420</v>
      </c>
      <c r="C54" s="168" t="s">
        <v>503</v>
      </c>
      <c r="D54" s="170" t="s">
        <v>504</v>
      </c>
      <c r="E54" s="168" t="s">
        <v>418</v>
      </c>
    </row>
    <row r="55" spans="1:8" ht="15.75">
      <c r="A55" s="163" t="s">
        <v>421</v>
      </c>
      <c r="B55" s="163" t="s">
        <v>422</v>
      </c>
      <c r="C55" s="163" t="s">
        <v>495</v>
      </c>
      <c r="D55" s="163" t="s">
        <v>496</v>
      </c>
      <c r="E55" s="160"/>
    </row>
    <row r="56" spans="1:8" ht="15.75">
      <c r="A56" s="163" t="s">
        <v>421</v>
      </c>
      <c r="B56" s="163" t="s">
        <v>423</v>
      </c>
      <c r="C56" s="163" t="s">
        <v>495</v>
      </c>
      <c r="D56" s="163" t="s">
        <v>496</v>
      </c>
      <c r="E56" s="169"/>
    </row>
    <row r="57" spans="1:8" ht="15.75">
      <c r="A57" s="163" t="s">
        <v>506</v>
      </c>
      <c r="B57" s="163" t="s">
        <v>424</v>
      </c>
      <c r="C57" s="163"/>
      <c r="D57" s="163"/>
      <c r="E57" s="169"/>
    </row>
    <row r="58" spans="1:8" ht="15.75">
      <c r="A58" s="163" t="s">
        <v>426</v>
      </c>
      <c r="B58" s="163" t="s">
        <v>425</v>
      </c>
      <c r="C58" s="163" t="s">
        <v>497</v>
      </c>
      <c r="D58" s="163" t="s">
        <v>498</v>
      </c>
      <c r="E58" s="169"/>
    </row>
    <row r="59" spans="1:8" ht="15.75">
      <c r="A59" s="163" t="s">
        <v>428</v>
      </c>
      <c r="B59" s="163" t="s">
        <v>427</v>
      </c>
      <c r="C59" s="163" t="s">
        <v>497</v>
      </c>
      <c r="D59" s="163" t="s">
        <v>498</v>
      </c>
      <c r="E59" s="169"/>
    </row>
    <row r="60" spans="1:8" ht="15">
      <c r="A60"/>
      <c r="B60"/>
      <c r="C60"/>
    </row>
    <row r="61" spans="1:8" ht="15">
      <c r="A61"/>
      <c r="B61"/>
      <c r="C61"/>
    </row>
    <row r="62" spans="1:8" ht="15">
      <c r="A62"/>
      <c r="B62"/>
      <c r="C62"/>
    </row>
    <row r="63" spans="1:8" ht="15">
      <c r="A63"/>
      <c r="B63"/>
      <c r="C63"/>
    </row>
    <row r="64" spans="1:8" ht="15">
      <c r="A64"/>
      <c r="B64"/>
      <c r="C64"/>
    </row>
    <row r="65" spans="1:3" ht="15">
      <c r="A65"/>
      <c r="B65"/>
      <c r="C65"/>
    </row>
    <row r="66" spans="1:3" ht="15">
      <c r="A66"/>
      <c r="B66"/>
      <c r="C66"/>
    </row>
    <row r="67" spans="1:3" ht="15">
      <c r="A67"/>
      <c r="B67"/>
      <c r="C67"/>
    </row>
    <row r="68" spans="1:3" ht="15">
      <c r="A68"/>
      <c r="B68"/>
      <c r="C68"/>
    </row>
    <row r="69" spans="1:3" ht="15">
      <c r="A69"/>
      <c r="B69"/>
      <c r="C69"/>
    </row>
    <row r="70" spans="1:3" ht="15">
      <c r="A70"/>
      <c r="B70"/>
      <c r="C70"/>
    </row>
    <row r="71" spans="1:3" ht="15">
      <c r="A71"/>
      <c r="B71"/>
      <c r="C71"/>
    </row>
    <row r="72" spans="1:3" ht="15">
      <c r="A72"/>
      <c r="B72"/>
      <c r="C72"/>
    </row>
    <row r="73" spans="1:3" ht="15">
      <c r="A73"/>
      <c r="B73"/>
      <c r="C73"/>
    </row>
    <row r="74" spans="1:3" ht="15">
      <c r="A74"/>
      <c r="B74"/>
      <c r="C74"/>
    </row>
    <row r="75" spans="1:3" ht="15">
      <c r="A75"/>
      <c r="B75"/>
      <c r="C75"/>
    </row>
    <row r="76" spans="1:3" ht="15">
      <c r="A76"/>
      <c r="B76"/>
      <c r="C76"/>
    </row>
    <row r="77" spans="1:3" ht="15">
      <c r="A77"/>
      <c r="B77"/>
      <c r="C77"/>
    </row>
    <row r="78" spans="1:3" ht="15">
      <c r="A78"/>
      <c r="B78"/>
      <c r="C78"/>
    </row>
    <row r="79" spans="1:3" ht="15">
      <c r="A79"/>
      <c r="B79"/>
      <c r="C79"/>
    </row>
    <row r="80" spans="1:3" ht="15">
      <c r="A80"/>
      <c r="B80"/>
      <c r="C80"/>
    </row>
    <row r="81" spans="1:3" ht="15">
      <c r="A81"/>
      <c r="B81"/>
      <c r="C81"/>
    </row>
    <row r="82" spans="1:3" ht="15">
      <c r="A82"/>
      <c r="B82"/>
      <c r="C82"/>
    </row>
    <row r="83" spans="1:3" ht="15">
      <c r="A83"/>
      <c r="B83"/>
      <c r="C83"/>
    </row>
    <row r="84" spans="1:3" ht="15">
      <c r="A84"/>
      <c r="B84"/>
      <c r="C84"/>
    </row>
    <row r="85" spans="1:3" ht="15">
      <c r="A85"/>
      <c r="B85"/>
      <c r="C85"/>
    </row>
    <row r="86" spans="1:3" ht="15">
      <c r="A86"/>
      <c r="B86"/>
      <c r="C86"/>
    </row>
    <row r="87" spans="1:3" ht="15">
      <c r="A87"/>
      <c r="B87"/>
      <c r="C87"/>
    </row>
    <row r="88" spans="1:3" ht="15">
      <c r="A88"/>
      <c r="B88"/>
      <c r="C88"/>
    </row>
    <row r="89" spans="1:3" ht="15">
      <c r="A89"/>
      <c r="B89"/>
      <c r="C89"/>
    </row>
    <row r="90" spans="1:3" ht="15">
      <c r="A90"/>
      <c r="B90"/>
      <c r="C90"/>
    </row>
  </sheetData>
  <mergeCells count="2">
    <mergeCell ref="A3:A4"/>
    <mergeCell ref="A43:B4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B531A-4D97-4AA0-9F71-8FECB9103BDB}">
  <dimension ref="A1:I20"/>
  <sheetViews>
    <sheetView zoomScale="85" zoomScaleNormal="85" workbookViewId="0">
      <selection activeCell="Q24" sqref="Q24"/>
    </sheetView>
  </sheetViews>
  <sheetFormatPr defaultRowHeight="15"/>
  <cols>
    <col min="1" max="1" width="10" customWidth="1"/>
    <col min="2" max="2" width="21.5703125" bestFit="1" customWidth="1"/>
    <col min="3" max="4" width="16.5703125" bestFit="1" customWidth="1"/>
    <col min="5" max="5" width="16.5703125" customWidth="1"/>
    <col min="6" max="6" width="12.140625" customWidth="1"/>
    <col min="7" max="8" width="11.7109375" customWidth="1"/>
    <col min="9" max="9" width="25.140625" customWidth="1"/>
  </cols>
  <sheetData>
    <row r="1" spans="1:9" ht="15.75" thickBot="1">
      <c r="B1" s="1"/>
      <c r="C1" s="331" t="s">
        <v>46</v>
      </c>
      <c r="D1" s="339"/>
      <c r="E1" s="45"/>
      <c r="F1" s="340" t="s">
        <v>47</v>
      </c>
      <c r="G1" s="339"/>
      <c r="H1" s="2"/>
      <c r="I1" s="2" t="s">
        <v>48</v>
      </c>
    </row>
    <row r="2" spans="1:9" ht="15.75" thickBot="1">
      <c r="B2" s="3" t="s">
        <v>49</v>
      </c>
      <c r="C2" s="4" t="s">
        <v>50</v>
      </c>
      <c r="D2" s="4" t="s">
        <v>51</v>
      </c>
      <c r="E2" s="4"/>
      <c r="F2" s="4" t="s">
        <v>50</v>
      </c>
      <c r="G2" s="4" t="s">
        <v>51</v>
      </c>
      <c r="H2" s="4"/>
      <c r="I2" s="4" t="s">
        <v>50</v>
      </c>
    </row>
    <row r="3" spans="1:9" ht="16.5" thickTop="1" thickBot="1">
      <c r="B3" s="5" t="s">
        <v>52</v>
      </c>
      <c r="C3" s="6" t="s">
        <v>53</v>
      </c>
      <c r="D3" s="6" t="s">
        <v>53</v>
      </c>
      <c r="E3" s="46"/>
      <c r="F3" s="341" t="s">
        <v>54</v>
      </c>
      <c r="G3" s="342"/>
      <c r="H3" s="6"/>
      <c r="I3" s="6" t="s">
        <v>43</v>
      </c>
    </row>
    <row r="4" spans="1:9" ht="15.75" thickBot="1">
      <c r="A4" s="330"/>
      <c r="B4" s="7" t="s">
        <v>55</v>
      </c>
      <c r="C4" s="8" t="s">
        <v>23</v>
      </c>
      <c r="D4" s="8" t="s">
        <v>24</v>
      </c>
      <c r="E4" s="49"/>
      <c r="F4" s="8" t="s">
        <v>35</v>
      </c>
      <c r="G4" s="8" t="s">
        <v>56</v>
      </c>
      <c r="H4" s="9"/>
      <c r="I4" s="8" t="s">
        <v>44</v>
      </c>
    </row>
    <row r="5" spans="1:9" ht="35.25" customHeight="1" thickBot="1">
      <c r="A5" s="330"/>
      <c r="B5" s="5" t="s">
        <v>57</v>
      </c>
      <c r="C5" s="335" t="s">
        <v>135</v>
      </c>
      <c r="D5" s="336"/>
      <c r="E5" s="50"/>
      <c r="F5" s="333" t="s">
        <v>136</v>
      </c>
      <c r="G5" s="336"/>
      <c r="H5" s="6"/>
      <c r="I5" s="14" t="s">
        <v>136</v>
      </c>
    </row>
    <row r="6" spans="1:9" ht="15.75" thickBot="1">
      <c r="B6" s="7" t="s">
        <v>58</v>
      </c>
      <c r="C6" s="8" t="s">
        <v>25</v>
      </c>
      <c r="D6" s="8" t="s">
        <v>26</v>
      </c>
      <c r="E6" s="8"/>
      <c r="F6" s="8" t="s">
        <v>36</v>
      </c>
      <c r="G6" s="8" t="s">
        <v>59</v>
      </c>
      <c r="H6" s="9"/>
      <c r="I6" s="8" t="s">
        <v>45</v>
      </c>
    </row>
    <row r="7" spans="1:9" ht="30" customHeight="1" thickBot="1">
      <c r="B7" s="5" t="s">
        <v>57</v>
      </c>
      <c r="C7" s="335" t="s">
        <v>135</v>
      </c>
      <c r="D7" s="336"/>
      <c r="E7" s="47"/>
      <c r="F7" s="333" t="s">
        <v>136</v>
      </c>
      <c r="G7" s="336"/>
      <c r="H7" s="6"/>
      <c r="I7" s="14" t="s">
        <v>136</v>
      </c>
    </row>
    <row r="8" spans="1:9" ht="15.75" thickBot="1">
      <c r="B8" s="7" t="s">
        <v>60</v>
      </c>
      <c r="C8" s="8" t="s">
        <v>27</v>
      </c>
      <c r="D8" s="8" t="s">
        <v>28</v>
      </c>
      <c r="E8" s="8"/>
      <c r="F8" s="8" t="s">
        <v>37</v>
      </c>
      <c r="G8" s="8" t="s">
        <v>61</v>
      </c>
      <c r="H8" s="9"/>
      <c r="I8" s="9"/>
    </row>
    <row r="9" spans="1:9" ht="27" customHeight="1" thickBot="1">
      <c r="B9" s="5" t="s">
        <v>57</v>
      </c>
      <c r="C9" s="335" t="s">
        <v>135</v>
      </c>
      <c r="D9" s="336"/>
      <c r="E9" s="47"/>
      <c r="F9" s="333" t="s">
        <v>136</v>
      </c>
      <c r="G9" s="336"/>
      <c r="H9" s="6"/>
      <c r="I9" s="6"/>
    </row>
    <row r="10" spans="1:9" ht="15.75" thickBot="1">
      <c r="B10" s="7" t="s">
        <v>62</v>
      </c>
      <c r="C10" s="8" t="s">
        <v>29</v>
      </c>
      <c r="D10" s="8" t="s">
        <v>30</v>
      </c>
      <c r="E10" s="8"/>
      <c r="F10" s="8" t="s">
        <v>42</v>
      </c>
      <c r="G10" s="8" t="s">
        <v>63</v>
      </c>
      <c r="H10" s="9"/>
      <c r="I10" s="9"/>
    </row>
    <row r="11" spans="1:9" ht="30.75" customHeight="1" thickBot="1">
      <c r="B11" s="5" t="s">
        <v>57</v>
      </c>
      <c r="C11" s="335" t="s">
        <v>135</v>
      </c>
      <c r="D11" s="336"/>
      <c r="E11" s="47"/>
      <c r="F11" s="333" t="s">
        <v>136</v>
      </c>
      <c r="G11" s="336"/>
      <c r="H11" s="6"/>
      <c r="I11" s="6"/>
    </row>
    <row r="12" spans="1:9" ht="15.75" thickBot="1">
      <c r="B12" s="7" t="s">
        <v>64</v>
      </c>
      <c r="C12" s="8" t="s">
        <v>31</v>
      </c>
      <c r="D12" s="8" t="s">
        <v>32</v>
      </c>
      <c r="E12" s="8"/>
      <c r="F12" s="8" t="s">
        <v>38</v>
      </c>
      <c r="G12" s="8" t="s">
        <v>65</v>
      </c>
      <c r="H12" s="9"/>
      <c r="I12" s="9"/>
    </row>
    <row r="13" spans="1:9" ht="30" customHeight="1" thickBot="1">
      <c r="B13" s="5" t="s">
        <v>57</v>
      </c>
      <c r="C13" s="335" t="s">
        <v>135</v>
      </c>
      <c r="D13" s="336"/>
      <c r="E13" s="47"/>
      <c r="F13" s="333" t="s">
        <v>275</v>
      </c>
      <c r="G13" s="336"/>
      <c r="H13" s="6"/>
      <c r="I13" s="6"/>
    </row>
    <row r="14" spans="1:9" ht="15.75" thickBot="1">
      <c r="B14" s="7" t="s">
        <v>66</v>
      </c>
      <c r="C14" s="8" t="s">
        <v>33</v>
      </c>
      <c r="D14" s="8" t="s">
        <v>34</v>
      </c>
      <c r="E14" s="8"/>
      <c r="F14" s="8" t="s">
        <v>39</v>
      </c>
      <c r="G14" s="8" t="s">
        <v>67</v>
      </c>
      <c r="H14" s="9"/>
      <c r="I14" s="9"/>
    </row>
    <row r="15" spans="1:9" ht="28.5" customHeight="1" thickBot="1">
      <c r="B15" s="5" t="s">
        <v>57</v>
      </c>
      <c r="C15" s="335" t="s">
        <v>273</v>
      </c>
      <c r="D15" s="336"/>
      <c r="E15" s="47"/>
      <c r="F15" s="333" t="s">
        <v>274</v>
      </c>
      <c r="G15" s="336"/>
      <c r="H15" s="6"/>
      <c r="I15" s="6"/>
    </row>
    <row r="16" spans="1:9" ht="15.75" thickBot="1">
      <c r="B16" s="7" t="s">
        <v>68</v>
      </c>
      <c r="C16" s="331" t="s">
        <v>339</v>
      </c>
      <c r="D16" s="332"/>
      <c r="E16" s="8"/>
      <c r="F16" s="8" t="s">
        <v>40</v>
      </c>
      <c r="G16" s="8" t="s">
        <v>69</v>
      </c>
      <c r="H16" s="331" t="s">
        <v>70</v>
      </c>
      <c r="I16" s="332"/>
    </row>
    <row r="17" spans="2:9" ht="30" customHeight="1" thickBot="1">
      <c r="B17" s="5" t="s">
        <v>57</v>
      </c>
      <c r="C17" s="335" t="s">
        <v>338</v>
      </c>
      <c r="D17" s="336"/>
      <c r="E17" s="47"/>
      <c r="F17" s="333" t="s">
        <v>276</v>
      </c>
      <c r="G17" s="336"/>
      <c r="H17" s="333" t="s">
        <v>274</v>
      </c>
      <c r="I17" s="334"/>
    </row>
    <row r="18" spans="2:9" ht="15.75" thickBot="1">
      <c r="B18" s="7" t="s">
        <v>72</v>
      </c>
      <c r="C18" s="42" t="s">
        <v>283</v>
      </c>
      <c r="D18" s="42" t="s">
        <v>283</v>
      </c>
      <c r="E18" s="42"/>
      <c r="F18" s="9"/>
      <c r="G18" s="9"/>
      <c r="H18" s="9"/>
      <c r="I18" s="9"/>
    </row>
    <row r="19" spans="2:9" ht="15.75" thickBot="1">
      <c r="B19" s="5" t="s">
        <v>57</v>
      </c>
      <c r="C19" s="337" t="s">
        <v>71</v>
      </c>
      <c r="D19" s="338"/>
      <c r="E19" s="48"/>
      <c r="F19" s="10"/>
      <c r="G19" s="10"/>
      <c r="H19" s="10"/>
      <c r="I19" s="6"/>
    </row>
    <row r="20" spans="2:9" ht="15.75" thickBot="1">
      <c r="B20" s="7" t="s">
        <v>73</v>
      </c>
      <c r="C20" s="8" t="s">
        <v>74</v>
      </c>
      <c r="D20" s="11"/>
      <c r="E20" s="11"/>
      <c r="F20" s="12"/>
      <c r="G20" s="13"/>
      <c r="H20" s="13"/>
      <c r="I20" s="9"/>
    </row>
  </sheetData>
  <mergeCells count="22">
    <mergeCell ref="C1:D1"/>
    <mergeCell ref="F1:G1"/>
    <mergeCell ref="F3:G3"/>
    <mergeCell ref="C5:D5"/>
    <mergeCell ref="F5:G5"/>
    <mergeCell ref="C19:D19"/>
    <mergeCell ref="C9:D9"/>
    <mergeCell ref="F9:G9"/>
    <mergeCell ref="C11:D11"/>
    <mergeCell ref="F11:G11"/>
    <mergeCell ref="C13:D13"/>
    <mergeCell ref="F13:G13"/>
    <mergeCell ref="C16:D16"/>
    <mergeCell ref="A4:A5"/>
    <mergeCell ref="H16:I16"/>
    <mergeCell ref="H17:I17"/>
    <mergeCell ref="C15:D15"/>
    <mergeCell ref="F15:G15"/>
    <mergeCell ref="C17:D17"/>
    <mergeCell ref="F17:G17"/>
    <mergeCell ref="C7:D7"/>
    <mergeCell ref="F7:G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42D6-2C5B-4742-934D-5013D82F1FBD}">
  <dimension ref="A1:F124"/>
  <sheetViews>
    <sheetView zoomScale="115" zoomScaleNormal="115" workbookViewId="0">
      <selection activeCell="H36" sqref="H36:H55"/>
    </sheetView>
  </sheetViews>
  <sheetFormatPr defaultColWidth="9.140625" defaultRowHeight="14.25"/>
  <cols>
    <col min="1" max="1" width="23" style="15" bestFit="1" customWidth="1"/>
    <col min="2" max="2" width="10.140625" style="15" bestFit="1" customWidth="1"/>
    <col min="3" max="3" width="47.28515625" style="15" bestFit="1" customWidth="1"/>
    <col min="4" max="4" width="31.28515625" style="15" bestFit="1" customWidth="1"/>
    <col min="5" max="5" width="30" style="15" bestFit="1" customWidth="1"/>
    <col min="6" max="6" width="30.140625" style="15" bestFit="1" customWidth="1"/>
    <col min="7" max="7" width="15.5703125" style="15" bestFit="1" customWidth="1"/>
    <col min="8" max="16384" width="9.140625" style="15"/>
  </cols>
  <sheetData>
    <row r="1" spans="1:5">
      <c r="B1" s="16" t="s">
        <v>0</v>
      </c>
      <c r="C1" s="16" t="s">
        <v>1</v>
      </c>
      <c r="D1" s="16" t="s">
        <v>251</v>
      </c>
      <c r="E1" s="16" t="s">
        <v>140</v>
      </c>
    </row>
    <row r="2" spans="1:5" ht="15" thickBot="1"/>
    <row r="3" spans="1:5">
      <c r="A3" s="346" t="s">
        <v>3</v>
      </c>
      <c r="B3" s="98" t="s">
        <v>2</v>
      </c>
      <c r="C3" s="98" t="s">
        <v>85</v>
      </c>
      <c r="D3" s="18">
        <v>24000</v>
      </c>
      <c r="E3" s="19" t="s">
        <v>141</v>
      </c>
    </row>
    <row r="4" spans="1:5">
      <c r="A4" s="347"/>
      <c r="B4" s="100" t="s">
        <v>5</v>
      </c>
      <c r="C4" s="100" t="s">
        <v>87</v>
      </c>
      <c r="D4" s="43">
        <v>54857</v>
      </c>
      <c r="E4" s="20" t="s">
        <v>143</v>
      </c>
    </row>
    <row r="5" spans="1:5">
      <c r="A5" s="347"/>
      <c r="B5" s="100" t="s">
        <v>6</v>
      </c>
      <c r="C5" s="100" t="s">
        <v>88</v>
      </c>
      <c r="D5" s="43">
        <v>24000</v>
      </c>
      <c r="E5" s="20" t="s">
        <v>141</v>
      </c>
    </row>
    <row r="6" spans="1:5">
      <c r="A6" s="347"/>
      <c r="B6" s="100" t="s">
        <v>7</v>
      </c>
      <c r="C6" s="100" t="s">
        <v>89</v>
      </c>
      <c r="D6" s="43">
        <v>54857</v>
      </c>
      <c r="E6" s="20" t="s">
        <v>143</v>
      </c>
    </row>
    <row r="7" spans="1:5" ht="15" thickBot="1">
      <c r="A7" s="319"/>
      <c r="B7" s="99" t="s">
        <v>4</v>
      </c>
      <c r="C7" s="99" t="s">
        <v>86</v>
      </c>
      <c r="D7" s="22">
        <v>192000</v>
      </c>
      <c r="E7" s="23" t="s">
        <v>142</v>
      </c>
    </row>
    <row r="8" spans="1:5" ht="15" thickBot="1"/>
    <row r="9" spans="1:5">
      <c r="A9" s="278" t="s">
        <v>8</v>
      </c>
      <c r="B9" s="98" t="s">
        <v>9</v>
      </c>
      <c r="C9" s="98" t="s">
        <v>90</v>
      </c>
      <c r="D9" s="18">
        <v>48000</v>
      </c>
      <c r="E9" s="19" t="s">
        <v>144</v>
      </c>
    </row>
    <row r="10" spans="1:5">
      <c r="A10" s="279"/>
      <c r="B10" s="100" t="s">
        <v>133</v>
      </c>
      <c r="C10" s="100" t="s">
        <v>134</v>
      </c>
      <c r="D10" s="43">
        <v>109714</v>
      </c>
      <c r="E10" s="20" t="s">
        <v>332</v>
      </c>
    </row>
    <row r="11" spans="1:5">
      <c r="A11" s="279"/>
      <c r="B11" s="106" t="s">
        <v>10</v>
      </c>
      <c r="C11" s="106" t="s">
        <v>91</v>
      </c>
      <c r="D11" s="131">
        <v>48000</v>
      </c>
      <c r="E11" s="132" t="s">
        <v>146</v>
      </c>
    </row>
    <row r="12" spans="1:5">
      <c r="A12" s="279"/>
      <c r="B12" s="106" t="s">
        <v>11</v>
      </c>
      <c r="C12" s="106" t="s">
        <v>92</v>
      </c>
      <c r="D12" s="131">
        <v>109714</v>
      </c>
      <c r="E12" s="132" t="s">
        <v>144</v>
      </c>
    </row>
    <row r="13" spans="1:5" ht="15" thickBot="1">
      <c r="A13" s="280"/>
      <c r="B13" s="99" t="s">
        <v>12</v>
      </c>
      <c r="C13" s="99" t="s">
        <v>93</v>
      </c>
      <c r="D13" s="22">
        <v>384000</v>
      </c>
      <c r="E13" s="23" t="s">
        <v>331</v>
      </c>
    </row>
    <row r="14" spans="1:5" ht="15" thickBot="1">
      <c r="A14" s="24"/>
      <c r="D14" s="24"/>
      <c r="E14" s="24"/>
    </row>
    <row r="15" spans="1:5">
      <c r="A15" s="281" t="s">
        <v>169</v>
      </c>
      <c r="B15" s="108">
        <v>10119932</v>
      </c>
      <c r="C15" s="109" t="s">
        <v>164</v>
      </c>
      <c r="D15" s="133">
        <v>24000</v>
      </c>
      <c r="E15" s="134" t="s">
        <v>141</v>
      </c>
    </row>
    <row r="16" spans="1:5">
      <c r="A16" s="279"/>
      <c r="B16" s="107">
        <v>10119933</v>
      </c>
      <c r="C16" s="106" t="s">
        <v>165</v>
      </c>
      <c r="D16" s="131">
        <v>192000</v>
      </c>
      <c r="E16" s="132" t="s">
        <v>142</v>
      </c>
    </row>
    <row r="17" spans="1:5">
      <c r="A17" s="279"/>
      <c r="B17" s="107">
        <v>10149430</v>
      </c>
      <c r="C17" s="106" t="s">
        <v>168</v>
      </c>
      <c r="D17" s="131">
        <v>54857</v>
      </c>
      <c r="E17" s="132" t="s">
        <v>143</v>
      </c>
    </row>
    <row r="18" spans="1:5">
      <c r="A18" s="279"/>
      <c r="B18" s="107">
        <v>10119934</v>
      </c>
      <c r="C18" s="106" t="s">
        <v>166</v>
      </c>
      <c r="D18" s="131">
        <v>48000</v>
      </c>
      <c r="E18" s="132" t="s">
        <v>144</v>
      </c>
    </row>
    <row r="19" spans="1:5">
      <c r="A19" s="279"/>
      <c r="B19" s="107">
        <v>10119937</v>
      </c>
      <c r="C19" s="106" t="s">
        <v>167</v>
      </c>
      <c r="D19" s="131">
        <v>384000</v>
      </c>
      <c r="E19" s="132" t="s">
        <v>147</v>
      </c>
    </row>
    <row r="20" spans="1:5" ht="15" thickBot="1">
      <c r="A20" s="280"/>
      <c r="B20" s="110">
        <v>10149431</v>
      </c>
      <c r="C20" s="111" t="s">
        <v>170</v>
      </c>
      <c r="D20" s="135">
        <v>109714</v>
      </c>
      <c r="E20" s="136" t="s">
        <v>145</v>
      </c>
    </row>
    <row r="21" spans="1:5">
      <c r="A21" s="24"/>
      <c r="B21" s="24"/>
      <c r="D21" s="24"/>
      <c r="E21" s="24"/>
    </row>
    <row r="22" spans="1:5">
      <c r="A22" s="348" t="s">
        <v>278</v>
      </c>
      <c r="B22" s="103" t="s">
        <v>279</v>
      </c>
      <c r="C22" s="100" t="s">
        <v>281</v>
      </c>
      <c r="D22" s="24"/>
      <c r="E22" s="24"/>
    </row>
    <row r="23" spans="1:5">
      <c r="A23" s="348"/>
      <c r="B23" s="107" t="s">
        <v>280</v>
      </c>
      <c r="C23" s="106" t="s">
        <v>282</v>
      </c>
      <c r="D23" s="24"/>
      <c r="E23" s="24"/>
    </row>
    <row r="24" spans="1:5" ht="15" thickBot="1">
      <c r="A24" s="24"/>
      <c r="D24" s="24"/>
      <c r="E24" s="24"/>
    </row>
    <row r="25" spans="1:5">
      <c r="A25" s="281" t="s">
        <v>262</v>
      </c>
      <c r="B25" s="18" t="s">
        <v>252</v>
      </c>
      <c r="C25" s="19" t="s">
        <v>333</v>
      </c>
      <c r="D25" s="349" t="s">
        <v>346</v>
      </c>
      <c r="E25" s="24"/>
    </row>
    <row r="26" spans="1:5">
      <c r="A26" s="279"/>
      <c r="B26" s="43" t="s">
        <v>253</v>
      </c>
      <c r="C26" s="20" t="s">
        <v>254</v>
      </c>
      <c r="D26" s="350"/>
      <c r="E26" s="24"/>
    </row>
    <row r="27" spans="1:5">
      <c r="A27" s="279"/>
      <c r="B27" s="43" t="s">
        <v>255</v>
      </c>
      <c r="C27" s="20" t="s">
        <v>256</v>
      </c>
      <c r="D27" s="350"/>
      <c r="E27" s="24"/>
    </row>
    <row r="28" spans="1:5">
      <c r="A28" s="279"/>
      <c r="B28" s="43">
        <v>355234</v>
      </c>
      <c r="C28" s="20" t="s">
        <v>258</v>
      </c>
      <c r="D28" s="350"/>
      <c r="E28" s="24"/>
    </row>
    <row r="29" spans="1:5">
      <c r="A29" s="279"/>
      <c r="B29" s="43">
        <v>355235</v>
      </c>
      <c r="C29" s="20" t="s">
        <v>257</v>
      </c>
      <c r="D29" s="350"/>
      <c r="E29" s="24"/>
    </row>
    <row r="30" spans="1:5">
      <c r="A30" s="279"/>
      <c r="B30" s="43">
        <v>355236</v>
      </c>
      <c r="C30" s="20" t="s">
        <v>259</v>
      </c>
      <c r="D30" s="350"/>
      <c r="E30" s="24"/>
    </row>
    <row r="31" spans="1:5">
      <c r="A31" s="279"/>
      <c r="B31" s="43">
        <v>355237</v>
      </c>
      <c r="C31" s="20" t="s">
        <v>260</v>
      </c>
      <c r="D31" s="350"/>
      <c r="E31" s="24"/>
    </row>
    <row r="32" spans="1:5" ht="15" thickBot="1">
      <c r="A32" s="280"/>
      <c r="B32" s="22">
        <v>355238</v>
      </c>
      <c r="C32" s="23" t="s">
        <v>261</v>
      </c>
      <c r="D32" s="351"/>
      <c r="E32" s="24"/>
    </row>
    <row r="33" spans="1:6">
      <c r="A33" s="24"/>
      <c r="D33" s="24"/>
      <c r="E33" s="24"/>
    </row>
    <row r="34" spans="1:6">
      <c r="A34" s="24"/>
      <c r="D34" s="24"/>
      <c r="E34" s="24"/>
    </row>
    <row r="35" spans="1:6" ht="15.75" thickBot="1">
      <c r="A35" s="25" t="s">
        <v>21</v>
      </c>
      <c r="D35" s="25" t="s">
        <v>149</v>
      </c>
    </row>
    <row r="36" spans="1:6" ht="15" thickBot="1">
      <c r="A36" s="281" t="s">
        <v>150</v>
      </c>
      <c r="B36" s="122" t="s">
        <v>151</v>
      </c>
      <c r="C36" s="123" t="s">
        <v>182</v>
      </c>
      <c r="D36" s="281" t="s">
        <v>150</v>
      </c>
      <c r="E36" s="123" t="s">
        <v>75</v>
      </c>
      <c r="F36" s="123" t="s">
        <v>94</v>
      </c>
    </row>
    <row r="37" spans="1:6" ht="15" thickBot="1">
      <c r="A37" s="279"/>
      <c r="B37" s="122" t="s">
        <v>171</v>
      </c>
      <c r="C37" s="123" t="s">
        <v>183</v>
      </c>
      <c r="D37" s="279"/>
      <c r="E37" s="123" t="s">
        <v>76</v>
      </c>
      <c r="F37" s="123" t="s">
        <v>95</v>
      </c>
    </row>
    <row r="38" spans="1:6" ht="15" thickBot="1">
      <c r="A38" s="279"/>
      <c r="B38" s="122" t="s">
        <v>172</v>
      </c>
      <c r="C38" s="123" t="s">
        <v>184</v>
      </c>
      <c r="D38" s="279"/>
      <c r="E38" s="123" t="s">
        <v>77</v>
      </c>
      <c r="F38" s="123" t="s">
        <v>96</v>
      </c>
    </row>
    <row r="39" spans="1:6" ht="15" thickBot="1">
      <c r="A39" s="279"/>
      <c r="B39" s="122" t="s">
        <v>173</v>
      </c>
      <c r="C39" s="123" t="s">
        <v>185</v>
      </c>
      <c r="D39" s="279"/>
      <c r="E39" s="104" t="s">
        <v>78</v>
      </c>
      <c r="F39" s="97" t="s">
        <v>97</v>
      </c>
    </row>
    <row r="40" spans="1:6" ht="15" thickBot="1">
      <c r="A40" s="279"/>
      <c r="B40" s="122" t="s">
        <v>174</v>
      </c>
      <c r="C40" s="123" t="s">
        <v>186</v>
      </c>
      <c r="D40" s="279"/>
      <c r="E40" s="123" t="s">
        <v>79</v>
      </c>
      <c r="F40" s="123" t="s">
        <v>98</v>
      </c>
    </row>
    <row r="41" spans="1:6" ht="15" thickBot="1">
      <c r="A41" s="279"/>
      <c r="B41" s="122" t="s">
        <v>175</v>
      </c>
      <c r="C41" s="123" t="s">
        <v>187</v>
      </c>
      <c r="D41" s="279"/>
      <c r="E41" s="137">
        <v>81320</v>
      </c>
      <c r="F41" s="123" t="s">
        <v>249</v>
      </c>
    </row>
    <row r="42" spans="1:6" ht="15" thickBot="1">
      <c r="A42" s="279"/>
      <c r="B42" s="122" t="s">
        <v>176</v>
      </c>
      <c r="C42" s="123" t="s">
        <v>188</v>
      </c>
      <c r="D42" s="279"/>
      <c r="E42" s="123" t="s">
        <v>80</v>
      </c>
      <c r="F42" s="123" t="s">
        <v>99</v>
      </c>
    </row>
    <row r="43" spans="1:6" ht="15" thickBot="1">
      <c r="A43" s="279"/>
      <c r="B43" s="122" t="s">
        <v>177</v>
      </c>
      <c r="C43" s="123" t="s">
        <v>189</v>
      </c>
      <c r="D43" s="279"/>
      <c r="E43" s="123" t="s">
        <v>81</v>
      </c>
      <c r="F43" s="123" t="s">
        <v>100</v>
      </c>
    </row>
    <row r="44" spans="1:6" ht="15" thickBot="1">
      <c r="A44" s="279"/>
      <c r="B44" s="122" t="s">
        <v>178</v>
      </c>
      <c r="C44" s="123" t="s">
        <v>190</v>
      </c>
      <c r="D44" s="279"/>
      <c r="E44" s="123" t="s">
        <v>82</v>
      </c>
      <c r="F44" s="123" t="s">
        <v>101</v>
      </c>
    </row>
    <row r="45" spans="1:6" ht="15" thickBot="1">
      <c r="A45" s="324"/>
      <c r="B45" s="122" t="s">
        <v>179</v>
      </c>
      <c r="C45" s="123" t="s">
        <v>191</v>
      </c>
      <c r="D45" s="279"/>
      <c r="E45" s="104" t="s">
        <v>83</v>
      </c>
      <c r="F45" s="97" t="s">
        <v>102</v>
      </c>
    </row>
    <row r="46" spans="1:6" ht="15" thickBot="1">
      <c r="A46" s="324"/>
      <c r="B46" s="122" t="s">
        <v>180</v>
      </c>
      <c r="C46" s="123" t="s">
        <v>192</v>
      </c>
      <c r="D46" s="279"/>
      <c r="E46" s="123" t="s">
        <v>84</v>
      </c>
      <c r="F46" s="123" t="s">
        <v>103</v>
      </c>
    </row>
    <row r="47" spans="1:6" ht="15" thickBot="1">
      <c r="A47" s="280"/>
      <c r="B47" s="124" t="s">
        <v>181</v>
      </c>
      <c r="C47" s="125" t="s">
        <v>193</v>
      </c>
      <c r="D47" s="280"/>
      <c r="E47" s="40"/>
      <c r="F47" s="33"/>
    </row>
    <row r="48" spans="1:6">
      <c r="A48" s="281" t="s">
        <v>148</v>
      </c>
      <c r="B48" s="109" t="s">
        <v>152</v>
      </c>
      <c r="C48" s="112" t="s">
        <v>212</v>
      </c>
      <c r="D48" s="281" t="s">
        <v>148</v>
      </c>
      <c r="E48" s="128" t="s">
        <v>13</v>
      </c>
      <c r="F48" s="126" t="s">
        <v>104</v>
      </c>
    </row>
    <row r="49" spans="1:6">
      <c r="A49" s="285"/>
      <c r="B49" s="106" t="s">
        <v>153</v>
      </c>
      <c r="C49" s="113" t="s">
        <v>213</v>
      </c>
      <c r="D49" s="285"/>
      <c r="E49" s="105" t="s">
        <v>14</v>
      </c>
      <c r="F49" s="127" t="s">
        <v>105</v>
      </c>
    </row>
    <row r="50" spans="1:6">
      <c r="A50" s="285"/>
      <c r="B50" s="106" t="s">
        <v>210</v>
      </c>
      <c r="C50" s="113" t="s">
        <v>214</v>
      </c>
      <c r="D50" s="285"/>
      <c r="E50" s="105" t="s">
        <v>15</v>
      </c>
      <c r="F50" s="127" t="s">
        <v>106</v>
      </c>
    </row>
    <row r="51" spans="1:6">
      <c r="A51" s="285"/>
      <c r="B51" s="106" t="s">
        <v>154</v>
      </c>
      <c r="C51" s="113" t="s">
        <v>215</v>
      </c>
      <c r="D51" s="285"/>
      <c r="E51" s="105" t="s">
        <v>16</v>
      </c>
      <c r="F51" s="127" t="s">
        <v>107</v>
      </c>
    </row>
    <row r="52" spans="1:6">
      <c r="A52" s="285"/>
      <c r="B52" s="106" t="s">
        <v>155</v>
      </c>
      <c r="C52" s="113" t="s">
        <v>216</v>
      </c>
      <c r="D52" s="285"/>
      <c r="E52" s="105" t="s">
        <v>17</v>
      </c>
      <c r="F52" s="127" t="s">
        <v>108</v>
      </c>
    </row>
    <row r="53" spans="1:6">
      <c r="A53" s="285"/>
      <c r="B53" s="106" t="s">
        <v>156</v>
      </c>
      <c r="C53" s="113" t="s">
        <v>217</v>
      </c>
      <c r="D53" s="285"/>
      <c r="E53" s="105" t="s">
        <v>18</v>
      </c>
      <c r="F53" s="127" t="s">
        <v>109</v>
      </c>
    </row>
    <row r="54" spans="1:6">
      <c r="A54" s="285"/>
      <c r="B54" s="79" t="s">
        <v>211</v>
      </c>
      <c r="C54" s="93" t="s">
        <v>250</v>
      </c>
      <c r="D54" s="285"/>
      <c r="E54" s="105" t="s">
        <v>19</v>
      </c>
      <c r="F54" s="127" t="s">
        <v>110</v>
      </c>
    </row>
    <row r="55" spans="1:6">
      <c r="A55" s="285"/>
      <c r="B55" s="106" t="s">
        <v>157</v>
      </c>
      <c r="C55" s="113" t="s">
        <v>218</v>
      </c>
      <c r="D55" s="285"/>
      <c r="E55" s="105" t="s">
        <v>20</v>
      </c>
      <c r="F55" s="127" t="s">
        <v>111</v>
      </c>
    </row>
    <row r="56" spans="1:6">
      <c r="A56" s="285"/>
      <c r="B56" s="106" t="s">
        <v>158</v>
      </c>
      <c r="C56" s="113" t="s">
        <v>219</v>
      </c>
      <c r="D56" s="285"/>
      <c r="E56" s="16"/>
      <c r="F56" s="30"/>
    </row>
    <row r="57" spans="1:6" ht="15" thickBot="1">
      <c r="A57" s="295"/>
      <c r="B57" s="111" t="s">
        <v>159</v>
      </c>
      <c r="C57" s="114" t="s">
        <v>220</v>
      </c>
      <c r="D57" s="295"/>
      <c r="E57" s="21"/>
      <c r="F57" s="33"/>
    </row>
    <row r="58" spans="1:6">
      <c r="A58" s="281" t="s">
        <v>221</v>
      </c>
      <c r="B58" s="91" t="s">
        <v>206</v>
      </c>
      <c r="C58" s="92" t="s">
        <v>250</v>
      </c>
      <c r="D58" s="281" t="s">
        <v>221</v>
      </c>
      <c r="E58" s="128" t="s">
        <v>225</v>
      </c>
      <c r="F58" s="126" t="s">
        <v>237</v>
      </c>
    </row>
    <row r="59" spans="1:6">
      <c r="A59" s="285"/>
      <c r="B59" s="79" t="s">
        <v>207</v>
      </c>
      <c r="C59" s="93" t="s">
        <v>250</v>
      </c>
      <c r="D59" s="285"/>
      <c r="E59" s="105" t="s">
        <v>226</v>
      </c>
      <c r="F59" s="127" t="s">
        <v>238</v>
      </c>
    </row>
    <row r="60" spans="1:6">
      <c r="A60" s="285"/>
      <c r="B60" s="79" t="s">
        <v>208</v>
      </c>
      <c r="C60" s="93" t="s">
        <v>250</v>
      </c>
      <c r="D60" s="285"/>
      <c r="E60" s="105" t="s">
        <v>227</v>
      </c>
      <c r="F60" s="127" t="s">
        <v>239</v>
      </c>
    </row>
    <row r="61" spans="1:6">
      <c r="A61" s="285"/>
      <c r="B61" s="106" t="s">
        <v>194</v>
      </c>
      <c r="C61" s="115" t="s">
        <v>200</v>
      </c>
      <c r="D61" s="285"/>
      <c r="E61" s="105" t="s">
        <v>228</v>
      </c>
      <c r="F61" s="127" t="s">
        <v>240</v>
      </c>
    </row>
    <row r="62" spans="1:6">
      <c r="A62" s="285"/>
      <c r="B62" s="106" t="s">
        <v>195</v>
      </c>
      <c r="C62" s="115" t="s">
        <v>201</v>
      </c>
      <c r="D62" s="285"/>
      <c r="E62" s="105" t="s">
        <v>229</v>
      </c>
      <c r="F62" s="127" t="s">
        <v>241</v>
      </c>
    </row>
    <row r="63" spans="1:6">
      <c r="A63" s="285"/>
      <c r="B63" s="106" t="s">
        <v>196</v>
      </c>
      <c r="C63" s="115" t="s">
        <v>202</v>
      </c>
      <c r="D63" s="285"/>
      <c r="E63" s="105" t="s">
        <v>230</v>
      </c>
      <c r="F63" s="127" t="s">
        <v>242</v>
      </c>
    </row>
    <row r="64" spans="1:6">
      <c r="A64" s="285"/>
      <c r="B64" s="106" t="s">
        <v>197</v>
      </c>
      <c r="C64" s="115" t="s">
        <v>203</v>
      </c>
      <c r="D64" s="285"/>
      <c r="E64" s="105" t="s">
        <v>231</v>
      </c>
      <c r="F64" s="127" t="s">
        <v>243</v>
      </c>
    </row>
    <row r="65" spans="1:6">
      <c r="A65" s="285"/>
      <c r="B65" s="106" t="s">
        <v>198</v>
      </c>
      <c r="C65" s="115" t="s">
        <v>204</v>
      </c>
      <c r="D65" s="285"/>
      <c r="E65" s="105" t="s">
        <v>232</v>
      </c>
      <c r="F65" s="127" t="s">
        <v>244</v>
      </c>
    </row>
    <row r="66" spans="1:6">
      <c r="A66" s="285"/>
      <c r="B66" s="106" t="s">
        <v>199</v>
      </c>
      <c r="C66" s="115" t="s">
        <v>205</v>
      </c>
      <c r="D66" s="285"/>
      <c r="E66" s="105" t="s">
        <v>233</v>
      </c>
      <c r="F66" s="127" t="s">
        <v>245</v>
      </c>
    </row>
    <row r="67" spans="1:6" ht="15" thickBot="1">
      <c r="A67" s="295"/>
      <c r="B67" s="88" t="s">
        <v>209</v>
      </c>
      <c r="C67" s="89" t="s">
        <v>250</v>
      </c>
      <c r="D67" s="285"/>
      <c r="E67" s="105" t="s">
        <v>234</v>
      </c>
      <c r="F67" s="127" t="s">
        <v>246</v>
      </c>
    </row>
    <row r="68" spans="1:6">
      <c r="A68" s="37"/>
      <c r="D68" s="285"/>
      <c r="E68" s="105" t="s">
        <v>235</v>
      </c>
      <c r="F68" s="127" t="s">
        <v>247</v>
      </c>
    </row>
    <row r="69" spans="1:6" ht="15" thickBot="1">
      <c r="A69" s="37"/>
      <c r="D69" s="295"/>
      <c r="E69" s="129" t="s">
        <v>236</v>
      </c>
      <c r="F69" s="130" t="s">
        <v>248</v>
      </c>
    </row>
    <row r="70" spans="1:6">
      <c r="A70" s="37"/>
      <c r="D70" s="37"/>
    </row>
    <row r="71" spans="1:6" ht="15.75" thickBot="1">
      <c r="A71" s="25" t="s">
        <v>22</v>
      </c>
      <c r="D71" s="25" t="s">
        <v>284</v>
      </c>
    </row>
    <row r="72" spans="1:6">
      <c r="A72" s="281" t="s">
        <v>272</v>
      </c>
      <c r="B72" s="98" t="s">
        <v>23</v>
      </c>
      <c r="C72" s="95" t="s">
        <v>112</v>
      </c>
      <c r="D72" s="343" t="s">
        <v>316</v>
      </c>
      <c r="E72" s="128" t="s">
        <v>162</v>
      </c>
      <c r="F72" s="126" t="s">
        <v>267</v>
      </c>
    </row>
    <row r="73" spans="1:6">
      <c r="A73" s="279"/>
      <c r="B73" s="106" t="s">
        <v>24</v>
      </c>
      <c r="C73" s="116" t="s">
        <v>113</v>
      </c>
      <c r="D73" s="344"/>
      <c r="E73" s="105" t="s">
        <v>309</v>
      </c>
      <c r="F73" s="127" t="s">
        <v>302</v>
      </c>
    </row>
    <row r="74" spans="1:6">
      <c r="A74" s="279"/>
      <c r="B74" s="106" t="s">
        <v>25</v>
      </c>
      <c r="C74" s="116" t="s">
        <v>114</v>
      </c>
      <c r="D74" s="344"/>
      <c r="E74" s="105" t="s">
        <v>310</v>
      </c>
      <c r="F74" s="127" t="s">
        <v>303</v>
      </c>
    </row>
    <row r="75" spans="1:6">
      <c r="A75" s="279"/>
      <c r="B75" s="106" t="s">
        <v>26</v>
      </c>
      <c r="C75" s="116" t="s">
        <v>115</v>
      </c>
      <c r="D75" s="344"/>
      <c r="E75" s="105" t="s">
        <v>311</v>
      </c>
      <c r="F75" s="127" t="s">
        <v>304</v>
      </c>
    </row>
    <row r="76" spans="1:6">
      <c r="A76" s="279"/>
      <c r="B76" s="106" t="s">
        <v>27</v>
      </c>
      <c r="C76" s="116" t="s">
        <v>116</v>
      </c>
      <c r="D76" s="344"/>
      <c r="E76" s="105" t="s">
        <v>312</v>
      </c>
      <c r="F76" s="127" t="s">
        <v>305</v>
      </c>
    </row>
    <row r="77" spans="1:6">
      <c r="A77" s="279"/>
      <c r="B77" s="106" t="s">
        <v>28</v>
      </c>
      <c r="C77" s="116" t="s">
        <v>117</v>
      </c>
      <c r="D77" s="344"/>
      <c r="E77" s="105" t="s">
        <v>313</v>
      </c>
      <c r="F77" s="127" t="s">
        <v>306</v>
      </c>
    </row>
    <row r="78" spans="1:6">
      <c r="A78" s="279"/>
      <c r="B78" s="106" t="s">
        <v>29</v>
      </c>
      <c r="C78" s="116" t="s">
        <v>118</v>
      </c>
      <c r="D78" s="344"/>
      <c r="E78" s="105" t="s">
        <v>314</v>
      </c>
      <c r="F78" s="127" t="s">
        <v>307</v>
      </c>
    </row>
    <row r="79" spans="1:6" ht="15" thickBot="1">
      <c r="A79" s="279"/>
      <c r="B79" s="106" t="s">
        <v>30</v>
      </c>
      <c r="C79" s="116" t="s">
        <v>119</v>
      </c>
      <c r="D79" s="345"/>
      <c r="E79" s="129" t="s">
        <v>315</v>
      </c>
      <c r="F79" s="130" t="s">
        <v>308</v>
      </c>
    </row>
    <row r="80" spans="1:6">
      <c r="A80" s="279"/>
      <c r="B80" s="106" t="s">
        <v>31</v>
      </c>
      <c r="C80" s="116" t="s">
        <v>120</v>
      </c>
    </row>
    <row r="81" spans="1:6">
      <c r="A81" s="279"/>
      <c r="B81" s="106" t="s">
        <v>32</v>
      </c>
      <c r="C81" s="116" t="s">
        <v>121</v>
      </c>
    </row>
    <row r="82" spans="1:6">
      <c r="A82" s="279"/>
      <c r="B82" s="106" t="s">
        <v>33</v>
      </c>
      <c r="C82" s="116" t="s">
        <v>122</v>
      </c>
    </row>
    <row r="83" spans="1:6">
      <c r="A83" s="279"/>
      <c r="B83" s="106" t="s">
        <v>34</v>
      </c>
      <c r="C83" s="116" t="s">
        <v>123</v>
      </c>
    </row>
    <row r="84" spans="1:6">
      <c r="A84" s="279"/>
      <c r="B84" s="106" t="s">
        <v>160</v>
      </c>
      <c r="C84" s="116" t="s">
        <v>266</v>
      </c>
    </row>
    <row r="85" spans="1:6">
      <c r="A85" s="279"/>
      <c r="B85" s="79" t="s">
        <v>161</v>
      </c>
      <c r="C85" s="80" t="s">
        <v>250</v>
      </c>
    </row>
    <row r="86" spans="1:6">
      <c r="A86" s="279"/>
      <c r="B86" s="106" t="s">
        <v>162</v>
      </c>
      <c r="C86" s="116" t="s">
        <v>267</v>
      </c>
    </row>
    <row r="87" spans="1:6" ht="15" thickBot="1">
      <c r="A87" s="280"/>
      <c r="B87" s="111" t="s">
        <v>163</v>
      </c>
      <c r="C87" s="117" t="s">
        <v>250</v>
      </c>
    </row>
    <row r="88" spans="1:6">
      <c r="A88" s="281" t="s">
        <v>270</v>
      </c>
      <c r="B88" s="94" t="s">
        <v>35</v>
      </c>
      <c r="C88" s="95" t="s">
        <v>124</v>
      </c>
      <c r="D88" s="278" t="s">
        <v>301</v>
      </c>
      <c r="E88" s="128" t="s">
        <v>293</v>
      </c>
      <c r="F88" s="126" t="s">
        <v>285</v>
      </c>
    </row>
    <row r="89" spans="1:6">
      <c r="A89" s="279"/>
      <c r="B89" s="113" t="s">
        <v>56</v>
      </c>
      <c r="C89" s="116" t="s">
        <v>222</v>
      </c>
      <c r="D89" s="279"/>
      <c r="E89" s="105" t="s">
        <v>294</v>
      </c>
      <c r="F89" s="127" t="s">
        <v>286</v>
      </c>
    </row>
    <row r="90" spans="1:6">
      <c r="A90" s="279"/>
      <c r="B90" s="113" t="s">
        <v>36</v>
      </c>
      <c r="C90" s="116" t="s">
        <v>125</v>
      </c>
      <c r="D90" s="279"/>
      <c r="E90" s="105" t="s">
        <v>295</v>
      </c>
      <c r="F90" s="127" t="s">
        <v>287</v>
      </c>
    </row>
    <row r="91" spans="1:6">
      <c r="A91" s="279"/>
      <c r="B91" s="113" t="s">
        <v>59</v>
      </c>
      <c r="C91" s="116" t="s">
        <v>269</v>
      </c>
      <c r="D91" s="279"/>
      <c r="E91" s="105" t="s">
        <v>296</v>
      </c>
      <c r="F91" s="127" t="s">
        <v>288</v>
      </c>
    </row>
    <row r="92" spans="1:6">
      <c r="A92" s="279"/>
      <c r="B92" s="96" t="s">
        <v>37</v>
      </c>
      <c r="C92" s="97" t="s">
        <v>126</v>
      </c>
      <c r="D92" s="279"/>
      <c r="E92" s="105" t="s">
        <v>297</v>
      </c>
      <c r="F92" s="127" t="s">
        <v>289</v>
      </c>
    </row>
    <row r="93" spans="1:6">
      <c r="A93" s="279"/>
      <c r="B93" s="113" t="s">
        <v>61</v>
      </c>
      <c r="C93" s="116" t="s">
        <v>268</v>
      </c>
      <c r="D93" s="279"/>
      <c r="E93" s="105" t="s">
        <v>298</v>
      </c>
      <c r="F93" s="127" t="s">
        <v>290</v>
      </c>
    </row>
    <row r="94" spans="1:6">
      <c r="A94" s="279"/>
      <c r="B94" s="113" t="s">
        <v>38</v>
      </c>
      <c r="C94" s="116" t="s">
        <v>127</v>
      </c>
      <c r="D94" s="279"/>
      <c r="E94" s="100" t="s">
        <v>299</v>
      </c>
      <c r="F94" s="97" t="s">
        <v>291</v>
      </c>
    </row>
    <row r="95" spans="1:6" ht="15" thickBot="1">
      <c r="A95" s="279"/>
      <c r="B95" s="113"/>
      <c r="C95" s="116"/>
      <c r="D95" s="280"/>
      <c r="E95" s="129" t="s">
        <v>300</v>
      </c>
      <c r="F95" s="130" t="s">
        <v>292</v>
      </c>
    </row>
    <row r="96" spans="1:6">
      <c r="A96" s="279"/>
      <c r="B96" s="96" t="s">
        <v>39</v>
      </c>
      <c r="C96" s="97" t="s">
        <v>128</v>
      </c>
    </row>
    <row r="97" spans="1:6">
      <c r="A97" s="279"/>
      <c r="B97" s="113" t="s">
        <v>67</v>
      </c>
      <c r="C97" s="116" t="s">
        <v>277</v>
      </c>
    </row>
    <row r="98" spans="1:6">
      <c r="A98" s="279"/>
      <c r="B98" s="113" t="s">
        <v>40</v>
      </c>
      <c r="C98" s="116" t="s">
        <v>223</v>
      </c>
    </row>
    <row r="99" spans="1:6">
      <c r="A99" s="279"/>
      <c r="B99" s="113" t="s">
        <v>69</v>
      </c>
      <c r="C99" s="116" t="s">
        <v>224</v>
      </c>
    </row>
    <row r="100" spans="1:6">
      <c r="A100" s="279"/>
      <c r="B100" s="113" t="s">
        <v>41</v>
      </c>
      <c r="C100" s="116" t="s">
        <v>129</v>
      </c>
    </row>
    <row r="101" spans="1:6" ht="15" thickBot="1">
      <c r="A101" s="280"/>
      <c r="B101" s="89" t="s">
        <v>264</v>
      </c>
      <c r="C101" s="90" t="s">
        <v>250</v>
      </c>
    </row>
    <row r="102" spans="1:6" ht="15" thickBot="1">
      <c r="A102" s="318" t="s">
        <v>271</v>
      </c>
      <c r="B102" s="94" t="s">
        <v>42</v>
      </c>
      <c r="C102" s="95" t="s">
        <v>130</v>
      </c>
    </row>
    <row r="103" spans="1:6" ht="15" thickBot="1">
      <c r="A103" s="319"/>
      <c r="B103" s="94" t="s">
        <v>63</v>
      </c>
      <c r="C103" s="95" t="s">
        <v>265</v>
      </c>
    </row>
    <row r="104" spans="1:6" ht="15" customHeight="1">
      <c r="A104" s="278" t="s">
        <v>43</v>
      </c>
      <c r="B104" s="94" t="s">
        <v>44</v>
      </c>
      <c r="C104" s="95" t="s">
        <v>131</v>
      </c>
      <c r="D104" s="278" t="s">
        <v>43</v>
      </c>
      <c r="E104" s="109" t="s">
        <v>321</v>
      </c>
      <c r="F104" s="121" t="s">
        <v>317</v>
      </c>
    </row>
    <row r="105" spans="1:6" ht="15" thickBot="1">
      <c r="A105" s="280"/>
      <c r="B105" s="101" t="s">
        <v>45</v>
      </c>
      <c r="C105" s="102" t="s">
        <v>132</v>
      </c>
      <c r="D105" s="279"/>
      <c r="E105" s="106" t="s">
        <v>322</v>
      </c>
      <c r="F105" s="116" t="s">
        <v>318</v>
      </c>
    </row>
    <row r="106" spans="1:6" ht="15" thickBot="1">
      <c r="A106" s="41" t="s">
        <v>137</v>
      </c>
      <c r="B106" s="118" t="s">
        <v>138</v>
      </c>
      <c r="C106" s="119" t="s">
        <v>139</v>
      </c>
      <c r="D106" s="279"/>
      <c r="E106" s="106" t="s">
        <v>323</v>
      </c>
      <c r="F106" s="116" t="s">
        <v>319</v>
      </c>
    </row>
    <row r="107" spans="1:6" ht="15" thickBot="1">
      <c r="A107" s="41" t="s">
        <v>334</v>
      </c>
      <c r="B107" s="120">
        <v>211323</v>
      </c>
      <c r="C107" s="120" t="s">
        <v>335</v>
      </c>
      <c r="D107" s="280"/>
      <c r="E107" s="111" t="s">
        <v>324</v>
      </c>
      <c r="F107" s="117" t="s">
        <v>320</v>
      </c>
    </row>
    <row r="111" spans="1:6" ht="15.75" thickBot="1">
      <c r="A111" s="25" t="s">
        <v>325</v>
      </c>
    </row>
    <row r="112" spans="1:6">
      <c r="A112" s="299" t="s">
        <v>329</v>
      </c>
      <c r="B112" s="17">
        <v>10106145</v>
      </c>
      <c r="C112" s="300" t="s">
        <v>326</v>
      </c>
      <c r="D112" s="301"/>
      <c r="E112" s="349" t="s">
        <v>346</v>
      </c>
    </row>
    <row r="113" spans="1:5" ht="15.75" customHeight="1">
      <c r="A113" s="287"/>
      <c r="B113" s="16">
        <v>10106147</v>
      </c>
      <c r="C113" s="291" t="s">
        <v>327</v>
      </c>
      <c r="D113" s="292"/>
      <c r="E113" s="350"/>
    </row>
    <row r="114" spans="1:5" ht="15" thickBot="1">
      <c r="A114" s="288"/>
      <c r="B114" s="21">
        <v>10106177</v>
      </c>
      <c r="C114" s="293" t="s">
        <v>328</v>
      </c>
      <c r="D114" s="294"/>
      <c r="E114" s="350"/>
    </row>
    <row r="115" spans="1:5">
      <c r="A115" s="286" t="s">
        <v>330</v>
      </c>
      <c r="B115" s="64">
        <v>10106148</v>
      </c>
      <c r="C115" s="289" t="s">
        <v>340</v>
      </c>
      <c r="D115" s="290"/>
      <c r="E115" s="350"/>
    </row>
    <row r="116" spans="1:5" ht="14.25" customHeight="1">
      <c r="A116" s="287"/>
      <c r="B116" s="16">
        <v>10106149</v>
      </c>
      <c r="C116" s="291" t="s">
        <v>341</v>
      </c>
      <c r="D116" s="292"/>
      <c r="E116" s="350"/>
    </row>
    <row r="117" spans="1:5" ht="15" thickBot="1">
      <c r="A117" s="288"/>
      <c r="B117" s="21">
        <v>10106177</v>
      </c>
      <c r="C117" s="293" t="s">
        <v>328</v>
      </c>
      <c r="D117" s="294"/>
      <c r="E117" s="351"/>
    </row>
    <row r="121" spans="1:5" ht="49.5" customHeight="1">
      <c r="A121" s="100"/>
      <c r="B121" s="352" t="s">
        <v>347</v>
      </c>
      <c r="C121" s="352"/>
    </row>
    <row r="122" spans="1:5">
      <c r="A122" s="106"/>
      <c r="B122" s="353" t="s">
        <v>348</v>
      </c>
      <c r="C122" s="353"/>
    </row>
    <row r="123" spans="1:5">
      <c r="A123" s="105"/>
      <c r="B123" s="353" t="s">
        <v>349</v>
      </c>
      <c r="C123" s="353"/>
    </row>
    <row r="124" spans="1:5">
      <c r="A124" s="79"/>
      <c r="B124" s="353" t="s">
        <v>350</v>
      </c>
      <c r="C124" s="353"/>
    </row>
  </sheetData>
  <mergeCells count="32">
    <mergeCell ref="E112:E117"/>
    <mergeCell ref="B121:C121"/>
    <mergeCell ref="B122:C122"/>
    <mergeCell ref="B123:C123"/>
    <mergeCell ref="B124:C124"/>
    <mergeCell ref="A115:A117"/>
    <mergeCell ref="C115:D115"/>
    <mergeCell ref="C116:D116"/>
    <mergeCell ref="C117:D117"/>
    <mergeCell ref="A88:A101"/>
    <mergeCell ref="D88:D95"/>
    <mergeCell ref="A102:A103"/>
    <mergeCell ref="A104:A105"/>
    <mergeCell ref="D104:D107"/>
    <mergeCell ref="A112:A114"/>
    <mergeCell ref="C112:D112"/>
    <mergeCell ref="C113:D113"/>
    <mergeCell ref="C114:D114"/>
    <mergeCell ref="A72:A87"/>
    <mergeCell ref="D72:D79"/>
    <mergeCell ref="A3:A7"/>
    <mergeCell ref="A9:A13"/>
    <mergeCell ref="A15:A20"/>
    <mergeCell ref="A22:A23"/>
    <mergeCell ref="A25:A32"/>
    <mergeCell ref="A36:A47"/>
    <mergeCell ref="D36:D47"/>
    <mergeCell ref="A48:A57"/>
    <mergeCell ref="D48:D57"/>
    <mergeCell ref="A58:A67"/>
    <mergeCell ref="D58:D69"/>
    <mergeCell ref="D25:D32"/>
  </mergeCells>
  <pageMargins left="0.7" right="0.7" top="0.75" bottom="0.75" header="0.3" footer="0.3"/>
  <pageSetup paperSize="9" orientation="portrait" r:id="rId1"/>
  <ignoredErrors>
    <ignoredError sqref="E36:E4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PSD_4 </vt:lpstr>
      <vt:lpstr>Draft_PSD4</vt:lpstr>
      <vt:lpstr>PSD_6</vt:lpstr>
      <vt:lpstr>Compatibility Spreadsheet</vt:lpstr>
      <vt:lpstr>Referinta_Valve</vt:lpstr>
      <vt:lpstr>PSD_6 </vt:lpstr>
      <vt:lpstr>PSD_4</vt:lpstr>
      <vt:lpstr>PSD_4_6_SA</vt:lpstr>
      <vt:lpstr>PSD_4 Stand Alone </vt:lpstr>
      <vt:lpstr>PSD_6 Stand Alone </vt:lpstr>
      <vt:lpstr>MVP_4 </vt:lpstr>
      <vt:lpstr>VALVE_OVERVIEW</vt:lpstr>
      <vt:lpstr>OVERVIEW</vt:lpstr>
      <vt:lpstr>_57252_01</vt:lpstr>
      <vt:lpstr>_69000_20</vt:lpstr>
      <vt:lpstr>_69000_22</vt:lpstr>
      <vt:lpstr>_69000_25</vt:lpstr>
      <vt:lpstr>_69000_30</vt:lpstr>
      <vt:lpstr>_69000_35</vt:lpstr>
      <vt:lpstr>_69000_40</vt:lpstr>
      <vt:lpstr>_9537_01</vt:lpstr>
      <vt:lpstr>_99891_01</vt:lpstr>
      <vt:lpstr>_99891_02</vt:lpstr>
      <vt:lpstr>_Accesories</vt:lpstr>
      <vt:lpstr>PSD_4!Print_Area</vt:lpstr>
      <vt:lpstr>'PSD_4 '!Print_Area</vt:lpstr>
      <vt:lpstr>select_valve</vt:lpstr>
    </vt:vector>
  </TitlesOfParts>
  <Company>Hamilton Bonaduz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Mustata Cristian</dc:creator>
  <cp:lastModifiedBy>Vadan Alexandru-Adrian</cp:lastModifiedBy>
  <cp:lastPrinted>2022-09-06T11:13:59Z</cp:lastPrinted>
  <dcterms:created xsi:type="dcterms:W3CDTF">2022-04-07T13:22:34Z</dcterms:created>
  <dcterms:modified xsi:type="dcterms:W3CDTF">2024-08-30T10:32:54Z</dcterms:modified>
</cp:coreProperties>
</file>