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vmurcia.sharepoint.com/sites/CyberDataLab-DISINFOResearchTeam/Documentos compartidos/DISINFO @ Research Team/Students/[2023.2024] PhD Alejandro Buitrago/Hatemedia/Extension/Data/"/>
    </mc:Choice>
  </mc:AlternateContent>
  <xr:revisionPtr revIDLastSave="78" documentId="11_704583B7D9579A0F62355476585DCE3A87472798" xr6:coauthVersionLast="47" xr6:coauthVersionMax="47" xr10:uidLastSave="{ED96BF08-FA03-4E87-82D2-43F0B7F98064}"/>
  <bookViews>
    <workbookView xWindow="51480" yWindow="30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2" i="1"/>
  <c r="C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4" i="1"/>
  <c r="C3" i="1"/>
  <c r="D85" i="1"/>
  <c r="F85" i="1"/>
  <c r="H85" i="1"/>
  <c r="J85" i="1"/>
  <c r="E85" i="1" l="1"/>
  <c r="K85" i="1"/>
  <c r="I85" i="1"/>
  <c r="G85" i="1"/>
  <c r="C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Javier PG</author>
  </authors>
  <commentList>
    <comment ref="A54" authorId="0" shapeId="0" xr:uid="{770B8714-8461-447A-A27E-0985ACAF97AD}">
      <text>
        <r>
          <rPr>
            <b/>
            <sz val="9"/>
            <color rgb="FF000000"/>
            <rFont val="Tahoma"/>
            <family val="2"/>
          </rPr>
          <t>Javier PG: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Esto estaría acorde al resto de tópicos "X system". Retirement forma parte del sistema de pensiones</t>
        </r>
      </text>
    </comment>
  </commentList>
</comments>
</file>

<file path=xl/sharedStrings.xml><?xml version="1.0" encoding="utf-8"?>
<sst xmlns="http://schemas.openxmlformats.org/spreadsheetml/2006/main" count="93" uniqueCount="93">
  <si>
    <t>20MIN</t>
  </si>
  <si>
    <t>ABC</t>
  </si>
  <si>
    <t>EL PAÍS</t>
  </si>
  <si>
    <t>EL MUNDO</t>
  </si>
  <si>
    <t>LA VANGUARDIA</t>
  </si>
  <si>
    <t>Topic</t>
  </si>
  <si>
    <t>20MIN1</t>
  </si>
  <si>
    <t>ABC1</t>
  </si>
  <si>
    <t>EL PAÍS1</t>
  </si>
  <si>
    <t>EL MUNDO1</t>
  </si>
  <si>
    <t>LA VANGUARDIA1</t>
  </si>
  <si>
    <t>Outliers</t>
  </si>
  <si>
    <t>Vaccination</t>
  </si>
  <si>
    <t>Conversation expressions</t>
  </si>
  <si>
    <t>Gender and feminism</t>
  </si>
  <si>
    <t>Madrid</t>
  </si>
  <si>
    <t>Spanish politics</t>
  </si>
  <si>
    <t>Media</t>
  </si>
  <si>
    <t>Justice system</t>
  </si>
  <si>
    <t>Catalonia</t>
  </si>
  <si>
    <t>Negative expressions</t>
  </si>
  <si>
    <t>Healthcare system</t>
  </si>
  <si>
    <t>Electoral system</t>
  </si>
  <si>
    <t>Time expressions</t>
  </si>
  <si>
    <t>US politics</t>
  </si>
  <si>
    <t>Socialism and communism</t>
  </si>
  <si>
    <t>Pablo Iglesias</t>
  </si>
  <si>
    <t>Municipal funding</t>
  </si>
  <si>
    <t>Death and violence</t>
  </si>
  <si>
    <t>Winter climate</t>
  </si>
  <si>
    <t>Money matters</t>
  </si>
  <si>
    <t>Government</t>
  </si>
  <si>
    <t>COVID-19 contagion</t>
  </si>
  <si>
    <t>Education system</t>
  </si>
  <si>
    <t>Latin America</t>
  </si>
  <si>
    <t>Political system</t>
  </si>
  <si>
    <t>China</t>
  </si>
  <si>
    <t xml:space="preserve">European Union </t>
  </si>
  <si>
    <t>Music</t>
  </si>
  <si>
    <t>Racism</t>
  </si>
  <si>
    <t>Lies</t>
  </si>
  <si>
    <t>Seamanship</t>
  </si>
  <si>
    <t>Fascism</t>
  </si>
  <si>
    <t>Homeland</t>
  </si>
  <si>
    <t>Pandemic management</t>
  </si>
  <si>
    <t>Energy sector</t>
  </si>
  <si>
    <t>Animals</t>
  </si>
  <si>
    <t>Taxation</t>
  </si>
  <si>
    <t>COVID incidence</t>
  </si>
  <si>
    <t>Hospitality and tourism</t>
  </si>
  <si>
    <t>Vehicles and street</t>
  </si>
  <si>
    <t>Government ministries</t>
  </si>
  <si>
    <t>Drugs and pharmaceuticals</t>
  </si>
  <si>
    <t>Russia</t>
  </si>
  <si>
    <t>Food</t>
  </si>
  <si>
    <t>Royalty and monarchy</t>
  </si>
  <si>
    <t>Reading and writing</t>
  </si>
  <si>
    <t>Military</t>
  </si>
  <si>
    <t>Religion</t>
  </si>
  <si>
    <t>Law enforcement</t>
  </si>
  <si>
    <t>Humor and laughter</t>
  </si>
  <si>
    <t>Salvador Illa</t>
  </si>
  <si>
    <t>Amnesty</t>
  </si>
  <si>
    <t>Pension system</t>
  </si>
  <si>
    <t>Immigration</t>
  </si>
  <si>
    <t>Democracy</t>
  </si>
  <si>
    <t>Social media</t>
  </si>
  <si>
    <t>Television</t>
  </si>
  <si>
    <t>Airlines</t>
  </si>
  <si>
    <t>Insults and slurs</t>
  </si>
  <si>
    <t>Beverages</t>
  </si>
  <si>
    <t>Global issues</t>
  </si>
  <si>
    <t>Terrorism</t>
  </si>
  <si>
    <t>Emergency services</t>
  </si>
  <si>
    <t>Snowy weather</t>
  </si>
  <si>
    <t>Spanish political parties</t>
  </si>
  <si>
    <t>Islam</t>
  </si>
  <si>
    <t>Mental health</t>
  </si>
  <si>
    <t>Photography</t>
  </si>
  <si>
    <t>Moroccan immigration</t>
  </si>
  <si>
    <t>Transport system</t>
  </si>
  <si>
    <t>Dictatorships</t>
  </si>
  <si>
    <t>Sarcastic expressions</t>
  </si>
  <si>
    <t>Left and right wing</t>
  </si>
  <si>
    <t>Astronomy</t>
  </si>
  <si>
    <t>Cinematography</t>
  </si>
  <si>
    <t>Populism</t>
  </si>
  <si>
    <t>Smoking</t>
  </si>
  <si>
    <t>Cycling and motorcycling</t>
  </si>
  <si>
    <t>Independentism</t>
  </si>
  <si>
    <t>Currency</t>
  </si>
  <si>
    <t>Internet slang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</si>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</sst>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2" borderId="3" xfId="0" applyFill="1" applyBorder="1"/>
    <xf numFmtId="0" fontId="4" fillId="0" borderId="4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zoomScale="120" zoomScaleNormal="120" workbookViewId="0">
      <selection activeCell="A59" sqref="A59"/>
    </sheetView>
  </sheetViews>
  <sheetFormatPr baseColWidth="10" defaultColWidth="8.77734375" defaultRowHeight="14.4" x14ac:dyDescent="0.3"/>
  <cols>
    <col min="1" max="1" width="18.44140625" style="6" customWidth="1"/>
    <col min="10" max="10" width="14.109375" customWidth="1"/>
  </cols>
  <sheetData>
    <row r="1" spans="1:11" x14ac:dyDescent="0.3">
      <c r="A1" s="4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8</v>
      </c>
      <c r="G1" s="1" t="s">
        <v>2</v>
      </c>
      <c r="H1" s="1" t="s">
        <v>9</v>
      </c>
      <c r="I1" s="1" t="s">
        <v>3</v>
      </c>
      <c r="J1" s="1" t="s">
        <v>10</v>
      </c>
      <c r="K1" s="1" t="s">
        <v>4</v>
      </c>
    </row>
    <row r="2" spans="1:11" x14ac:dyDescent="0.3">
      <c r="A2" s="5" t="s">
        <v>11</v>
      </c>
      <c r="B2">
        <v>26089</v>
      </c>
      <c r="C2">
        <f>(26089 / 48604)*100</f>
        <v>53.67665212739692</v>
      </c>
      <c r="D2">
        <v>37652</v>
      </c>
      <c r="E2">
        <f>(D2/70336)*100</f>
        <v>53.531619654231122</v>
      </c>
      <c r="F2">
        <v>21774</v>
      </c>
      <c r="G2">
        <f>(F2/42003)*100</f>
        <v>51.839154346118136</v>
      </c>
      <c r="H2">
        <v>73752</v>
      </c>
      <c r="I2">
        <f>(H2/140442)*100</f>
        <v>52.514205152304868</v>
      </c>
      <c r="J2">
        <v>20480</v>
      </c>
      <c r="K2">
        <f>(J2/38286)*100</f>
        <v>53.492138118372246</v>
      </c>
    </row>
    <row r="3" spans="1:11" x14ac:dyDescent="0.3">
      <c r="A3" s="6" t="s">
        <v>12</v>
      </c>
      <c r="B3">
        <v>1788</v>
      </c>
      <c r="C3">
        <f t="shared" ref="C3:C34" si="0">(B3/48604)*100</f>
        <v>3.6787095712287057</v>
      </c>
      <c r="D3">
        <v>2526</v>
      </c>
      <c r="E3">
        <f t="shared" ref="E3:E66" si="1">(D3/70336)*100</f>
        <v>3.5913330300272972</v>
      </c>
      <c r="F3">
        <v>1635</v>
      </c>
      <c r="G3">
        <f t="shared" ref="G3:G66" si="2">(F3/42003)*100</f>
        <v>3.8925791014927507</v>
      </c>
      <c r="H3">
        <v>4721</v>
      </c>
      <c r="I3">
        <f t="shared" ref="I3:I66" si="3">(H3/140442)*100</f>
        <v>3.3615300266302106</v>
      </c>
      <c r="J3">
        <v>1252</v>
      </c>
      <c r="K3">
        <f t="shared" ref="K3:K66" si="4">(J3/38286)*100</f>
        <v>3.2701248498145534</v>
      </c>
    </row>
    <row r="4" spans="1:11" x14ac:dyDescent="0.3">
      <c r="A4" s="6" t="s">
        <v>13</v>
      </c>
      <c r="B4">
        <v>1455</v>
      </c>
      <c r="C4">
        <f t="shared" si="0"/>
        <v>2.993580775244836</v>
      </c>
      <c r="D4">
        <v>2442</v>
      </c>
      <c r="E4">
        <f t="shared" si="1"/>
        <v>3.4719062784349406</v>
      </c>
      <c r="F4">
        <v>1131</v>
      </c>
      <c r="G4">
        <f t="shared" si="2"/>
        <v>2.6926648096564532</v>
      </c>
      <c r="H4">
        <v>4391</v>
      </c>
      <c r="I4">
        <f t="shared" si="3"/>
        <v>3.1265575824895682</v>
      </c>
      <c r="J4">
        <v>989</v>
      </c>
      <c r="K4">
        <f t="shared" si="4"/>
        <v>2.5831896776889725</v>
      </c>
    </row>
    <row r="5" spans="1:11" x14ac:dyDescent="0.3">
      <c r="A5" s="6" t="s">
        <v>14</v>
      </c>
      <c r="B5">
        <v>1606</v>
      </c>
      <c r="C5">
        <f t="shared" si="0"/>
        <v>3.304254793844128</v>
      </c>
      <c r="D5">
        <v>1840</v>
      </c>
      <c r="E5">
        <f t="shared" si="1"/>
        <v>2.6160145586897179</v>
      </c>
      <c r="F5">
        <v>1275</v>
      </c>
      <c r="G5">
        <f t="shared" si="2"/>
        <v>3.035497464466824</v>
      </c>
      <c r="H5">
        <v>3695</v>
      </c>
      <c r="I5">
        <f t="shared" si="3"/>
        <v>2.63097933666567</v>
      </c>
      <c r="J5">
        <v>880</v>
      </c>
      <c r="K5">
        <f t="shared" si="4"/>
        <v>2.2984903097738076</v>
      </c>
    </row>
    <row r="6" spans="1:11" x14ac:dyDescent="0.3">
      <c r="A6" s="6" t="s">
        <v>15</v>
      </c>
      <c r="B6">
        <v>1079</v>
      </c>
      <c r="C6">
        <f t="shared" si="0"/>
        <v>2.2199818944942806</v>
      </c>
      <c r="D6">
        <v>1353</v>
      </c>
      <c r="E6">
        <f t="shared" si="1"/>
        <v>1.9236237488626025</v>
      </c>
      <c r="F6">
        <v>1036</v>
      </c>
      <c r="G6">
        <f t="shared" si="2"/>
        <v>2.4664904887746113</v>
      </c>
      <c r="H6">
        <v>3678</v>
      </c>
      <c r="I6">
        <f t="shared" si="3"/>
        <v>2.6188746956038793</v>
      </c>
      <c r="J6">
        <v>985</v>
      </c>
      <c r="K6">
        <f t="shared" si="4"/>
        <v>2.5727419944627279</v>
      </c>
    </row>
    <row r="7" spans="1:11" x14ac:dyDescent="0.3">
      <c r="A7" s="6" t="s">
        <v>16</v>
      </c>
      <c r="B7">
        <v>883</v>
      </c>
      <c r="C7">
        <f t="shared" si="0"/>
        <v>1.8167229034647354</v>
      </c>
      <c r="D7">
        <v>1282</v>
      </c>
      <c r="E7">
        <f t="shared" si="1"/>
        <v>1.8226797088262057</v>
      </c>
      <c r="F7">
        <v>878</v>
      </c>
      <c r="G7">
        <f t="shared" si="2"/>
        <v>2.0903268814132323</v>
      </c>
      <c r="H7">
        <v>2667</v>
      </c>
      <c r="I7">
        <f t="shared" si="3"/>
        <v>1.8990045712820951</v>
      </c>
      <c r="J7">
        <v>896</v>
      </c>
      <c r="K7">
        <f t="shared" si="4"/>
        <v>2.3402810426787859</v>
      </c>
    </row>
    <row r="8" spans="1:11" x14ac:dyDescent="0.3">
      <c r="A8" s="6" t="s">
        <v>17</v>
      </c>
      <c r="B8">
        <v>873</v>
      </c>
      <c r="C8">
        <f t="shared" si="0"/>
        <v>1.7961484651469013</v>
      </c>
      <c r="D8">
        <v>1185</v>
      </c>
      <c r="E8">
        <f t="shared" si="1"/>
        <v>1.6847702456778892</v>
      </c>
      <c r="F8">
        <v>978</v>
      </c>
      <c r="G8">
        <f t="shared" si="2"/>
        <v>2.328405113920434</v>
      </c>
      <c r="H8">
        <v>2622</v>
      </c>
      <c r="I8">
        <f t="shared" si="3"/>
        <v>1.866962874353826</v>
      </c>
      <c r="J8">
        <v>467</v>
      </c>
      <c r="K8">
        <f t="shared" si="4"/>
        <v>1.2197670166640548</v>
      </c>
    </row>
    <row r="9" spans="1:11" x14ac:dyDescent="0.3">
      <c r="A9" s="6" t="s">
        <v>18</v>
      </c>
      <c r="B9">
        <v>776</v>
      </c>
      <c r="C9">
        <f t="shared" si="0"/>
        <v>1.5965764134639122</v>
      </c>
      <c r="D9">
        <v>1149</v>
      </c>
      <c r="E9">
        <f t="shared" si="1"/>
        <v>1.6335873521383077</v>
      </c>
      <c r="F9">
        <v>666</v>
      </c>
      <c r="G9">
        <f t="shared" si="2"/>
        <v>1.5856010284979645</v>
      </c>
      <c r="H9">
        <v>2521</v>
      </c>
      <c r="I9">
        <f t="shared" si="3"/>
        <v>1.7950470656925992</v>
      </c>
      <c r="J9">
        <v>699</v>
      </c>
      <c r="K9">
        <f t="shared" si="4"/>
        <v>1.8257326437862402</v>
      </c>
    </row>
    <row r="10" spans="1:11" x14ac:dyDescent="0.3">
      <c r="A10" s="6" t="s">
        <v>19</v>
      </c>
      <c r="B10">
        <v>699</v>
      </c>
      <c r="C10">
        <f t="shared" si="0"/>
        <v>1.4381532384165912</v>
      </c>
      <c r="D10">
        <v>1186</v>
      </c>
      <c r="E10">
        <f t="shared" si="1"/>
        <v>1.686191992720655</v>
      </c>
      <c r="F10">
        <v>708</v>
      </c>
      <c r="G10">
        <f t="shared" si="2"/>
        <v>1.6855938861509892</v>
      </c>
      <c r="H10">
        <v>2098</v>
      </c>
      <c r="I10">
        <f t="shared" si="3"/>
        <v>1.4938551145668675</v>
      </c>
      <c r="J10">
        <v>822</v>
      </c>
      <c r="K10">
        <f t="shared" si="4"/>
        <v>2.1469989029932615</v>
      </c>
    </row>
    <row r="11" spans="1:11" x14ac:dyDescent="0.3">
      <c r="A11" s="6" t="s">
        <v>20</v>
      </c>
      <c r="B11">
        <v>621</v>
      </c>
      <c r="C11">
        <f t="shared" si="0"/>
        <v>1.2776726195374866</v>
      </c>
      <c r="D11">
        <v>1055</v>
      </c>
      <c r="E11">
        <f t="shared" si="1"/>
        <v>1.4999431301182893</v>
      </c>
      <c r="F11">
        <v>494</v>
      </c>
      <c r="G11">
        <f t="shared" si="2"/>
        <v>1.1761064685855771</v>
      </c>
      <c r="H11">
        <v>2152</v>
      </c>
      <c r="I11">
        <f t="shared" si="3"/>
        <v>1.5323051508807906</v>
      </c>
      <c r="J11">
        <v>579</v>
      </c>
      <c r="K11">
        <f t="shared" si="4"/>
        <v>1.5123021469989031</v>
      </c>
    </row>
    <row r="12" spans="1:11" x14ac:dyDescent="0.3">
      <c r="A12" s="6" t="s">
        <v>21</v>
      </c>
      <c r="B12">
        <v>606</v>
      </c>
      <c r="C12">
        <f t="shared" si="0"/>
        <v>1.2468109620607357</v>
      </c>
      <c r="D12">
        <v>748</v>
      </c>
      <c r="E12">
        <f t="shared" si="1"/>
        <v>1.0634667879890809</v>
      </c>
      <c r="F12">
        <v>575</v>
      </c>
      <c r="G12">
        <f t="shared" si="2"/>
        <v>1.3689498369164106</v>
      </c>
      <c r="H12">
        <v>2080</v>
      </c>
      <c r="I12">
        <f t="shared" si="3"/>
        <v>1.4810384357955597</v>
      </c>
      <c r="J12">
        <v>536</v>
      </c>
      <c r="K12">
        <f t="shared" si="4"/>
        <v>1.3999895523167738</v>
      </c>
    </row>
    <row r="13" spans="1:11" x14ac:dyDescent="0.3">
      <c r="A13" s="6" t="s">
        <v>22</v>
      </c>
      <c r="B13">
        <v>477</v>
      </c>
      <c r="C13">
        <f t="shared" si="0"/>
        <v>0.98140070776067811</v>
      </c>
      <c r="D13">
        <v>793</v>
      </c>
      <c r="E13">
        <f t="shared" si="1"/>
        <v>1.1274454049135578</v>
      </c>
      <c r="F13">
        <v>433</v>
      </c>
      <c r="G13">
        <f t="shared" si="2"/>
        <v>1.0308787467561842</v>
      </c>
      <c r="H13">
        <v>1762</v>
      </c>
      <c r="I13">
        <f t="shared" si="3"/>
        <v>1.2546104441691233</v>
      </c>
      <c r="J13">
        <v>586</v>
      </c>
      <c r="K13">
        <f t="shared" si="4"/>
        <v>1.5305855926448311</v>
      </c>
    </row>
    <row r="14" spans="1:11" x14ac:dyDescent="0.3">
      <c r="A14" s="6" t="s">
        <v>23</v>
      </c>
      <c r="B14">
        <v>538</v>
      </c>
      <c r="C14">
        <f t="shared" si="0"/>
        <v>1.106904781499465</v>
      </c>
      <c r="D14">
        <v>699</v>
      </c>
      <c r="E14">
        <f t="shared" si="1"/>
        <v>0.99380118289353958</v>
      </c>
      <c r="F14">
        <v>344</v>
      </c>
      <c r="G14">
        <f t="shared" si="2"/>
        <v>0.8189891198247744</v>
      </c>
      <c r="H14">
        <v>1407</v>
      </c>
      <c r="I14">
        <f t="shared" si="3"/>
        <v>1.0018370572905542</v>
      </c>
      <c r="J14">
        <v>307</v>
      </c>
      <c r="K14">
        <f t="shared" si="4"/>
        <v>0.80185968761427151</v>
      </c>
    </row>
    <row r="15" spans="1:11" x14ac:dyDescent="0.3">
      <c r="A15" s="6" t="s">
        <v>24</v>
      </c>
      <c r="B15">
        <v>389</v>
      </c>
      <c r="C15">
        <f t="shared" si="0"/>
        <v>0.80034565056373952</v>
      </c>
      <c r="D15">
        <v>623</v>
      </c>
      <c r="E15">
        <f t="shared" si="1"/>
        <v>0.88574840764331209</v>
      </c>
      <c r="F15">
        <v>433</v>
      </c>
      <c r="G15">
        <f t="shared" si="2"/>
        <v>1.0308787467561842</v>
      </c>
      <c r="H15">
        <v>1328</v>
      </c>
      <c r="I15">
        <f t="shared" si="3"/>
        <v>0.94558607823870355</v>
      </c>
      <c r="J15">
        <v>449</v>
      </c>
      <c r="K15">
        <f t="shared" si="4"/>
        <v>1.1727524421459543</v>
      </c>
    </row>
    <row r="16" spans="1:11" x14ac:dyDescent="0.3">
      <c r="A16" s="6" t="s">
        <v>25</v>
      </c>
      <c r="B16">
        <v>379</v>
      </c>
      <c r="C16">
        <f t="shared" si="0"/>
        <v>0.77977121224590573</v>
      </c>
      <c r="D16">
        <v>740</v>
      </c>
      <c r="E16">
        <f t="shared" si="1"/>
        <v>1.0520928116469517</v>
      </c>
      <c r="F16">
        <v>398</v>
      </c>
      <c r="G16">
        <f t="shared" si="2"/>
        <v>0.94755136537866336</v>
      </c>
      <c r="H16">
        <v>1316</v>
      </c>
      <c r="I16">
        <f t="shared" si="3"/>
        <v>0.93704162572449834</v>
      </c>
      <c r="J16">
        <v>343</v>
      </c>
      <c r="K16">
        <f t="shared" si="4"/>
        <v>0.8958888366504727</v>
      </c>
    </row>
    <row r="17" spans="1:11" x14ac:dyDescent="0.3">
      <c r="A17" s="6" t="s">
        <v>26</v>
      </c>
      <c r="B17">
        <v>378</v>
      </c>
      <c r="C17">
        <f t="shared" si="0"/>
        <v>0.77771376841412232</v>
      </c>
      <c r="D17">
        <v>607</v>
      </c>
      <c r="E17">
        <f t="shared" si="1"/>
        <v>0.86300045495905364</v>
      </c>
      <c r="F17">
        <v>324</v>
      </c>
      <c r="G17">
        <f t="shared" si="2"/>
        <v>0.77137347332333406</v>
      </c>
      <c r="H17">
        <v>1133</v>
      </c>
      <c r="I17">
        <f t="shared" si="3"/>
        <v>0.8067387248828698</v>
      </c>
      <c r="J17">
        <v>358</v>
      </c>
      <c r="K17">
        <f t="shared" si="4"/>
        <v>0.93506764874888981</v>
      </c>
    </row>
    <row r="18" spans="1:11" x14ac:dyDescent="0.3">
      <c r="A18" s="6" t="s">
        <v>27</v>
      </c>
      <c r="B18">
        <v>547</v>
      </c>
      <c r="C18">
        <f t="shared" si="0"/>
        <v>1.1254217759855156</v>
      </c>
      <c r="D18">
        <v>573</v>
      </c>
      <c r="E18">
        <f t="shared" si="1"/>
        <v>0.81466105550500467</v>
      </c>
      <c r="F18">
        <v>491</v>
      </c>
      <c r="G18">
        <f t="shared" si="2"/>
        <v>1.1689641216103612</v>
      </c>
      <c r="H18">
        <v>824</v>
      </c>
      <c r="I18">
        <f t="shared" si="3"/>
        <v>0.58671907264208711</v>
      </c>
      <c r="J18">
        <v>296</v>
      </c>
      <c r="K18">
        <f t="shared" si="4"/>
        <v>0.77312855874209896</v>
      </c>
    </row>
    <row r="19" spans="1:11" x14ac:dyDescent="0.3">
      <c r="A19" s="6" t="s">
        <v>28</v>
      </c>
      <c r="B19">
        <v>375</v>
      </c>
      <c r="C19">
        <f t="shared" si="0"/>
        <v>0.77154143691877219</v>
      </c>
      <c r="D19">
        <v>522</v>
      </c>
      <c r="E19">
        <f t="shared" si="1"/>
        <v>0.74215195632393083</v>
      </c>
      <c r="F19">
        <v>276</v>
      </c>
      <c r="G19">
        <f t="shared" si="2"/>
        <v>0.65709592171987719</v>
      </c>
      <c r="H19">
        <v>1271</v>
      </c>
      <c r="I19">
        <f t="shared" si="3"/>
        <v>0.90499992879622904</v>
      </c>
      <c r="J19">
        <v>264</v>
      </c>
      <c r="K19">
        <f t="shared" si="4"/>
        <v>0.68954709293214222</v>
      </c>
    </row>
    <row r="20" spans="1:11" x14ac:dyDescent="0.3">
      <c r="A20" s="6" t="s">
        <v>29</v>
      </c>
      <c r="B20">
        <v>431</v>
      </c>
      <c r="C20">
        <f t="shared" si="0"/>
        <v>0.88675829149864205</v>
      </c>
      <c r="D20">
        <v>483</v>
      </c>
      <c r="E20">
        <f t="shared" si="1"/>
        <v>0.68670382165605093</v>
      </c>
      <c r="F20">
        <v>294</v>
      </c>
      <c r="G20">
        <f t="shared" si="2"/>
        <v>0.69995000357117354</v>
      </c>
      <c r="H20">
        <v>1144</v>
      </c>
      <c r="I20">
        <f t="shared" si="3"/>
        <v>0.8145711396875579</v>
      </c>
      <c r="J20">
        <v>281</v>
      </c>
      <c r="K20">
        <f t="shared" si="4"/>
        <v>0.73394974664368173</v>
      </c>
    </row>
    <row r="21" spans="1:11" x14ac:dyDescent="0.3">
      <c r="A21" s="6" t="s">
        <v>30</v>
      </c>
      <c r="B21">
        <v>345</v>
      </c>
      <c r="C21">
        <f t="shared" si="0"/>
        <v>0.70981812196527039</v>
      </c>
      <c r="D21">
        <v>551</v>
      </c>
      <c r="E21">
        <f t="shared" si="1"/>
        <v>0.7833826205641492</v>
      </c>
      <c r="F21">
        <v>295</v>
      </c>
      <c r="G21">
        <f t="shared" si="2"/>
        <v>0.70233078589624554</v>
      </c>
      <c r="H21">
        <v>1113</v>
      </c>
      <c r="I21">
        <f t="shared" si="3"/>
        <v>0.79249797069252792</v>
      </c>
      <c r="J21">
        <v>239</v>
      </c>
      <c r="K21">
        <f t="shared" si="4"/>
        <v>0.6242490727681137</v>
      </c>
    </row>
    <row r="22" spans="1:11" x14ac:dyDescent="0.3">
      <c r="A22" s="6" t="s">
        <v>31</v>
      </c>
      <c r="B22">
        <v>293</v>
      </c>
      <c r="C22">
        <f t="shared" si="0"/>
        <v>0.60283104271253396</v>
      </c>
      <c r="D22">
        <v>591</v>
      </c>
      <c r="E22">
        <f t="shared" si="1"/>
        <v>0.8402525022747952</v>
      </c>
      <c r="F22">
        <v>312</v>
      </c>
      <c r="G22">
        <f t="shared" si="2"/>
        <v>0.74280408542246978</v>
      </c>
      <c r="H22">
        <v>1042</v>
      </c>
      <c r="I22">
        <f t="shared" si="3"/>
        <v>0.74194329331681408</v>
      </c>
      <c r="J22">
        <v>226</v>
      </c>
      <c r="K22">
        <f t="shared" si="4"/>
        <v>0.59029410228281887</v>
      </c>
    </row>
    <row r="23" spans="1:11" x14ac:dyDescent="0.3">
      <c r="A23" s="6" t="s">
        <v>32</v>
      </c>
      <c r="B23">
        <v>322</v>
      </c>
      <c r="C23">
        <f t="shared" si="0"/>
        <v>0.66249691383425224</v>
      </c>
      <c r="D23">
        <v>476</v>
      </c>
      <c r="E23">
        <f t="shared" si="1"/>
        <v>0.67675159235668791</v>
      </c>
      <c r="F23">
        <v>246</v>
      </c>
      <c r="G23">
        <f t="shared" si="2"/>
        <v>0.58567245196771656</v>
      </c>
      <c r="H23">
        <v>925</v>
      </c>
      <c r="I23">
        <f t="shared" si="3"/>
        <v>0.65863488130331382</v>
      </c>
      <c r="J23">
        <v>235</v>
      </c>
      <c r="K23">
        <f t="shared" si="4"/>
        <v>0.61380138954186914</v>
      </c>
    </row>
    <row r="24" spans="1:11" x14ac:dyDescent="0.3">
      <c r="A24" s="6" t="s">
        <v>33</v>
      </c>
      <c r="B24">
        <v>363</v>
      </c>
      <c r="C24">
        <f t="shared" si="0"/>
        <v>0.74685211093737136</v>
      </c>
      <c r="D24">
        <v>441</v>
      </c>
      <c r="E24">
        <f t="shared" si="1"/>
        <v>0.62699044585987262</v>
      </c>
      <c r="F24">
        <v>302</v>
      </c>
      <c r="G24">
        <f t="shared" si="2"/>
        <v>0.71899626217174961</v>
      </c>
      <c r="H24">
        <v>845</v>
      </c>
      <c r="I24">
        <f t="shared" si="3"/>
        <v>0.60167186454194621</v>
      </c>
      <c r="J24">
        <v>251</v>
      </c>
      <c r="K24">
        <f t="shared" si="4"/>
        <v>0.65559212244684739</v>
      </c>
    </row>
    <row r="25" spans="1:11" x14ac:dyDescent="0.3">
      <c r="A25" s="6" t="s">
        <v>34</v>
      </c>
      <c r="B25">
        <v>261</v>
      </c>
      <c r="C25">
        <f t="shared" si="0"/>
        <v>0.53699284009546533</v>
      </c>
      <c r="D25">
        <v>483</v>
      </c>
      <c r="E25">
        <f t="shared" si="1"/>
        <v>0.68670382165605093</v>
      </c>
      <c r="F25">
        <v>313</v>
      </c>
      <c r="G25">
        <f t="shared" si="2"/>
        <v>0.74518486774754178</v>
      </c>
      <c r="H25">
        <v>852</v>
      </c>
      <c r="I25">
        <f t="shared" si="3"/>
        <v>0.60665612850856576</v>
      </c>
      <c r="J25">
        <v>257</v>
      </c>
      <c r="K25">
        <f t="shared" si="4"/>
        <v>0.67126364728621424</v>
      </c>
    </row>
    <row r="26" spans="1:11" x14ac:dyDescent="0.3">
      <c r="A26" s="6" t="s">
        <v>35</v>
      </c>
      <c r="B26">
        <v>278</v>
      </c>
      <c r="C26">
        <f t="shared" si="0"/>
        <v>0.57196938523578311</v>
      </c>
      <c r="D26">
        <v>460</v>
      </c>
      <c r="E26">
        <f t="shared" si="1"/>
        <v>0.65400363967242947</v>
      </c>
      <c r="F26">
        <v>235</v>
      </c>
      <c r="G26">
        <f t="shared" si="2"/>
        <v>0.55948384639192439</v>
      </c>
      <c r="H26">
        <v>918</v>
      </c>
      <c r="I26">
        <f t="shared" si="3"/>
        <v>0.65365061733669416</v>
      </c>
      <c r="J26">
        <v>192</v>
      </c>
      <c r="K26">
        <f t="shared" si="4"/>
        <v>0.50148879485973985</v>
      </c>
    </row>
    <row r="27" spans="1:11" x14ac:dyDescent="0.3">
      <c r="A27" s="6" t="s">
        <v>36</v>
      </c>
      <c r="B27">
        <v>209</v>
      </c>
      <c r="C27">
        <f t="shared" si="0"/>
        <v>0.43000576084272896</v>
      </c>
      <c r="D27">
        <v>433</v>
      </c>
      <c r="E27">
        <f t="shared" si="1"/>
        <v>0.6156164695177434</v>
      </c>
      <c r="F27">
        <v>230</v>
      </c>
      <c r="G27">
        <f t="shared" si="2"/>
        <v>0.5475799347665643</v>
      </c>
      <c r="H27">
        <v>905</v>
      </c>
      <c r="I27">
        <f t="shared" si="3"/>
        <v>0.64439412711297195</v>
      </c>
      <c r="J27">
        <v>206</v>
      </c>
      <c r="K27">
        <f t="shared" si="4"/>
        <v>0.53805568615159594</v>
      </c>
    </row>
    <row r="28" spans="1:11" x14ac:dyDescent="0.3">
      <c r="A28" s="6" t="s">
        <v>37</v>
      </c>
      <c r="B28">
        <v>276</v>
      </c>
      <c r="C28">
        <f t="shared" si="0"/>
        <v>0.56785449757221629</v>
      </c>
      <c r="D28">
        <v>385</v>
      </c>
      <c r="E28">
        <f t="shared" si="1"/>
        <v>0.54737261146496807</v>
      </c>
      <c r="F28">
        <v>242</v>
      </c>
      <c r="G28">
        <f t="shared" si="2"/>
        <v>0.57614932266742858</v>
      </c>
      <c r="H28">
        <v>782</v>
      </c>
      <c r="I28">
        <f t="shared" si="3"/>
        <v>0.55681348884236914</v>
      </c>
      <c r="J28">
        <v>275</v>
      </c>
      <c r="K28">
        <f t="shared" si="4"/>
        <v>0.71827822180431489</v>
      </c>
    </row>
    <row r="29" spans="1:11" x14ac:dyDescent="0.3">
      <c r="A29" s="6" t="s">
        <v>38</v>
      </c>
      <c r="B29">
        <v>239</v>
      </c>
      <c r="C29">
        <f t="shared" si="0"/>
        <v>0.49172907579623076</v>
      </c>
      <c r="D29">
        <v>302</v>
      </c>
      <c r="E29">
        <f t="shared" si="1"/>
        <v>0.42936760691537762</v>
      </c>
      <c r="F29">
        <v>411</v>
      </c>
      <c r="G29">
        <f t="shared" si="2"/>
        <v>0.97850153560459974</v>
      </c>
      <c r="H29">
        <v>519</v>
      </c>
      <c r="I29">
        <f t="shared" si="3"/>
        <v>0.36954757123937282</v>
      </c>
      <c r="J29">
        <v>139</v>
      </c>
      <c r="K29">
        <f t="shared" si="4"/>
        <v>0.36305699211199915</v>
      </c>
    </row>
    <row r="30" spans="1:11" x14ac:dyDescent="0.3">
      <c r="A30" s="6" t="s">
        <v>39</v>
      </c>
      <c r="B30">
        <v>197</v>
      </c>
      <c r="C30">
        <f t="shared" si="0"/>
        <v>0.40531643486132829</v>
      </c>
      <c r="D30">
        <v>368</v>
      </c>
      <c r="E30">
        <f t="shared" si="1"/>
        <v>0.52320291173794364</v>
      </c>
      <c r="F30">
        <v>189</v>
      </c>
      <c r="G30">
        <f t="shared" si="2"/>
        <v>0.44996785943861151</v>
      </c>
      <c r="H30">
        <v>605</v>
      </c>
      <c r="I30">
        <f t="shared" si="3"/>
        <v>0.43078281425784315</v>
      </c>
      <c r="J30">
        <v>199</v>
      </c>
      <c r="K30">
        <f t="shared" si="4"/>
        <v>0.51977224050566784</v>
      </c>
    </row>
    <row r="31" spans="1:11" x14ac:dyDescent="0.3">
      <c r="A31" s="6" t="s">
        <v>40</v>
      </c>
      <c r="B31">
        <v>169</v>
      </c>
      <c r="C31">
        <f t="shared" si="0"/>
        <v>0.34770800757139331</v>
      </c>
      <c r="D31">
        <v>325</v>
      </c>
      <c r="E31">
        <f t="shared" si="1"/>
        <v>0.46206778889899913</v>
      </c>
      <c r="F31">
        <v>149</v>
      </c>
      <c r="G31">
        <f t="shared" si="2"/>
        <v>0.35473656643573076</v>
      </c>
      <c r="H31">
        <v>688</v>
      </c>
      <c r="I31">
        <f t="shared" si="3"/>
        <v>0.48988194414776204</v>
      </c>
      <c r="J31">
        <v>177</v>
      </c>
      <c r="K31">
        <f t="shared" si="4"/>
        <v>0.46230998276132262</v>
      </c>
    </row>
    <row r="32" spans="1:11" x14ac:dyDescent="0.3">
      <c r="A32" s="6" t="s">
        <v>41</v>
      </c>
      <c r="B32">
        <v>197</v>
      </c>
      <c r="C32">
        <f t="shared" si="0"/>
        <v>0.40531643486132829</v>
      </c>
      <c r="D32">
        <v>369</v>
      </c>
      <c r="E32">
        <f t="shared" si="1"/>
        <v>0.52462465878070974</v>
      </c>
      <c r="F32">
        <v>169</v>
      </c>
      <c r="G32">
        <f t="shared" si="2"/>
        <v>0.40235221293717111</v>
      </c>
      <c r="H32">
        <v>561</v>
      </c>
      <c r="I32">
        <f t="shared" si="3"/>
        <v>0.3994531550390909</v>
      </c>
      <c r="J32">
        <v>142</v>
      </c>
      <c r="K32">
        <f t="shared" si="4"/>
        <v>0.37089275453168258</v>
      </c>
    </row>
    <row r="33" spans="1:11" x14ac:dyDescent="0.3">
      <c r="A33" s="6" t="s">
        <v>42</v>
      </c>
      <c r="B33">
        <v>157</v>
      </c>
      <c r="C33">
        <f t="shared" si="0"/>
        <v>0.32301868158999258</v>
      </c>
      <c r="D33">
        <v>276</v>
      </c>
      <c r="E33">
        <f t="shared" si="1"/>
        <v>0.3924021838034577</v>
      </c>
      <c r="F33">
        <v>169</v>
      </c>
      <c r="G33">
        <f t="shared" si="2"/>
        <v>0.40235221293717111</v>
      </c>
      <c r="H33">
        <v>667</v>
      </c>
      <c r="I33">
        <f t="shared" si="3"/>
        <v>0.47492915224790305</v>
      </c>
      <c r="J33">
        <v>155</v>
      </c>
      <c r="K33">
        <f t="shared" si="4"/>
        <v>0.40484772501697747</v>
      </c>
    </row>
    <row r="34" spans="1:11" x14ac:dyDescent="0.3">
      <c r="A34" s="6" t="s">
        <v>43</v>
      </c>
      <c r="B34">
        <v>178</v>
      </c>
      <c r="C34">
        <f t="shared" si="0"/>
        <v>0.36622500205744379</v>
      </c>
      <c r="D34">
        <v>269</v>
      </c>
      <c r="E34">
        <f t="shared" si="1"/>
        <v>0.38244995450409464</v>
      </c>
      <c r="F34">
        <v>213</v>
      </c>
      <c r="G34">
        <f t="shared" si="2"/>
        <v>0.50710663524033994</v>
      </c>
      <c r="H34">
        <v>523</v>
      </c>
      <c r="I34">
        <f t="shared" si="3"/>
        <v>0.3723957220774412</v>
      </c>
      <c r="J34">
        <v>122</v>
      </c>
      <c r="K34">
        <f t="shared" si="4"/>
        <v>0.3186543384004597</v>
      </c>
    </row>
    <row r="35" spans="1:11" x14ac:dyDescent="0.3">
      <c r="A35" s="6" t="s">
        <v>44</v>
      </c>
      <c r="B35">
        <v>179</v>
      </c>
      <c r="C35">
        <f t="shared" ref="C35:C66" si="5">(B35/48604)*100</f>
        <v>0.36828244588922721</v>
      </c>
      <c r="D35">
        <v>235</v>
      </c>
      <c r="E35">
        <f t="shared" si="1"/>
        <v>0.3341105550500455</v>
      </c>
      <c r="F35">
        <v>202</v>
      </c>
      <c r="G35">
        <f t="shared" si="2"/>
        <v>0.48091802966454777</v>
      </c>
      <c r="H35">
        <v>550</v>
      </c>
      <c r="I35">
        <f t="shared" si="3"/>
        <v>0.39162074023440285</v>
      </c>
      <c r="J35">
        <v>104</v>
      </c>
      <c r="K35">
        <f t="shared" si="4"/>
        <v>0.27163976388235911</v>
      </c>
    </row>
    <row r="36" spans="1:11" x14ac:dyDescent="0.3">
      <c r="A36" s="6" t="s">
        <v>45</v>
      </c>
      <c r="B36">
        <v>209</v>
      </c>
      <c r="C36">
        <f t="shared" si="5"/>
        <v>0.43000576084272896</v>
      </c>
      <c r="D36">
        <v>291</v>
      </c>
      <c r="E36">
        <f t="shared" si="1"/>
        <v>0.41372838944494994</v>
      </c>
      <c r="F36">
        <v>139</v>
      </c>
      <c r="G36">
        <f t="shared" si="2"/>
        <v>0.33092874318501059</v>
      </c>
      <c r="H36">
        <v>448</v>
      </c>
      <c r="I36">
        <f t="shared" si="3"/>
        <v>0.31899289386365903</v>
      </c>
      <c r="J36">
        <v>167</v>
      </c>
      <c r="K36">
        <f t="shared" si="4"/>
        <v>0.43619077469571121</v>
      </c>
    </row>
    <row r="37" spans="1:11" x14ac:dyDescent="0.3">
      <c r="A37" s="6" t="s">
        <v>46</v>
      </c>
      <c r="B37">
        <v>167</v>
      </c>
      <c r="C37">
        <f t="shared" si="5"/>
        <v>0.34359311990782654</v>
      </c>
      <c r="D37">
        <v>240</v>
      </c>
      <c r="E37">
        <f t="shared" si="1"/>
        <v>0.34121929026387626</v>
      </c>
      <c r="F37">
        <v>130</v>
      </c>
      <c r="G37">
        <f t="shared" si="2"/>
        <v>0.30950170225936241</v>
      </c>
      <c r="H37">
        <v>564</v>
      </c>
      <c r="I37">
        <f t="shared" si="3"/>
        <v>0.40158926816764218</v>
      </c>
      <c r="J37">
        <v>146</v>
      </c>
      <c r="K37">
        <f t="shared" si="4"/>
        <v>0.3813404377579272</v>
      </c>
    </row>
    <row r="38" spans="1:11" x14ac:dyDescent="0.3">
      <c r="A38" s="6" t="s">
        <v>47</v>
      </c>
      <c r="B38">
        <v>144</v>
      </c>
      <c r="C38">
        <f t="shared" si="5"/>
        <v>0.29627191177680845</v>
      </c>
      <c r="D38">
        <v>241</v>
      </c>
      <c r="E38">
        <f t="shared" si="1"/>
        <v>0.34264103730664242</v>
      </c>
      <c r="F38">
        <v>133</v>
      </c>
      <c r="G38">
        <f t="shared" si="2"/>
        <v>0.31664404923457845</v>
      </c>
      <c r="H38">
        <v>566</v>
      </c>
      <c r="I38">
        <f t="shared" si="3"/>
        <v>0.40301334358667634</v>
      </c>
      <c r="J38">
        <v>139</v>
      </c>
      <c r="K38">
        <f t="shared" si="4"/>
        <v>0.36305699211199915</v>
      </c>
    </row>
    <row r="39" spans="1:11" x14ac:dyDescent="0.3">
      <c r="A39" s="6" t="s">
        <v>48</v>
      </c>
      <c r="B39">
        <v>220</v>
      </c>
      <c r="C39">
        <f t="shared" si="5"/>
        <v>0.45263764299234632</v>
      </c>
      <c r="D39">
        <v>253</v>
      </c>
      <c r="E39">
        <f t="shared" si="1"/>
        <v>0.35970200181983625</v>
      </c>
      <c r="F39">
        <v>163</v>
      </c>
      <c r="G39">
        <f t="shared" si="2"/>
        <v>0.38806751898673908</v>
      </c>
      <c r="H39">
        <v>434</v>
      </c>
      <c r="I39">
        <f t="shared" si="3"/>
        <v>0.30902436593041965</v>
      </c>
      <c r="J39">
        <v>119</v>
      </c>
      <c r="K39">
        <f t="shared" si="4"/>
        <v>0.31081857598077628</v>
      </c>
    </row>
    <row r="40" spans="1:11" x14ac:dyDescent="0.3">
      <c r="A40" s="6" t="s">
        <v>49</v>
      </c>
      <c r="B40">
        <v>190</v>
      </c>
      <c r="C40">
        <f t="shared" si="5"/>
        <v>0.39091432803884452</v>
      </c>
      <c r="D40">
        <v>237</v>
      </c>
      <c r="E40">
        <f t="shared" si="1"/>
        <v>0.3369540491355778</v>
      </c>
      <c r="F40">
        <v>138</v>
      </c>
      <c r="G40">
        <f t="shared" si="2"/>
        <v>0.32854796085993859</v>
      </c>
      <c r="H40">
        <v>483</v>
      </c>
      <c r="I40">
        <f t="shared" si="3"/>
        <v>0.34391421369675734</v>
      </c>
      <c r="J40">
        <v>139</v>
      </c>
      <c r="K40">
        <f t="shared" si="4"/>
        <v>0.36305699211199915</v>
      </c>
    </row>
    <row r="41" spans="1:11" x14ac:dyDescent="0.3">
      <c r="A41" s="6" t="s">
        <v>50</v>
      </c>
      <c r="B41">
        <v>165</v>
      </c>
      <c r="C41">
        <f t="shared" si="5"/>
        <v>0.33947823224425971</v>
      </c>
      <c r="D41">
        <v>218</v>
      </c>
      <c r="E41">
        <f t="shared" si="1"/>
        <v>0.3099408553230209</v>
      </c>
      <c r="F41">
        <v>106</v>
      </c>
      <c r="G41">
        <f t="shared" si="2"/>
        <v>0.25236292645763397</v>
      </c>
      <c r="H41">
        <v>475</v>
      </c>
      <c r="I41">
        <f t="shared" si="3"/>
        <v>0.33821791202062063</v>
      </c>
      <c r="J41">
        <v>133</v>
      </c>
      <c r="K41">
        <f t="shared" si="4"/>
        <v>0.34738546727263225</v>
      </c>
    </row>
    <row r="42" spans="1:11" x14ac:dyDescent="0.3">
      <c r="A42" s="6" t="s">
        <v>51</v>
      </c>
      <c r="B42">
        <v>151</v>
      </c>
      <c r="C42">
        <f t="shared" si="5"/>
        <v>0.31067401859929222</v>
      </c>
      <c r="D42">
        <v>243</v>
      </c>
      <c r="E42">
        <f t="shared" si="1"/>
        <v>0.34548453139217467</v>
      </c>
      <c r="F42">
        <v>130</v>
      </c>
      <c r="G42">
        <f t="shared" si="2"/>
        <v>0.30950170225936241</v>
      </c>
      <c r="H42">
        <v>477</v>
      </c>
      <c r="I42">
        <f t="shared" si="3"/>
        <v>0.33964198743965479</v>
      </c>
      <c r="J42">
        <v>95</v>
      </c>
      <c r="K42">
        <f t="shared" si="4"/>
        <v>0.24813247662330878</v>
      </c>
    </row>
    <row r="43" spans="1:11" x14ac:dyDescent="0.3">
      <c r="A43" s="6" t="s">
        <v>52</v>
      </c>
      <c r="B43">
        <v>158</v>
      </c>
      <c r="C43">
        <f t="shared" si="5"/>
        <v>0.325076125421776</v>
      </c>
      <c r="D43">
        <v>249</v>
      </c>
      <c r="E43">
        <f t="shared" si="1"/>
        <v>0.35401501364877164</v>
      </c>
      <c r="F43">
        <v>130</v>
      </c>
      <c r="G43">
        <f t="shared" si="2"/>
        <v>0.30950170225936241</v>
      </c>
      <c r="H43">
        <v>403</v>
      </c>
      <c r="I43">
        <f t="shared" si="3"/>
        <v>0.28695119693538967</v>
      </c>
      <c r="J43">
        <v>104</v>
      </c>
      <c r="K43">
        <f t="shared" si="4"/>
        <v>0.27163976388235911</v>
      </c>
    </row>
    <row r="44" spans="1:11" x14ac:dyDescent="0.3">
      <c r="A44" s="6" t="s">
        <v>53</v>
      </c>
      <c r="B44">
        <v>147</v>
      </c>
      <c r="C44">
        <f t="shared" si="5"/>
        <v>0.30244424327215869</v>
      </c>
      <c r="D44">
        <v>198</v>
      </c>
      <c r="E44">
        <f t="shared" si="1"/>
        <v>0.2815059144676979</v>
      </c>
      <c r="F44">
        <v>134</v>
      </c>
      <c r="G44">
        <f t="shared" si="2"/>
        <v>0.3190248315596505</v>
      </c>
      <c r="H44">
        <v>429</v>
      </c>
      <c r="I44">
        <f t="shared" si="3"/>
        <v>0.30546417738283421</v>
      </c>
      <c r="J44">
        <v>128</v>
      </c>
      <c r="K44">
        <f t="shared" si="4"/>
        <v>0.33432586323982655</v>
      </c>
    </row>
    <row r="45" spans="1:11" x14ac:dyDescent="0.3">
      <c r="A45" s="6" t="s">
        <v>54</v>
      </c>
      <c r="B45">
        <v>166</v>
      </c>
      <c r="C45">
        <f t="shared" si="5"/>
        <v>0.34153567607604313</v>
      </c>
      <c r="D45">
        <v>210</v>
      </c>
      <c r="E45">
        <f t="shared" si="1"/>
        <v>0.29856687898089174</v>
      </c>
      <c r="F45">
        <v>122</v>
      </c>
      <c r="G45">
        <f t="shared" si="2"/>
        <v>0.29045544365878628</v>
      </c>
      <c r="H45">
        <v>394</v>
      </c>
      <c r="I45">
        <f t="shared" si="3"/>
        <v>0.28054285754973585</v>
      </c>
      <c r="J45">
        <v>97</v>
      </c>
      <c r="K45">
        <f t="shared" si="4"/>
        <v>0.25335631823643107</v>
      </c>
    </row>
    <row r="46" spans="1:11" x14ac:dyDescent="0.3">
      <c r="A46" s="6" t="s">
        <v>55</v>
      </c>
      <c r="B46">
        <v>154</v>
      </c>
      <c r="C46">
        <f t="shared" si="5"/>
        <v>0.31684635009464246</v>
      </c>
      <c r="D46">
        <v>213</v>
      </c>
      <c r="E46">
        <f t="shared" si="1"/>
        <v>0.30283212010919019</v>
      </c>
      <c r="F46">
        <v>136</v>
      </c>
      <c r="G46">
        <f t="shared" si="2"/>
        <v>0.32378639620979455</v>
      </c>
      <c r="H46">
        <v>348</v>
      </c>
      <c r="I46">
        <f t="shared" si="3"/>
        <v>0.24778912291194941</v>
      </c>
      <c r="J46">
        <v>111</v>
      </c>
      <c r="K46">
        <f t="shared" si="4"/>
        <v>0.2899232095282871</v>
      </c>
    </row>
    <row r="47" spans="1:11" x14ac:dyDescent="0.3">
      <c r="A47" s="6" t="s">
        <v>56</v>
      </c>
      <c r="B47">
        <v>105</v>
      </c>
      <c r="C47">
        <f t="shared" si="5"/>
        <v>0.21603160233725618</v>
      </c>
      <c r="D47">
        <v>132</v>
      </c>
      <c r="E47">
        <f t="shared" si="1"/>
        <v>0.18767060964513194</v>
      </c>
      <c r="F47">
        <v>118</v>
      </c>
      <c r="G47">
        <f t="shared" si="2"/>
        <v>0.28093231435849819</v>
      </c>
      <c r="H47">
        <v>433</v>
      </c>
      <c r="I47">
        <f t="shared" si="3"/>
        <v>0.3083123282209026</v>
      </c>
      <c r="J47">
        <v>136</v>
      </c>
      <c r="K47">
        <f t="shared" si="4"/>
        <v>0.35522122969231573</v>
      </c>
    </row>
    <row r="48" spans="1:11" x14ac:dyDescent="0.3">
      <c r="A48" s="6" t="s">
        <v>57</v>
      </c>
      <c r="B48">
        <v>111</v>
      </c>
      <c r="C48">
        <f t="shared" si="5"/>
        <v>0.22837626532795655</v>
      </c>
      <c r="D48">
        <v>195</v>
      </c>
      <c r="E48">
        <f t="shared" si="1"/>
        <v>0.27724067333939945</v>
      </c>
      <c r="F48">
        <v>104</v>
      </c>
      <c r="G48">
        <f t="shared" si="2"/>
        <v>0.24760136180748993</v>
      </c>
      <c r="H48">
        <v>369</v>
      </c>
      <c r="I48">
        <f t="shared" si="3"/>
        <v>0.26274191481180842</v>
      </c>
      <c r="J48">
        <v>122</v>
      </c>
      <c r="K48">
        <f t="shared" si="4"/>
        <v>0.3186543384004597</v>
      </c>
    </row>
    <row r="49" spans="1:11" x14ac:dyDescent="0.3">
      <c r="A49" s="6" t="s">
        <v>58</v>
      </c>
      <c r="B49">
        <v>114</v>
      </c>
      <c r="C49">
        <f t="shared" si="5"/>
        <v>0.2345485968233067</v>
      </c>
      <c r="D49">
        <v>191</v>
      </c>
      <c r="E49">
        <f t="shared" si="1"/>
        <v>0.27155368516833484</v>
      </c>
      <c r="F49">
        <v>88</v>
      </c>
      <c r="G49">
        <f t="shared" si="2"/>
        <v>0.20950884460633765</v>
      </c>
      <c r="H49">
        <v>346</v>
      </c>
      <c r="I49">
        <f t="shared" si="3"/>
        <v>0.24636504749291524</v>
      </c>
      <c r="J49">
        <v>89</v>
      </c>
      <c r="K49">
        <f t="shared" si="4"/>
        <v>0.23246095178394188</v>
      </c>
    </row>
    <row r="50" spans="1:11" x14ac:dyDescent="0.3">
      <c r="A50" s="6" t="s">
        <v>59</v>
      </c>
      <c r="B50">
        <v>107</v>
      </c>
      <c r="C50">
        <f t="shared" si="5"/>
        <v>0.22014649000082295</v>
      </c>
      <c r="D50">
        <v>155</v>
      </c>
      <c r="E50">
        <f t="shared" si="1"/>
        <v>0.22037079162875342</v>
      </c>
      <c r="F50">
        <v>103</v>
      </c>
      <c r="G50">
        <f t="shared" si="2"/>
        <v>0.24522057948241793</v>
      </c>
      <c r="H50">
        <v>363</v>
      </c>
      <c r="I50">
        <f t="shared" si="3"/>
        <v>0.25846968855470587</v>
      </c>
      <c r="J50">
        <v>99</v>
      </c>
      <c r="K50">
        <f t="shared" si="4"/>
        <v>0.25858015984955335</v>
      </c>
    </row>
    <row r="51" spans="1:11" x14ac:dyDescent="0.3">
      <c r="A51" s="6" t="s">
        <v>60</v>
      </c>
      <c r="B51">
        <v>111</v>
      </c>
      <c r="C51">
        <f t="shared" si="5"/>
        <v>0.22837626532795655</v>
      </c>
      <c r="D51">
        <v>160</v>
      </c>
      <c r="E51">
        <f t="shared" si="1"/>
        <v>0.22747952684258416</v>
      </c>
      <c r="F51">
        <v>74</v>
      </c>
      <c r="G51">
        <f t="shared" si="2"/>
        <v>0.17617789205532938</v>
      </c>
      <c r="H51">
        <v>398</v>
      </c>
      <c r="I51">
        <f t="shared" si="3"/>
        <v>0.28339100838780423</v>
      </c>
      <c r="J51">
        <v>71</v>
      </c>
      <c r="K51">
        <f t="shared" si="4"/>
        <v>0.18544637726584129</v>
      </c>
    </row>
    <row r="52" spans="1:11" x14ac:dyDescent="0.3">
      <c r="A52" s="6" t="s">
        <v>61</v>
      </c>
      <c r="B52">
        <v>110</v>
      </c>
      <c r="C52">
        <f t="shared" si="5"/>
        <v>0.22631882149617316</v>
      </c>
      <c r="D52">
        <v>163</v>
      </c>
      <c r="E52">
        <f t="shared" si="1"/>
        <v>0.23174476797088264</v>
      </c>
      <c r="F52">
        <v>83</v>
      </c>
      <c r="G52">
        <f t="shared" si="2"/>
        <v>0.19760493298097756</v>
      </c>
      <c r="H52">
        <v>344</v>
      </c>
      <c r="I52">
        <f t="shared" si="3"/>
        <v>0.24494097207388102</v>
      </c>
      <c r="J52">
        <v>75</v>
      </c>
      <c r="K52">
        <f t="shared" si="4"/>
        <v>0.19589406049208588</v>
      </c>
    </row>
    <row r="53" spans="1:11" x14ac:dyDescent="0.3">
      <c r="A53" s="6" t="s">
        <v>62</v>
      </c>
      <c r="B53">
        <v>119</v>
      </c>
      <c r="C53">
        <f t="shared" si="5"/>
        <v>0.2448358159822237</v>
      </c>
      <c r="D53">
        <v>164</v>
      </c>
      <c r="E53">
        <f t="shared" si="1"/>
        <v>0.23316651501364877</v>
      </c>
      <c r="F53">
        <v>129</v>
      </c>
      <c r="G53">
        <f t="shared" si="2"/>
        <v>0.30712091993429042</v>
      </c>
      <c r="H53">
        <v>268</v>
      </c>
      <c r="I53">
        <f t="shared" si="3"/>
        <v>0.19082610615058174</v>
      </c>
      <c r="J53">
        <v>89</v>
      </c>
      <c r="K53">
        <f t="shared" si="4"/>
        <v>0.23246095178394188</v>
      </c>
    </row>
    <row r="54" spans="1:11" x14ac:dyDescent="0.3">
      <c r="A54" s="6" t="s">
        <v>63</v>
      </c>
      <c r="B54">
        <v>117</v>
      </c>
      <c r="C54">
        <f t="shared" si="5"/>
        <v>0.24072092831865688</v>
      </c>
      <c r="D54">
        <v>131</v>
      </c>
      <c r="E54">
        <f t="shared" si="1"/>
        <v>0.18624886260236578</v>
      </c>
      <c r="F54">
        <v>82</v>
      </c>
      <c r="G54">
        <f t="shared" si="2"/>
        <v>0.19522415065590554</v>
      </c>
      <c r="H54">
        <v>346</v>
      </c>
      <c r="I54">
        <f t="shared" si="3"/>
        <v>0.24636504749291524</v>
      </c>
      <c r="J54">
        <v>92</v>
      </c>
      <c r="K54">
        <f t="shared" si="4"/>
        <v>0.24029671420362536</v>
      </c>
    </row>
    <row r="55" spans="1:11" x14ac:dyDescent="0.3">
      <c r="A55" s="6" t="s">
        <v>64</v>
      </c>
      <c r="B55">
        <v>80</v>
      </c>
      <c r="C55">
        <f t="shared" si="5"/>
        <v>0.16459550654267138</v>
      </c>
      <c r="D55">
        <v>137</v>
      </c>
      <c r="E55">
        <f t="shared" si="1"/>
        <v>0.1947793448589627</v>
      </c>
      <c r="F55">
        <v>100</v>
      </c>
      <c r="G55">
        <f t="shared" si="2"/>
        <v>0.23807823250720184</v>
      </c>
      <c r="H55">
        <v>329</v>
      </c>
      <c r="I55">
        <f t="shared" si="3"/>
        <v>0.23426040643112458</v>
      </c>
      <c r="J55">
        <v>88</v>
      </c>
      <c r="K55">
        <f t="shared" si="4"/>
        <v>0.22984903097738074</v>
      </c>
    </row>
    <row r="56" spans="1:11" x14ac:dyDescent="0.3">
      <c r="A56" s="6" t="s">
        <v>65</v>
      </c>
      <c r="B56">
        <v>100</v>
      </c>
      <c r="C56">
        <f t="shared" si="5"/>
        <v>0.20574438317833921</v>
      </c>
      <c r="D56">
        <v>140</v>
      </c>
      <c r="E56">
        <f t="shared" si="1"/>
        <v>0.19904458598726116</v>
      </c>
      <c r="F56">
        <v>85</v>
      </c>
      <c r="G56">
        <f t="shared" si="2"/>
        <v>0.20236649763112161</v>
      </c>
      <c r="H56">
        <v>307</v>
      </c>
      <c r="I56">
        <f t="shared" si="3"/>
        <v>0.21859557682174846</v>
      </c>
      <c r="J56">
        <v>93</v>
      </c>
      <c r="K56">
        <f t="shared" si="4"/>
        <v>0.2429086350101865</v>
      </c>
    </row>
    <row r="57" spans="1:11" x14ac:dyDescent="0.3">
      <c r="A57" s="6" t="s">
        <v>66</v>
      </c>
      <c r="B57">
        <v>86</v>
      </c>
      <c r="C57">
        <f t="shared" si="5"/>
        <v>0.17694016953337174</v>
      </c>
      <c r="D57">
        <v>142</v>
      </c>
      <c r="E57">
        <f t="shared" si="1"/>
        <v>0.20188808007279344</v>
      </c>
      <c r="F57">
        <v>122</v>
      </c>
      <c r="G57">
        <f t="shared" si="2"/>
        <v>0.29045544365878628</v>
      </c>
      <c r="H57">
        <v>286</v>
      </c>
      <c r="I57">
        <f t="shared" si="3"/>
        <v>0.20364278492188947</v>
      </c>
      <c r="J57">
        <v>53</v>
      </c>
      <c r="K57">
        <f t="shared" si="4"/>
        <v>0.1384318027477407</v>
      </c>
    </row>
    <row r="58" spans="1:11" x14ac:dyDescent="0.3">
      <c r="A58" s="6" t="s">
        <v>67</v>
      </c>
      <c r="B58">
        <v>97</v>
      </c>
      <c r="C58">
        <f t="shared" si="5"/>
        <v>0.19957205168298903</v>
      </c>
      <c r="D58">
        <v>128</v>
      </c>
      <c r="E58">
        <f t="shared" si="1"/>
        <v>0.18198362147406735</v>
      </c>
      <c r="F58">
        <v>112</v>
      </c>
      <c r="G58">
        <f t="shared" si="2"/>
        <v>0.26664762040806611</v>
      </c>
      <c r="H58">
        <v>255</v>
      </c>
      <c r="I58">
        <f t="shared" si="3"/>
        <v>0.1815696159268595</v>
      </c>
      <c r="J58">
        <v>70</v>
      </c>
      <c r="K58">
        <f t="shared" si="4"/>
        <v>0.18283445645928015</v>
      </c>
    </row>
    <row r="59" spans="1:11" x14ac:dyDescent="0.3">
      <c r="A59" s="7" t="s">
        <v>68</v>
      </c>
      <c r="B59">
        <v>118</v>
      </c>
      <c r="C59">
        <f t="shared" si="5"/>
        <v>0.24277837215044029</v>
      </c>
      <c r="D59">
        <v>153</v>
      </c>
      <c r="E59">
        <f t="shared" si="1"/>
        <v>0.21752729754322109</v>
      </c>
      <c r="F59">
        <v>77</v>
      </c>
      <c r="G59">
        <f t="shared" si="2"/>
        <v>0.18332023903054542</v>
      </c>
      <c r="H59">
        <v>249</v>
      </c>
      <c r="I59">
        <f t="shared" si="3"/>
        <v>0.17729738966975689</v>
      </c>
      <c r="J59">
        <v>64</v>
      </c>
      <c r="K59">
        <f t="shared" si="4"/>
        <v>0.16716293161991327</v>
      </c>
    </row>
    <row r="60" spans="1:11" x14ac:dyDescent="0.3">
      <c r="A60" s="6" t="s">
        <v>69</v>
      </c>
      <c r="B60">
        <v>101</v>
      </c>
      <c r="C60">
        <f t="shared" si="5"/>
        <v>0.20780182701012262</v>
      </c>
      <c r="D60">
        <v>141</v>
      </c>
      <c r="E60">
        <f t="shared" si="1"/>
        <v>0.20046633303002731</v>
      </c>
      <c r="F60">
        <v>72</v>
      </c>
      <c r="G60">
        <f t="shared" si="2"/>
        <v>0.17141632740518534</v>
      </c>
      <c r="H60">
        <v>272</v>
      </c>
      <c r="I60">
        <f t="shared" si="3"/>
        <v>0.19367425698865012</v>
      </c>
      <c r="J60">
        <v>59</v>
      </c>
      <c r="K60">
        <f t="shared" si="4"/>
        <v>0.15410332758710757</v>
      </c>
    </row>
    <row r="61" spans="1:11" x14ac:dyDescent="0.3">
      <c r="A61" s="6" t="s">
        <v>70</v>
      </c>
      <c r="B61">
        <v>92</v>
      </c>
      <c r="C61">
        <f t="shared" si="5"/>
        <v>0.18928483252407211</v>
      </c>
      <c r="D61">
        <v>121</v>
      </c>
      <c r="E61">
        <f t="shared" si="1"/>
        <v>0.17203139217470428</v>
      </c>
      <c r="F61">
        <v>84</v>
      </c>
      <c r="G61">
        <f t="shared" si="2"/>
        <v>0.19998571530604956</v>
      </c>
      <c r="H61">
        <v>250</v>
      </c>
      <c r="I61">
        <f t="shared" si="3"/>
        <v>0.178009427379274</v>
      </c>
      <c r="J61">
        <v>87</v>
      </c>
      <c r="K61">
        <f t="shared" si="4"/>
        <v>0.2272371101708196</v>
      </c>
    </row>
    <row r="62" spans="1:11" x14ac:dyDescent="0.3">
      <c r="A62" s="6" t="s">
        <v>71</v>
      </c>
      <c r="B62">
        <v>71</v>
      </c>
      <c r="C62">
        <f t="shared" si="5"/>
        <v>0.14607851205662084</v>
      </c>
      <c r="D62">
        <v>82</v>
      </c>
      <c r="E62">
        <f t="shared" si="1"/>
        <v>0.11658325750682438</v>
      </c>
      <c r="F62">
        <v>90</v>
      </c>
      <c r="G62">
        <f t="shared" si="2"/>
        <v>0.21427040925648169</v>
      </c>
      <c r="H62">
        <v>330</v>
      </c>
      <c r="I62">
        <f t="shared" si="3"/>
        <v>0.23497244414064167</v>
      </c>
      <c r="J62">
        <v>37</v>
      </c>
      <c r="K62">
        <f t="shared" si="4"/>
        <v>9.664106984276237E-2</v>
      </c>
    </row>
    <row r="63" spans="1:11" x14ac:dyDescent="0.3">
      <c r="A63" s="6" t="s">
        <v>72</v>
      </c>
      <c r="B63">
        <v>82</v>
      </c>
      <c r="C63">
        <f t="shared" si="5"/>
        <v>0.16871039420623818</v>
      </c>
      <c r="D63">
        <v>113</v>
      </c>
      <c r="E63">
        <f t="shared" si="1"/>
        <v>0.16065741583257506</v>
      </c>
      <c r="F63">
        <v>77</v>
      </c>
      <c r="G63">
        <f t="shared" si="2"/>
        <v>0.18332023903054542</v>
      </c>
      <c r="H63">
        <v>244</v>
      </c>
      <c r="I63">
        <f t="shared" si="3"/>
        <v>0.17373720112217145</v>
      </c>
      <c r="J63">
        <v>78</v>
      </c>
      <c r="K63">
        <f t="shared" si="4"/>
        <v>0.2037298229117693</v>
      </c>
    </row>
    <row r="64" spans="1:11" x14ac:dyDescent="0.3">
      <c r="A64" s="6" t="s">
        <v>73</v>
      </c>
      <c r="B64">
        <v>115</v>
      </c>
      <c r="C64">
        <f t="shared" si="5"/>
        <v>0.23660604065509011</v>
      </c>
      <c r="D64">
        <v>124</v>
      </c>
      <c r="E64">
        <f t="shared" si="1"/>
        <v>0.17629663330300274</v>
      </c>
      <c r="F64">
        <v>90</v>
      </c>
      <c r="G64">
        <f t="shared" si="2"/>
        <v>0.21427040925648169</v>
      </c>
      <c r="H64">
        <v>172</v>
      </c>
      <c r="I64">
        <f t="shared" si="3"/>
        <v>0.12247048603694051</v>
      </c>
      <c r="J64">
        <v>66</v>
      </c>
      <c r="K64">
        <f t="shared" si="4"/>
        <v>0.17238677323303556</v>
      </c>
    </row>
    <row r="65" spans="1:11" x14ac:dyDescent="0.3">
      <c r="A65" s="6" t="s">
        <v>74</v>
      </c>
      <c r="B65">
        <v>72</v>
      </c>
      <c r="C65">
        <f t="shared" si="5"/>
        <v>0.14813595588840422</v>
      </c>
      <c r="D65">
        <v>86</v>
      </c>
      <c r="E65">
        <f t="shared" si="1"/>
        <v>0.12227024567788899</v>
      </c>
      <c r="F65">
        <v>71</v>
      </c>
      <c r="G65">
        <f t="shared" si="2"/>
        <v>0.16903554508011334</v>
      </c>
      <c r="H65">
        <v>262</v>
      </c>
      <c r="I65">
        <f t="shared" si="3"/>
        <v>0.18655387989347916</v>
      </c>
      <c r="J65">
        <v>60</v>
      </c>
      <c r="K65">
        <f t="shared" si="4"/>
        <v>0.15671524839366871</v>
      </c>
    </row>
    <row r="66" spans="1:11" x14ac:dyDescent="0.3">
      <c r="A66" s="6" t="s">
        <v>75</v>
      </c>
      <c r="B66">
        <v>42</v>
      </c>
      <c r="C66">
        <f t="shared" si="5"/>
        <v>8.6412640934902474E-2</v>
      </c>
      <c r="D66">
        <v>112</v>
      </c>
      <c r="E66">
        <f t="shared" si="1"/>
        <v>0.15923566878980894</v>
      </c>
      <c r="F66">
        <v>64</v>
      </c>
      <c r="G66">
        <f t="shared" si="2"/>
        <v>0.15237006880460918</v>
      </c>
      <c r="H66">
        <v>252</v>
      </c>
      <c r="I66">
        <f t="shared" si="3"/>
        <v>0.17943350279830819</v>
      </c>
      <c r="J66">
        <v>73</v>
      </c>
      <c r="K66">
        <f t="shared" si="4"/>
        <v>0.1906702188789636</v>
      </c>
    </row>
    <row r="67" spans="1:11" x14ac:dyDescent="0.3">
      <c r="A67" s="6" t="s">
        <v>76</v>
      </c>
      <c r="B67">
        <v>64</v>
      </c>
      <c r="C67">
        <f t="shared" ref="C67:C98" si="6">(B67/48604)*100</f>
        <v>0.13167640523413709</v>
      </c>
      <c r="D67">
        <v>158</v>
      </c>
      <c r="E67">
        <f t="shared" ref="E67:E83" si="7">(D67/70336)*100</f>
        <v>0.22463603275705185</v>
      </c>
      <c r="F67">
        <v>65</v>
      </c>
      <c r="G67">
        <f t="shared" ref="G67:G83" si="8">(F67/42003)*100</f>
        <v>0.15475085112968121</v>
      </c>
      <c r="H67">
        <v>191</v>
      </c>
      <c r="I67">
        <f t="shared" ref="I67:I83" si="9">(H67/140442)*100</f>
        <v>0.13599920251776534</v>
      </c>
      <c r="J67">
        <v>64</v>
      </c>
      <c r="K67">
        <f t="shared" ref="K67:K83" si="10">(J67/38286)*100</f>
        <v>0.16716293161991327</v>
      </c>
    </row>
    <row r="68" spans="1:11" x14ac:dyDescent="0.3">
      <c r="A68" s="6" t="s">
        <v>77</v>
      </c>
      <c r="B68">
        <v>87</v>
      </c>
      <c r="C68">
        <f t="shared" si="6"/>
        <v>0.17899761336515513</v>
      </c>
      <c r="D68">
        <v>91</v>
      </c>
      <c r="E68">
        <f t="shared" si="7"/>
        <v>0.12937898089171973</v>
      </c>
      <c r="F68">
        <v>66</v>
      </c>
      <c r="G68">
        <f t="shared" si="8"/>
        <v>0.15713163345475323</v>
      </c>
      <c r="H68">
        <v>234</v>
      </c>
      <c r="I68">
        <f t="shared" si="9"/>
        <v>0.16661682402700045</v>
      </c>
      <c r="J68">
        <v>61</v>
      </c>
      <c r="K68">
        <f t="shared" si="10"/>
        <v>0.15932716920022985</v>
      </c>
    </row>
    <row r="69" spans="1:11" x14ac:dyDescent="0.3">
      <c r="A69" s="6" t="s">
        <v>78</v>
      </c>
      <c r="B69">
        <v>79</v>
      </c>
      <c r="C69">
        <f t="shared" si="6"/>
        <v>0.162538062710888</v>
      </c>
      <c r="D69">
        <v>126</v>
      </c>
      <c r="E69">
        <f t="shared" si="7"/>
        <v>0.17914012738853505</v>
      </c>
      <c r="F69">
        <v>44</v>
      </c>
      <c r="G69">
        <f t="shared" si="8"/>
        <v>0.10475442230316882</v>
      </c>
      <c r="H69">
        <v>240</v>
      </c>
      <c r="I69">
        <f t="shared" si="9"/>
        <v>0.17088905028410306</v>
      </c>
      <c r="J69">
        <v>43</v>
      </c>
      <c r="K69">
        <f t="shared" si="10"/>
        <v>0.11231259468212923</v>
      </c>
    </row>
    <row r="70" spans="1:11" x14ac:dyDescent="0.3">
      <c r="A70" s="6" t="s">
        <v>79</v>
      </c>
      <c r="B70">
        <v>63</v>
      </c>
      <c r="C70">
        <f t="shared" si="6"/>
        <v>0.12961896140235371</v>
      </c>
      <c r="D70">
        <v>101</v>
      </c>
      <c r="E70">
        <f t="shared" si="7"/>
        <v>0.14359645131938126</v>
      </c>
      <c r="F70">
        <v>53</v>
      </c>
      <c r="G70">
        <f t="shared" si="8"/>
        <v>0.12618146322881699</v>
      </c>
      <c r="H70">
        <v>230</v>
      </c>
      <c r="I70">
        <f t="shared" si="9"/>
        <v>0.16376867318893207</v>
      </c>
      <c r="J70">
        <v>64</v>
      </c>
      <c r="K70">
        <f t="shared" si="10"/>
        <v>0.16716293161991327</v>
      </c>
    </row>
    <row r="71" spans="1:11" x14ac:dyDescent="0.3">
      <c r="A71" s="6" t="s">
        <v>80</v>
      </c>
      <c r="B71">
        <v>91</v>
      </c>
      <c r="C71">
        <f t="shared" si="6"/>
        <v>0.18722738869228869</v>
      </c>
      <c r="D71">
        <v>97</v>
      </c>
      <c r="E71">
        <f t="shared" si="7"/>
        <v>0.13790946314831665</v>
      </c>
      <c r="F71">
        <v>53</v>
      </c>
      <c r="G71">
        <f t="shared" si="8"/>
        <v>0.12618146322881699</v>
      </c>
      <c r="H71">
        <v>206</v>
      </c>
      <c r="I71">
        <f t="shared" si="9"/>
        <v>0.14667976816052178</v>
      </c>
      <c r="J71">
        <v>59</v>
      </c>
      <c r="K71">
        <f t="shared" si="10"/>
        <v>0.15410332758710757</v>
      </c>
    </row>
    <row r="72" spans="1:11" x14ac:dyDescent="0.3">
      <c r="A72" s="6" t="s">
        <v>81</v>
      </c>
      <c r="B72">
        <v>59</v>
      </c>
      <c r="C72">
        <f t="shared" si="6"/>
        <v>0.12138918607522015</v>
      </c>
      <c r="D72">
        <v>109</v>
      </c>
      <c r="E72">
        <f t="shared" si="7"/>
        <v>0.15497042766151045</v>
      </c>
      <c r="F72">
        <v>71</v>
      </c>
      <c r="G72">
        <f t="shared" si="8"/>
        <v>0.16903554508011334</v>
      </c>
      <c r="H72">
        <v>210</v>
      </c>
      <c r="I72">
        <f t="shared" si="9"/>
        <v>0.14952791899859016</v>
      </c>
      <c r="J72">
        <v>53</v>
      </c>
      <c r="K72">
        <f t="shared" si="10"/>
        <v>0.1384318027477407</v>
      </c>
    </row>
    <row r="73" spans="1:11" x14ac:dyDescent="0.3">
      <c r="A73" s="6" t="s">
        <v>82</v>
      </c>
      <c r="B73">
        <v>65</v>
      </c>
      <c r="C73">
        <f t="shared" si="6"/>
        <v>0.13373384906592051</v>
      </c>
      <c r="D73">
        <v>109</v>
      </c>
      <c r="E73">
        <f t="shared" si="7"/>
        <v>0.15497042766151045</v>
      </c>
      <c r="F73">
        <v>52</v>
      </c>
      <c r="G73">
        <f t="shared" si="8"/>
        <v>0.12380068090374496</v>
      </c>
      <c r="H73">
        <v>237</v>
      </c>
      <c r="I73">
        <f t="shared" si="9"/>
        <v>0.16875293715555176</v>
      </c>
      <c r="J73">
        <v>32</v>
      </c>
      <c r="K73">
        <f t="shared" si="10"/>
        <v>8.3581465809956637E-2</v>
      </c>
    </row>
    <row r="74" spans="1:11" x14ac:dyDescent="0.3">
      <c r="A74" s="6" t="s">
        <v>83</v>
      </c>
      <c r="B74">
        <v>60</v>
      </c>
      <c r="C74">
        <f t="shared" si="6"/>
        <v>0.12344662990700354</v>
      </c>
      <c r="D74">
        <v>70</v>
      </c>
      <c r="E74">
        <f t="shared" si="7"/>
        <v>9.9522292993630579E-2</v>
      </c>
      <c r="F74">
        <v>67</v>
      </c>
      <c r="G74">
        <f t="shared" si="8"/>
        <v>0.15951241577982525</v>
      </c>
      <c r="H74">
        <v>192</v>
      </c>
      <c r="I74">
        <f t="shared" si="9"/>
        <v>0.13671124022728243</v>
      </c>
      <c r="J74">
        <v>82</v>
      </c>
      <c r="K74">
        <f t="shared" si="10"/>
        <v>0.2141775061380139</v>
      </c>
    </row>
    <row r="75" spans="1:11" x14ac:dyDescent="0.3">
      <c r="A75" s="6" t="s">
        <v>84</v>
      </c>
      <c r="B75">
        <v>76</v>
      </c>
      <c r="C75">
        <f t="shared" si="6"/>
        <v>0.15636573121553782</v>
      </c>
      <c r="D75">
        <v>96</v>
      </c>
      <c r="E75">
        <f t="shared" si="7"/>
        <v>0.13648771610555052</v>
      </c>
      <c r="F75">
        <v>44</v>
      </c>
      <c r="G75">
        <f t="shared" si="8"/>
        <v>0.10475442230316882</v>
      </c>
      <c r="H75">
        <v>180</v>
      </c>
      <c r="I75">
        <f t="shared" si="9"/>
        <v>0.12816678771307727</v>
      </c>
      <c r="J75">
        <v>63</v>
      </c>
      <c r="K75">
        <f t="shared" si="10"/>
        <v>0.16455101081335213</v>
      </c>
    </row>
    <row r="76" spans="1:11" x14ac:dyDescent="0.3">
      <c r="A76" s="6" t="s">
        <v>85</v>
      </c>
      <c r="B76">
        <v>62</v>
      </c>
      <c r="C76">
        <f t="shared" si="6"/>
        <v>0.12756151757057033</v>
      </c>
      <c r="D76">
        <v>97</v>
      </c>
      <c r="E76">
        <f t="shared" si="7"/>
        <v>0.13790946314831665</v>
      </c>
      <c r="F76">
        <v>76</v>
      </c>
      <c r="G76">
        <f t="shared" si="8"/>
        <v>0.1809394567054734</v>
      </c>
      <c r="H76">
        <v>153</v>
      </c>
      <c r="I76">
        <f t="shared" si="9"/>
        <v>0.10894176955611569</v>
      </c>
      <c r="J76">
        <v>42</v>
      </c>
      <c r="K76">
        <f t="shared" si="10"/>
        <v>0.10970067387556809</v>
      </c>
    </row>
    <row r="77" spans="1:11" x14ac:dyDescent="0.3">
      <c r="A77" s="6" t="s">
        <v>86</v>
      </c>
      <c r="B77">
        <v>64</v>
      </c>
      <c r="C77">
        <f t="shared" si="6"/>
        <v>0.13167640523413709</v>
      </c>
      <c r="D77">
        <v>90</v>
      </c>
      <c r="E77">
        <f t="shared" si="7"/>
        <v>0.12795723384895361</v>
      </c>
      <c r="F77">
        <v>37</v>
      </c>
      <c r="G77">
        <f t="shared" si="8"/>
        <v>8.8088946027664691E-2</v>
      </c>
      <c r="H77">
        <v>188</v>
      </c>
      <c r="I77">
        <f t="shared" si="9"/>
        <v>0.13386308938921407</v>
      </c>
      <c r="J77">
        <v>48</v>
      </c>
      <c r="K77">
        <f t="shared" si="10"/>
        <v>0.12537219871493496</v>
      </c>
    </row>
    <row r="78" spans="1:11" x14ac:dyDescent="0.3">
      <c r="A78" s="6" t="s">
        <v>87</v>
      </c>
      <c r="B78">
        <v>69</v>
      </c>
      <c r="C78">
        <f t="shared" si="6"/>
        <v>0.14196362439305407</v>
      </c>
      <c r="D78">
        <v>86</v>
      </c>
      <c r="E78">
        <f t="shared" si="7"/>
        <v>0.12227024567788899</v>
      </c>
      <c r="F78">
        <v>45</v>
      </c>
      <c r="G78">
        <f t="shared" si="8"/>
        <v>0.10713520462824085</v>
      </c>
      <c r="H78">
        <v>173</v>
      </c>
      <c r="I78">
        <f t="shared" si="9"/>
        <v>0.12318252374645762</v>
      </c>
      <c r="J78">
        <v>49</v>
      </c>
      <c r="K78">
        <f t="shared" si="10"/>
        <v>0.1279841195214961</v>
      </c>
    </row>
    <row r="79" spans="1:11" x14ac:dyDescent="0.3">
      <c r="A79" s="6" t="s">
        <v>88</v>
      </c>
      <c r="B79">
        <v>71</v>
      </c>
      <c r="C79">
        <f t="shared" si="6"/>
        <v>0.14607851205662084</v>
      </c>
      <c r="D79">
        <v>67</v>
      </c>
      <c r="E79">
        <f t="shared" si="7"/>
        <v>9.5257051865332121E-2</v>
      </c>
      <c r="F79">
        <v>43</v>
      </c>
      <c r="G79">
        <f t="shared" si="8"/>
        <v>0.1023736399780968</v>
      </c>
      <c r="H79">
        <v>177</v>
      </c>
      <c r="I79">
        <f t="shared" si="9"/>
        <v>0.12603067458452599</v>
      </c>
      <c r="J79">
        <v>52</v>
      </c>
      <c r="K79">
        <f t="shared" si="10"/>
        <v>0.13581988194117955</v>
      </c>
    </row>
    <row r="80" spans="1:11" x14ac:dyDescent="0.3">
      <c r="A80" s="6" t="s">
        <v>89</v>
      </c>
      <c r="B80">
        <v>56</v>
      </c>
      <c r="C80">
        <f t="shared" si="6"/>
        <v>0.11521685457986997</v>
      </c>
      <c r="D80">
        <v>83</v>
      </c>
      <c r="E80">
        <f t="shared" si="7"/>
        <v>0.11800500454959054</v>
      </c>
      <c r="F80">
        <v>42</v>
      </c>
      <c r="G80">
        <f t="shared" si="8"/>
        <v>9.9992857653024778E-2</v>
      </c>
      <c r="H80">
        <v>158</v>
      </c>
      <c r="I80">
        <f t="shared" si="9"/>
        <v>0.11250195810370119</v>
      </c>
      <c r="J80">
        <v>62</v>
      </c>
      <c r="K80">
        <f t="shared" si="10"/>
        <v>0.16193909000679099</v>
      </c>
    </row>
    <row r="81" spans="1:12" x14ac:dyDescent="0.3">
      <c r="A81" s="6" t="s">
        <v>90</v>
      </c>
      <c r="B81">
        <v>57</v>
      </c>
      <c r="C81">
        <f t="shared" si="6"/>
        <v>0.11727429841165335</v>
      </c>
      <c r="D81">
        <v>75</v>
      </c>
      <c r="E81">
        <f t="shared" si="7"/>
        <v>0.10663102820746133</v>
      </c>
      <c r="F81">
        <v>32</v>
      </c>
      <c r="G81">
        <f t="shared" si="8"/>
        <v>7.6185034402304591E-2</v>
      </c>
      <c r="H81">
        <v>183</v>
      </c>
      <c r="I81">
        <f t="shared" si="9"/>
        <v>0.13030290084162857</v>
      </c>
      <c r="J81">
        <v>48</v>
      </c>
      <c r="K81">
        <f t="shared" si="10"/>
        <v>0.12537219871493496</v>
      </c>
    </row>
    <row r="82" spans="1:12" x14ac:dyDescent="0.3">
      <c r="A82" s="6" t="s">
        <v>91</v>
      </c>
      <c r="B82">
        <v>57</v>
      </c>
      <c r="C82">
        <f t="shared" si="6"/>
        <v>0.11727429841165335</v>
      </c>
      <c r="D82">
        <v>35</v>
      </c>
      <c r="E82">
        <f t="shared" si="7"/>
        <v>4.9761146496815289E-2</v>
      </c>
      <c r="F82">
        <v>58</v>
      </c>
      <c r="G82">
        <f t="shared" si="8"/>
        <v>0.1380853748541771</v>
      </c>
      <c r="H82">
        <v>180</v>
      </c>
      <c r="I82">
        <f t="shared" si="9"/>
        <v>0.12816678771307727</v>
      </c>
      <c r="J82">
        <v>43</v>
      </c>
      <c r="K82">
        <f t="shared" si="10"/>
        <v>0.11231259468212923</v>
      </c>
    </row>
    <row r="83" spans="1:12" x14ac:dyDescent="0.3">
      <c r="A83" s="6" t="s">
        <v>92</v>
      </c>
      <c r="B83">
        <v>51</v>
      </c>
      <c r="C83">
        <f t="shared" si="6"/>
        <v>0.10492963542095302</v>
      </c>
      <c r="D83">
        <v>61</v>
      </c>
      <c r="E83">
        <f t="shared" si="7"/>
        <v>8.6726569608735218E-2</v>
      </c>
      <c r="F83">
        <v>49</v>
      </c>
      <c r="G83">
        <f t="shared" si="8"/>
        <v>0.11665833392852892</v>
      </c>
      <c r="H83">
        <v>157</v>
      </c>
      <c r="I83">
        <f t="shared" si="9"/>
        <v>0.11178992039418408</v>
      </c>
      <c r="J83">
        <v>54</v>
      </c>
      <c r="K83">
        <f t="shared" si="10"/>
        <v>0.14104372355430184</v>
      </c>
    </row>
    <row r="85" spans="1:12" ht="18" x14ac:dyDescent="0.35">
      <c r="B85" s="3">
        <f>SUM(B2:B83)</f>
        <v>48604</v>
      </c>
      <c r="C85" s="3">
        <f>SUM(C2:C83)</f>
        <v>100</v>
      </c>
      <c r="D85" s="3">
        <f>SUM(D2:D83)</f>
        <v>70336</v>
      </c>
      <c r="E85" s="3">
        <f>SUM(E2:E83)</f>
        <v>100</v>
      </c>
      <c r="F85" s="3">
        <f t="shared" ref="F85:K85" si="11">SUM(F2:F83)</f>
        <v>42003</v>
      </c>
      <c r="G85" s="3">
        <f t="shared" si="11"/>
        <v>100</v>
      </c>
      <c r="H85" s="3">
        <f t="shared" si="11"/>
        <v>140442</v>
      </c>
      <c r="I85" s="3">
        <f t="shared" si="11"/>
        <v>100.00000000000001</v>
      </c>
      <c r="J85" s="3">
        <f t="shared" si="11"/>
        <v>38286</v>
      </c>
      <c r="K85" s="3">
        <f t="shared" si="11"/>
        <v>99.999999999999943</v>
      </c>
      <c r="L85" s="2"/>
    </row>
  </sheetData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aebe95-e2b3-4ce2-ab62-36eef2784f8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4185422C375046813A310C8D14E34E" ma:contentTypeVersion="12" ma:contentTypeDescription="Crear nuevo documento." ma:contentTypeScope="" ma:versionID="11279733972c12f49c53f633c8c11425">
  <xsd:schema xmlns:xsd="http://www.w3.org/2001/XMLSchema" xmlns:xs="http://www.w3.org/2001/XMLSchema" xmlns:p="http://schemas.microsoft.com/office/2006/metadata/properties" xmlns:ns2="27765e71-bc05-4cd6-a39c-cb9e41a4368d" xmlns:ns3="8baebe95-e2b3-4ce2-ab62-36eef2784f89" targetNamespace="http://schemas.microsoft.com/office/2006/metadata/properties" ma:root="true" ma:fieldsID="e26f50013e336508bdae43de5d481679" ns2:_="" ns3:_="">
    <xsd:import namespace="27765e71-bc05-4cd6-a39c-cb9e41a4368d"/>
    <xsd:import namespace="8baebe95-e2b3-4ce2-ab62-36eef2784f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65e71-bc05-4cd6-a39c-cb9e41a436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ebe95-e2b3-4ce2-ab62-36eef2784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36d6cda-3353-4fe8-b266-5b7f4d6b03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63B49-24C1-4308-8AA9-2462343E75DB}">
  <ds:schemaRefs>
    <ds:schemaRef ds:uri="http://schemas.microsoft.com/office/infopath/2007/PartnerControls"/>
    <ds:schemaRef ds:uri="8baebe95-e2b3-4ce2-ab62-36eef2784f89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27765e71-bc05-4cd6-a39c-cb9e41a4368d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7D3C0C7-E9D9-4A9E-A414-4A4E55628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BD31B-375C-4780-BDA8-6081401CA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65e71-bc05-4cd6-a39c-cb9e41a4368d"/>
    <ds:schemaRef ds:uri="8baebe95-e2b3-4ce2-ab62-36eef2784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BUITRAGO LOPEZ</cp:lastModifiedBy>
  <dcterms:created xsi:type="dcterms:W3CDTF">2024-06-05T09:58:50Z</dcterms:created>
  <dcterms:modified xsi:type="dcterms:W3CDTF">2024-08-01T07:46:28Z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0x0101004D4185422C375046813A310C8D14E34E</vt:lpwstr>
  </property>
  <property fmtid="{D5CDD505-2E9C-101B-9397-08002B2CF9AE}" pid="3" name="MediaServiceImageTags">
    <vt:lpwstr/>
  </property>
</Properties>
</file>