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C:\Users\Lennard\Documents\MTS. de Ruijter\"/>
    </mc:Choice>
  </mc:AlternateContent>
  <xr:revisionPtr revIDLastSave="0" documentId="8_{DBB858E4-84A4-491F-827D-CF0AD264DBA4}" xr6:coauthVersionLast="47" xr6:coauthVersionMax="47" xr10:uidLastSave="{00000000-0000-0000-0000-000000000000}"/>
  <bookViews>
    <workbookView xWindow="-108" yWindow="-108" windowWidth="23256" windowHeight="12576" xr2:uid="{34385EA3-E32E-46B3-8889-20CF654E67DA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<sst xmlns="http://schemas.openxmlformats.org/spreadsheetml/2006/main" count="51" uniqueCount="47">
  <si>
    <t>Categorie</t>
  </si>
  <si>
    <t>Item</t>
  </si>
  <si>
    <t>PRIJS (per ton DS)</t>
  </si>
  <si>
    <t>PRIJS (per kg DS)</t>
  </si>
  <si>
    <t>DS [%]</t>
  </si>
  <si>
    <t>VEM</t>
  </si>
  <si>
    <t>FOS</t>
  </si>
  <si>
    <t>DVE</t>
  </si>
  <si>
    <t>OEB</t>
  </si>
  <si>
    <t>RE</t>
  </si>
  <si>
    <t>RC</t>
  </si>
  <si>
    <t>NDF</t>
  </si>
  <si>
    <t>ADL</t>
  </si>
  <si>
    <t>ZET</t>
  </si>
  <si>
    <t>BZET</t>
  </si>
  <si>
    <t>SUI</t>
  </si>
  <si>
    <t>VET</t>
  </si>
  <si>
    <t>KG DS</t>
  </si>
  <si>
    <t>Ruwvoer [kg]</t>
  </si>
  <si>
    <t>Mais [kg]</t>
  </si>
  <si>
    <t>Gras [kg]</t>
  </si>
  <si>
    <t>Palmpitschilfers [kg]</t>
  </si>
  <si>
    <t>Tarwegist kg</t>
  </si>
  <si>
    <t>Streefwaarden of voorwaarden</t>
  </si>
  <si>
    <t>Bovenwaarde</t>
  </si>
  <si>
    <t>inf</t>
  </si>
  <si>
    <t>Onderwaarde</t>
  </si>
  <si>
    <t>Ruwvoer</t>
  </si>
  <si>
    <t>Snijmaïs</t>
  </si>
  <si>
    <t>Graskuil</t>
  </si>
  <si>
    <t>Hooi</t>
  </si>
  <si>
    <t>Stro</t>
  </si>
  <si>
    <t>Energie</t>
  </si>
  <si>
    <t>Tarwemeel (a)</t>
  </si>
  <si>
    <t>Gerstemeel</t>
  </si>
  <si>
    <t>Maismeel</t>
  </si>
  <si>
    <t>Palmpitschilfers</t>
  </si>
  <si>
    <t>Wortelpulp (a)</t>
  </si>
  <si>
    <t>Lijnzaadschilfers</t>
  </si>
  <si>
    <t>Eiwit</t>
  </si>
  <si>
    <t>Zonnebloemschroot</t>
  </si>
  <si>
    <t>Raapschroot bestendig</t>
  </si>
  <si>
    <t>Raapschroot 39%</t>
  </si>
  <si>
    <t>TGC (a)</t>
  </si>
  <si>
    <t>Sojaschroot nonGMO 44%</t>
  </si>
  <si>
    <t>Maisbostel (a)</t>
  </si>
  <si>
    <t>Bierbostel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</si>
</sst>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alignment horizontal="general" vertical="center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65F66F-876F-4AAD-9EB0-2663585F63D0}" name="Tabel14" displayName="Tabel14" ref="A1:W21" totalsRowShown="0">
  <autoFilter ref="A1:W21" xr:uid="{D765F66F-876F-4AAD-9EB0-2663585F63D0}"/>
  <tableColumns count="23">
    <tableColumn id="23" xr3:uid="{114F0497-5159-4A22-A71F-ADAB831B1C6C}" name="Categorie"/>
    <tableColumn id="1" xr3:uid="{A612E623-5D47-4B20-8F27-39D0F1D62AB1}" name="Item"/>
    <tableColumn id="17" xr3:uid="{7B2552A6-0EA2-4876-8E6A-235B9FEBD31F}" name="PRIJS (per ton DS)"/>
    <tableColumn id="2" xr3:uid="{F3B29C3A-729D-4F56-80D8-3E93DC9F87D3}" name="PRIJS (per kg DS)" dataDxfId="1">
      <calculatedColumnFormula>Tabel14[[#This Row],[PRIJS (per ton DS)]]/1000</calculatedColumnFormula>
    </tableColumn>
    <tableColumn id="4" xr3:uid="{5BE44326-FB3A-47A8-ACF7-8E55CE53BE7B}" name="DS [%]"/>
    <tableColumn id="5" xr3:uid="{4888A50D-5301-4353-AFFE-657ADA12F30A}" name="VEM"/>
    <tableColumn id="6" xr3:uid="{5A187189-17A6-4050-B71D-B86BAA731A22}" name="FOS"/>
    <tableColumn id="7" xr3:uid="{9F1CD59E-4316-47FE-A037-23B18963EC99}" name="DVE"/>
    <tableColumn id="8" xr3:uid="{2776AA03-1AA1-4400-BD66-8CE2E1800B4A}" name="OEB"/>
    <tableColumn id="9" xr3:uid="{E3CA952C-7513-41CF-97D8-B4CB3F644B80}" name="RE"/>
    <tableColumn id="10" xr3:uid="{55B7CAF6-29DF-4CC6-8677-F803D3C8C89E}" name="RC"/>
    <tableColumn id="11" xr3:uid="{24E11292-4271-4A43-BDBE-B72BC1DA98C4}" name="NDF"/>
    <tableColumn id="12" xr3:uid="{D7BED590-5E6E-47A7-99FA-05F70646648E}" name="ADL"/>
    <tableColumn id="13" xr3:uid="{E34B6847-005E-4694-B406-5689A6FA26D3}" name="ZET"/>
    <tableColumn id="14" xr3:uid="{B13E5DC0-3E79-4842-81D1-7B45659B3E0F}" name="BZET"/>
    <tableColumn id="15" xr3:uid="{DBC1E3A0-AE9D-4360-B395-08645BB0BE82}" name="SUI"/>
    <tableColumn id="16" xr3:uid="{5F676D1F-A365-404E-9E4D-C10DDE3729FF}" name="VET"/>
    <tableColumn id="3" xr3:uid="{8216AFB1-BCC8-48DA-A3DA-800F9D8D6176}" name="KG DS" dataDxfId="0"/>
    <tableColumn id="18" xr3:uid="{84C318A5-5A00-4374-9077-416F2E22AAEF}" name="Ruwvoer [kg]"/>
    <tableColumn id="19" xr3:uid="{4FB5A1F9-1C44-46F0-A9E2-4F84FE3F2663}" name="Mais [kg]"/>
    <tableColumn id="20" xr3:uid="{970E51B1-F749-44F3-9037-161B649656D5}" name="Gras [kg]"/>
    <tableColumn id="21" xr3:uid="{FDF7DEA6-DAB8-4DEA-AE43-9A963E4084CD}" name="Palmpitschilfers [kg]"/>
    <tableColumn id="22" xr3:uid="{7E4ABBE7-EA91-4E60-8F81-6782D5A23EE8}" name="Tarwegist 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3EFF-5429-410E-939F-DC0D953F10E5}">
  <dimension ref="A1:X46"/>
  <sheetViews>
    <sheetView tabSelected="1" topLeftCell="B1" workbookViewId="0">
      <selection activeCell="K4" sqref="K4"/>
    </sheetView>
  </sheetViews>
  <sheetFormatPr defaultRowHeight="15" customHeight="1"/>
  <cols>
    <col min="1" max="1" width="27.7109375" bestFit="1" customWidth="1"/>
    <col min="2" max="2" width="24" bestFit="1" customWidth="1"/>
    <col min="3" max="3" width="19.28515625" bestFit="1" customWidth="1"/>
    <col min="4" max="4" width="18.28515625" bestFit="1" customWidth="1"/>
    <col min="5" max="5" width="8" bestFit="1" customWidth="1"/>
    <col min="6" max="6" width="7.28515625" bestFit="1" customWidth="1"/>
    <col min="7" max="8" width="7" bestFit="1" customWidth="1"/>
    <col min="9" max="9" width="7.140625" bestFit="1" customWidth="1"/>
    <col min="10" max="10" width="5.7109375" bestFit="1" customWidth="1"/>
    <col min="11" max="11" width="6" bestFit="1" customWidth="1"/>
    <col min="12" max="12" width="7.140625" bestFit="1" customWidth="1"/>
    <col min="13" max="13" width="8.28515625" bestFit="1" customWidth="1"/>
    <col min="14" max="14" width="6.5703125" bestFit="1" customWidth="1"/>
    <col min="15" max="15" width="7.7109375" bestFit="1" customWidth="1"/>
    <col min="16" max="16" width="6.42578125" bestFit="1" customWidth="1"/>
    <col min="17" max="17" width="6.7109375" bestFit="1" customWidth="1"/>
    <col min="18" max="18" width="8.85546875" bestFit="1" customWidth="1"/>
    <col min="19" max="19" width="14.85546875" bestFit="1" customWidth="1"/>
    <col min="20" max="21" width="11.28515625" bestFit="1" customWidth="1"/>
    <col min="22" max="22" width="22" bestFit="1" customWidth="1"/>
    <col min="23" max="23" width="14.28515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>
      <c r="A2" t="s">
        <v>23</v>
      </c>
      <c r="B2" t="s">
        <v>24</v>
      </c>
      <c r="F2">
        <v>1050</v>
      </c>
      <c r="G2" t="s">
        <v>25</v>
      </c>
      <c r="H2">
        <v>100</v>
      </c>
      <c r="I2">
        <v>10</v>
      </c>
      <c r="J2">
        <v>160</v>
      </c>
      <c r="K2" t="s">
        <v>25</v>
      </c>
      <c r="L2">
        <v>360</v>
      </c>
      <c r="M2" t="s">
        <v>25</v>
      </c>
      <c r="N2">
        <v>250</v>
      </c>
      <c r="O2">
        <v>70</v>
      </c>
      <c r="P2">
        <v>90</v>
      </c>
      <c r="Q2">
        <v>60</v>
      </c>
      <c r="R2">
        <v>19</v>
      </c>
      <c r="S2">
        <v>15</v>
      </c>
      <c r="T2" t="s">
        <v>25</v>
      </c>
      <c r="U2" t="s">
        <v>25</v>
      </c>
      <c r="V2">
        <v>2</v>
      </c>
      <c r="W2">
        <v>2</v>
      </c>
    </row>
    <row r="3" spans="1:24">
      <c r="B3" t="s">
        <v>26</v>
      </c>
      <c r="D3" s="5"/>
      <c r="F3" s="6">
        <v>1000</v>
      </c>
      <c r="G3">
        <v>508</v>
      </c>
      <c r="H3">
        <v>90</v>
      </c>
      <c r="I3">
        <v>0</v>
      </c>
      <c r="J3">
        <v>150</v>
      </c>
      <c r="K3">
        <v>0</v>
      </c>
      <c r="L3">
        <v>320</v>
      </c>
      <c r="M3">
        <v>0</v>
      </c>
      <c r="N3">
        <v>170</v>
      </c>
      <c r="O3">
        <v>0</v>
      </c>
      <c r="P3">
        <v>40</v>
      </c>
      <c r="Q3">
        <v>30</v>
      </c>
      <c r="R3">
        <v>19</v>
      </c>
      <c r="S3">
        <v>13.5</v>
      </c>
      <c r="T3">
        <v>4</v>
      </c>
      <c r="U3">
        <v>4</v>
      </c>
      <c r="V3">
        <v>0</v>
      </c>
      <c r="W3">
        <v>0</v>
      </c>
    </row>
    <row r="4" spans="1:24"/>
    <row r="5" spans="1:24">
      <c r="A5" t="s">
        <v>27</v>
      </c>
      <c r="B5" t="s">
        <v>28</v>
      </c>
      <c r="C5">
        <v>160</v>
      </c>
      <c r="D5">
        <f>Tabel14[[#This Row],[PRIJS (per ton DS)]]/1000</f>
        <v>0.16</v>
      </c>
      <c r="E5" s="4">
        <v>0.42499999999999999</v>
      </c>
      <c r="F5">
        <v>1061</v>
      </c>
      <c r="G5">
        <v>525</v>
      </c>
      <c r="H5">
        <v>65</v>
      </c>
      <c r="I5">
        <v>-47</v>
      </c>
      <c r="J5">
        <v>70</v>
      </c>
      <c r="K5">
        <v>130</v>
      </c>
      <c r="L5">
        <v>301</v>
      </c>
      <c r="M5">
        <v>16</v>
      </c>
      <c r="N5">
        <v>442</v>
      </c>
      <c r="O5">
        <v>91</v>
      </c>
      <c r="P5">
        <v>12</v>
      </c>
      <c r="Q5">
        <v>33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</row>
    <row r="6" spans="1:24">
      <c r="B6" t="s">
        <v>29</v>
      </c>
      <c r="C6">
        <v>210</v>
      </c>
      <c r="D6">
        <f>Tabel14[[#This Row],[PRIJS (per ton DS)]]/1000</f>
        <v>0.21</v>
      </c>
      <c r="E6" s="4">
        <v>0.36699999999999999</v>
      </c>
      <c r="F6">
        <v>956</v>
      </c>
      <c r="G6">
        <v>591</v>
      </c>
      <c r="H6">
        <v>60</v>
      </c>
      <c r="I6">
        <v>68</v>
      </c>
      <c r="J6">
        <v>171</v>
      </c>
      <c r="K6">
        <v>227</v>
      </c>
      <c r="L6">
        <v>438</v>
      </c>
      <c r="M6">
        <v>19</v>
      </c>
      <c r="N6">
        <v>0</v>
      </c>
      <c r="O6">
        <v>0</v>
      </c>
      <c r="P6">
        <v>53</v>
      </c>
      <c r="Q6">
        <v>43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</row>
    <row r="7" spans="1:24">
      <c r="B7" t="s">
        <v>30</v>
      </c>
      <c r="C7">
        <v>178</v>
      </c>
      <c r="D7">
        <f>Tabel14[[#This Row],[PRIJS (per ton DS)]]/1000</f>
        <v>0.17799999999999999</v>
      </c>
      <c r="E7" s="2">
        <v>0.95</v>
      </c>
      <c r="F7" s="3">
        <v>700</v>
      </c>
      <c r="G7" s="3">
        <v>450</v>
      </c>
      <c r="H7" s="3">
        <v>45</v>
      </c>
      <c r="I7" s="3">
        <v>-45</v>
      </c>
      <c r="J7" s="3">
        <v>59</v>
      </c>
      <c r="K7" s="3">
        <v>340</v>
      </c>
      <c r="L7" s="3">
        <v>600</v>
      </c>
      <c r="M7" s="3">
        <v>100</v>
      </c>
      <c r="N7" s="3">
        <v>0</v>
      </c>
      <c r="O7" s="3">
        <v>0</v>
      </c>
      <c r="P7" s="3">
        <v>59</v>
      </c>
      <c r="Q7" s="3">
        <v>15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</row>
    <row r="8" spans="1:24">
      <c r="B8" t="s">
        <v>31</v>
      </c>
      <c r="C8">
        <v>199</v>
      </c>
      <c r="D8">
        <f>Tabel14[[#This Row],[PRIJS (per ton DS)]]/1000</f>
        <v>0.19900000000000001</v>
      </c>
      <c r="E8" s="2">
        <v>0.88</v>
      </c>
      <c r="F8" s="3">
        <v>425</v>
      </c>
      <c r="G8" s="3">
        <v>264</v>
      </c>
      <c r="H8" s="3">
        <v>-5</v>
      </c>
      <c r="I8" s="3">
        <v>-18</v>
      </c>
      <c r="J8" s="3">
        <v>41</v>
      </c>
      <c r="K8" s="3">
        <v>418</v>
      </c>
      <c r="L8" s="3">
        <v>754</v>
      </c>
      <c r="M8" s="3">
        <v>100</v>
      </c>
      <c r="N8" s="3">
        <v>0</v>
      </c>
      <c r="O8" s="3">
        <v>0</v>
      </c>
      <c r="P8" s="3">
        <v>0</v>
      </c>
      <c r="Q8" s="3">
        <v>12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</row>
    <row r="9" spans="1:24">
      <c r="A9" t="s">
        <v>32</v>
      </c>
      <c r="B9" t="s">
        <v>33</v>
      </c>
      <c r="C9">
        <v>229</v>
      </c>
      <c r="D9">
        <f>Tabel14[[#This Row],[PRIJS (per ton DS)]]/1000</f>
        <v>0.22900000000000001</v>
      </c>
      <c r="E9" s="2">
        <v>0.87</v>
      </c>
      <c r="F9" s="3">
        <v>1017</v>
      </c>
      <c r="G9" s="3">
        <v>616</v>
      </c>
      <c r="H9" s="3">
        <v>90</v>
      </c>
      <c r="I9" s="3">
        <v>-55</v>
      </c>
      <c r="J9" s="3">
        <v>103</v>
      </c>
      <c r="K9" s="3">
        <v>26</v>
      </c>
      <c r="L9" s="3">
        <v>117</v>
      </c>
      <c r="M9" s="3">
        <v>7</v>
      </c>
      <c r="N9" s="3">
        <v>557</v>
      </c>
      <c r="O9" s="3">
        <v>50</v>
      </c>
      <c r="P9" s="3">
        <v>27</v>
      </c>
      <c r="Q9" s="3">
        <v>15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</row>
    <row r="10" spans="1:24">
      <c r="B10" t="s">
        <v>34</v>
      </c>
      <c r="C10">
        <v>230</v>
      </c>
      <c r="D10">
        <f>Tabel14[[#This Row],[PRIJS (per ton DS)]]/1000</f>
        <v>0.23</v>
      </c>
      <c r="E10" s="2">
        <v>0.88</v>
      </c>
      <c r="F10" s="3">
        <v>987</v>
      </c>
      <c r="G10" s="3">
        <v>652</v>
      </c>
      <c r="H10" s="3">
        <v>85</v>
      </c>
      <c r="I10" s="3">
        <v>-55</v>
      </c>
      <c r="J10" s="3">
        <v>106</v>
      </c>
      <c r="K10" s="3">
        <v>47</v>
      </c>
      <c r="L10" s="3">
        <v>141</v>
      </c>
      <c r="M10" s="3">
        <v>13</v>
      </c>
      <c r="N10" s="3">
        <v>502</v>
      </c>
      <c r="O10" s="3">
        <v>60</v>
      </c>
      <c r="P10" s="3">
        <v>26</v>
      </c>
      <c r="Q10" s="3">
        <v>25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 s="3"/>
    </row>
    <row r="11" spans="1:24">
      <c r="B11" t="s">
        <v>35</v>
      </c>
      <c r="C11">
        <v>257</v>
      </c>
      <c r="D11">
        <f>Tabel14[[#This Row],[PRIJS (per ton DS)]]/1000</f>
        <v>0.25700000000000001</v>
      </c>
      <c r="E11" s="2">
        <v>0.88</v>
      </c>
      <c r="F11" s="3">
        <v>1160</v>
      </c>
      <c r="G11" s="3">
        <v>490</v>
      </c>
      <c r="H11" s="3">
        <v>70</v>
      </c>
      <c r="I11" s="3">
        <v>-21</v>
      </c>
      <c r="J11" s="3">
        <v>93</v>
      </c>
      <c r="K11" s="3">
        <v>43</v>
      </c>
      <c r="L11" s="3">
        <v>111</v>
      </c>
      <c r="M11" s="3">
        <v>3</v>
      </c>
      <c r="N11" s="3">
        <v>640</v>
      </c>
      <c r="O11" s="3">
        <v>210</v>
      </c>
      <c r="P11" s="3">
        <v>55</v>
      </c>
      <c r="Q11" s="3">
        <v>44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4">
      <c r="B12" t="s">
        <v>36</v>
      </c>
      <c r="C12">
        <v>199</v>
      </c>
      <c r="D12">
        <f>Tabel14[[#This Row],[PRIJS (per ton DS)]]/1000</f>
        <v>0.19900000000000001</v>
      </c>
      <c r="E12" s="2">
        <v>0.92</v>
      </c>
      <c r="F12" s="3">
        <v>1017</v>
      </c>
      <c r="G12" s="3">
        <v>383</v>
      </c>
      <c r="H12" s="3">
        <v>116</v>
      </c>
      <c r="I12" s="3">
        <v>-19</v>
      </c>
      <c r="J12" s="3">
        <v>155</v>
      </c>
      <c r="K12" s="3">
        <v>167</v>
      </c>
      <c r="L12" s="3">
        <v>543</v>
      </c>
      <c r="M12" s="3">
        <v>36</v>
      </c>
      <c r="N12" s="3">
        <v>4</v>
      </c>
      <c r="O12" s="3">
        <v>0</v>
      </c>
      <c r="P12" s="3">
        <v>15</v>
      </c>
      <c r="Q12" s="3">
        <v>76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 s="3"/>
    </row>
    <row r="13" spans="1:24">
      <c r="B13" t="s">
        <v>37</v>
      </c>
      <c r="C13">
        <v>292</v>
      </c>
      <c r="D13">
        <f>Tabel14[[#This Row],[PRIJS (per ton DS)]]/1000</f>
        <v>0.29199999999999998</v>
      </c>
      <c r="E13" s="2">
        <v>0.13</v>
      </c>
      <c r="F13" s="3">
        <v>1097</v>
      </c>
      <c r="G13" s="3">
        <v>810</v>
      </c>
      <c r="H13" s="3">
        <v>80</v>
      </c>
      <c r="I13" s="3">
        <v>-84</v>
      </c>
      <c r="J13" s="3">
        <v>76</v>
      </c>
      <c r="K13" s="3">
        <v>193</v>
      </c>
      <c r="L13" s="3">
        <v>230</v>
      </c>
      <c r="M13" s="3">
        <v>30</v>
      </c>
      <c r="N13" s="3">
        <v>76</v>
      </c>
      <c r="O13" s="3">
        <v>0</v>
      </c>
      <c r="P13" s="3">
        <v>89</v>
      </c>
      <c r="Q13" s="3">
        <v>10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 s="3"/>
    </row>
    <row r="14" spans="1:24">
      <c r="B14" t="s">
        <v>38</v>
      </c>
      <c r="C14">
        <v>490</v>
      </c>
      <c r="D14">
        <f>Tabel14[[#This Row],[PRIJS (per ton DS)]]/1000</f>
        <v>0.49</v>
      </c>
      <c r="E14" s="2">
        <v>0.92</v>
      </c>
      <c r="F14" s="3">
        <v>1103</v>
      </c>
      <c r="G14" s="3">
        <v>454</v>
      </c>
      <c r="H14" s="3">
        <v>153</v>
      </c>
      <c r="I14" s="3">
        <v>121</v>
      </c>
      <c r="J14" s="3">
        <v>331</v>
      </c>
      <c r="K14" s="3">
        <v>85</v>
      </c>
      <c r="L14" s="3">
        <v>204</v>
      </c>
      <c r="M14" s="3">
        <v>39</v>
      </c>
      <c r="N14" s="3">
        <v>27</v>
      </c>
      <c r="O14" s="3">
        <v>3</v>
      </c>
      <c r="P14" s="3">
        <v>42</v>
      </c>
      <c r="Q14" s="3">
        <v>109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 s="3"/>
    </row>
    <row r="15" spans="1:24">
      <c r="A15" t="s">
        <v>39</v>
      </c>
      <c r="B15" t="s">
        <v>40</v>
      </c>
      <c r="C15">
        <v>299</v>
      </c>
      <c r="D15">
        <f>Tabel14[[#This Row],[PRIJS (per ton DS)]]/1000</f>
        <v>0.29899999999999999</v>
      </c>
      <c r="E15" s="2">
        <v>0.89</v>
      </c>
      <c r="F15" s="3">
        <v>845</v>
      </c>
      <c r="G15" s="3">
        <v>485</v>
      </c>
      <c r="H15" s="3">
        <v>140</v>
      </c>
      <c r="I15" s="3">
        <v>185</v>
      </c>
      <c r="J15" s="3">
        <v>382</v>
      </c>
      <c r="K15" s="3">
        <v>148</v>
      </c>
      <c r="L15" s="3">
        <v>328</v>
      </c>
      <c r="M15" s="3">
        <v>54</v>
      </c>
      <c r="N15" s="3">
        <v>8</v>
      </c>
      <c r="O15" s="3">
        <v>0</v>
      </c>
      <c r="P15" s="3">
        <v>53</v>
      </c>
      <c r="Q15" s="3">
        <v>17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4">
      <c r="B16" t="s">
        <v>41</v>
      </c>
      <c r="C16">
        <v>375</v>
      </c>
      <c r="D16">
        <f>Tabel14[[#This Row],[PRIJS (per ton DS)]]/1000</f>
        <v>0.375</v>
      </c>
      <c r="E16" s="2">
        <v>0.88</v>
      </c>
      <c r="F16" s="3">
        <v>833</v>
      </c>
      <c r="G16" s="3">
        <v>318</v>
      </c>
      <c r="H16" s="3">
        <v>262</v>
      </c>
      <c r="I16" s="3">
        <v>4</v>
      </c>
      <c r="J16" s="3">
        <v>337</v>
      </c>
      <c r="K16" s="3">
        <v>129</v>
      </c>
      <c r="L16" s="3">
        <v>279</v>
      </c>
      <c r="M16" s="3">
        <v>84</v>
      </c>
      <c r="N16" s="3">
        <v>10</v>
      </c>
      <c r="O16" s="3">
        <v>0</v>
      </c>
      <c r="P16" s="3">
        <v>93</v>
      </c>
      <c r="Q16" s="3">
        <v>30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2:24">
      <c r="B17" t="s">
        <v>42</v>
      </c>
      <c r="C17">
        <v>250</v>
      </c>
      <c r="D17">
        <f>Tabel14[[#This Row],[PRIJS (per ton DS)]]/1000</f>
        <v>0.25</v>
      </c>
      <c r="E17" s="2">
        <v>0.91</v>
      </c>
      <c r="F17" s="3">
        <v>853</v>
      </c>
      <c r="G17" s="3">
        <v>499</v>
      </c>
      <c r="H17" s="3">
        <v>143</v>
      </c>
      <c r="I17" s="3">
        <v>174</v>
      </c>
      <c r="J17" s="3">
        <v>388</v>
      </c>
      <c r="K17" s="3">
        <v>115</v>
      </c>
      <c r="L17" s="3">
        <v>233</v>
      </c>
      <c r="M17" s="3">
        <v>70</v>
      </c>
      <c r="N17" s="3">
        <v>11</v>
      </c>
      <c r="O17" s="3">
        <v>0</v>
      </c>
      <c r="P17" s="3">
        <v>89</v>
      </c>
      <c r="Q17" s="3">
        <v>16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 s="3"/>
    </row>
    <row r="18" spans="2:24">
      <c r="B18" t="s">
        <v>43</v>
      </c>
      <c r="C18">
        <v>222</v>
      </c>
      <c r="D18">
        <f>Tabel14[[#This Row],[PRIJS (per ton DS)]]/1000</f>
        <v>0.222</v>
      </c>
      <c r="E18" s="2">
        <v>0.24</v>
      </c>
      <c r="F18" s="3">
        <v>1157</v>
      </c>
      <c r="G18" s="3">
        <v>536</v>
      </c>
      <c r="H18" s="3">
        <v>145</v>
      </c>
      <c r="I18" s="3">
        <v>85</v>
      </c>
      <c r="J18" s="3">
        <v>289</v>
      </c>
      <c r="K18" s="3">
        <v>51</v>
      </c>
      <c r="L18" s="3">
        <v>210</v>
      </c>
      <c r="M18" s="3">
        <v>9</v>
      </c>
      <c r="N18" s="3">
        <v>41</v>
      </c>
      <c r="O18" s="3">
        <v>0</v>
      </c>
      <c r="P18" s="3">
        <v>124</v>
      </c>
      <c r="Q18" s="3">
        <v>65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 s="3"/>
    </row>
    <row r="19" spans="2:24">
      <c r="B19" t="s">
        <v>44</v>
      </c>
      <c r="C19">
        <v>653</v>
      </c>
      <c r="D19">
        <f>Tabel14[[#This Row],[PRIJS (per ton DS)]]/1000</f>
        <v>0.65300000000000002</v>
      </c>
      <c r="E19" s="2">
        <v>0.88</v>
      </c>
      <c r="F19" s="3">
        <v>1017</v>
      </c>
      <c r="G19" s="3">
        <v>532</v>
      </c>
      <c r="H19" s="3">
        <v>227</v>
      </c>
      <c r="I19" s="3">
        <v>179</v>
      </c>
      <c r="J19" s="3">
        <v>445</v>
      </c>
      <c r="K19" s="3">
        <v>58</v>
      </c>
      <c r="L19" s="3">
        <v>130</v>
      </c>
      <c r="M19" s="3">
        <v>5</v>
      </c>
      <c r="N19" s="3">
        <v>7</v>
      </c>
      <c r="O19" s="3">
        <v>0</v>
      </c>
      <c r="P19" s="3">
        <v>91</v>
      </c>
      <c r="Q19" s="3">
        <v>19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2:24">
      <c r="B20" t="s">
        <v>45</v>
      </c>
      <c r="C20">
        <v>363</v>
      </c>
      <c r="D20">
        <f>Tabel14[[#This Row],[PRIJS (per ton DS)]]/1000</f>
        <v>0.36299999999999999</v>
      </c>
      <c r="E20" s="1">
        <v>0.38</v>
      </c>
      <c r="F20">
        <v>1175</v>
      </c>
      <c r="G20">
        <v>516</v>
      </c>
      <c r="H20">
        <v>175</v>
      </c>
      <c r="I20">
        <v>85</v>
      </c>
      <c r="J20">
        <v>340</v>
      </c>
      <c r="K20">
        <v>100</v>
      </c>
      <c r="L20">
        <v>109</v>
      </c>
      <c r="M20">
        <v>15</v>
      </c>
      <c r="N20">
        <v>30</v>
      </c>
      <c r="O20">
        <v>18</v>
      </c>
      <c r="P20">
        <v>7</v>
      </c>
      <c r="Q20">
        <v>120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2:24">
      <c r="B21" t="s">
        <v>46</v>
      </c>
      <c r="C21">
        <v>342</v>
      </c>
      <c r="D21">
        <f>Tabel14[[#This Row],[PRIJS (per ton DS)]]/1000</f>
        <v>0.34200000000000003</v>
      </c>
      <c r="E21" s="2">
        <v>0.26</v>
      </c>
      <c r="F21" s="3">
        <v>948</v>
      </c>
      <c r="G21" s="3">
        <v>376</v>
      </c>
      <c r="H21" s="3">
        <v>146</v>
      </c>
      <c r="I21" s="3">
        <v>55</v>
      </c>
      <c r="J21" s="3">
        <v>258</v>
      </c>
      <c r="K21" s="3">
        <v>180</v>
      </c>
      <c r="L21" s="3">
        <v>503</v>
      </c>
      <c r="M21" s="3">
        <v>45</v>
      </c>
      <c r="N21" s="3">
        <v>16</v>
      </c>
      <c r="O21" s="3">
        <v>1</v>
      </c>
      <c r="P21" s="3">
        <v>24</v>
      </c>
      <c r="Q21" s="3">
        <v>103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2:24"/>
    <row r="23" spans="2:24"/>
    <row r="24" spans="2:24"/>
    <row r="25" spans="2:24"/>
    <row r="26" spans="2:24"/>
    <row r="27" spans="2:24"/>
    <row r="28" spans="2:24"/>
    <row r="29" spans="2:24"/>
    <row r="30" spans="2:24"/>
    <row r="31" spans="2:24"/>
    <row r="32" spans="2:24"/>
    <row r="33"/>
    <row r="34"/>
    <row r="35"/>
    <row r="36"/>
    <row r="37"/>
    <row r="38"/>
    <row r="39"/>
    <row r="40"/>
    <row r="41"/>
    <row r="42"/>
    <row r="43"/>
    <row r="44"/>
    <row r="45"/>
    <row r="46"/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Lennard de Ruijter</dc:creator>
  <cp:keywords/>
  <dc:description/>
  <cp:lastModifiedBy/>
  <cp:revision/>
  <dcterms:created xsi:type="dcterms:W3CDTF">2025-08-13T12:11:37Z</dcterms:created>
  <dcterms:modified xsi:type="dcterms:W3CDTF">2025-08-14T18:30:53Z</dcterms:modified>
  <cp:category/>
  <cp:contentStatus/>
</cp:coreProperties>
</file>