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ri\OneDrive\Documentos\Escuela\ComputaciónGráfica\Práctica7\Documentación\"/>
    </mc:Choice>
  </mc:AlternateContent>
  <xr:revisionPtr revIDLastSave="0" documentId="13_ncr:1_{0F361030-3255-41C4-A250-3350CB13957A}" xr6:coauthVersionLast="47" xr6:coauthVersionMax="47" xr10:uidLastSave="{00000000-0000-0000-0000-000000000000}"/>
  <bookViews>
    <workbookView xWindow="-120" yWindow="-120" windowWidth="29040" windowHeight="15840" xr2:uid="{9564739D-0355-4062-9325-BCCD58C555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15" i="1"/>
  <c r="B16" i="1" s="1"/>
  <c r="F9" i="1"/>
  <c r="J6" i="1" s="1"/>
  <c r="F13" i="1" l="1"/>
  <c r="F14" i="1"/>
  <c r="F15" i="1" l="1"/>
  <c r="B26" i="1" s="1"/>
  <c r="B27" i="1" s="1"/>
  <c r="B28" i="1" s="1"/>
</calcChain>
</file>

<file path=xl/sharedStrings.xml><?xml version="1.0" encoding="utf-8"?>
<sst xmlns="http://schemas.openxmlformats.org/spreadsheetml/2006/main" count="40" uniqueCount="37">
  <si>
    <t>Costos del proyecto</t>
  </si>
  <si>
    <t>Tarjeta de Video 1650 SUPER</t>
  </si>
  <si>
    <t>Tarjeta Madre Asus Prime B450M-A II AM4</t>
  </si>
  <si>
    <t>SSD Kingston 240 GB</t>
  </si>
  <si>
    <t>Disipador CPU Cooler Master 212 Led</t>
  </si>
  <si>
    <t>16 Gb Ram Cosair Vengeance</t>
  </si>
  <si>
    <t>Gabinete Eagle Warrior FLASH</t>
  </si>
  <si>
    <t xml:space="preserve">Ryzen 5 2600 </t>
  </si>
  <si>
    <t>Precio Total:</t>
  </si>
  <si>
    <t>Horas trabajadas</t>
  </si>
  <si>
    <t>Modelado</t>
  </si>
  <si>
    <t>Hacer texturas</t>
  </si>
  <si>
    <t>Mapeado Texturas</t>
  </si>
  <si>
    <t>Programación</t>
  </si>
  <si>
    <t>Total de horas</t>
  </si>
  <si>
    <t>Horas</t>
  </si>
  <si>
    <t>Costo x hora</t>
  </si>
  <si>
    <t>Días trabajados</t>
  </si>
  <si>
    <t>Promedio del recibo de la luz</t>
  </si>
  <si>
    <t>Costo del internet</t>
  </si>
  <si>
    <t>Costo de la comida</t>
  </si>
  <si>
    <t>Horas diarias</t>
  </si>
  <si>
    <t>Utilidades</t>
  </si>
  <si>
    <t>Impuestos (2.5%)</t>
  </si>
  <si>
    <t>Costos Fijos</t>
  </si>
  <si>
    <t>Manutención</t>
  </si>
  <si>
    <t>Trabajo</t>
  </si>
  <si>
    <t>Depreciación:</t>
  </si>
  <si>
    <t>Depreciación x horas</t>
  </si>
  <si>
    <t xml:space="preserve">Total Proyecto </t>
  </si>
  <si>
    <t>Precio total</t>
  </si>
  <si>
    <t>Beneficios</t>
  </si>
  <si>
    <t>Monitor BenQ 21.5 Pulgadas</t>
  </si>
  <si>
    <t>Mouse y Raton genericos</t>
  </si>
  <si>
    <t>Parte</t>
  </si>
  <si>
    <t>Utilidades descontando impuestos</t>
  </si>
  <si>
    <t>Fuente de poder EVGA 450 Bronce 80 Plus 24-pin ATX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</si>
</sst>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1" xfId="0" applyBorder="1"/>
    <xf numFmtId="164" fontId="1" fillId="0" borderId="1" xfId="0" applyNumberFormat="1" applyFont="1" applyBorder="1"/>
    <xf numFmtId="0" fontId="0" fillId="2" borderId="1" xfId="0" applyFill="1" applyBorder="1"/>
    <xf numFmtId="164" fontId="0" fillId="0" borderId="1" xfId="0" applyNumberFormat="1" applyBorder="1"/>
    <xf numFmtId="164" fontId="3" fillId="0" borderId="1" xfId="0" applyNumberFormat="1" applyFont="1" applyBorder="1"/>
    <xf numFmtId="0" fontId="0" fillId="3" borderId="1" xfId="0" applyFill="1" applyBorder="1"/>
    <xf numFmtId="165" fontId="0" fillId="0" borderId="1" xfId="0" applyNumberFormat="1" applyBorder="1"/>
    <xf numFmtId="165" fontId="4" fillId="2" borderId="1" xfId="0" applyNumberFormat="1" applyFont="1" applyFill="1" applyBorder="1"/>
    <xf numFmtId="164" fontId="1" fillId="2" borderId="1" xfId="0" applyNumberFormat="1" applyFont="1" applyFill="1" applyBorder="1"/>
    <xf numFmtId="164" fontId="5" fillId="3" borderId="1" xfId="0" applyNumberFormat="1" applyFont="1" applyFill="1" applyBorder="1"/>
    <xf numFmtId="0" fontId="6" fillId="0" borderId="0" xfId="0" applyFont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D54F-90D1-4647-B342-2D6969C4963A}">
  <dimension ref="A1:J28"/>
  <sheetViews>
    <sheetView tabSelected="1" workbookViewId="0">
      <selection activeCell="A13" sqref="A13"/>
    </sheetView>
  </sheetViews>
  <sheetFormatPr baseColWidth="10" defaultRowHeight="15" x14ac:dyDescent="0.25"/>
  <cols>
    <col min="1" max="1" width="48.42578125" bestFit="1" customWidth="1"/>
    <col min="2" max="2" width="15.7109375" bestFit="1" customWidth="1"/>
    <col min="5" max="5" width="22.42578125" bestFit="1" customWidth="1"/>
    <col min="7" max="7" width="11.85546875" bestFit="1" customWidth="1"/>
    <col min="8" max="8" width="12.28515625" bestFit="1" customWidth="1"/>
    <col min="9" max="10" width="14.28515625" bestFit="1" customWidth="1"/>
  </cols>
  <sheetData>
    <row r="1" spans="1:10" x14ac:dyDescent="0.25">
      <c r="A1" t="s">
        <v>0</v>
      </c>
    </row>
    <row r="3" spans="1:10" x14ac:dyDescent="0.25">
      <c r="A3" s="14" t="s">
        <v>24</v>
      </c>
      <c r="B3" s="15"/>
    </row>
    <row r="4" spans="1:10" x14ac:dyDescent="0.25">
      <c r="A4" s="2" t="s">
        <v>34</v>
      </c>
      <c r="B4" s="2" t="s">
        <v>8</v>
      </c>
      <c r="E4" s="2" t="s">
        <v>9</v>
      </c>
      <c r="F4" s="2" t="s">
        <v>15</v>
      </c>
      <c r="H4" s="15" t="s">
        <v>26</v>
      </c>
      <c r="I4" s="15"/>
      <c r="J4" s="15"/>
    </row>
    <row r="5" spans="1:10" x14ac:dyDescent="0.25">
      <c r="A5" s="2" t="s">
        <v>1</v>
      </c>
      <c r="B5" s="3">
        <v>4569</v>
      </c>
      <c r="E5" s="2" t="s">
        <v>10</v>
      </c>
      <c r="F5" s="2">
        <v>5</v>
      </c>
      <c r="H5" s="2" t="s">
        <v>16</v>
      </c>
      <c r="I5" s="2" t="s">
        <v>21</v>
      </c>
      <c r="J5" s="2" t="s">
        <v>17</v>
      </c>
    </row>
    <row r="6" spans="1:10" x14ac:dyDescent="0.25">
      <c r="A6" s="2" t="s">
        <v>2</v>
      </c>
      <c r="B6" s="3">
        <v>1500</v>
      </c>
      <c r="E6" s="2" t="s">
        <v>11</v>
      </c>
      <c r="F6" s="2">
        <v>6</v>
      </c>
      <c r="H6" s="2">
        <v>120</v>
      </c>
      <c r="I6" s="2">
        <v>6</v>
      </c>
      <c r="J6" s="2">
        <f xml:space="preserve"> F9/I6</f>
        <v>3.1666666666666665</v>
      </c>
    </row>
    <row r="7" spans="1:10" x14ac:dyDescent="0.25">
      <c r="A7" s="2" t="s">
        <v>3</v>
      </c>
      <c r="B7" s="3">
        <v>500</v>
      </c>
      <c r="E7" s="2" t="s">
        <v>12</v>
      </c>
      <c r="F7" s="2">
        <v>4</v>
      </c>
    </row>
    <row r="8" spans="1:10" x14ac:dyDescent="0.25">
      <c r="A8" s="2" t="s">
        <v>4</v>
      </c>
      <c r="B8" s="3">
        <v>569</v>
      </c>
      <c r="E8" s="2" t="s">
        <v>13</v>
      </c>
      <c r="F8" s="2">
        <v>4</v>
      </c>
    </row>
    <row r="9" spans="1:10" x14ac:dyDescent="0.25">
      <c r="A9" s="2" t="s">
        <v>36</v>
      </c>
      <c r="B9" s="3">
        <v>989</v>
      </c>
      <c r="E9" s="13" t="s">
        <v>14</v>
      </c>
      <c r="F9" s="13">
        <f>SUM(F5:F8)</f>
        <v>19</v>
      </c>
    </row>
    <row r="10" spans="1:10" x14ac:dyDescent="0.25">
      <c r="A10" s="2" t="s">
        <v>5</v>
      </c>
      <c r="B10" s="3">
        <v>1608</v>
      </c>
      <c r="F10" s="1"/>
    </row>
    <row r="11" spans="1:10" x14ac:dyDescent="0.25">
      <c r="A11" s="2" t="s">
        <v>32</v>
      </c>
      <c r="B11" s="3">
        <v>2879</v>
      </c>
      <c r="F11" s="1"/>
    </row>
    <row r="12" spans="1:10" x14ac:dyDescent="0.25">
      <c r="A12" s="2" t="s">
        <v>33</v>
      </c>
      <c r="B12" s="3">
        <v>300</v>
      </c>
      <c r="E12" s="15" t="s">
        <v>0</v>
      </c>
      <c r="F12" s="15"/>
      <c r="G12" s="12"/>
    </row>
    <row r="13" spans="1:10" x14ac:dyDescent="0.25">
      <c r="A13" s="2" t="s">
        <v>6</v>
      </c>
      <c r="B13" s="3">
        <v>800</v>
      </c>
      <c r="E13" s="2" t="s">
        <v>28</v>
      </c>
      <c r="F13" s="6">
        <f xml:space="preserve"> PRODUCT(B16,F9)</f>
        <v>5574.2833333333328</v>
      </c>
    </row>
    <row r="14" spans="1:10" x14ac:dyDescent="0.25">
      <c r="A14" s="2" t="s">
        <v>7</v>
      </c>
      <c r="B14" s="3">
        <v>3889</v>
      </c>
      <c r="E14" s="2" t="s">
        <v>16</v>
      </c>
      <c r="F14" s="6">
        <f xml:space="preserve"> PRODUCT(F9,H6)</f>
        <v>2280</v>
      </c>
    </row>
    <row r="15" spans="1:10" x14ac:dyDescent="0.25">
      <c r="A15" s="4" t="s">
        <v>8</v>
      </c>
      <c r="B15" s="10">
        <f>SUM(B5:B14)</f>
        <v>17603</v>
      </c>
      <c r="E15" s="7" t="s">
        <v>29</v>
      </c>
      <c r="F15" s="11">
        <f xml:space="preserve"> SUM(F13:F14)</f>
        <v>7854.2833333333328</v>
      </c>
    </row>
    <row r="16" spans="1:10" x14ac:dyDescent="0.25">
      <c r="A16" s="2" t="s">
        <v>27</v>
      </c>
      <c r="B16" s="5">
        <f xml:space="preserve"> (B15 /12) /5</f>
        <v>293.38333333333333</v>
      </c>
    </row>
    <row r="17" spans="1:9" x14ac:dyDescent="0.25">
      <c r="B17" s="1"/>
    </row>
    <row r="18" spans="1:9" x14ac:dyDescent="0.25">
      <c r="A18" s="16" t="s">
        <v>25</v>
      </c>
      <c r="B18" s="17"/>
      <c r="I18" s="1"/>
    </row>
    <row r="19" spans="1:9" x14ac:dyDescent="0.25">
      <c r="A19" s="2" t="s">
        <v>18</v>
      </c>
      <c r="B19" s="3">
        <v>200</v>
      </c>
      <c r="H19" s="1"/>
    </row>
    <row r="20" spans="1:9" x14ac:dyDescent="0.25">
      <c r="A20" s="2" t="s">
        <v>19</v>
      </c>
      <c r="B20" s="3">
        <v>600</v>
      </c>
    </row>
    <row r="21" spans="1:9" x14ac:dyDescent="0.25">
      <c r="A21" s="2" t="s">
        <v>20</v>
      </c>
      <c r="B21" s="3">
        <v>1500</v>
      </c>
    </row>
    <row r="22" spans="1:9" x14ac:dyDescent="0.25">
      <c r="A22" s="4" t="s">
        <v>30</v>
      </c>
      <c r="B22" s="10">
        <f xml:space="preserve"> SUM(B19:B21)</f>
        <v>2300</v>
      </c>
    </row>
    <row r="25" spans="1:9" x14ac:dyDescent="0.25">
      <c r="A25" s="16" t="s">
        <v>31</v>
      </c>
      <c r="B25" s="17"/>
    </row>
    <row r="26" spans="1:9" x14ac:dyDescent="0.25">
      <c r="A26" s="2" t="s">
        <v>22</v>
      </c>
      <c r="B26" s="5">
        <f xml:space="preserve"> (F15 ) - SUM(B22)</f>
        <v>5554.2833333333328</v>
      </c>
    </row>
    <row r="27" spans="1:9" x14ac:dyDescent="0.25">
      <c r="A27" s="2" t="s">
        <v>23</v>
      </c>
      <c r="B27" s="8">
        <f xml:space="preserve"> B26 * 0.025</f>
        <v>138.85708333333332</v>
      </c>
    </row>
    <row r="28" spans="1:9" x14ac:dyDescent="0.25">
      <c r="A28" s="4" t="s">
        <v>35</v>
      </c>
      <c r="B28" s="9">
        <f xml:space="preserve"> B26 - B27</f>
        <v>5415.4262499999995</v>
      </c>
    </row>
  </sheetData>
  <mergeCells count="5">
    <mergeCell ref="A3:B3"/>
    <mergeCell ref="H4:J4"/>
    <mergeCell ref="E12:F12"/>
    <mergeCell ref="A25:B25"/>
    <mergeCell ref="A18:B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Bautista</dc:creator>
  <cp:lastModifiedBy>Axel Bautista</cp:lastModifiedBy>
  <dcterms:created xsi:type="dcterms:W3CDTF">2023-06-07T23:50:54Z</dcterms:created>
  <dcterms:modified xsi:type="dcterms:W3CDTF">2023-06-09T00:23:57Z</dcterms:modified>
</cp:coreProperties>
</file>