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isk-12\YandexDisk-shirobokov@pskgold.ru\$Разработки\Todo\Excel_dir\"/>
    </mc:Choice>
  </mc:AlternateContent>
  <xr:revisionPtr revIDLastSave="0" documentId="13_ncr:1_{BEF5D11E-47F0-4978-8FA4-7CE596F56FF4}" xr6:coauthVersionLast="36" xr6:coauthVersionMax="45" xr10:uidLastSave="{00000000-0000-0000-0000-000000000000}"/>
  <bookViews>
    <workbookView xWindow="-105" yWindow="-105" windowWidth="23250" windowHeight="12570" firstSheet="1" activeTab="1" xr2:uid="{1898C630-33ED-4574-9EC4-CB18C9A039EA}"/>
  </bookViews>
  <sheets>
    <sheet name="Лист1" sheetId="5" state="hidden" r:id="rId1"/>
    <sheet name="Регламент" sheetId="6" r:id="rId2"/>
    <sheet name="Артикулы" sheetId="10" r:id="rId3"/>
    <sheet name="Лист4" sheetId="9" r:id="rId4"/>
    <sheet name="Тип обслуживания" sheetId="8" r:id="rId5"/>
    <sheet name="Лист2" sheetId="7" state="hidden" r:id="rId6"/>
    <sheet name="Справочник" sheetId="2" state="hidden" r:id="rId7"/>
  </sheets>
  <definedNames>
    <definedName name="_xlnm._FilterDatabase" localSheetId="2" hidden="1">Артикулы!$A$1:$B$675</definedName>
    <definedName name="_xlnm._FilterDatabase" localSheetId="0" hidden="1">Лист1!$A$1:$K$2558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Календарь_f238e81b-9561-4405-9c06-b00e9df19eb3" name="Календарь" connection="Запрос — Календарь"/>
          <x15:modelTable id="Регламент_5e36e4c8-d9f2-4790-904a-f81a72ed52d2" name="Регламент" connection="Запрос — Регламент"/>
          <x15:modelTable id="Тип ТО_03ac4fd9-1dbb-4e7c-8094-3cebb7b4eca7" name="Тип ТО" connection="Запрос — Тип ТО"/>
        </x15:modelTables>
        <x15:modelRelationships>
          <x15:modelRelationship fromTable="Календарь" fromColumn="Тип обслуживания" toTable="Тип ТО" toColumn="Названия строк"/>
          <x15:modelRelationship fromTable="Регламент" fromColumn="Вид ТО" toTable="Тип ТО" toColumn="Названия строк"/>
        </x15:modelRelationships>
      </x15:dataModel>
    </ext>
  </extLst>
</workbook>
</file>

<file path=xl/calcChain.xml><?xml version="1.0" encoding="utf-8"?>
<calcChain xmlns="http://schemas.openxmlformats.org/spreadsheetml/2006/main">
  <c r="I1686" i="6" l="1"/>
  <c r="I1623" i="6"/>
  <c r="I1588" i="6"/>
  <c r="I1694" i="6"/>
  <c r="I1657" i="6"/>
  <c r="I1631" i="6"/>
  <c r="I1596" i="6"/>
  <c r="I1565" i="6"/>
  <c r="I2324" i="6"/>
  <c r="I616" i="6" l="1"/>
  <c r="I572" i="6"/>
  <c r="I530" i="6"/>
  <c r="I488" i="6"/>
  <c r="I452" i="6"/>
  <c r="I413" i="6"/>
  <c r="I2137" i="6"/>
  <c r="I2097" i="6"/>
  <c r="I2059" i="6"/>
  <c r="I2011" i="6"/>
  <c r="I136" i="6"/>
  <c r="I96" i="6"/>
  <c r="I58" i="6"/>
  <c r="I10" i="6"/>
  <c r="I605" i="6"/>
  <c r="I561" i="6"/>
  <c r="I519" i="6"/>
  <c r="I477" i="6"/>
  <c r="I416" i="6"/>
  <c r="A797" i="2" l="1"/>
  <c r="A800" i="2"/>
  <c r="A799" i="2"/>
  <c r="A798" i="2"/>
  <c r="A958" i="2"/>
  <c r="A1195" i="2"/>
  <c r="A1193" i="2"/>
  <c r="A1191" i="2"/>
  <c r="A1189" i="2"/>
  <c r="A1187" i="2"/>
  <c r="A1185" i="2"/>
  <c r="A1183" i="2"/>
  <c r="A1181" i="2"/>
  <c r="A1179" i="2"/>
  <c r="A1177" i="2"/>
  <c r="A1175" i="2"/>
  <c r="A1173" i="2"/>
  <c r="A1171" i="2"/>
  <c r="A1169" i="2"/>
  <c r="A1167" i="2"/>
  <c r="A1165" i="2"/>
  <c r="A1163" i="2"/>
  <c r="A1161" i="2"/>
  <c r="A1159" i="2"/>
  <c r="A1157" i="2"/>
  <c r="A1155" i="2"/>
  <c r="A1153" i="2"/>
  <c r="A1151" i="2"/>
  <c r="A1149" i="2"/>
  <c r="A1147" i="2"/>
  <c r="A1145" i="2"/>
  <c r="A1143" i="2"/>
  <c r="A1141" i="2"/>
  <c r="A1139" i="2"/>
  <c r="A1137" i="2"/>
  <c r="A1135" i="2"/>
  <c r="A1133" i="2"/>
  <c r="A1131" i="2"/>
  <c r="A1129" i="2"/>
  <c r="A1127" i="2"/>
  <c r="A1125" i="2"/>
  <c r="A1123" i="2"/>
  <c r="A1121" i="2"/>
  <c r="A1119" i="2"/>
  <c r="A1117" i="2"/>
  <c r="A1115" i="2"/>
  <c r="A1113" i="2"/>
  <c r="A1111" i="2"/>
  <c r="A1109" i="2"/>
  <c r="A1107" i="2"/>
  <c r="A1105" i="2"/>
  <c r="A1103" i="2"/>
  <c r="A1101" i="2"/>
  <c r="A1099" i="2"/>
  <c r="A1097" i="2"/>
  <c r="A1095" i="2"/>
  <c r="A1093" i="2"/>
  <c r="A1091" i="2"/>
  <c r="A1089" i="2"/>
  <c r="A1087" i="2"/>
  <c r="A1085" i="2"/>
  <c r="A1083" i="2"/>
  <c r="A1081" i="2"/>
  <c r="A1079" i="2"/>
  <c r="A1077" i="2"/>
  <c r="A1075" i="2"/>
  <c r="A1073" i="2"/>
  <c r="A1071" i="2"/>
  <c r="A1069" i="2"/>
  <c r="A1067" i="2"/>
  <c r="A1065" i="2"/>
  <c r="A1063" i="2"/>
  <c r="A1061" i="2"/>
  <c r="A1059" i="2"/>
  <c r="C1058" i="2"/>
  <c r="C1060" i="2" s="1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D1040" i="2"/>
  <c r="A1040" i="2"/>
  <c r="A968" i="2"/>
  <c r="A967" i="2"/>
  <c r="A966" i="2"/>
  <c r="A965" i="2"/>
  <c r="A964" i="2"/>
  <c r="A963" i="2"/>
  <c r="A962" i="2"/>
  <c r="A961" i="2"/>
  <c r="A960" i="2"/>
  <c r="A959" i="2"/>
  <c r="C969" i="2"/>
  <c r="C970" i="2" s="1"/>
  <c r="A970" i="2" s="1"/>
  <c r="D960" i="2"/>
  <c r="A1058" i="2" l="1"/>
  <c r="A969" i="2"/>
  <c r="C1062" i="2"/>
  <c r="A1060" i="2"/>
  <c r="C971" i="2"/>
  <c r="A639" i="2"/>
  <c r="A956" i="2"/>
  <c r="A954" i="2"/>
  <c r="A952" i="2"/>
  <c r="A950" i="2"/>
  <c r="A948" i="2"/>
  <c r="A946" i="2"/>
  <c r="A944" i="2"/>
  <c r="A942" i="2"/>
  <c r="A940" i="2"/>
  <c r="A938" i="2"/>
  <c r="A936" i="2"/>
  <c r="A934" i="2"/>
  <c r="A932" i="2"/>
  <c r="A930" i="2"/>
  <c r="A928" i="2"/>
  <c r="A926" i="2"/>
  <c r="A924" i="2"/>
  <c r="A922" i="2"/>
  <c r="A920" i="2"/>
  <c r="A918" i="2"/>
  <c r="A916" i="2"/>
  <c r="A914" i="2"/>
  <c r="A912" i="2"/>
  <c r="A910" i="2"/>
  <c r="A908" i="2"/>
  <c r="A906" i="2"/>
  <c r="A904" i="2"/>
  <c r="A902" i="2"/>
  <c r="A900" i="2"/>
  <c r="A898" i="2"/>
  <c r="A896" i="2"/>
  <c r="A894" i="2"/>
  <c r="A892" i="2"/>
  <c r="A890" i="2"/>
  <c r="A888" i="2"/>
  <c r="A886" i="2"/>
  <c r="A884" i="2"/>
  <c r="A882" i="2"/>
  <c r="A880" i="2"/>
  <c r="A878" i="2"/>
  <c r="A876" i="2"/>
  <c r="A874" i="2"/>
  <c r="A872" i="2"/>
  <c r="A870" i="2"/>
  <c r="A868" i="2"/>
  <c r="A866" i="2"/>
  <c r="A864" i="2"/>
  <c r="A862" i="2"/>
  <c r="A860" i="2"/>
  <c r="A858" i="2"/>
  <c r="A856" i="2"/>
  <c r="A854" i="2"/>
  <c r="A852" i="2"/>
  <c r="A850" i="2"/>
  <c r="A848" i="2"/>
  <c r="A846" i="2"/>
  <c r="A844" i="2"/>
  <c r="A842" i="2"/>
  <c r="A840" i="2"/>
  <c r="A838" i="2"/>
  <c r="A836" i="2"/>
  <c r="A834" i="2"/>
  <c r="A832" i="2"/>
  <c r="A830" i="2"/>
  <c r="A828" i="2"/>
  <c r="A826" i="2"/>
  <c r="A824" i="2"/>
  <c r="A822" i="2"/>
  <c r="A820" i="2"/>
  <c r="C819" i="2"/>
  <c r="A819" i="2" s="1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795" i="2"/>
  <c r="A793" i="2"/>
  <c r="A791" i="2"/>
  <c r="A789" i="2"/>
  <c r="A787" i="2"/>
  <c r="A785" i="2"/>
  <c r="A783" i="2"/>
  <c r="A781" i="2"/>
  <c r="A779" i="2"/>
  <c r="A777" i="2"/>
  <c r="A775" i="2"/>
  <c r="A773" i="2"/>
  <c r="A771" i="2"/>
  <c r="A769" i="2"/>
  <c r="A767" i="2"/>
  <c r="A765" i="2"/>
  <c r="A763" i="2"/>
  <c r="A761" i="2"/>
  <c r="A759" i="2"/>
  <c r="A757" i="2"/>
  <c r="A755" i="2"/>
  <c r="A753" i="2"/>
  <c r="A751" i="2"/>
  <c r="A749" i="2"/>
  <c r="A747" i="2"/>
  <c r="A745" i="2"/>
  <c r="A743" i="2"/>
  <c r="A741" i="2"/>
  <c r="A739" i="2"/>
  <c r="A737" i="2"/>
  <c r="A735" i="2"/>
  <c r="A733" i="2"/>
  <c r="A731" i="2"/>
  <c r="A729" i="2"/>
  <c r="A727" i="2"/>
  <c r="A725" i="2"/>
  <c r="A723" i="2"/>
  <c r="A721" i="2"/>
  <c r="A719" i="2"/>
  <c r="A717" i="2"/>
  <c r="A715" i="2"/>
  <c r="A713" i="2"/>
  <c r="A711" i="2"/>
  <c r="A709" i="2"/>
  <c r="A707" i="2"/>
  <c r="A705" i="2"/>
  <c r="A703" i="2"/>
  <c r="A701" i="2"/>
  <c r="A699" i="2"/>
  <c r="A697" i="2"/>
  <c r="A695" i="2"/>
  <c r="A693" i="2"/>
  <c r="A691" i="2"/>
  <c r="A689" i="2"/>
  <c r="A687" i="2"/>
  <c r="A685" i="2"/>
  <c r="A683" i="2"/>
  <c r="A681" i="2"/>
  <c r="A679" i="2"/>
  <c r="A677" i="2"/>
  <c r="A675" i="2"/>
  <c r="A673" i="2"/>
  <c r="A671" i="2"/>
  <c r="A669" i="2"/>
  <c r="A667" i="2"/>
  <c r="A665" i="2"/>
  <c r="A663" i="2"/>
  <c r="A661" i="2"/>
  <c r="A659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8" i="2"/>
  <c r="C658" i="2"/>
  <c r="C660" i="2" s="1"/>
  <c r="A660" i="2" s="1"/>
  <c r="D640" i="2"/>
  <c r="A567" i="2"/>
  <c r="A566" i="2"/>
  <c r="A565" i="2"/>
  <c r="A564" i="2"/>
  <c r="A563" i="2"/>
  <c r="A562" i="2"/>
  <c r="A561" i="2"/>
  <c r="A560" i="2"/>
  <c r="A559" i="2"/>
  <c r="A558" i="2"/>
  <c r="C568" i="2"/>
  <c r="C569" i="2" s="1"/>
  <c r="D559" i="2"/>
  <c r="A487" i="2"/>
  <c r="A486" i="2"/>
  <c r="A485" i="2"/>
  <c r="A484" i="2"/>
  <c r="A483" i="2"/>
  <c r="A482" i="2"/>
  <c r="A481" i="2"/>
  <c r="A480" i="2"/>
  <c r="A479" i="2"/>
  <c r="A478" i="2"/>
  <c r="C488" i="2"/>
  <c r="C489" i="2" s="1"/>
  <c r="D479" i="2"/>
  <c r="A407" i="2"/>
  <c r="A406" i="2"/>
  <c r="A405" i="2"/>
  <c r="A404" i="2"/>
  <c r="A403" i="2"/>
  <c r="A402" i="2"/>
  <c r="A401" i="2"/>
  <c r="A400" i="2"/>
  <c r="A399" i="2"/>
  <c r="A398" i="2"/>
  <c r="C408" i="2"/>
  <c r="C409" i="2" s="1"/>
  <c r="A409" i="2" s="1"/>
  <c r="D399" i="2"/>
  <c r="C821" i="2" l="1"/>
  <c r="C823" i="2" s="1"/>
  <c r="A658" i="2"/>
  <c r="C972" i="2"/>
  <c r="A972" i="2" s="1"/>
  <c r="A971" i="2"/>
  <c r="C1064" i="2"/>
  <c r="A1062" i="2"/>
  <c r="C825" i="2"/>
  <c r="A823" i="2"/>
  <c r="A821" i="2"/>
  <c r="A488" i="2"/>
  <c r="C570" i="2"/>
  <c r="A569" i="2"/>
  <c r="A489" i="2"/>
  <c r="A408" i="2"/>
  <c r="A568" i="2"/>
  <c r="C662" i="2"/>
  <c r="A662" i="2" s="1"/>
  <c r="C490" i="2"/>
  <c r="C410" i="2"/>
  <c r="C973" i="2" l="1"/>
  <c r="C1066" i="2"/>
  <c r="A1064" i="2"/>
  <c r="A825" i="2"/>
  <c r="C827" i="2"/>
  <c r="C664" i="2"/>
  <c r="A664" i="2" s="1"/>
  <c r="C491" i="2"/>
  <c r="A491" i="2" s="1"/>
  <c r="A490" i="2"/>
  <c r="C411" i="2"/>
  <c r="A411" i="2" s="1"/>
  <c r="A410" i="2"/>
  <c r="C571" i="2"/>
  <c r="A570" i="2"/>
  <c r="C974" i="2" l="1"/>
  <c r="A973" i="2"/>
  <c r="A1066" i="2"/>
  <c r="C1068" i="2"/>
  <c r="C829" i="2"/>
  <c r="A827" i="2"/>
  <c r="C666" i="2"/>
  <c r="A666" i="2" s="1"/>
  <c r="C668" i="2"/>
  <c r="A668" i="2" s="1"/>
  <c r="C412" i="2"/>
  <c r="A412" i="2" s="1"/>
  <c r="C492" i="2"/>
  <c r="A571" i="2"/>
  <c r="C572" i="2"/>
  <c r="A974" i="2" l="1"/>
  <c r="C975" i="2"/>
  <c r="A1068" i="2"/>
  <c r="C1070" i="2"/>
  <c r="C831" i="2"/>
  <c r="A829" i="2"/>
  <c r="C670" i="2"/>
  <c r="C413" i="2"/>
  <c r="A413" i="2" s="1"/>
  <c r="C573" i="2"/>
  <c r="A572" i="2"/>
  <c r="C493" i="2"/>
  <c r="A492" i="2"/>
  <c r="C672" i="2" l="1"/>
  <c r="A672" i="2" s="1"/>
  <c r="A670" i="2"/>
  <c r="C976" i="2"/>
  <c r="A975" i="2"/>
  <c r="A1070" i="2"/>
  <c r="C1072" i="2"/>
  <c r="C833" i="2"/>
  <c r="A831" i="2"/>
  <c r="C674" i="2"/>
  <c r="A674" i="2" s="1"/>
  <c r="C414" i="2"/>
  <c r="A573" i="2"/>
  <c r="C574" i="2"/>
  <c r="A493" i="2"/>
  <c r="C494" i="2"/>
  <c r="A976" i="2" l="1"/>
  <c r="C977" i="2"/>
  <c r="C1074" i="2"/>
  <c r="A1072" i="2"/>
  <c r="A833" i="2"/>
  <c r="C835" i="2"/>
  <c r="C676" i="2"/>
  <c r="A676" i="2" s="1"/>
  <c r="A414" i="2"/>
  <c r="C415" i="2"/>
  <c r="C495" i="2"/>
  <c r="A494" i="2"/>
  <c r="C575" i="2"/>
  <c r="A574" i="2"/>
  <c r="A977" i="2" l="1"/>
  <c r="C978" i="2"/>
  <c r="A1074" i="2"/>
  <c r="C1076" i="2"/>
  <c r="C837" i="2"/>
  <c r="A835" i="2"/>
  <c r="C678" i="2"/>
  <c r="A678" i="2" s="1"/>
  <c r="A415" i="2"/>
  <c r="C416" i="2"/>
  <c r="A575" i="2"/>
  <c r="C576" i="2"/>
  <c r="A495" i="2"/>
  <c r="C496" i="2"/>
  <c r="A978" i="2" l="1"/>
  <c r="C979" i="2"/>
  <c r="C1078" i="2"/>
  <c r="A1076" i="2"/>
  <c r="C839" i="2"/>
  <c r="A837" i="2"/>
  <c r="C680" i="2"/>
  <c r="A680" i="2" s="1"/>
  <c r="A416" i="2"/>
  <c r="C417" i="2"/>
  <c r="A496" i="2"/>
  <c r="C497" i="2"/>
  <c r="A576" i="2"/>
  <c r="C577" i="2"/>
  <c r="A979" i="2" l="1"/>
  <c r="C980" i="2"/>
  <c r="C1080" i="2"/>
  <c r="A1078" i="2"/>
  <c r="C841" i="2"/>
  <c r="A839" i="2"/>
  <c r="C682" i="2"/>
  <c r="A682" i="2" s="1"/>
  <c r="A417" i="2"/>
  <c r="C418" i="2"/>
  <c r="A577" i="2"/>
  <c r="C578" i="2"/>
  <c r="A497" i="2"/>
  <c r="C498" i="2"/>
  <c r="A980" i="2" l="1"/>
  <c r="C981" i="2"/>
  <c r="C1082" i="2"/>
  <c r="A1080" i="2"/>
  <c r="A841" i="2"/>
  <c r="C843" i="2"/>
  <c r="C684" i="2"/>
  <c r="A684" i="2" s="1"/>
  <c r="A418" i="2"/>
  <c r="C419" i="2"/>
  <c r="A498" i="2"/>
  <c r="C499" i="2"/>
  <c r="A578" i="2"/>
  <c r="C579" i="2"/>
  <c r="A981" i="2" l="1"/>
  <c r="C982" i="2"/>
  <c r="C1084" i="2"/>
  <c r="A1082" i="2"/>
  <c r="A843" i="2"/>
  <c r="C845" i="2"/>
  <c r="C686" i="2"/>
  <c r="A686" i="2" s="1"/>
  <c r="A419" i="2"/>
  <c r="C420" i="2"/>
  <c r="A579" i="2"/>
  <c r="C580" i="2"/>
  <c r="A499" i="2"/>
  <c r="C500" i="2"/>
  <c r="A982" i="2" l="1"/>
  <c r="C983" i="2"/>
  <c r="A1084" i="2"/>
  <c r="C1086" i="2"/>
  <c r="C847" i="2"/>
  <c r="A845" i="2"/>
  <c r="C688" i="2"/>
  <c r="A688" i="2" s="1"/>
  <c r="A420" i="2"/>
  <c r="C421" i="2"/>
  <c r="A500" i="2"/>
  <c r="C501" i="2"/>
  <c r="A580" i="2"/>
  <c r="C581" i="2"/>
  <c r="A983" i="2" l="1"/>
  <c r="C984" i="2"/>
  <c r="A1086" i="2"/>
  <c r="C1088" i="2"/>
  <c r="C849" i="2"/>
  <c r="A847" i="2"/>
  <c r="C690" i="2"/>
  <c r="A690" i="2" s="1"/>
  <c r="A421" i="2"/>
  <c r="C422" i="2"/>
  <c r="A581" i="2"/>
  <c r="C582" i="2"/>
  <c r="A501" i="2"/>
  <c r="C502" i="2"/>
  <c r="A984" i="2" l="1"/>
  <c r="C985" i="2"/>
  <c r="A1088" i="2"/>
  <c r="C1090" i="2"/>
  <c r="A849" i="2"/>
  <c r="C851" i="2"/>
  <c r="C692" i="2"/>
  <c r="A692" i="2" s="1"/>
  <c r="A422" i="2"/>
  <c r="C423" i="2"/>
  <c r="A502" i="2"/>
  <c r="C503" i="2"/>
  <c r="A582" i="2"/>
  <c r="C583" i="2"/>
  <c r="C694" i="2"/>
  <c r="A694" i="2" s="1"/>
  <c r="A985" i="2" l="1"/>
  <c r="C986" i="2"/>
  <c r="C1092" i="2"/>
  <c r="A1090" i="2"/>
  <c r="A851" i="2"/>
  <c r="C853" i="2"/>
  <c r="A423" i="2"/>
  <c r="C424" i="2"/>
  <c r="A583" i="2"/>
  <c r="C584" i="2"/>
  <c r="A503" i="2"/>
  <c r="C504" i="2"/>
  <c r="C696" i="2"/>
  <c r="A696" i="2" s="1"/>
  <c r="A986" i="2" l="1"/>
  <c r="C987" i="2"/>
  <c r="A1092" i="2"/>
  <c r="C1094" i="2"/>
  <c r="C855" i="2"/>
  <c r="A853" i="2"/>
  <c r="A424" i="2"/>
  <c r="C425" i="2"/>
  <c r="A504" i="2"/>
  <c r="C505" i="2"/>
  <c r="A584" i="2"/>
  <c r="C585" i="2"/>
  <c r="C698" i="2"/>
  <c r="A698" i="2" s="1"/>
  <c r="A987" i="2" l="1"/>
  <c r="C988" i="2"/>
  <c r="A1094" i="2"/>
  <c r="C1096" i="2"/>
  <c r="C857" i="2"/>
  <c r="A855" i="2"/>
  <c r="A425" i="2"/>
  <c r="C426" i="2"/>
  <c r="A585" i="2"/>
  <c r="C586" i="2"/>
  <c r="A505" i="2"/>
  <c r="C506" i="2"/>
  <c r="C700" i="2"/>
  <c r="A700" i="2" s="1"/>
  <c r="A988" i="2" l="1"/>
  <c r="C989" i="2"/>
  <c r="C1098" i="2"/>
  <c r="A1096" i="2"/>
  <c r="C859" i="2"/>
  <c r="A857" i="2"/>
  <c r="A426" i="2"/>
  <c r="C427" i="2"/>
  <c r="A506" i="2"/>
  <c r="C507" i="2"/>
  <c r="A586" i="2"/>
  <c r="C587" i="2"/>
  <c r="C702" i="2"/>
  <c r="A702" i="2" s="1"/>
  <c r="A989" i="2" l="1"/>
  <c r="C990" i="2"/>
  <c r="C1100" i="2"/>
  <c r="A1098" i="2"/>
  <c r="C861" i="2"/>
  <c r="A859" i="2"/>
  <c r="A427" i="2"/>
  <c r="C428" i="2"/>
  <c r="A587" i="2"/>
  <c r="C588" i="2"/>
  <c r="A507" i="2"/>
  <c r="C508" i="2"/>
  <c r="C704" i="2"/>
  <c r="A704" i="2" s="1"/>
  <c r="A990" i="2" l="1"/>
  <c r="C991" i="2"/>
  <c r="A1100" i="2"/>
  <c r="C1102" i="2"/>
  <c r="C863" i="2"/>
  <c r="A861" i="2"/>
  <c r="A428" i="2"/>
  <c r="C429" i="2"/>
  <c r="A508" i="2"/>
  <c r="C509" i="2"/>
  <c r="A588" i="2"/>
  <c r="C589" i="2"/>
  <c r="C706" i="2"/>
  <c r="A706" i="2" s="1"/>
  <c r="A991" i="2" l="1"/>
  <c r="C992" i="2"/>
  <c r="C1104" i="2"/>
  <c r="A1102" i="2"/>
  <c r="C865" i="2"/>
  <c r="A863" i="2"/>
  <c r="A429" i="2"/>
  <c r="C430" i="2"/>
  <c r="A509" i="2"/>
  <c r="C510" i="2"/>
  <c r="A589" i="2"/>
  <c r="C590" i="2"/>
  <c r="C708" i="2"/>
  <c r="A708" i="2" s="1"/>
  <c r="A992" i="2" l="1"/>
  <c r="C993" i="2"/>
  <c r="C1106" i="2"/>
  <c r="A1104" i="2"/>
  <c r="C867" i="2"/>
  <c r="A865" i="2"/>
  <c r="A430" i="2"/>
  <c r="C431" i="2"/>
  <c r="A590" i="2"/>
  <c r="C591" i="2"/>
  <c r="A510" i="2"/>
  <c r="C511" i="2"/>
  <c r="C710" i="2"/>
  <c r="A710" i="2" s="1"/>
  <c r="A993" i="2" l="1"/>
  <c r="C994" i="2"/>
  <c r="C1108" i="2"/>
  <c r="A1106" i="2"/>
  <c r="A867" i="2"/>
  <c r="C869" i="2"/>
  <c r="A431" i="2"/>
  <c r="C432" i="2"/>
  <c r="A591" i="2"/>
  <c r="C592" i="2"/>
  <c r="A511" i="2"/>
  <c r="C512" i="2"/>
  <c r="C712" i="2"/>
  <c r="A712" i="2" s="1"/>
  <c r="A994" i="2" l="1"/>
  <c r="C995" i="2"/>
  <c r="A1108" i="2"/>
  <c r="C1110" i="2"/>
  <c r="C871" i="2"/>
  <c r="A869" i="2"/>
  <c r="A432" i="2"/>
  <c r="C433" i="2"/>
  <c r="A592" i="2"/>
  <c r="C593" i="2"/>
  <c r="A512" i="2"/>
  <c r="C513" i="2"/>
  <c r="C714" i="2"/>
  <c r="A714" i="2" s="1"/>
  <c r="A995" i="2" l="1"/>
  <c r="C996" i="2"/>
  <c r="A1110" i="2"/>
  <c r="C1112" i="2"/>
  <c r="C873" i="2"/>
  <c r="A871" i="2"/>
  <c r="A433" i="2"/>
  <c r="C434" i="2"/>
  <c r="A593" i="2"/>
  <c r="C594" i="2"/>
  <c r="A513" i="2"/>
  <c r="C514" i="2"/>
  <c r="C716" i="2"/>
  <c r="A716" i="2" s="1"/>
  <c r="A996" i="2" l="1"/>
  <c r="C997" i="2"/>
  <c r="C1114" i="2"/>
  <c r="A1112" i="2"/>
  <c r="C875" i="2"/>
  <c r="A873" i="2"/>
  <c r="A434" i="2"/>
  <c r="C435" i="2"/>
  <c r="A514" i="2"/>
  <c r="C515" i="2"/>
  <c r="A594" i="2"/>
  <c r="C595" i="2"/>
  <c r="C718" i="2"/>
  <c r="A718" i="2" s="1"/>
  <c r="A997" i="2" l="1"/>
  <c r="C998" i="2"/>
  <c r="A1114" i="2"/>
  <c r="C1116" i="2"/>
  <c r="C877" i="2"/>
  <c r="A875" i="2"/>
  <c r="A435" i="2"/>
  <c r="C436" i="2"/>
  <c r="A515" i="2"/>
  <c r="C516" i="2"/>
  <c r="A595" i="2"/>
  <c r="C596" i="2"/>
  <c r="C720" i="2"/>
  <c r="A720" i="2" s="1"/>
  <c r="A998" i="2" l="1"/>
  <c r="C999" i="2"/>
  <c r="C1118" i="2"/>
  <c r="A1116" i="2"/>
  <c r="C879" i="2"/>
  <c r="A877" i="2"/>
  <c r="A436" i="2"/>
  <c r="C437" i="2"/>
  <c r="A516" i="2"/>
  <c r="C517" i="2"/>
  <c r="A596" i="2"/>
  <c r="C597" i="2"/>
  <c r="C722" i="2"/>
  <c r="A722" i="2" s="1"/>
  <c r="A999" i="2" l="1"/>
  <c r="C1000" i="2"/>
  <c r="A1118" i="2"/>
  <c r="C1120" i="2"/>
  <c r="C881" i="2"/>
  <c r="A879" i="2"/>
  <c r="A437" i="2"/>
  <c r="C438" i="2"/>
  <c r="A517" i="2"/>
  <c r="C518" i="2"/>
  <c r="A597" i="2"/>
  <c r="C598" i="2"/>
  <c r="C724" i="2"/>
  <c r="A724" i="2" s="1"/>
  <c r="A1000" i="2" l="1"/>
  <c r="C1001" i="2"/>
  <c r="C1122" i="2"/>
  <c r="A1120" i="2"/>
  <c r="A881" i="2"/>
  <c r="C883" i="2"/>
  <c r="A438" i="2"/>
  <c r="C439" i="2"/>
  <c r="A518" i="2"/>
  <c r="C519" i="2"/>
  <c r="A598" i="2"/>
  <c r="C599" i="2"/>
  <c r="C726" i="2"/>
  <c r="A726" i="2" s="1"/>
  <c r="A1001" i="2" l="1"/>
  <c r="C1002" i="2"/>
  <c r="C1124" i="2"/>
  <c r="A1122" i="2"/>
  <c r="A883" i="2"/>
  <c r="C885" i="2"/>
  <c r="A439" i="2"/>
  <c r="C440" i="2"/>
  <c r="A599" i="2"/>
  <c r="C600" i="2"/>
  <c r="A519" i="2"/>
  <c r="C520" i="2"/>
  <c r="C728" i="2"/>
  <c r="A728" i="2" s="1"/>
  <c r="A1002" i="2" l="1"/>
  <c r="C1003" i="2"/>
  <c r="C1126" i="2"/>
  <c r="A1124" i="2"/>
  <c r="A885" i="2"/>
  <c r="C887" i="2"/>
  <c r="A440" i="2"/>
  <c r="C441" i="2"/>
  <c r="A600" i="2"/>
  <c r="C601" i="2"/>
  <c r="A520" i="2"/>
  <c r="C521" i="2"/>
  <c r="C730" i="2"/>
  <c r="A730" i="2" s="1"/>
  <c r="A1003" i="2" l="1"/>
  <c r="C1004" i="2"/>
  <c r="A1126" i="2"/>
  <c r="C1128" i="2"/>
  <c r="C889" i="2"/>
  <c r="A887" i="2"/>
  <c r="A441" i="2"/>
  <c r="C442" i="2"/>
  <c r="A521" i="2"/>
  <c r="C522" i="2"/>
  <c r="A601" i="2"/>
  <c r="C602" i="2"/>
  <c r="C732" i="2"/>
  <c r="A732" i="2" s="1"/>
  <c r="A1004" i="2" l="1"/>
  <c r="C1005" i="2"/>
  <c r="A1128" i="2"/>
  <c r="C1130" i="2"/>
  <c r="C891" i="2"/>
  <c r="A889" i="2"/>
  <c r="A442" i="2"/>
  <c r="C443" i="2"/>
  <c r="A522" i="2"/>
  <c r="C523" i="2"/>
  <c r="A602" i="2"/>
  <c r="C603" i="2"/>
  <c r="C734" i="2"/>
  <c r="A734" i="2" s="1"/>
  <c r="A1005" i="2" l="1"/>
  <c r="C1006" i="2"/>
  <c r="C1132" i="2"/>
  <c r="A1130" i="2"/>
  <c r="A891" i="2"/>
  <c r="C893" i="2"/>
  <c r="A443" i="2"/>
  <c r="C444" i="2"/>
  <c r="A603" i="2"/>
  <c r="C604" i="2"/>
  <c r="A523" i="2"/>
  <c r="C524" i="2"/>
  <c r="C736" i="2"/>
  <c r="A736" i="2" s="1"/>
  <c r="A1006" i="2" l="1"/>
  <c r="C1007" i="2"/>
  <c r="A1132" i="2"/>
  <c r="C1134" i="2"/>
  <c r="C895" i="2"/>
  <c r="A893" i="2"/>
  <c r="A444" i="2"/>
  <c r="C445" i="2"/>
  <c r="A604" i="2"/>
  <c r="C605" i="2"/>
  <c r="A524" i="2"/>
  <c r="C525" i="2"/>
  <c r="C738" i="2"/>
  <c r="A738" i="2" s="1"/>
  <c r="A1007" i="2" l="1"/>
  <c r="C1008" i="2"/>
  <c r="C1136" i="2"/>
  <c r="A1134" i="2"/>
  <c r="C897" i="2"/>
  <c r="A895" i="2"/>
  <c r="A445" i="2"/>
  <c r="C446" i="2"/>
  <c r="A525" i="2"/>
  <c r="C526" i="2"/>
  <c r="A605" i="2"/>
  <c r="C606" i="2"/>
  <c r="C740" i="2"/>
  <c r="A740" i="2" s="1"/>
  <c r="A1008" i="2" l="1"/>
  <c r="C1009" i="2"/>
  <c r="A1136" i="2"/>
  <c r="C1138" i="2"/>
  <c r="C899" i="2"/>
  <c r="A897" i="2"/>
  <c r="A446" i="2"/>
  <c r="C447" i="2"/>
  <c r="A606" i="2"/>
  <c r="C607" i="2"/>
  <c r="A526" i="2"/>
  <c r="C527" i="2"/>
  <c r="C742" i="2"/>
  <c r="A742" i="2" s="1"/>
  <c r="A1009" i="2" l="1"/>
  <c r="C1010" i="2"/>
  <c r="A1138" i="2"/>
  <c r="C1140" i="2"/>
  <c r="A899" i="2"/>
  <c r="C901" i="2"/>
  <c r="A447" i="2"/>
  <c r="C448" i="2"/>
  <c r="A607" i="2"/>
  <c r="C608" i="2"/>
  <c r="A527" i="2"/>
  <c r="C528" i="2"/>
  <c r="C744" i="2"/>
  <c r="A744" i="2" s="1"/>
  <c r="A1010" i="2" l="1"/>
  <c r="C1011" i="2"/>
  <c r="A1140" i="2"/>
  <c r="C1142" i="2"/>
  <c r="C903" i="2"/>
  <c r="A901" i="2"/>
  <c r="A448" i="2"/>
  <c r="C449" i="2"/>
  <c r="A528" i="2"/>
  <c r="C529" i="2"/>
  <c r="A608" i="2"/>
  <c r="C609" i="2"/>
  <c r="C746" i="2"/>
  <c r="A746" i="2" s="1"/>
  <c r="A1011" i="2" l="1"/>
  <c r="C1012" i="2"/>
  <c r="C1144" i="2"/>
  <c r="A1142" i="2"/>
  <c r="C905" i="2"/>
  <c r="A903" i="2"/>
  <c r="A449" i="2"/>
  <c r="C450" i="2"/>
  <c r="A609" i="2"/>
  <c r="C610" i="2"/>
  <c r="A529" i="2"/>
  <c r="C530" i="2"/>
  <c r="C748" i="2"/>
  <c r="A748" i="2" s="1"/>
  <c r="A1012" i="2" l="1"/>
  <c r="C1013" i="2"/>
  <c r="A1144" i="2"/>
  <c r="C1146" i="2"/>
  <c r="C907" i="2"/>
  <c r="A905" i="2"/>
  <c r="A450" i="2"/>
  <c r="C451" i="2"/>
  <c r="A530" i="2"/>
  <c r="C531" i="2"/>
  <c r="A610" i="2"/>
  <c r="C611" i="2"/>
  <c r="C750" i="2"/>
  <c r="A750" i="2" s="1"/>
  <c r="A1013" i="2" l="1"/>
  <c r="C1014" i="2"/>
  <c r="C1148" i="2"/>
  <c r="A1146" i="2"/>
  <c r="A907" i="2"/>
  <c r="C909" i="2"/>
  <c r="A451" i="2"/>
  <c r="C452" i="2"/>
  <c r="A611" i="2"/>
  <c r="C612" i="2"/>
  <c r="A531" i="2"/>
  <c r="C532" i="2"/>
  <c r="C752" i="2"/>
  <c r="A752" i="2" s="1"/>
  <c r="A1014" i="2" l="1"/>
  <c r="C1015" i="2"/>
  <c r="C1150" i="2"/>
  <c r="A1148" i="2"/>
  <c r="C911" i="2"/>
  <c r="A909" i="2"/>
  <c r="A452" i="2"/>
  <c r="C453" i="2"/>
  <c r="A532" i="2"/>
  <c r="C533" i="2"/>
  <c r="A612" i="2"/>
  <c r="C613" i="2"/>
  <c r="C754" i="2"/>
  <c r="A754" i="2" s="1"/>
  <c r="A1015" i="2" l="1"/>
  <c r="C1016" i="2"/>
  <c r="C1152" i="2"/>
  <c r="A1150" i="2"/>
  <c r="C913" i="2"/>
  <c r="A911" i="2"/>
  <c r="A453" i="2"/>
  <c r="C454" i="2"/>
  <c r="A613" i="2"/>
  <c r="C614" i="2"/>
  <c r="A533" i="2"/>
  <c r="C534" i="2"/>
  <c r="C756" i="2"/>
  <c r="A756" i="2" s="1"/>
  <c r="A1016" i="2" l="1"/>
  <c r="C1017" i="2"/>
  <c r="C1154" i="2"/>
  <c r="A1152" i="2"/>
  <c r="C915" i="2"/>
  <c r="A913" i="2"/>
  <c r="A454" i="2"/>
  <c r="C455" i="2"/>
  <c r="A534" i="2"/>
  <c r="C535" i="2"/>
  <c r="A614" i="2"/>
  <c r="C615" i="2"/>
  <c r="C758" i="2"/>
  <c r="A758" i="2" s="1"/>
  <c r="A1017" i="2" l="1"/>
  <c r="C1018" i="2"/>
  <c r="A1154" i="2"/>
  <c r="C1156" i="2"/>
  <c r="A915" i="2"/>
  <c r="C917" i="2"/>
  <c r="A455" i="2"/>
  <c r="C456" i="2"/>
  <c r="A615" i="2"/>
  <c r="C616" i="2"/>
  <c r="A535" i="2"/>
  <c r="C536" i="2"/>
  <c r="C760" i="2"/>
  <c r="A760" i="2" s="1"/>
  <c r="A1018" i="2" l="1"/>
  <c r="C1019" i="2"/>
  <c r="C1158" i="2"/>
  <c r="A1156" i="2"/>
  <c r="C919" i="2"/>
  <c r="A917" i="2"/>
  <c r="A456" i="2"/>
  <c r="C457" i="2"/>
  <c r="A536" i="2"/>
  <c r="C537" i="2"/>
  <c r="A616" i="2"/>
  <c r="C617" i="2"/>
  <c r="C762" i="2"/>
  <c r="A762" i="2" s="1"/>
  <c r="A1019" i="2" l="1"/>
  <c r="C1020" i="2"/>
  <c r="C1160" i="2"/>
  <c r="A1158" i="2"/>
  <c r="C921" i="2"/>
  <c r="A919" i="2"/>
  <c r="A457" i="2"/>
  <c r="C458" i="2"/>
  <c r="A617" i="2"/>
  <c r="C618" i="2"/>
  <c r="A537" i="2"/>
  <c r="C538" i="2"/>
  <c r="C764" i="2"/>
  <c r="A764" i="2" s="1"/>
  <c r="A1020" i="2" l="1"/>
  <c r="C1021" i="2"/>
  <c r="C1162" i="2"/>
  <c r="A1160" i="2"/>
  <c r="C923" i="2"/>
  <c r="A921" i="2"/>
  <c r="A458" i="2"/>
  <c r="C459" i="2"/>
  <c r="A538" i="2"/>
  <c r="C539" i="2"/>
  <c r="A618" i="2"/>
  <c r="C619" i="2"/>
  <c r="C766" i="2"/>
  <c r="A766" i="2" s="1"/>
  <c r="A1021" i="2" l="1"/>
  <c r="C1022" i="2"/>
  <c r="A1162" i="2"/>
  <c r="C1164" i="2"/>
  <c r="A923" i="2"/>
  <c r="C925" i="2"/>
  <c r="A459" i="2"/>
  <c r="C460" i="2"/>
  <c r="A539" i="2"/>
  <c r="C540" i="2"/>
  <c r="A619" i="2"/>
  <c r="C620" i="2"/>
  <c r="C768" i="2"/>
  <c r="A768" i="2" s="1"/>
  <c r="A1022" i="2" l="1"/>
  <c r="C1023" i="2"/>
  <c r="A1164" i="2"/>
  <c r="C1166" i="2"/>
  <c r="A925" i="2"/>
  <c r="C927" i="2"/>
  <c r="A460" i="2"/>
  <c r="C461" i="2"/>
  <c r="A620" i="2"/>
  <c r="C621" i="2"/>
  <c r="A540" i="2"/>
  <c r="C541" i="2"/>
  <c r="C770" i="2"/>
  <c r="A770" i="2" s="1"/>
  <c r="A1023" i="2" l="1"/>
  <c r="C1024" i="2"/>
  <c r="A1166" i="2"/>
  <c r="C1168" i="2"/>
  <c r="C929" i="2"/>
  <c r="A927" i="2"/>
  <c r="A461" i="2"/>
  <c r="C462" i="2"/>
  <c r="A541" i="2"/>
  <c r="C542" i="2"/>
  <c r="A621" i="2"/>
  <c r="C622" i="2"/>
  <c r="C772" i="2"/>
  <c r="A772" i="2" s="1"/>
  <c r="A1024" i="2" l="1"/>
  <c r="C1025" i="2"/>
  <c r="C1170" i="2"/>
  <c r="A1168" i="2"/>
  <c r="C931" i="2"/>
  <c r="A929" i="2"/>
  <c r="A462" i="2"/>
  <c r="C463" i="2"/>
  <c r="A622" i="2"/>
  <c r="C623" i="2"/>
  <c r="A542" i="2"/>
  <c r="C543" i="2"/>
  <c r="C774" i="2"/>
  <c r="A774" i="2" s="1"/>
  <c r="A1025" i="2" l="1"/>
  <c r="C1026" i="2"/>
  <c r="A1170" i="2"/>
  <c r="C1172" i="2"/>
  <c r="A931" i="2"/>
  <c r="C933" i="2"/>
  <c r="A463" i="2"/>
  <c r="C464" i="2"/>
  <c r="A543" i="2"/>
  <c r="C544" i="2"/>
  <c r="A623" i="2"/>
  <c r="C624" i="2"/>
  <c r="C776" i="2"/>
  <c r="A776" i="2" s="1"/>
  <c r="A1026" i="2" l="1"/>
  <c r="C1027" i="2"/>
  <c r="A1172" i="2"/>
  <c r="C1174" i="2"/>
  <c r="A933" i="2"/>
  <c r="C935" i="2"/>
  <c r="A464" i="2"/>
  <c r="C465" i="2"/>
  <c r="A544" i="2"/>
  <c r="C545" i="2"/>
  <c r="A624" i="2"/>
  <c r="C625" i="2"/>
  <c r="C778" i="2"/>
  <c r="A778" i="2" s="1"/>
  <c r="A1027" i="2" l="1"/>
  <c r="C1028" i="2"/>
  <c r="C1176" i="2"/>
  <c r="A1174" i="2"/>
  <c r="C937" i="2"/>
  <c r="A935" i="2"/>
  <c r="A465" i="2"/>
  <c r="C466" i="2"/>
  <c r="A625" i="2"/>
  <c r="C626" i="2"/>
  <c r="A545" i="2"/>
  <c r="C546" i="2"/>
  <c r="C780" i="2"/>
  <c r="A780" i="2" s="1"/>
  <c r="A1028" i="2" l="1"/>
  <c r="C1029" i="2"/>
  <c r="C1178" i="2"/>
  <c r="A1176" i="2"/>
  <c r="C939" i="2"/>
  <c r="A937" i="2"/>
  <c r="A466" i="2"/>
  <c r="C467" i="2"/>
  <c r="A546" i="2"/>
  <c r="C547" i="2"/>
  <c r="A626" i="2"/>
  <c r="C627" i="2"/>
  <c r="C782" i="2"/>
  <c r="A782" i="2" s="1"/>
  <c r="A1029" i="2" l="1"/>
  <c r="C1030" i="2"/>
  <c r="A1178" i="2"/>
  <c r="C1180" i="2"/>
  <c r="C941" i="2"/>
  <c r="A939" i="2"/>
  <c r="A467" i="2"/>
  <c r="C468" i="2"/>
  <c r="A627" i="2"/>
  <c r="C628" i="2"/>
  <c r="A547" i="2"/>
  <c r="C548" i="2"/>
  <c r="C784" i="2"/>
  <c r="A784" i="2" s="1"/>
  <c r="A1030" i="2" l="1"/>
  <c r="C1031" i="2"/>
  <c r="C1182" i="2"/>
  <c r="A1180" i="2"/>
  <c r="C943" i="2"/>
  <c r="A941" i="2"/>
  <c r="A468" i="2"/>
  <c r="C469" i="2"/>
  <c r="A548" i="2"/>
  <c r="C549" i="2"/>
  <c r="A628" i="2"/>
  <c r="C629" i="2"/>
  <c r="C786" i="2"/>
  <c r="A786" i="2" s="1"/>
  <c r="A1031" i="2" l="1"/>
  <c r="C1032" i="2"/>
  <c r="C1184" i="2"/>
  <c r="A1182" i="2"/>
  <c r="C945" i="2"/>
  <c r="A943" i="2"/>
  <c r="A469" i="2"/>
  <c r="C470" i="2"/>
  <c r="A629" i="2"/>
  <c r="C630" i="2"/>
  <c r="A549" i="2"/>
  <c r="C550" i="2"/>
  <c r="C788" i="2"/>
  <c r="A788" i="2" s="1"/>
  <c r="A1032" i="2" l="1"/>
  <c r="C1033" i="2"/>
  <c r="C1186" i="2"/>
  <c r="A1184" i="2"/>
  <c r="C947" i="2"/>
  <c r="A945" i="2"/>
  <c r="A470" i="2"/>
  <c r="C471" i="2"/>
  <c r="A550" i="2"/>
  <c r="C551" i="2"/>
  <c r="A630" i="2"/>
  <c r="C631" i="2"/>
  <c r="C790" i="2"/>
  <c r="A790" i="2" s="1"/>
  <c r="A1033" i="2" l="1"/>
  <c r="C1034" i="2"/>
  <c r="A1186" i="2"/>
  <c r="C1188" i="2"/>
  <c r="C949" i="2"/>
  <c r="A947" i="2"/>
  <c r="A471" i="2"/>
  <c r="C472" i="2"/>
  <c r="A631" i="2"/>
  <c r="C632" i="2"/>
  <c r="A551" i="2"/>
  <c r="C552" i="2"/>
  <c r="C792" i="2"/>
  <c r="A792" i="2" s="1"/>
  <c r="A1034" i="2" l="1"/>
  <c r="C1035" i="2"/>
  <c r="A1188" i="2"/>
  <c r="C1190" i="2"/>
  <c r="A949" i="2"/>
  <c r="C951" i="2"/>
  <c r="A472" i="2"/>
  <c r="C473" i="2"/>
  <c r="A632" i="2"/>
  <c r="C633" i="2"/>
  <c r="A552" i="2"/>
  <c r="C553" i="2"/>
  <c r="C794" i="2"/>
  <c r="A794" i="2" s="1"/>
  <c r="A1035" i="2" l="1"/>
  <c r="C1036" i="2"/>
  <c r="C1192" i="2"/>
  <c r="A1190" i="2"/>
  <c r="C953" i="2"/>
  <c r="A951" i="2"/>
  <c r="A473" i="2"/>
  <c r="C474" i="2"/>
  <c r="A553" i="2"/>
  <c r="C554" i="2"/>
  <c r="A633" i="2"/>
  <c r="C634" i="2"/>
  <c r="C796" i="2"/>
  <c r="A796" i="2" s="1"/>
  <c r="A1036" i="2" l="1"/>
  <c r="C1037" i="2"/>
  <c r="A1192" i="2"/>
  <c r="C1194" i="2"/>
  <c r="C955" i="2"/>
  <c r="A953" i="2"/>
  <c r="A474" i="2"/>
  <c r="C475" i="2"/>
  <c r="A634" i="2"/>
  <c r="C635" i="2"/>
  <c r="A554" i="2"/>
  <c r="C555" i="2"/>
  <c r="A1037" i="2" l="1"/>
  <c r="C1038" i="2"/>
  <c r="A1038" i="2" s="1"/>
  <c r="C1196" i="2"/>
  <c r="A1196" i="2" s="1"/>
  <c r="A1194" i="2"/>
  <c r="C957" i="2"/>
  <c r="A957" i="2" s="1"/>
  <c r="A955" i="2"/>
  <c r="A475" i="2"/>
  <c r="C476" i="2"/>
  <c r="A555" i="2"/>
  <c r="C556" i="2"/>
  <c r="A635" i="2"/>
  <c r="C636" i="2"/>
  <c r="A476" i="2" l="1"/>
  <c r="C477" i="2"/>
  <c r="A477" i="2" s="1"/>
  <c r="A556" i="2"/>
  <c r="C557" i="2"/>
  <c r="A636" i="2"/>
  <c r="C637" i="2"/>
  <c r="A637" i="2" l="1"/>
  <c r="A557" i="2"/>
  <c r="A247" i="2" l="1"/>
  <c r="D248" i="2"/>
  <c r="A248" i="2"/>
  <c r="A249" i="2"/>
  <c r="A250" i="2"/>
  <c r="A251" i="2"/>
  <c r="A252" i="2"/>
  <c r="A253" i="2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255" i="2"/>
  <c r="A254" i="2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C328" i="2" l="1"/>
  <c r="C329" i="2" s="1"/>
  <c r="A327" i="2"/>
  <c r="A328" i="2" l="1"/>
  <c r="C330" i="2"/>
  <c r="A329" i="2"/>
  <c r="C331" i="2" l="1"/>
  <c r="A330" i="2"/>
  <c r="C332" i="2" l="1"/>
  <c r="A331" i="2"/>
  <c r="C333" i="2" l="1"/>
  <c r="A332" i="2"/>
  <c r="A333" i="2" l="1"/>
  <c r="C334" i="2"/>
  <c r="A334" i="2" l="1"/>
  <c r="C335" i="2"/>
  <c r="A335" i="2" l="1"/>
  <c r="C336" i="2"/>
  <c r="A336" i="2" l="1"/>
  <c r="C337" i="2"/>
  <c r="C338" i="2" l="1"/>
  <c r="A337" i="2"/>
  <c r="C339" i="2" l="1"/>
  <c r="A338" i="2"/>
  <c r="A339" i="2" l="1"/>
  <c r="C340" i="2"/>
  <c r="C341" i="2" l="1"/>
  <c r="A340" i="2"/>
  <c r="C342" i="2" l="1"/>
  <c r="A341" i="2"/>
  <c r="C343" i="2" l="1"/>
  <c r="A342" i="2"/>
  <c r="C344" i="2" l="1"/>
  <c r="A343" i="2"/>
  <c r="A344" i="2" l="1"/>
  <c r="C345" i="2"/>
  <c r="C346" i="2" l="1"/>
  <c r="A345" i="2"/>
  <c r="C347" i="2" l="1"/>
  <c r="A346" i="2"/>
  <c r="C348" i="2" l="1"/>
  <c r="A347" i="2"/>
  <c r="C349" i="2" l="1"/>
  <c r="A348" i="2"/>
  <c r="A349" i="2" l="1"/>
  <c r="C350" i="2"/>
  <c r="A350" i="2" l="1"/>
  <c r="C351" i="2"/>
  <c r="C352" i="2" l="1"/>
  <c r="A351" i="2"/>
  <c r="A352" i="2" l="1"/>
  <c r="C353" i="2"/>
  <c r="C354" i="2" l="1"/>
  <c r="A353" i="2"/>
  <c r="A354" i="2" l="1"/>
  <c r="C355" i="2"/>
  <c r="A355" i="2" l="1"/>
  <c r="C356" i="2"/>
  <c r="C357" i="2" l="1"/>
  <c r="A356" i="2"/>
  <c r="A357" i="2" l="1"/>
  <c r="C358" i="2"/>
  <c r="C359" i="2" l="1"/>
  <c r="A358" i="2"/>
  <c r="C360" i="2" l="1"/>
  <c r="A359" i="2"/>
  <c r="A360" i="2" l="1"/>
  <c r="C361" i="2"/>
  <c r="C362" i="2" l="1"/>
  <c r="A361" i="2"/>
  <c r="C363" i="2" l="1"/>
  <c r="A362" i="2"/>
  <c r="C364" i="2" l="1"/>
  <c r="A363" i="2"/>
  <c r="C365" i="2" l="1"/>
  <c r="A364" i="2"/>
  <c r="A365" i="2" l="1"/>
  <c r="C366" i="2"/>
  <c r="A366" i="2" l="1"/>
  <c r="C367" i="2"/>
  <c r="A367" i="2" l="1"/>
  <c r="C368" i="2"/>
  <c r="A368" i="2" l="1"/>
  <c r="C369" i="2"/>
  <c r="C370" i="2" l="1"/>
  <c r="A369" i="2"/>
  <c r="A370" i="2" l="1"/>
  <c r="C371" i="2"/>
  <c r="A371" i="2" l="1"/>
  <c r="C372" i="2"/>
  <c r="C373" i="2" l="1"/>
  <c r="A372" i="2"/>
  <c r="A373" i="2" l="1"/>
  <c r="C374" i="2"/>
  <c r="C375" i="2" l="1"/>
  <c r="A374" i="2"/>
  <c r="C376" i="2" l="1"/>
  <c r="A375" i="2"/>
  <c r="A376" i="2" l="1"/>
  <c r="C377" i="2"/>
  <c r="C378" i="2" l="1"/>
  <c r="A377" i="2"/>
  <c r="C379" i="2" l="1"/>
  <c r="A378" i="2"/>
  <c r="C380" i="2" l="1"/>
  <c r="A379" i="2"/>
  <c r="C381" i="2" l="1"/>
  <c r="A380" i="2"/>
  <c r="A381" i="2" l="1"/>
  <c r="C382" i="2"/>
  <c r="A382" i="2" l="1"/>
  <c r="C383" i="2"/>
  <c r="C384" i="2" l="1"/>
  <c r="A383" i="2"/>
  <c r="A384" i="2" l="1"/>
  <c r="C385" i="2"/>
  <c r="C386" i="2" l="1"/>
  <c r="A385" i="2"/>
  <c r="C387" i="2" l="1"/>
  <c r="A386" i="2"/>
  <c r="A387" i="2" l="1"/>
  <c r="C388" i="2"/>
  <c r="C389" i="2" l="1"/>
  <c r="A388" i="2"/>
  <c r="A389" i="2" l="1"/>
  <c r="C390" i="2"/>
  <c r="C391" i="2" l="1"/>
  <c r="A390" i="2"/>
  <c r="C392" i="2" l="1"/>
  <c r="A391" i="2"/>
  <c r="A392" i="2" l="1"/>
  <c r="C393" i="2"/>
  <c r="C394" i="2" l="1"/>
  <c r="A393" i="2"/>
  <c r="C395" i="2" l="1"/>
  <c r="A394" i="2"/>
  <c r="C396" i="2" l="1"/>
  <c r="A395" i="2"/>
  <c r="C397" i="2" l="1"/>
  <c r="A396" i="2"/>
  <c r="A397" i="2" l="1"/>
  <c r="H548" i="5" l="1"/>
  <c r="J3" i="2"/>
  <c r="A256" i="2"/>
  <c r="C257" i="2"/>
  <c r="A257" i="2" s="1"/>
  <c r="D962" i="2" l="1"/>
  <c r="D1044" i="2"/>
  <c r="D805" i="2"/>
  <c r="D401" i="2"/>
  <c r="D481" i="2"/>
  <c r="D561" i="2"/>
  <c r="D644" i="2"/>
  <c r="D250" i="2"/>
  <c r="J4" i="2"/>
  <c r="D648" i="2"/>
  <c r="D483" i="2"/>
  <c r="D403" i="2"/>
  <c r="D563" i="2"/>
  <c r="D252" i="2"/>
  <c r="J5" i="2"/>
  <c r="C258" i="2"/>
  <c r="D966" i="2" l="1"/>
  <c r="D964" i="2"/>
  <c r="D1052" i="2"/>
  <c r="D813" i="2"/>
  <c r="D405" i="2"/>
  <c r="D565" i="2"/>
  <c r="D254" i="2"/>
  <c r="D485" i="2"/>
  <c r="D652" i="2"/>
  <c r="C259" i="2"/>
  <c r="A258" i="2"/>
  <c r="J6" i="2"/>
  <c r="D407" i="2" l="1"/>
  <c r="D487" i="2"/>
  <c r="D567" i="2"/>
  <c r="D256" i="2"/>
  <c r="J7" i="2"/>
  <c r="D970" i="2" s="1"/>
  <c r="D327" i="2"/>
  <c r="D329" i="2"/>
  <c r="C260" i="2"/>
  <c r="A259" i="2"/>
  <c r="D660" i="2" l="1"/>
  <c r="D489" i="2"/>
  <c r="D569" i="2"/>
  <c r="D409" i="2"/>
  <c r="C261" i="2"/>
  <c r="A260" i="2"/>
  <c r="J8" i="2"/>
  <c r="D972" i="2" s="1"/>
  <c r="D258" i="2"/>
  <c r="D1064" i="2" l="1"/>
  <c r="D491" i="2"/>
  <c r="D825" i="2"/>
  <c r="D571" i="2"/>
  <c r="D260" i="2"/>
  <c r="D411" i="2"/>
  <c r="D664" i="2"/>
  <c r="J9" i="2"/>
  <c r="D331" i="2"/>
  <c r="C262" i="2"/>
  <c r="A261" i="2"/>
  <c r="D829" i="2" l="1"/>
  <c r="J10" i="2"/>
  <c r="D668" i="2"/>
  <c r="D335" i="2"/>
  <c r="D333" i="2"/>
  <c r="C263" i="2"/>
  <c r="D262" i="2"/>
  <c r="A262" i="2"/>
  <c r="J11" i="2" l="1"/>
  <c r="D833" i="2"/>
  <c r="D1072" i="2"/>
  <c r="D337" i="2"/>
  <c r="D573" i="2"/>
  <c r="D495" i="2"/>
  <c r="D493" i="2"/>
  <c r="D575" i="2"/>
  <c r="D415" i="2"/>
  <c r="D413" i="2"/>
  <c r="D577" i="2"/>
  <c r="D672" i="2"/>
  <c r="D497" i="2"/>
  <c r="C264" i="2"/>
  <c r="A263" i="2"/>
  <c r="J12" i="2" l="1"/>
  <c r="D419" i="2"/>
  <c r="D339" i="2"/>
  <c r="C265" i="2"/>
  <c r="D264" i="2"/>
  <c r="A264" i="2"/>
  <c r="J13" i="2" l="1"/>
  <c r="D581" i="2"/>
  <c r="D579" i="2"/>
  <c r="D680" i="2"/>
  <c r="D499" i="2"/>
  <c r="D501" i="2"/>
  <c r="D684" i="2"/>
  <c r="D421" i="2"/>
  <c r="D341" i="2"/>
  <c r="C266" i="2"/>
  <c r="A265" i="2"/>
  <c r="J14" i="2" l="1"/>
  <c r="D688" i="2"/>
  <c r="C267" i="2"/>
  <c r="D266" i="2"/>
  <c r="A266" i="2"/>
  <c r="J15" i="2" l="1"/>
  <c r="D692" i="2"/>
  <c r="D425" i="2"/>
  <c r="D583" i="2"/>
  <c r="D503" i="2"/>
  <c r="D505" i="2"/>
  <c r="D345" i="2"/>
  <c r="D585" i="2"/>
  <c r="D343" i="2"/>
  <c r="D423" i="2"/>
  <c r="C268" i="2"/>
  <c r="A267" i="2"/>
  <c r="J16" i="2" l="1"/>
  <c r="C269" i="2"/>
  <c r="A268" i="2"/>
  <c r="D268" i="2"/>
  <c r="J17" i="2" l="1"/>
  <c r="D429" i="2"/>
  <c r="D507" i="2"/>
  <c r="D589" i="2"/>
  <c r="D427" i="2"/>
  <c r="D587" i="2"/>
  <c r="D509" i="2"/>
  <c r="D347" i="2"/>
  <c r="C270" i="2"/>
  <c r="A269" i="2"/>
  <c r="J18" i="2" l="1"/>
  <c r="D700" i="2"/>
  <c r="D351" i="2"/>
  <c r="D349" i="2"/>
  <c r="C271" i="2"/>
  <c r="D270" i="2"/>
  <c r="A270" i="2"/>
  <c r="C198" i="2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J19" i="2" l="1"/>
  <c r="D708" i="2"/>
  <c r="D433" i="2"/>
  <c r="D431" i="2"/>
  <c r="D511" i="2"/>
  <c r="D353" i="2"/>
  <c r="D704" i="2"/>
  <c r="D591" i="2"/>
  <c r="C272" i="2"/>
  <c r="A271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4" i="2"/>
  <c r="A6" i="2"/>
  <c r="A10" i="2"/>
  <c r="A8" i="2"/>
  <c r="A9" i="2"/>
  <c r="A7" i="2"/>
  <c r="A5" i="2"/>
  <c r="A3" i="2"/>
  <c r="A2" i="2"/>
  <c r="J20" i="2" l="1"/>
  <c r="D593" i="2"/>
  <c r="D513" i="2"/>
  <c r="C273" i="2"/>
  <c r="A272" i="2"/>
  <c r="D272" i="2"/>
  <c r="A205" i="2"/>
  <c r="J21" i="2" l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D748" i="2"/>
  <c r="D536" i="2"/>
  <c r="D620" i="2"/>
  <c r="D555" i="2"/>
  <c r="D524" i="2"/>
  <c r="D547" i="2"/>
  <c r="D441" i="2"/>
  <c r="D476" i="2"/>
  <c r="D529" i="2"/>
  <c r="D638" i="2"/>
  <c r="D444" i="2"/>
  <c r="D618" i="2"/>
  <c r="D518" i="2"/>
  <c r="D519" i="2"/>
  <c r="D517" i="2"/>
  <c r="D632" i="2"/>
  <c r="D686" i="2"/>
  <c r="D447" i="2"/>
  <c r="D556" i="2"/>
  <c r="D694" i="2"/>
  <c r="D600" i="2"/>
  <c r="D510" i="2"/>
  <c r="D628" i="2"/>
  <c r="D462" i="2"/>
  <c r="D674" i="2"/>
  <c r="D754" i="2"/>
  <c r="D525" i="2"/>
  <c r="D633" i="2"/>
  <c r="D453" i="2"/>
  <c r="D477" i="2"/>
  <c r="D552" i="2"/>
  <c r="D617" i="2"/>
  <c r="D550" i="2"/>
  <c r="D768" i="2"/>
  <c r="D422" i="2"/>
  <c r="D457" i="2"/>
  <c r="D540" i="2"/>
  <c r="D508" i="2"/>
  <c r="D614" i="2"/>
  <c r="D582" i="2"/>
  <c r="D629" i="2"/>
  <c r="D438" i="2"/>
  <c r="D616" i="2"/>
  <c r="D436" i="2"/>
  <c r="D424" i="2"/>
  <c r="D247" i="2"/>
  <c r="D467" i="2"/>
  <c r="D271" i="2"/>
  <c r="D557" i="2"/>
  <c r="D534" i="2"/>
  <c r="D535" i="2"/>
  <c r="D631" i="2"/>
  <c r="D624" i="2"/>
  <c r="D533" i="2"/>
  <c r="D610" i="2"/>
  <c r="D605" i="2"/>
  <c r="D724" i="2"/>
  <c r="D531" i="2"/>
  <c r="D752" i="2"/>
  <c r="D634" i="2"/>
  <c r="D627" i="2"/>
  <c r="D449" i="2"/>
  <c r="D465" i="2"/>
  <c r="D544" i="2"/>
  <c r="D475" i="2"/>
  <c r="D764" i="2"/>
  <c r="D601" i="2"/>
  <c r="D439" i="2"/>
  <c r="D480" i="2"/>
  <c r="D468" i="2"/>
  <c r="D758" i="2"/>
  <c r="D456" i="2"/>
  <c r="D420" i="2"/>
  <c r="D603" i="2"/>
  <c r="D545" i="2"/>
  <c r="D498" i="2"/>
  <c r="D504" i="2"/>
  <c r="D642" i="2"/>
  <c r="D792" i="2"/>
  <c r="D514" i="2"/>
  <c r="D554" i="2"/>
  <c r="D690" i="2"/>
  <c r="D400" i="2"/>
  <c r="D553" i="2"/>
  <c r="D622" i="2"/>
  <c r="D606" i="2"/>
  <c r="D461" i="2"/>
  <c r="D520" i="2"/>
  <c r="D541" i="2"/>
  <c r="D720" i="2"/>
  <c r="D592" i="2"/>
  <c r="D265" i="2"/>
  <c r="D772" i="2"/>
  <c r="D466" i="2"/>
  <c r="D548" i="2"/>
  <c r="D698" i="2"/>
  <c r="D521" i="2"/>
  <c r="D774" i="2"/>
  <c r="D506" i="2"/>
  <c r="D586" i="2"/>
  <c r="D790" i="2"/>
  <c r="D712" i="2"/>
  <c r="D637" i="2"/>
  <c r="D636" i="2"/>
  <c r="D619" i="2"/>
  <c r="D249" i="2"/>
  <c r="D590" i="2"/>
  <c r="D718" i="2"/>
  <c r="D523" i="2"/>
  <c r="D549" i="2"/>
  <c r="D474" i="2"/>
  <c r="D626" i="2"/>
  <c r="D607" i="2"/>
  <c r="D782" i="2"/>
  <c r="D608" i="2"/>
  <c r="D611" i="2"/>
  <c r="D502" i="2"/>
  <c r="D267" i="2"/>
  <c r="D500" i="2"/>
  <c r="D512" i="2"/>
  <c r="D609" i="2"/>
  <c r="D613" i="2"/>
  <c r="D528" i="2"/>
  <c r="D738" i="2"/>
  <c r="D435" i="2"/>
  <c r="D595" i="2"/>
  <c r="D604" i="2"/>
  <c r="D473" i="2"/>
  <c r="D532" i="2"/>
  <c r="D744" i="2"/>
  <c r="D452" i="2"/>
  <c r="D612" i="2"/>
  <c r="D398" i="2"/>
  <c r="D454" i="2"/>
  <c r="D472" i="2"/>
  <c r="D588" i="2"/>
  <c r="D766" i="2"/>
  <c r="D558" i="2"/>
  <c r="D546" i="2"/>
  <c r="D615" i="2"/>
  <c r="D706" i="2"/>
  <c r="D551" i="2"/>
  <c r="D527" i="2"/>
  <c r="D443" i="2"/>
  <c r="D437" i="2"/>
  <c r="D635" i="2"/>
  <c r="D458" i="2"/>
  <c r="D459" i="2"/>
  <c r="D578" i="2"/>
  <c r="D576" i="2"/>
  <c r="D702" i="2"/>
  <c r="D446" i="2"/>
  <c r="D269" i="2"/>
  <c r="D543" i="2"/>
  <c r="D478" i="2"/>
  <c r="D469" i="2"/>
  <c r="D445" i="2"/>
  <c r="D625" i="2"/>
  <c r="D515" i="2"/>
  <c r="D594" i="2"/>
  <c r="D621" i="2"/>
  <c r="D516" i="2"/>
  <c r="D539" i="2"/>
  <c r="D630" i="2"/>
  <c r="D526" i="2"/>
  <c r="D599" i="2"/>
  <c r="D428" i="2"/>
  <c r="D440" i="2"/>
  <c r="D750" i="2"/>
  <c r="D623" i="2"/>
  <c r="D496" i="2"/>
  <c r="D682" i="2"/>
  <c r="D598" i="2"/>
  <c r="D740" i="2"/>
  <c r="D602" i="2"/>
  <c r="D710" i="2"/>
  <c r="D530" i="2"/>
  <c r="D471" i="2"/>
  <c r="D580" i="2"/>
  <c r="D596" i="2"/>
  <c r="D430" i="2"/>
  <c r="D760" i="2"/>
  <c r="D450" i="2"/>
  <c r="D584" i="2"/>
  <c r="D442" i="2"/>
  <c r="D742" i="2"/>
  <c r="D794" i="2"/>
  <c r="C274" i="2"/>
  <c r="A273" i="2"/>
  <c r="D273" i="2"/>
  <c r="A204" i="2"/>
  <c r="D417" i="2" l="1"/>
  <c r="D1068" i="2"/>
  <c r="D1144" i="2"/>
  <c r="D1188" i="2"/>
  <c r="D1094" i="2"/>
  <c r="D1178" i="2"/>
  <c r="D847" i="2"/>
  <c r="D925" i="2"/>
  <c r="D1184" i="2"/>
  <c r="D1092" i="2"/>
  <c r="D958" i="2"/>
  <c r="D1114" i="2"/>
  <c r="D911" i="2"/>
  <c r="D919" i="2"/>
  <c r="D865" i="2"/>
  <c r="D1106" i="2"/>
  <c r="D1090" i="2"/>
  <c r="D875" i="2"/>
  <c r="D1174" i="2"/>
  <c r="D871" i="2"/>
  <c r="D861" i="2"/>
  <c r="D1186" i="2"/>
  <c r="D839" i="2"/>
  <c r="D867" i="2"/>
  <c r="D945" i="2"/>
  <c r="D1146" i="2"/>
  <c r="D943" i="2"/>
  <c r="D1142" i="2"/>
  <c r="D1104" i="2"/>
  <c r="D961" i="2"/>
  <c r="D947" i="2"/>
  <c r="D895" i="2"/>
  <c r="D949" i="2"/>
  <c r="D1150" i="2"/>
  <c r="D1168" i="2"/>
  <c r="D913" i="2"/>
  <c r="D1118" i="2"/>
  <c r="D959" i="2"/>
  <c r="D955" i="2"/>
  <c r="D1190" i="2"/>
  <c r="D1134" i="2"/>
  <c r="D1194" i="2"/>
  <c r="D903" i="2"/>
  <c r="D1130" i="2"/>
  <c r="D879" i="2"/>
  <c r="D935" i="2"/>
  <c r="D933" i="2"/>
  <c r="D939" i="2"/>
  <c r="D891" i="2"/>
  <c r="D1088" i="2"/>
  <c r="D1182" i="2"/>
  <c r="D835" i="2"/>
  <c r="D907" i="2"/>
  <c r="D927" i="2"/>
  <c r="D849" i="2"/>
  <c r="D859" i="2"/>
  <c r="D951" i="2"/>
  <c r="D1122" i="2"/>
  <c r="D1126" i="2"/>
  <c r="D1164" i="2"/>
  <c r="D851" i="2"/>
  <c r="D923" i="2"/>
  <c r="D883" i="2"/>
  <c r="D843" i="2"/>
  <c r="D1082" i="2"/>
  <c r="D1152" i="2"/>
  <c r="D1128" i="2"/>
  <c r="D1170" i="2"/>
  <c r="D931" i="2"/>
  <c r="D889" i="2"/>
  <c r="D1110" i="2"/>
  <c r="D1154" i="2"/>
  <c r="D853" i="2"/>
  <c r="D762" i="2"/>
  <c r="D899" i="2"/>
  <c r="D915" i="2"/>
  <c r="D1100" i="2"/>
  <c r="D1166" i="2"/>
  <c r="D887" i="2"/>
  <c r="D863" i="2"/>
  <c r="D1074" i="2"/>
  <c r="D1162" i="2"/>
  <c r="D1172" i="2"/>
  <c r="D905" i="2"/>
  <c r="D855" i="2"/>
  <c r="D929" i="2"/>
  <c r="D1158" i="2"/>
  <c r="D1098" i="2"/>
  <c r="D1078" i="2"/>
  <c r="D1102" i="2"/>
  <c r="D1086" i="2"/>
  <c r="D1138" i="2"/>
  <c r="D726" i="2"/>
  <c r="D381" i="2"/>
  <c r="D778" i="2"/>
  <c r="D538" i="2"/>
  <c r="D470" i="2"/>
  <c r="D369" i="2"/>
  <c r="D372" i="2"/>
  <c r="D380" i="2"/>
  <c r="D728" i="2"/>
  <c r="D395" i="2"/>
  <c r="D367" i="2"/>
  <c r="D387" i="2"/>
  <c r="D336" i="2"/>
  <c r="D365" i="2"/>
  <c r="D338" i="2"/>
  <c r="D362" i="2"/>
  <c r="D451" i="2"/>
  <c r="D375" i="2"/>
  <c r="D393" i="2"/>
  <c r="D344" i="2"/>
  <c r="D355" i="2"/>
  <c r="D392" i="2"/>
  <c r="D383" i="2"/>
  <c r="D359" i="2"/>
  <c r="D374" i="2"/>
  <c r="D377" i="2"/>
  <c r="D354" i="2"/>
  <c r="D432" i="2"/>
  <c r="D542" i="2"/>
  <c r="D389" i="2"/>
  <c r="D346" i="2"/>
  <c r="D746" i="2"/>
  <c r="D597" i="2"/>
  <c r="D356" i="2"/>
  <c r="D788" i="2"/>
  <c r="D455" i="2"/>
  <c r="D418" i="2"/>
  <c r="D340" i="2"/>
  <c r="D426" i="2"/>
  <c r="D376" i="2"/>
  <c r="D730" i="2"/>
  <c r="D722" i="2"/>
  <c r="D464" i="2"/>
  <c r="D385" i="2"/>
  <c r="D732" i="2"/>
  <c r="D780" i="2"/>
  <c r="D360" i="2"/>
  <c r="D784" i="2"/>
  <c r="D463" i="2"/>
  <c r="D448" i="2"/>
  <c r="D366" i="2"/>
  <c r="D350" i="2"/>
  <c r="D416" i="2"/>
  <c r="D382" i="2"/>
  <c r="D770" i="2"/>
  <c r="D386" i="2"/>
  <c r="D678" i="2"/>
  <c r="D361" i="2"/>
  <c r="D370" i="2"/>
  <c r="D714" i="2"/>
  <c r="D391" i="2"/>
  <c r="D460" i="2"/>
  <c r="D364" i="2"/>
  <c r="D396" i="2"/>
  <c r="D390" i="2"/>
  <c r="D560" i="2"/>
  <c r="D352" i="2"/>
  <c r="D368" i="2"/>
  <c r="D522" i="2"/>
  <c r="D348" i="2"/>
  <c r="D373" i="2"/>
  <c r="D378" i="2"/>
  <c r="D388" i="2"/>
  <c r="D734" i="2"/>
  <c r="D379" i="2"/>
  <c r="D384" i="2"/>
  <c r="D363" i="2"/>
  <c r="D394" i="2"/>
  <c r="D357" i="2"/>
  <c r="D786" i="2"/>
  <c r="D358" i="2"/>
  <c r="D371" i="2"/>
  <c r="D537" i="2"/>
  <c r="D434" i="2"/>
  <c r="D342" i="2"/>
  <c r="D397" i="2"/>
  <c r="C275" i="2"/>
  <c r="A274" i="2"/>
  <c r="D274" i="2"/>
  <c r="A206" i="2"/>
  <c r="A207" i="2"/>
  <c r="C276" i="2" l="1"/>
  <c r="A275" i="2"/>
  <c r="D275" i="2"/>
  <c r="A208" i="2"/>
  <c r="D276" i="2" l="1"/>
  <c r="A276" i="2"/>
  <c r="C277" i="2"/>
  <c r="A209" i="2"/>
  <c r="C278" i="2" l="1"/>
  <c r="D277" i="2"/>
  <c r="A277" i="2"/>
  <c r="A210" i="2"/>
  <c r="C279" i="2" l="1"/>
  <c r="D278" i="2"/>
  <c r="A278" i="2"/>
  <c r="A211" i="2"/>
  <c r="C280" i="2" l="1"/>
  <c r="D279" i="2"/>
  <c r="A279" i="2"/>
  <c r="A212" i="2"/>
  <c r="C281" i="2" l="1"/>
  <c r="D280" i="2"/>
  <c r="A280" i="2"/>
  <c r="A213" i="2"/>
  <c r="C282" i="2" l="1"/>
  <c r="A281" i="2"/>
  <c r="D281" i="2"/>
  <c r="A214" i="2"/>
  <c r="C283" i="2" l="1"/>
  <c r="A282" i="2"/>
  <c r="D282" i="2"/>
  <c r="A215" i="2"/>
  <c r="C284" i="2" l="1"/>
  <c r="A283" i="2"/>
  <c r="D283" i="2"/>
  <c r="A216" i="2"/>
  <c r="C285" i="2" l="1"/>
  <c r="A284" i="2"/>
  <c r="D284" i="2"/>
  <c r="A217" i="2"/>
  <c r="C286" i="2" l="1"/>
  <c r="A285" i="2"/>
  <c r="D285" i="2"/>
  <c r="A218" i="2"/>
  <c r="C287" i="2" l="1"/>
  <c r="A286" i="2"/>
  <c r="D286" i="2"/>
  <c r="A219" i="2"/>
  <c r="C288" i="2" l="1"/>
  <c r="A287" i="2"/>
  <c r="D287" i="2"/>
  <c r="A220" i="2"/>
  <c r="C289" i="2" l="1"/>
  <c r="A288" i="2"/>
  <c r="D288" i="2"/>
  <c r="A221" i="2"/>
  <c r="C290" i="2" l="1"/>
  <c r="A289" i="2"/>
  <c r="D289" i="2"/>
  <c r="A222" i="2"/>
  <c r="C291" i="2" l="1"/>
  <c r="A290" i="2"/>
  <c r="D290" i="2"/>
  <c r="A223" i="2"/>
  <c r="C292" i="2" l="1"/>
  <c r="D291" i="2"/>
  <c r="A291" i="2"/>
  <c r="A224" i="2"/>
  <c r="C293" i="2" l="1"/>
  <c r="D292" i="2"/>
  <c r="A292" i="2"/>
  <c r="A225" i="2"/>
  <c r="C294" i="2" l="1"/>
  <c r="D293" i="2"/>
  <c r="A293" i="2"/>
  <c r="A226" i="2"/>
  <c r="C295" i="2" l="1"/>
  <c r="D294" i="2"/>
  <c r="A294" i="2"/>
  <c r="A227" i="2"/>
  <c r="C296" i="2" l="1"/>
  <c r="D295" i="2"/>
  <c r="A295" i="2"/>
  <c r="A228" i="2"/>
  <c r="C297" i="2" l="1"/>
  <c r="D296" i="2"/>
  <c r="A296" i="2"/>
  <c r="A229" i="2"/>
  <c r="C298" i="2" l="1"/>
  <c r="D297" i="2"/>
  <c r="A297" i="2"/>
  <c r="A230" i="2"/>
  <c r="C299" i="2" l="1"/>
  <c r="D298" i="2"/>
  <c r="A298" i="2"/>
  <c r="A231" i="2"/>
  <c r="C300" i="2" l="1"/>
  <c r="A299" i="2"/>
  <c r="D299" i="2"/>
  <c r="A232" i="2"/>
  <c r="C301" i="2" l="1"/>
  <c r="A300" i="2"/>
  <c r="D300" i="2"/>
  <c r="A233" i="2"/>
  <c r="C302" i="2" l="1"/>
  <c r="A301" i="2"/>
  <c r="D301" i="2"/>
  <c r="A234" i="2"/>
  <c r="C303" i="2" l="1"/>
  <c r="A302" i="2"/>
  <c r="D302" i="2"/>
  <c r="A235" i="2"/>
  <c r="C304" i="2" l="1"/>
  <c r="A303" i="2"/>
  <c r="D303" i="2"/>
  <c r="A236" i="2"/>
  <c r="C305" i="2" l="1"/>
  <c r="A304" i="2"/>
  <c r="D304" i="2"/>
  <c r="A237" i="2"/>
  <c r="C306" i="2" l="1"/>
  <c r="A305" i="2"/>
  <c r="D305" i="2"/>
  <c r="A238" i="2"/>
  <c r="C307" i="2" l="1"/>
  <c r="A306" i="2"/>
  <c r="D306" i="2"/>
  <c r="A239" i="2"/>
  <c r="C308" i="2" l="1"/>
  <c r="D307" i="2"/>
  <c r="A307" i="2"/>
  <c r="A240" i="2"/>
  <c r="C309" i="2" l="1"/>
  <c r="A308" i="2"/>
  <c r="D308" i="2"/>
  <c r="A241" i="2"/>
  <c r="C310" i="2" l="1"/>
  <c r="A309" i="2"/>
  <c r="D309" i="2"/>
  <c r="A242" i="2"/>
  <c r="C311" i="2" l="1"/>
  <c r="D310" i="2"/>
  <c r="A310" i="2"/>
  <c r="A243" i="2"/>
  <c r="C312" i="2" l="1"/>
  <c r="D311" i="2"/>
  <c r="A311" i="2"/>
  <c r="A244" i="2"/>
  <c r="C313" i="2" l="1"/>
  <c r="D312" i="2"/>
  <c r="A312" i="2"/>
  <c r="A245" i="2"/>
  <c r="C314" i="2" l="1"/>
  <c r="D313" i="2"/>
  <c r="A313" i="2"/>
  <c r="A246" i="2"/>
  <c r="C315" i="2" l="1"/>
  <c r="A314" i="2"/>
  <c r="D314" i="2"/>
  <c r="J611" i="5"/>
  <c r="I611" i="5"/>
  <c r="J610" i="5"/>
  <c r="I610" i="5"/>
  <c r="J609" i="5"/>
  <c r="I609" i="5"/>
  <c r="J608" i="5"/>
  <c r="I608" i="5"/>
  <c r="J607" i="5"/>
  <c r="I607" i="5"/>
  <c r="J606" i="5"/>
  <c r="I606" i="5"/>
  <c r="J605" i="5"/>
  <c r="I605" i="5"/>
  <c r="J1755" i="5"/>
  <c r="I1755" i="5"/>
  <c r="J1754" i="5"/>
  <c r="I1754" i="5"/>
  <c r="J1753" i="5"/>
  <c r="I1753" i="5"/>
  <c r="J1752" i="5"/>
  <c r="I1752" i="5"/>
  <c r="J1751" i="5"/>
  <c r="I1751" i="5"/>
  <c r="J1750" i="5"/>
  <c r="I1750" i="5"/>
  <c r="J1749" i="5"/>
  <c r="I1749" i="5"/>
  <c r="J1748" i="5"/>
  <c r="I1748" i="5"/>
  <c r="J1747" i="5"/>
  <c r="I1747" i="5"/>
  <c r="J1746" i="5"/>
  <c r="I1746" i="5"/>
  <c r="J1745" i="5"/>
  <c r="I1745" i="5"/>
  <c r="J1744" i="5"/>
  <c r="I1744" i="5"/>
  <c r="J1743" i="5"/>
  <c r="I1743" i="5"/>
  <c r="J1742" i="5"/>
  <c r="I1742" i="5"/>
  <c r="J1741" i="5"/>
  <c r="I1741" i="5"/>
  <c r="J1740" i="5"/>
  <c r="I1740" i="5"/>
  <c r="J1739" i="5"/>
  <c r="I1739" i="5"/>
  <c r="J1738" i="5"/>
  <c r="I1738" i="5"/>
  <c r="J1737" i="5"/>
  <c r="I1737" i="5"/>
  <c r="J1736" i="5"/>
  <c r="I1736" i="5"/>
  <c r="J1735" i="5"/>
  <c r="I1735" i="5"/>
  <c r="J1734" i="5"/>
  <c r="I1734" i="5"/>
  <c r="J1733" i="5"/>
  <c r="I1733" i="5"/>
  <c r="J1732" i="5"/>
  <c r="I1732" i="5"/>
  <c r="J1731" i="5"/>
  <c r="I1731" i="5"/>
  <c r="J1730" i="5"/>
  <c r="I1730" i="5"/>
  <c r="J1729" i="5"/>
  <c r="I1729" i="5"/>
  <c r="J1728" i="5"/>
  <c r="I1728" i="5"/>
  <c r="J1727" i="5"/>
  <c r="I1727" i="5"/>
  <c r="J1726" i="5"/>
  <c r="I1726" i="5"/>
  <c r="J1725" i="5"/>
  <c r="I1725" i="5"/>
  <c r="J1724" i="5"/>
  <c r="I1724" i="5"/>
  <c r="J1723" i="5"/>
  <c r="I1723" i="5"/>
  <c r="J1722" i="5"/>
  <c r="I1722" i="5"/>
  <c r="J1721" i="5"/>
  <c r="I1721" i="5"/>
  <c r="J1720" i="5"/>
  <c r="I1720" i="5"/>
  <c r="J1719" i="5"/>
  <c r="I1719" i="5"/>
  <c r="J1718" i="5"/>
  <c r="I1718" i="5"/>
  <c r="J1717" i="5"/>
  <c r="I1717" i="5"/>
  <c r="J1716" i="5"/>
  <c r="I1716" i="5"/>
  <c r="J1715" i="5"/>
  <c r="I1715" i="5"/>
  <c r="J1714" i="5"/>
  <c r="I1714" i="5"/>
  <c r="J1713" i="5"/>
  <c r="I1713" i="5"/>
  <c r="J1712" i="5"/>
  <c r="I1712" i="5"/>
  <c r="J1711" i="5"/>
  <c r="I1711" i="5"/>
  <c r="J1710" i="5"/>
  <c r="I1710" i="5"/>
  <c r="J1709" i="5"/>
  <c r="I1709" i="5"/>
  <c r="J1708" i="5"/>
  <c r="I1708" i="5"/>
  <c r="J1707" i="5"/>
  <c r="I1707" i="5"/>
  <c r="J1706" i="5"/>
  <c r="I1706" i="5"/>
  <c r="J1705" i="5"/>
  <c r="I1705" i="5"/>
  <c r="J1704" i="5"/>
  <c r="I1704" i="5"/>
  <c r="J1703" i="5"/>
  <c r="I1703" i="5"/>
  <c r="J1702" i="5"/>
  <c r="I1702" i="5"/>
  <c r="J1701" i="5"/>
  <c r="I1701" i="5"/>
  <c r="J1700" i="5"/>
  <c r="I1700" i="5"/>
  <c r="J1699" i="5"/>
  <c r="I1699" i="5"/>
  <c r="J1698" i="5"/>
  <c r="I1698" i="5"/>
  <c r="J1697" i="5"/>
  <c r="I1697" i="5"/>
  <c r="J1696" i="5"/>
  <c r="I1696" i="5"/>
  <c r="J1695" i="5"/>
  <c r="I1695" i="5"/>
  <c r="J1694" i="5"/>
  <c r="I1694" i="5"/>
  <c r="J1693" i="5"/>
  <c r="I1693" i="5"/>
  <c r="J1692" i="5"/>
  <c r="I1692" i="5"/>
  <c r="J1691" i="5"/>
  <c r="I1691" i="5"/>
  <c r="J1690" i="5"/>
  <c r="I1690" i="5"/>
  <c r="J1689" i="5"/>
  <c r="I1689" i="5"/>
  <c r="J1688" i="5"/>
  <c r="I1688" i="5"/>
  <c r="J1687" i="5"/>
  <c r="I1687" i="5"/>
  <c r="J1686" i="5"/>
  <c r="I1686" i="5"/>
  <c r="J1685" i="5"/>
  <c r="I1685" i="5"/>
  <c r="J1684" i="5"/>
  <c r="I1684" i="5"/>
  <c r="J1683" i="5"/>
  <c r="I1683" i="5"/>
  <c r="J1682" i="5"/>
  <c r="I1682" i="5"/>
  <c r="J1681" i="5"/>
  <c r="I1681" i="5"/>
  <c r="J1680" i="5"/>
  <c r="I1680" i="5"/>
  <c r="J1679" i="5"/>
  <c r="I1679" i="5"/>
  <c r="J1678" i="5"/>
  <c r="I1678" i="5"/>
  <c r="J1677" i="5"/>
  <c r="I1677" i="5"/>
  <c r="J1676" i="5"/>
  <c r="I1676" i="5"/>
  <c r="J1675" i="5"/>
  <c r="I1675" i="5"/>
  <c r="J1674" i="5"/>
  <c r="I1674" i="5"/>
  <c r="J1673" i="5"/>
  <c r="I1673" i="5"/>
  <c r="J1672" i="5"/>
  <c r="I1672" i="5"/>
  <c r="J1671" i="5"/>
  <c r="I1671" i="5"/>
  <c r="J1670" i="5"/>
  <c r="I1670" i="5"/>
  <c r="J1669" i="5"/>
  <c r="I1669" i="5"/>
  <c r="J1668" i="5"/>
  <c r="I1668" i="5"/>
  <c r="J1667" i="5"/>
  <c r="I1667" i="5"/>
  <c r="J1666" i="5"/>
  <c r="I1666" i="5"/>
  <c r="J1665" i="5"/>
  <c r="I1665" i="5"/>
  <c r="J1664" i="5"/>
  <c r="I1664" i="5"/>
  <c r="J1663" i="5"/>
  <c r="I1663" i="5"/>
  <c r="J1662" i="5"/>
  <c r="I1662" i="5"/>
  <c r="J1661" i="5"/>
  <c r="I1661" i="5"/>
  <c r="J1660" i="5"/>
  <c r="I1660" i="5"/>
  <c r="J1659" i="5"/>
  <c r="I1659" i="5"/>
  <c r="J1658" i="5"/>
  <c r="I1658" i="5"/>
  <c r="J1657" i="5"/>
  <c r="I1657" i="5"/>
  <c r="J1656" i="5"/>
  <c r="I1656" i="5"/>
  <c r="J1655" i="5"/>
  <c r="I1655" i="5"/>
  <c r="J1654" i="5"/>
  <c r="I1654" i="5"/>
  <c r="J1653" i="5"/>
  <c r="I1653" i="5"/>
  <c r="J1652" i="5"/>
  <c r="I1652" i="5"/>
  <c r="J1651" i="5"/>
  <c r="I1651" i="5"/>
  <c r="J1650" i="5"/>
  <c r="I1650" i="5"/>
  <c r="J1649" i="5"/>
  <c r="I1649" i="5"/>
  <c r="J1648" i="5"/>
  <c r="I1648" i="5"/>
  <c r="J1647" i="5"/>
  <c r="I1647" i="5"/>
  <c r="J1646" i="5"/>
  <c r="I1646" i="5"/>
  <c r="J1645" i="5"/>
  <c r="I1645" i="5"/>
  <c r="J1644" i="5"/>
  <c r="I1644" i="5"/>
  <c r="J1643" i="5"/>
  <c r="I1643" i="5"/>
  <c r="J1642" i="5"/>
  <c r="I1642" i="5"/>
  <c r="J1641" i="5"/>
  <c r="I1641" i="5"/>
  <c r="J1640" i="5"/>
  <c r="I1640" i="5"/>
  <c r="J1639" i="5"/>
  <c r="I1639" i="5"/>
  <c r="J1638" i="5"/>
  <c r="I1638" i="5"/>
  <c r="J1637" i="5"/>
  <c r="I1637" i="5"/>
  <c r="J1636" i="5"/>
  <c r="I1636" i="5"/>
  <c r="J1635" i="5"/>
  <c r="I1635" i="5"/>
  <c r="J1634" i="5"/>
  <c r="I1634" i="5"/>
  <c r="J1633" i="5"/>
  <c r="I1633" i="5"/>
  <c r="J1632" i="5"/>
  <c r="I1632" i="5"/>
  <c r="J1631" i="5"/>
  <c r="I1631" i="5"/>
  <c r="J1630" i="5"/>
  <c r="I1630" i="5"/>
  <c r="J1629" i="5"/>
  <c r="I1629" i="5"/>
  <c r="J1628" i="5"/>
  <c r="I1628" i="5"/>
  <c r="J1627" i="5"/>
  <c r="I1627" i="5"/>
  <c r="J1626" i="5"/>
  <c r="I1626" i="5"/>
  <c r="J1625" i="5"/>
  <c r="I1625" i="5"/>
  <c r="J1624" i="5"/>
  <c r="I1624" i="5"/>
  <c r="J1623" i="5"/>
  <c r="I1623" i="5"/>
  <c r="J1622" i="5"/>
  <c r="I1622" i="5"/>
  <c r="J1621" i="5"/>
  <c r="I1621" i="5"/>
  <c r="J1620" i="5"/>
  <c r="I1620" i="5"/>
  <c r="J1619" i="5"/>
  <c r="I1619" i="5"/>
  <c r="J1618" i="5"/>
  <c r="I1618" i="5"/>
  <c r="J1617" i="5"/>
  <c r="I1617" i="5"/>
  <c r="J1616" i="5"/>
  <c r="I1616" i="5"/>
  <c r="J1615" i="5"/>
  <c r="I1615" i="5"/>
  <c r="J1614" i="5"/>
  <c r="I1614" i="5"/>
  <c r="J1613" i="5"/>
  <c r="I1613" i="5"/>
  <c r="J1612" i="5"/>
  <c r="I1612" i="5"/>
  <c r="J1611" i="5"/>
  <c r="I1611" i="5"/>
  <c r="J1610" i="5"/>
  <c r="I1610" i="5"/>
  <c r="J1609" i="5"/>
  <c r="I1609" i="5"/>
  <c r="J1608" i="5"/>
  <c r="I1608" i="5"/>
  <c r="J1607" i="5"/>
  <c r="I1607" i="5"/>
  <c r="J1606" i="5"/>
  <c r="I1606" i="5"/>
  <c r="J1605" i="5"/>
  <c r="I1605" i="5"/>
  <c r="J1604" i="5"/>
  <c r="I1604" i="5"/>
  <c r="J1603" i="5"/>
  <c r="I1603" i="5"/>
  <c r="J1602" i="5"/>
  <c r="I1602" i="5"/>
  <c r="J1601" i="5"/>
  <c r="I1601" i="5"/>
  <c r="J1600" i="5"/>
  <c r="I1600" i="5"/>
  <c r="J1599" i="5"/>
  <c r="I1599" i="5"/>
  <c r="J1598" i="5"/>
  <c r="I1598" i="5"/>
  <c r="J1597" i="5"/>
  <c r="I1597" i="5"/>
  <c r="J1596" i="5"/>
  <c r="I1596" i="5"/>
  <c r="J1595" i="5"/>
  <c r="I1595" i="5"/>
  <c r="J1594" i="5"/>
  <c r="I1594" i="5"/>
  <c r="J1593" i="5"/>
  <c r="I1593" i="5"/>
  <c r="J1592" i="5"/>
  <c r="I1592" i="5"/>
  <c r="J1591" i="5"/>
  <c r="I1591" i="5"/>
  <c r="J1590" i="5"/>
  <c r="I1590" i="5"/>
  <c r="J1589" i="5"/>
  <c r="I1589" i="5"/>
  <c r="J1588" i="5"/>
  <c r="I1588" i="5"/>
  <c r="J1587" i="5"/>
  <c r="I1587" i="5"/>
  <c r="J1586" i="5"/>
  <c r="I1586" i="5"/>
  <c r="J1585" i="5"/>
  <c r="I1585" i="5"/>
  <c r="J1584" i="5"/>
  <c r="I1584" i="5"/>
  <c r="J1583" i="5"/>
  <c r="I1583" i="5"/>
  <c r="J1582" i="5"/>
  <c r="I1582" i="5"/>
  <c r="J1581" i="5"/>
  <c r="I1581" i="5"/>
  <c r="J1580" i="5"/>
  <c r="I1580" i="5"/>
  <c r="J1579" i="5"/>
  <c r="I1579" i="5"/>
  <c r="J1578" i="5"/>
  <c r="I1578" i="5"/>
  <c r="J1577" i="5"/>
  <c r="I1577" i="5"/>
  <c r="J1576" i="5"/>
  <c r="I1576" i="5"/>
  <c r="J1575" i="5"/>
  <c r="I1575" i="5"/>
  <c r="J1574" i="5"/>
  <c r="I1574" i="5"/>
  <c r="J1573" i="5"/>
  <c r="I1573" i="5"/>
  <c r="J1572" i="5"/>
  <c r="I1572" i="5"/>
  <c r="J1571" i="5"/>
  <c r="I1571" i="5"/>
  <c r="J1570" i="5"/>
  <c r="I1570" i="5"/>
  <c r="J1569" i="5"/>
  <c r="I1569" i="5"/>
  <c r="J1568" i="5"/>
  <c r="I1568" i="5"/>
  <c r="J1567" i="5"/>
  <c r="I1567" i="5"/>
  <c r="J1566" i="5"/>
  <c r="I1566" i="5"/>
  <c r="J1565" i="5"/>
  <c r="I1565" i="5"/>
  <c r="J1564" i="5"/>
  <c r="I1564" i="5"/>
  <c r="J1563" i="5"/>
  <c r="I1563" i="5"/>
  <c r="J1562" i="5"/>
  <c r="I1562" i="5"/>
  <c r="J1561" i="5"/>
  <c r="I1561" i="5"/>
  <c r="J1560" i="5"/>
  <c r="I1560" i="5"/>
  <c r="J1559" i="5"/>
  <c r="I1559" i="5"/>
  <c r="J1558" i="5"/>
  <c r="I1558" i="5"/>
  <c r="J1557" i="5"/>
  <c r="I1557" i="5"/>
  <c r="J1556" i="5"/>
  <c r="I1556" i="5"/>
  <c r="J1555" i="5"/>
  <c r="I1555" i="5"/>
  <c r="J1554" i="5"/>
  <c r="I1554" i="5"/>
  <c r="J1553" i="5"/>
  <c r="I1553" i="5"/>
  <c r="J1552" i="5"/>
  <c r="I1552" i="5"/>
  <c r="J1551" i="5"/>
  <c r="I1551" i="5"/>
  <c r="J1550" i="5"/>
  <c r="I1550" i="5"/>
  <c r="J1549" i="5"/>
  <c r="I1549" i="5"/>
  <c r="J1548" i="5"/>
  <c r="I1548" i="5"/>
  <c r="J1547" i="5"/>
  <c r="I1547" i="5"/>
  <c r="J1546" i="5"/>
  <c r="I1546" i="5"/>
  <c r="J1545" i="5"/>
  <c r="I1545" i="5"/>
  <c r="J1544" i="5"/>
  <c r="I1544" i="5"/>
  <c r="J1543" i="5"/>
  <c r="I1543" i="5"/>
  <c r="J1542" i="5"/>
  <c r="I1542" i="5"/>
  <c r="J1541" i="5"/>
  <c r="I1541" i="5"/>
  <c r="J1540" i="5"/>
  <c r="I1540" i="5"/>
  <c r="J1539" i="5"/>
  <c r="I1539" i="5"/>
  <c r="J1538" i="5"/>
  <c r="I1538" i="5"/>
  <c r="J1537" i="5"/>
  <c r="I1537" i="5"/>
  <c r="J1536" i="5"/>
  <c r="I1536" i="5"/>
  <c r="J1535" i="5"/>
  <c r="I1535" i="5"/>
  <c r="J1534" i="5"/>
  <c r="I1534" i="5"/>
  <c r="J1533" i="5"/>
  <c r="I1533" i="5"/>
  <c r="J1532" i="5"/>
  <c r="I1532" i="5"/>
  <c r="J1531" i="5"/>
  <c r="I1531" i="5"/>
  <c r="J1530" i="5"/>
  <c r="I1530" i="5"/>
  <c r="J1529" i="5"/>
  <c r="I1529" i="5"/>
  <c r="J1528" i="5"/>
  <c r="I1528" i="5"/>
  <c r="J1527" i="5"/>
  <c r="I1527" i="5"/>
  <c r="J1526" i="5"/>
  <c r="I1526" i="5"/>
  <c r="J1525" i="5"/>
  <c r="I1525" i="5"/>
  <c r="J1524" i="5"/>
  <c r="I1524" i="5"/>
  <c r="J1523" i="5"/>
  <c r="I1523" i="5"/>
  <c r="J1522" i="5"/>
  <c r="I1522" i="5"/>
  <c r="J1521" i="5"/>
  <c r="I1521" i="5"/>
  <c r="J1520" i="5"/>
  <c r="I1520" i="5"/>
  <c r="J1519" i="5"/>
  <c r="I1519" i="5"/>
  <c r="J1518" i="5"/>
  <c r="I1518" i="5"/>
  <c r="J1517" i="5"/>
  <c r="I1517" i="5"/>
  <c r="J1516" i="5"/>
  <c r="I1516" i="5"/>
  <c r="J1515" i="5"/>
  <c r="I1515" i="5"/>
  <c r="J1514" i="5"/>
  <c r="I1514" i="5"/>
  <c r="J1513" i="5"/>
  <c r="I1513" i="5"/>
  <c r="J1512" i="5"/>
  <c r="I1512" i="5"/>
  <c r="J1511" i="5"/>
  <c r="I1511" i="5"/>
  <c r="J1510" i="5"/>
  <c r="I1510" i="5"/>
  <c r="J1509" i="5"/>
  <c r="I1509" i="5"/>
  <c r="J1508" i="5"/>
  <c r="I1508" i="5"/>
  <c r="J1507" i="5"/>
  <c r="I1507" i="5"/>
  <c r="J1506" i="5"/>
  <c r="I1506" i="5"/>
  <c r="J1505" i="5"/>
  <c r="I1505" i="5"/>
  <c r="J1504" i="5"/>
  <c r="I1504" i="5"/>
  <c r="J1503" i="5"/>
  <c r="I1503" i="5"/>
  <c r="J1502" i="5"/>
  <c r="I1502" i="5"/>
  <c r="J1501" i="5"/>
  <c r="I1501" i="5"/>
  <c r="J1500" i="5"/>
  <c r="I1500" i="5"/>
  <c r="J1499" i="5"/>
  <c r="I1499" i="5"/>
  <c r="J1498" i="5"/>
  <c r="I1498" i="5"/>
  <c r="J1497" i="5"/>
  <c r="I1497" i="5"/>
  <c r="J1496" i="5"/>
  <c r="I1496" i="5"/>
  <c r="J1495" i="5"/>
  <c r="I1495" i="5"/>
  <c r="J1494" i="5"/>
  <c r="I1494" i="5"/>
  <c r="J1493" i="5"/>
  <c r="I1493" i="5"/>
  <c r="J1492" i="5"/>
  <c r="I1492" i="5"/>
  <c r="J1491" i="5"/>
  <c r="I1491" i="5"/>
  <c r="J1490" i="5"/>
  <c r="I1490" i="5"/>
  <c r="J1489" i="5"/>
  <c r="I1489" i="5"/>
  <c r="J1488" i="5"/>
  <c r="I1488" i="5"/>
  <c r="J1487" i="5"/>
  <c r="I1487" i="5"/>
  <c r="J1486" i="5"/>
  <c r="I1486" i="5"/>
  <c r="J1485" i="5"/>
  <c r="I1485" i="5"/>
  <c r="J1484" i="5"/>
  <c r="I1484" i="5"/>
  <c r="J1483" i="5"/>
  <c r="I1483" i="5"/>
  <c r="J1482" i="5"/>
  <c r="I1482" i="5"/>
  <c r="J1481" i="5"/>
  <c r="I1481" i="5"/>
  <c r="J1480" i="5"/>
  <c r="I1480" i="5"/>
  <c r="J1479" i="5"/>
  <c r="I1479" i="5"/>
  <c r="J1478" i="5"/>
  <c r="I1478" i="5"/>
  <c r="J1477" i="5"/>
  <c r="I1477" i="5"/>
  <c r="J1476" i="5"/>
  <c r="I1476" i="5"/>
  <c r="J1475" i="5"/>
  <c r="I1475" i="5"/>
  <c r="J1474" i="5"/>
  <c r="I1474" i="5"/>
  <c r="J1473" i="5"/>
  <c r="I1473" i="5"/>
  <c r="J1472" i="5"/>
  <c r="I1472" i="5"/>
  <c r="J1471" i="5"/>
  <c r="I1471" i="5"/>
  <c r="J1470" i="5"/>
  <c r="I1470" i="5"/>
  <c r="J1469" i="5"/>
  <c r="I1469" i="5"/>
  <c r="J1468" i="5"/>
  <c r="I1468" i="5"/>
  <c r="J1467" i="5"/>
  <c r="I1467" i="5"/>
  <c r="J1466" i="5"/>
  <c r="I1466" i="5"/>
  <c r="J1465" i="5"/>
  <c r="I1465" i="5"/>
  <c r="J1464" i="5"/>
  <c r="I1464" i="5"/>
  <c r="J1463" i="5"/>
  <c r="I1463" i="5"/>
  <c r="J1462" i="5"/>
  <c r="I1462" i="5"/>
  <c r="J1461" i="5"/>
  <c r="I1461" i="5"/>
  <c r="J1460" i="5"/>
  <c r="I1460" i="5"/>
  <c r="J1459" i="5"/>
  <c r="I1459" i="5"/>
  <c r="J1458" i="5"/>
  <c r="I1458" i="5"/>
  <c r="J1457" i="5"/>
  <c r="I1457" i="5"/>
  <c r="J1456" i="5"/>
  <c r="I1456" i="5"/>
  <c r="J1455" i="5"/>
  <c r="I1455" i="5"/>
  <c r="J1454" i="5"/>
  <c r="I1454" i="5"/>
  <c r="J1453" i="5"/>
  <c r="I1453" i="5"/>
  <c r="J1452" i="5"/>
  <c r="I1452" i="5"/>
  <c r="J1451" i="5"/>
  <c r="I1451" i="5"/>
  <c r="J1450" i="5"/>
  <c r="I1450" i="5"/>
  <c r="J1449" i="5"/>
  <c r="I1449" i="5"/>
  <c r="J1448" i="5"/>
  <c r="I1448" i="5"/>
  <c r="J1447" i="5"/>
  <c r="I1447" i="5"/>
  <c r="J1446" i="5"/>
  <c r="I1446" i="5"/>
  <c r="J1445" i="5"/>
  <c r="I1445" i="5"/>
  <c r="J1444" i="5"/>
  <c r="I1444" i="5"/>
  <c r="J1443" i="5"/>
  <c r="I1443" i="5"/>
  <c r="J1442" i="5"/>
  <c r="I1442" i="5"/>
  <c r="J1441" i="5"/>
  <c r="I1441" i="5"/>
  <c r="J1440" i="5"/>
  <c r="I1440" i="5"/>
  <c r="J1439" i="5"/>
  <c r="I1439" i="5"/>
  <c r="J1438" i="5"/>
  <c r="I1438" i="5"/>
  <c r="J1437" i="5"/>
  <c r="I1437" i="5"/>
  <c r="J1436" i="5"/>
  <c r="I1436" i="5"/>
  <c r="J1435" i="5"/>
  <c r="I1435" i="5"/>
  <c r="J1434" i="5"/>
  <c r="I1434" i="5"/>
  <c r="J1433" i="5"/>
  <c r="I1433" i="5"/>
  <c r="J1432" i="5"/>
  <c r="I1432" i="5"/>
  <c r="J1431" i="5"/>
  <c r="I1431" i="5"/>
  <c r="J1430" i="5"/>
  <c r="I1430" i="5"/>
  <c r="J1429" i="5"/>
  <c r="I1429" i="5"/>
  <c r="J1428" i="5"/>
  <c r="I1428" i="5"/>
  <c r="J1427" i="5"/>
  <c r="I1427" i="5"/>
  <c r="J1426" i="5"/>
  <c r="I1426" i="5"/>
  <c r="J1425" i="5"/>
  <c r="I1425" i="5"/>
  <c r="J1424" i="5"/>
  <c r="I1424" i="5"/>
  <c r="J1423" i="5"/>
  <c r="I1423" i="5"/>
  <c r="J1422" i="5"/>
  <c r="I1422" i="5"/>
  <c r="J1421" i="5"/>
  <c r="I1421" i="5"/>
  <c r="J1420" i="5"/>
  <c r="I1420" i="5"/>
  <c r="J1419" i="5"/>
  <c r="I1419" i="5"/>
  <c r="J1418" i="5"/>
  <c r="I1418" i="5"/>
  <c r="J1417" i="5"/>
  <c r="I1417" i="5"/>
  <c r="J1416" i="5"/>
  <c r="I1416" i="5"/>
  <c r="J1415" i="5"/>
  <c r="I1415" i="5"/>
  <c r="J1414" i="5"/>
  <c r="I1414" i="5"/>
  <c r="J1413" i="5"/>
  <c r="I1413" i="5"/>
  <c r="J1412" i="5"/>
  <c r="I1412" i="5"/>
  <c r="J1411" i="5"/>
  <c r="I1411" i="5"/>
  <c r="J1410" i="5"/>
  <c r="I1410" i="5"/>
  <c r="J1409" i="5"/>
  <c r="I1409" i="5"/>
  <c r="J1408" i="5"/>
  <c r="I1408" i="5"/>
  <c r="J1407" i="5"/>
  <c r="I1407" i="5"/>
  <c r="J1406" i="5"/>
  <c r="I1406" i="5"/>
  <c r="J1405" i="5"/>
  <c r="I1405" i="5"/>
  <c r="J1404" i="5"/>
  <c r="I1404" i="5"/>
  <c r="J1403" i="5"/>
  <c r="I1403" i="5"/>
  <c r="J1402" i="5"/>
  <c r="I1402" i="5"/>
  <c r="J1401" i="5"/>
  <c r="I1401" i="5"/>
  <c r="J1400" i="5"/>
  <c r="I1400" i="5"/>
  <c r="J1399" i="5"/>
  <c r="I1399" i="5"/>
  <c r="J1398" i="5"/>
  <c r="I1398" i="5"/>
  <c r="J1397" i="5"/>
  <c r="I1397" i="5"/>
  <c r="J1396" i="5"/>
  <c r="I1396" i="5"/>
  <c r="J1395" i="5"/>
  <c r="I1395" i="5"/>
  <c r="J1394" i="5"/>
  <c r="I1394" i="5"/>
  <c r="J1393" i="5"/>
  <c r="I1393" i="5"/>
  <c r="J1392" i="5"/>
  <c r="I1392" i="5"/>
  <c r="J1391" i="5"/>
  <c r="I1391" i="5"/>
  <c r="J1390" i="5"/>
  <c r="I1390" i="5"/>
  <c r="J1389" i="5"/>
  <c r="I1389" i="5"/>
  <c r="J1388" i="5"/>
  <c r="I1388" i="5"/>
  <c r="J1387" i="5"/>
  <c r="I1387" i="5"/>
  <c r="J1386" i="5"/>
  <c r="I1386" i="5"/>
  <c r="J1385" i="5"/>
  <c r="I1385" i="5"/>
  <c r="J1384" i="5"/>
  <c r="I1384" i="5"/>
  <c r="J1383" i="5"/>
  <c r="I1383" i="5"/>
  <c r="J1382" i="5"/>
  <c r="I1382" i="5"/>
  <c r="J1381" i="5"/>
  <c r="I1381" i="5"/>
  <c r="J1380" i="5"/>
  <c r="I1380" i="5"/>
  <c r="J1379" i="5"/>
  <c r="I1379" i="5"/>
  <c r="J1378" i="5"/>
  <c r="I1378" i="5"/>
  <c r="J1377" i="5"/>
  <c r="I1377" i="5"/>
  <c r="J1376" i="5"/>
  <c r="I1376" i="5"/>
  <c r="J1375" i="5"/>
  <c r="I1375" i="5"/>
  <c r="J1374" i="5"/>
  <c r="I1374" i="5"/>
  <c r="J1373" i="5"/>
  <c r="I1373" i="5"/>
  <c r="J1372" i="5"/>
  <c r="I1372" i="5"/>
  <c r="J1371" i="5"/>
  <c r="I1371" i="5"/>
  <c r="J1370" i="5"/>
  <c r="I1370" i="5"/>
  <c r="J1369" i="5"/>
  <c r="I1369" i="5"/>
  <c r="J1368" i="5"/>
  <c r="I1368" i="5"/>
  <c r="J1367" i="5"/>
  <c r="I1367" i="5"/>
  <c r="J1366" i="5"/>
  <c r="I1366" i="5"/>
  <c r="J1365" i="5"/>
  <c r="I1365" i="5"/>
  <c r="J1364" i="5"/>
  <c r="I1364" i="5"/>
  <c r="J1363" i="5"/>
  <c r="I1363" i="5"/>
  <c r="J1362" i="5"/>
  <c r="I1362" i="5"/>
  <c r="J1361" i="5"/>
  <c r="I1361" i="5"/>
  <c r="J1360" i="5"/>
  <c r="I1360" i="5"/>
  <c r="J1359" i="5"/>
  <c r="I1359" i="5"/>
  <c r="J1358" i="5"/>
  <c r="I1358" i="5"/>
  <c r="J1357" i="5"/>
  <c r="I1357" i="5"/>
  <c r="J1356" i="5"/>
  <c r="I1356" i="5"/>
  <c r="J1355" i="5"/>
  <c r="I1355" i="5"/>
  <c r="J1354" i="5"/>
  <c r="I1354" i="5"/>
  <c r="J1353" i="5"/>
  <c r="I1353" i="5"/>
  <c r="J1352" i="5"/>
  <c r="I1352" i="5"/>
  <c r="J1351" i="5"/>
  <c r="I1351" i="5"/>
  <c r="J1350" i="5"/>
  <c r="I1350" i="5"/>
  <c r="J1349" i="5"/>
  <c r="I1349" i="5"/>
  <c r="J1348" i="5"/>
  <c r="I1348" i="5"/>
  <c r="J1347" i="5"/>
  <c r="I1347" i="5"/>
  <c r="J1346" i="5"/>
  <c r="I1346" i="5"/>
  <c r="J1345" i="5"/>
  <c r="I1345" i="5"/>
  <c r="J1344" i="5"/>
  <c r="I1344" i="5"/>
  <c r="J1343" i="5"/>
  <c r="I1343" i="5"/>
  <c r="J1342" i="5"/>
  <c r="I1342" i="5"/>
  <c r="J1341" i="5"/>
  <c r="I1341" i="5"/>
  <c r="J1340" i="5"/>
  <c r="I1340" i="5"/>
  <c r="J1339" i="5"/>
  <c r="I1339" i="5"/>
  <c r="J1338" i="5"/>
  <c r="I1338" i="5"/>
  <c r="J1337" i="5"/>
  <c r="I1337" i="5"/>
  <c r="J1336" i="5"/>
  <c r="I1336" i="5"/>
  <c r="J1335" i="5"/>
  <c r="I1335" i="5"/>
  <c r="J1334" i="5"/>
  <c r="I1334" i="5"/>
  <c r="J1333" i="5"/>
  <c r="I1333" i="5"/>
  <c r="J1332" i="5"/>
  <c r="I1332" i="5"/>
  <c r="J1331" i="5"/>
  <c r="I1331" i="5"/>
  <c r="J1330" i="5"/>
  <c r="I1330" i="5"/>
  <c r="J1329" i="5"/>
  <c r="I1329" i="5"/>
  <c r="J1328" i="5"/>
  <c r="I1328" i="5"/>
  <c r="J1327" i="5"/>
  <c r="I1327" i="5"/>
  <c r="J1326" i="5"/>
  <c r="I1326" i="5"/>
  <c r="J1325" i="5"/>
  <c r="I1325" i="5"/>
  <c r="J1324" i="5"/>
  <c r="I1324" i="5"/>
  <c r="J1323" i="5"/>
  <c r="I1323" i="5"/>
  <c r="J1322" i="5"/>
  <c r="I1322" i="5"/>
  <c r="J1321" i="5"/>
  <c r="I1321" i="5"/>
  <c r="J1320" i="5"/>
  <c r="I1320" i="5"/>
  <c r="J1319" i="5"/>
  <c r="I1319" i="5"/>
  <c r="J1318" i="5"/>
  <c r="I1318" i="5"/>
  <c r="J1317" i="5"/>
  <c r="I1317" i="5"/>
  <c r="J1316" i="5"/>
  <c r="I1316" i="5"/>
  <c r="J1315" i="5"/>
  <c r="I1315" i="5"/>
  <c r="J1314" i="5"/>
  <c r="I1314" i="5"/>
  <c r="J1313" i="5"/>
  <c r="I1313" i="5"/>
  <c r="J1312" i="5"/>
  <c r="I1312" i="5"/>
  <c r="J1311" i="5"/>
  <c r="I1311" i="5"/>
  <c r="J1310" i="5"/>
  <c r="I1310" i="5"/>
  <c r="J1309" i="5"/>
  <c r="I1309" i="5"/>
  <c r="J1308" i="5"/>
  <c r="I1308" i="5"/>
  <c r="J1307" i="5"/>
  <c r="I1307" i="5"/>
  <c r="J1306" i="5"/>
  <c r="I1306" i="5"/>
  <c r="J1305" i="5"/>
  <c r="I1305" i="5"/>
  <c r="J1304" i="5"/>
  <c r="I1304" i="5"/>
  <c r="J1303" i="5"/>
  <c r="I1303" i="5"/>
  <c r="J1302" i="5"/>
  <c r="I1302" i="5"/>
  <c r="J1301" i="5"/>
  <c r="I1301" i="5"/>
  <c r="J1300" i="5"/>
  <c r="I1300" i="5"/>
  <c r="J1299" i="5"/>
  <c r="I1299" i="5"/>
  <c r="J1298" i="5"/>
  <c r="I1298" i="5"/>
  <c r="J1297" i="5"/>
  <c r="I1297" i="5"/>
  <c r="J1296" i="5"/>
  <c r="I1296" i="5"/>
  <c r="J1295" i="5"/>
  <c r="I1295" i="5"/>
  <c r="J1294" i="5"/>
  <c r="I1294" i="5"/>
  <c r="J1293" i="5"/>
  <c r="I1293" i="5"/>
  <c r="J1292" i="5"/>
  <c r="I1292" i="5"/>
  <c r="J1291" i="5"/>
  <c r="I1291" i="5"/>
  <c r="J1290" i="5"/>
  <c r="I1290" i="5"/>
  <c r="J1289" i="5"/>
  <c r="I1289" i="5"/>
  <c r="J1288" i="5"/>
  <c r="I1288" i="5"/>
  <c r="J1287" i="5"/>
  <c r="I1287" i="5"/>
  <c r="J1286" i="5"/>
  <c r="I1286" i="5"/>
  <c r="J1285" i="5"/>
  <c r="I1285" i="5"/>
  <c r="J1284" i="5"/>
  <c r="I1284" i="5"/>
  <c r="J1283" i="5"/>
  <c r="I1283" i="5"/>
  <c r="J1282" i="5"/>
  <c r="I1282" i="5"/>
  <c r="J1281" i="5"/>
  <c r="I1281" i="5"/>
  <c r="J1280" i="5"/>
  <c r="I1280" i="5"/>
  <c r="J1279" i="5"/>
  <c r="I1279" i="5"/>
  <c r="J1278" i="5"/>
  <c r="I1278" i="5"/>
  <c r="J1277" i="5"/>
  <c r="I1277" i="5"/>
  <c r="J1276" i="5"/>
  <c r="I1276" i="5"/>
  <c r="J1275" i="5"/>
  <c r="I1275" i="5"/>
  <c r="J1274" i="5"/>
  <c r="I1274" i="5"/>
  <c r="J1273" i="5"/>
  <c r="I1273" i="5"/>
  <c r="J1272" i="5"/>
  <c r="I1272" i="5"/>
  <c r="J1271" i="5"/>
  <c r="I1271" i="5"/>
  <c r="J1270" i="5"/>
  <c r="I1270" i="5"/>
  <c r="J1269" i="5"/>
  <c r="I1269" i="5"/>
  <c r="J1268" i="5"/>
  <c r="I1268" i="5"/>
  <c r="J1267" i="5"/>
  <c r="I1267" i="5"/>
  <c r="J1266" i="5"/>
  <c r="I1266" i="5"/>
  <c r="J1265" i="5"/>
  <c r="I1265" i="5"/>
  <c r="J1264" i="5"/>
  <c r="I1264" i="5"/>
  <c r="J1263" i="5"/>
  <c r="I1263" i="5"/>
  <c r="J1262" i="5"/>
  <c r="I1262" i="5"/>
  <c r="J1261" i="5"/>
  <c r="I1261" i="5"/>
  <c r="J1260" i="5"/>
  <c r="I1260" i="5"/>
  <c r="J1259" i="5"/>
  <c r="I1259" i="5"/>
  <c r="J1258" i="5"/>
  <c r="I1258" i="5"/>
  <c r="J1257" i="5"/>
  <c r="I1257" i="5"/>
  <c r="J1256" i="5"/>
  <c r="I1256" i="5"/>
  <c r="J1255" i="5"/>
  <c r="I1255" i="5"/>
  <c r="J1254" i="5"/>
  <c r="I1254" i="5"/>
  <c r="J1253" i="5"/>
  <c r="I1253" i="5"/>
  <c r="J1252" i="5"/>
  <c r="I1252" i="5"/>
  <c r="J1251" i="5"/>
  <c r="I1251" i="5"/>
  <c r="J1250" i="5"/>
  <c r="I1250" i="5"/>
  <c r="J1249" i="5"/>
  <c r="I1249" i="5"/>
  <c r="J1248" i="5"/>
  <c r="I1248" i="5"/>
  <c r="J1247" i="5"/>
  <c r="I1247" i="5"/>
  <c r="J1246" i="5"/>
  <c r="I1246" i="5"/>
  <c r="J1245" i="5"/>
  <c r="I1245" i="5"/>
  <c r="J1244" i="5"/>
  <c r="I1244" i="5"/>
  <c r="J1243" i="5"/>
  <c r="I1243" i="5"/>
  <c r="J1242" i="5"/>
  <c r="I1242" i="5"/>
  <c r="J1241" i="5"/>
  <c r="I1241" i="5"/>
  <c r="J1240" i="5"/>
  <c r="I1240" i="5"/>
  <c r="J1239" i="5"/>
  <c r="I1239" i="5"/>
  <c r="J1238" i="5"/>
  <c r="I1238" i="5"/>
  <c r="J1237" i="5"/>
  <c r="I1237" i="5"/>
  <c r="J1236" i="5"/>
  <c r="I1236" i="5"/>
  <c r="J1235" i="5"/>
  <c r="I1235" i="5"/>
  <c r="J1234" i="5"/>
  <c r="I1234" i="5"/>
  <c r="J1233" i="5"/>
  <c r="I1233" i="5"/>
  <c r="J1232" i="5"/>
  <c r="I1232" i="5"/>
  <c r="J1231" i="5"/>
  <c r="I1231" i="5"/>
  <c r="J1230" i="5"/>
  <c r="I1230" i="5"/>
  <c r="J1229" i="5"/>
  <c r="I1229" i="5"/>
  <c r="J1228" i="5"/>
  <c r="I1228" i="5"/>
  <c r="J1227" i="5"/>
  <c r="I1227" i="5"/>
  <c r="J1226" i="5"/>
  <c r="I1226" i="5"/>
  <c r="J1225" i="5"/>
  <c r="I1225" i="5"/>
  <c r="J1224" i="5"/>
  <c r="I1224" i="5"/>
  <c r="J1223" i="5"/>
  <c r="I1223" i="5"/>
  <c r="J1222" i="5"/>
  <c r="I1222" i="5"/>
  <c r="J1221" i="5"/>
  <c r="I1221" i="5"/>
  <c r="J1220" i="5"/>
  <c r="I1220" i="5"/>
  <c r="J1219" i="5"/>
  <c r="I1219" i="5"/>
  <c r="J1218" i="5"/>
  <c r="I1218" i="5"/>
  <c r="J1217" i="5"/>
  <c r="I1217" i="5"/>
  <c r="J1216" i="5"/>
  <c r="I1216" i="5"/>
  <c r="J1215" i="5"/>
  <c r="I1215" i="5"/>
  <c r="J1214" i="5"/>
  <c r="I1214" i="5"/>
  <c r="J1213" i="5"/>
  <c r="I1213" i="5"/>
  <c r="J1212" i="5"/>
  <c r="I1212" i="5"/>
  <c r="J1211" i="5"/>
  <c r="I1211" i="5"/>
  <c r="J1210" i="5"/>
  <c r="I1210" i="5"/>
  <c r="J1209" i="5"/>
  <c r="I1209" i="5"/>
  <c r="J1208" i="5"/>
  <c r="I1208" i="5"/>
  <c r="J1207" i="5"/>
  <c r="I1207" i="5"/>
  <c r="J1206" i="5"/>
  <c r="I1206" i="5"/>
  <c r="J1205" i="5"/>
  <c r="I1205" i="5"/>
  <c r="J1204" i="5"/>
  <c r="I1204" i="5"/>
  <c r="J1203" i="5"/>
  <c r="I1203" i="5"/>
  <c r="J1202" i="5"/>
  <c r="I1202" i="5"/>
  <c r="J1201" i="5"/>
  <c r="I1201" i="5"/>
  <c r="J1200" i="5"/>
  <c r="I1200" i="5"/>
  <c r="J1199" i="5"/>
  <c r="I1199" i="5"/>
  <c r="J1198" i="5"/>
  <c r="I1198" i="5"/>
  <c r="J1197" i="5"/>
  <c r="I1197" i="5"/>
  <c r="J1196" i="5"/>
  <c r="I1196" i="5"/>
  <c r="J1195" i="5"/>
  <c r="I1195" i="5"/>
  <c r="J1194" i="5"/>
  <c r="I1194" i="5"/>
  <c r="J1193" i="5"/>
  <c r="I1193" i="5"/>
  <c r="J1192" i="5"/>
  <c r="I1192" i="5"/>
  <c r="J1191" i="5"/>
  <c r="I1191" i="5"/>
  <c r="J1190" i="5"/>
  <c r="I1190" i="5"/>
  <c r="J1189" i="5"/>
  <c r="I1189" i="5"/>
  <c r="J1188" i="5"/>
  <c r="I1188" i="5"/>
  <c r="J1187" i="5"/>
  <c r="I1187" i="5"/>
  <c r="J1186" i="5"/>
  <c r="I1186" i="5"/>
  <c r="J1185" i="5"/>
  <c r="I1185" i="5"/>
  <c r="J1184" i="5"/>
  <c r="I1184" i="5"/>
  <c r="J1183" i="5"/>
  <c r="I1183" i="5"/>
  <c r="J1182" i="5"/>
  <c r="I1182" i="5"/>
  <c r="J1181" i="5"/>
  <c r="I1181" i="5"/>
  <c r="J1180" i="5"/>
  <c r="I1180" i="5"/>
  <c r="J1179" i="5"/>
  <c r="I1179" i="5"/>
  <c r="J1178" i="5"/>
  <c r="I1178" i="5"/>
  <c r="J1177" i="5"/>
  <c r="I1177" i="5"/>
  <c r="J1176" i="5"/>
  <c r="I1176" i="5"/>
  <c r="J1175" i="5"/>
  <c r="I1175" i="5"/>
  <c r="J1174" i="5"/>
  <c r="I1174" i="5"/>
  <c r="J1173" i="5"/>
  <c r="I1173" i="5"/>
  <c r="J1172" i="5"/>
  <c r="I1172" i="5"/>
  <c r="J1171" i="5"/>
  <c r="I1171" i="5"/>
  <c r="J1170" i="5"/>
  <c r="I1170" i="5"/>
  <c r="J1169" i="5"/>
  <c r="I1169" i="5"/>
  <c r="J1168" i="5"/>
  <c r="I1168" i="5"/>
  <c r="J1167" i="5"/>
  <c r="I1167" i="5"/>
  <c r="J1166" i="5"/>
  <c r="I1166" i="5"/>
  <c r="J1165" i="5"/>
  <c r="I1165" i="5"/>
  <c r="J1164" i="5"/>
  <c r="I1164" i="5"/>
  <c r="J1163" i="5"/>
  <c r="I1163" i="5"/>
  <c r="J1162" i="5"/>
  <c r="I1162" i="5"/>
  <c r="J1161" i="5"/>
  <c r="I1161" i="5"/>
  <c r="J1160" i="5"/>
  <c r="I1160" i="5"/>
  <c r="J1159" i="5"/>
  <c r="I1159" i="5"/>
  <c r="J1158" i="5"/>
  <c r="I1158" i="5"/>
  <c r="J1157" i="5"/>
  <c r="I1157" i="5"/>
  <c r="J1156" i="5"/>
  <c r="I1156" i="5"/>
  <c r="J1155" i="5"/>
  <c r="I1155" i="5"/>
  <c r="J1154" i="5"/>
  <c r="I1154" i="5"/>
  <c r="J1153" i="5"/>
  <c r="I1153" i="5"/>
  <c r="J1152" i="5"/>
  <c r="I1152" i="5"/>
  <c r="J1151" i="5"/>
  <c r="I1151" i="5"/>
  <c r="J1150" i="5"/>
  <c r="I1150" i="5"/>
  <c r="J1149" i="5"/>
  <c r="I1149" i="5"/>
  <c r="J1148" i="5"/>
  <c r="I1148" i="5"/>
  <c r="J1147" i="5"/>
  <c r="I1147" i="5"/>
  <c r="J1146" i="5"/>
  <c r="I1146" i="5"/>
  <c r="J1145" i="5"/>
  <c r="I1145" i="5"/>
  <c r="J1144" i="5"/>
  <c r="I1144" i="5"/>
  <c r="J1143" i="5"/>
  <c r="I1143" i="5"/>
  <c r="J1142" i="5"/>
  <c r="I1142" i="5"/>
  <c r="J1141" i="5"/>
  <c r="I1141" i="5"/>
  <c r="J1140" i="5"/>
  <c r="I1140" i="5"/>
  <c r="J1139" i="5"/>
  <c r="I1139" i="5"/>
  <c r="J1138" i="5"/>
  <c r="I1138" i="5"/>
  <c r="J1137" i="5"/>
  <c r="I1137" i="5"/>
  <c r="J1136" i="5"/>
  <c r="I1136" i="5"/>
  <c r="J1135" i="5"/>
  <c r="I1135" i="5"/>
  <c r="J1134" i="5"/>
  <c r="I1134" i="5"/>
  <c r="J1133" i="5"/>
  <c r="I1133" i="5"/>
  <c r="J1132" i="5"/>
  <c r="I1132" i="5"/>
  <c r="J1131" i="5"/>
  <c r="I1131" i="5"/>
  <c r="J1130" i="5"/>
  <c r="I1130" i="5"/>
  <c r="J1129" i="5"/>
  <c r="I1129" i="5"/>
  <c r="J1128" i="5"/>
  <c r="I1128" i="5"/>
  <c r="J1127" i="5"/>
  <c r="I1127" i="5"/>
  <c r="J1126" i="5"/>
  <c r="I1126" i="5"/>
  <c r="J1125" i="5"/>
  <c r="I1125" i="5"/>
  <c r="J1124" i="5"/>
  <c r="I1124" i="5"/>
  <c r="J1123" i="5"/>
  <c r="I1123" i="5"/>
  <c r="J1122" i="5"/>
  <c r="I1122" i="5"/>
  <c r="J1121" i="5"/>
  <c r="I1121" i="5"/>
  <c r="J1120" i="5"/>
  <c r="I1120" i="5"/>
  <c r="J1119" i="5"/>
  <c r="I1119" i="5"/>
  <c r="J1118" i="5"/>
  <c r="I1118" i="5"/>
  <c r="J1117" i="5"/>
  <c r="I1117" i="5"/>
  <c r="J1116" i="5"/>
  <c r="I1116" i="5"/>
  <c r="J1115" i="5"/>
  <c r="I1115" i="5"/>
  <c r="J1114" i="5"/>
  <c r="I1114" i="5"/>
  <c r="J1113" i="5"/>
  <c r="I1113" i="5"/>
  <c r="J1112" i="5"/>
  <c r="I1112" i="5"/>
  <c r="J1111" i="5"/>
  <c r="I1111" i="5"/>
  <c r="J1110" i="5"/>
  <c r="I1110" i="5"/>
  <c r="J1109" i="5"/>
  <c r="I1109" i="5"/>
  <c r="J1108" i="5"/>
  <c r="I1108" i="5"/>
  <c r="J1107" i="5"/>
  <c r="I1107" i="5"/>
  <c r="J1106" i="5"/>
  <c r="I1106" i="5"/>
  <c r="J1105" i="5"/>
  <c r="I1105" i="5"/>
  <c r="J1104" i="5"/>
  <c r="I1104" i="5"/>
  <c r="J1103" i="5"/>
  <c r="I1103" i="5"/>
  <c r="J1102" i="5"/>
  <c r="I1102" i="5"/>
  <c r="J1101" i="5"/>
  <c r="I1101" i="5"/>
  <c r="J1100" i="5"/>
  <c r="I1100" i="5"/>
  <c r="J1099" i="5"/>
  <c r="I1099" i="5"/>
  <c r="J1098" i="5"/>
  <c r="I1098" i="5"/>
  <c r="J1097" i="5"/>
  <c r="I1097" i="5"/>
  <c r="J1096" i="5"/>
  <c r="I1096" i="5"/>
  <c r="J1095" i="5"/>
  <c r="I1095" i="5"/>
  <c r="J1094" i="5"/>
  <c r="I1094" i="5"/>
  <c r="J1093" i="5"/>
  <c r="I1093" i="5"/>
  <c r="J1092" i="5"/>
  <c r="I1092" i="5"/>
  <c r="J1091" i="5"/>
  <c r="I1091" i="5"/>
  <c r="J1090" i="5"/>
  <c r="I1090" i="5"/>
  <c r="J1089" i="5"/>
  <c r="I1089" i="5"/>
  <c r="J1088" i="5"/>
  <c r="I1088" i="5"/>
  <c r="J1087" i="5"/>
  <c r="I1087" i="5"/>
  <c r="J1086" i="5"/>
  <c r="I1086" i="5"/>
  <c r="J1085" i="5"/>
  <c r="I1085" i="5"/>
  <c r="J1084" i="5"/>
  <c r="I1084" i="5"/>
  <c r="J1083" i="5"/>
  <c r="I1083" i="5"/>
  <c r="J1082" i="5"/>
  <c r="I1082" i="5"/>
  <c r="J1081" i="5"/>
  <c r="I1081" i="5"/>
  <c r="J1080" i="5"/>
  <c r="I1080" i="5"/>
  <c r="J1079" i="5"/>
  <c r="I1079" i="5"/>
  <c r="J1078" i="5"/>
  <c r="I1078" i="5"/>
  <c r="J1077" i="5"/>
  <c r="I1077" i="5"/>
  <c r="J1076" i="5"/>
  <c r="I1076" i="5"/>
  <c r="J1075" i="5"/>
  <c r="I1075" i="5"/>
  <c r="J1074" i="5"/>
  <c r="I1074" i="5"/>
  <c r="J1073" i="5"/>
  <c r="I1073" i="5"/>
  <c r="J1072" i="5"/>
  <c r="I1072" i="5"/>
  <c r="J1071" i="5"/>
  <c r="I1071" i="5"/>
  <c r="J1070" i="5"/>
  <c r="I1070" i="5"/>
  <c r="J1069" i="5"/>
  <c r="I1069" i="5"/>
  <c r="J1068" i="5"/>
  <c r="I1068" i="5"/>
  <c r="J1067" i="5"/>
  <c r="I1067" i="5"/>
  <c r="J1066" i="5"/>
  <c r="I1066" i="5"/>
  <c r="J1065" i="5"/>
  <c r="I1065" i="5"/>
  <c r="J1064" i="5"/>
  <c r="I1064" i="5"/>
  <c r="J1063" i="5"/>
  <c r="I1063" i="5"/>
  <c r="J1062" i="5"/>
  <c r="I1062" i="5"/>
  <c r="J1061" i="5"/>
  <c r="I1061" i="5"/>
  <c r="J1060" i="5"/>
  <c r="I1060" i="5"/>
  <c r="J1059" i="5"/>
  <c r="I1059" i="5"/>
  <c r="J1058" i="5"/>
  <c r="I1058" i="5"/>
  <c r="J1057" i="5"/>
  <c r="I1057" i="5"/>
  <c r="J1056" i="5"/>
  <c r="I1056" i="5"/>
  <c r="J1055" i="5"/>
  <c r="I1055" i="5"/>
  <c r="J1054" i="5"/>
  <c r="I1054" i="5"/>
  <c r="J1053" i="5"/>
  <c r="I1053" i="5"/>
  <c r="J1052" i="5"/>
  <c r="I1052" i="5"/>
  <c r="J1051" i="5"/>
  <c r="I1051" i="5"/>
  <c r="J1050" i="5"/>
  <c r="I1050" i="5"/>
  <c r="J1049" i="5"/>
  <c r="I1049" i="5"/>
  <c r="J1048" i="5"/>
  <c r="I1048" i="5"/>
  <c r="J1047" i="5"/>
  <c r="I1047" i="5"/>
  <c r="J1046" i="5"/>
  <c r="I1046" i="5"/>
  <c r="J1045" i="5"/>
  <c r="I1045" i="5"/>
  <c r="J1044" i="5"/>
  <c r="I1044" i="5"/>
  <c r="J1043" i="5"/>
  <c r="I1043" i="5"/>
  <c r="J1042" i="5"/>
  <c r="I1042" i="5"/>
  <c r="J1041" i="5"/>
  <c r="I1041" i="5"/>
  <c r="J1040" i="5"/>
  <c r="I1040" i="5"/>
  <c r="J1039" i="5"/>
  <c r="I1039" i="5"/>
  <c r="J1038" i="5"/>
  <c r="I1038" i="5"/>
  <c r="J1037" i="5"/>
  <c r="I1037" i="5"/>
  <c r="J1036" i="5"/>
  <c r="I1036" i="5"/>
  <c r="J1035" i="5"/>
  <c r="I1035" i="5"/>
  <c r="J1034" i="5"/>
  <c r="I1034" i="5"/>
  <c r="J1033" i="5"/>
  <c r="I1033" i="5"/>
  <c r="J1032" i="5"/>
  <c r="I1032" i="5"/>
  <c r="J1031" i="5"/>
  <c r="I1031" i="5"/>
  <c r="J1030" i="5"/>
  <c r="I1030" i="5"/>
  <c r="J1029" i="5"/>
  <c r="I1029" i="5"/>
  <c r="J1028" i="5"/>
  <c r="I1028" i="5"/>
  <c r="J1027" i="5"/>
  <c r="I1027" i="5"/>
  <c r="J1026" i="5"/>
  <c r="I1026" i="5"/>
  <c r="J1025" i="5"/>
  <c r="I1025" i="5"/>
  <c r="J1024" i="5"/>
  <c r="I1024" i="5"/>
  <c r="J1023" i="5"/>
  <c r="I1023" i="5"/>
  <c r="J1022" i="5"/>
  <c r="I1022" i="5"/>
  <c r="J1021" i="5"/>
  <c r="I1021" i="5"/>
  <c r="J1020" i="5"/>
  <c r="I1020" i="5"/>
  <c r="J1019" i="5"/>
  <c r="I1019" i="5"/>
  <c r="J1018" i="5"/>
  <c r="I1018" i="5"/>
  <c r="J1017" i="5"/>
  <c r="I1017" i="5"/>
  <c r="J1016" i="5"/>
  <c r="I1016" i="5"/>
  <c r="J1015" i="5"/>
  <c r="I1015" i="5"/>
  <c r="J1014" i="5"/>
  <c r="I1014" i="5"/>
  <c r="J1013" i="5"/>
  <c r="I1013" i="5"/>
  <c r="J1012" i="5"/>
  <c r="I1012" i="5"/>
  <c r="J1011" i="5"/>
  <c r="I1011" i="5"/>
  <c r="J1010" i="5"/>
  <c r="I1010" i="5"/>
  <c r="J1009" i="5"/>
  <c r="I1009" i="5"/>
  <c r="J1008" i="5"/>
  <c r="I1008" i="5"/>
  <c r="J1007" i="5"/>
  <c r="I1007" i="5"/>
  <c r="J1006" i="5"/>
  <c r="I1006" i="5"/>
  <c r="J1005" i="5"/>
  <c r="I1005" i="5"/>
  <c r="J1004" i="5"/>
  <c r="I1004" i="5"/>
  <c r="J1003" i="5"/>
  <c r="I1003" i="5"/>
  <c r="J1002" i="5"/>
  <c r="I1002" i="5"/>
  <c r="J1001" i="5"/>
  <c r="I1001" i="5"/>
  <c r="J1000" i="5"/>
  <c r="I1000" i="5"/>
  <c r="J999" i="5"/>
  <c r="I999" i="5"/>
  <c r="J998" i="5"/>
  <c r="I998" i="5"/>
  <c r="J997" i="5"/>
  <c r="I997" i="5"/>
  <c r="J996" i="5"/>
  <c r="I996" i="5"/>
  <c r="J995" i="5"/>
  <c r="I995" i="5"/>
  <c r="J994" i="5"/>
  <c r="I994" i="5"/>
  <c r="J993" i="5"/>
  <c r="I993" i="5"/>
  <c r="J992" i="5"/>
  <c r="I992" i="5"/>
  <c r="J991" i="5"/>
  <c r="I991" i="5"/>
  <c r="J990" i="5"/>
  <c r="I990" i="5"/>
  <c r="J989" i="5"/>
  <c r="I989" i="5"/>
  <c r="J988" i="5"/>
  <c r="I988" i="5"/>
  <c r="J987" i="5"/>
  <c r="I987" i="5"/>
  <c r="J986" i="5"/>
  <c r="I986" i="5"/>
  <c r="J985" i="5"/>
  <c r="I985" i="5"/>
  <c r="J984" i="5"/>
  <c r="I984" i="5"/>
  <c r="J983" i="5"/>
  <c r="I983" i="5"/>
  <c r="J982" i="5"/>
  <c r="I982" i="5"/>
  <c r="J981" i="5"/>
  <c r="I981" i="5"/>
  <c r="J980" i="5"/>
  <c r="I980" i="5"/>
  <c r="J979" i="5"/>
  <c r="I979" i="5"/>
  <c r="J978" i="5"/>
  <c r="I978" i="5"/>
  <c r="J977" i="5"/>
  <c r="I977" i="5"/>
  <c r="J976" i="5"/>
  <c r="I976" i="5"/>
  <c r="J975" i="5"/>
  <c r="I975" i="5"/>
  <c r="J974" i="5"/>
  <c r="I974" i="5"/>
  <c r="J973" i="5"/>
  <c r="I973" i="5"/>
  <c r="J972" i="5"/>
  <c r="I972" i="5"/>
  <c r="J971" i="5"/>
  <c r="I971" i="5"/>
  <c r="J970" i="5"/>
  <c r="I970" i="5"/>
  <c r="J969" i="5"/>
  <c r="I969" i="5"/>
  <c r="J968" i="5"/>
  <c r="I968" i="5"/>
  <c r="J967" i="5"/>
  <c r="I967" i="5"/>
  <c r="J966" i="5"/>
  <c r="I966" i="5"/>
  <c r="J965" i="5"/>
  <c r="I965" i="5"/>
  <c r="J964" i="5"/>
  <c r="I964" i="5"/>
  <c r="J963" i="5"/>
  <c r="I963" i="5"/>
  <c r="J962" i="5"/>
  <c r="I962" i="5"/>
  <c r="J961" i="5"/>
  <c r="I961" i="5"/>
  <c r="J960" i="5"/>
  <c r="I960" i="5"/>
  <c r="J959" i="5"/>
  <c r="I959" i="5"/>
  <c r="J958" i="5"/>
  <c r="I958" i="5"/>
  <c r="J957" i="5"/>
  <c r="I957" i="5"/>
  <c r="J956" i="5"/>
  <c r="I956" i="5"/>
  <c r="J955" i="5"/>
  <c r="I955" i="5"/>
  <c r="J954" i="5"/>
  <c r="I954" i="5"/>
  <c r="J953" i="5"/>
  <c r="I953" i="5"/>
  <c r="J952" i="5"/>
  <c r="I952" i="5"/>
  <c r="J951" i="5"/>
  <c r="I951" i="5"/>
  <c r="J950" i="5"/>
  <c r="I950" i="5"/>
  <c r="J949" i="5"/>
  <c r="I949" i="5"/>
  <c r="J948" i="5"/>
  <c r="I948" i="5"/>
  <c r="J947" i="5"/>
  <c r="I947" i="5"/>
  <c r="J946" i="5"/>
  <c r="I946" i="5"/>
  <c r="J945" i="5"/>
  <c r="I945" i="5"/>
  <c r="J944" i="5"/>
  <c r="I944" i="5"/>
  <c r="J943" i="5"/>
  <c r="I943" i="5"/>
  <c r="J942" i="5"/>
  <c r="I942" i="5"/>
  <c r="J941" i="5"/>
  <c r="I941" i="5"/>
  <c r="J940" i="5"/>
  <c r="I940" i="5"/>
  <c r="J939" i="5"/>
  <c r="I939" i="5"/>
  <c r="J938" i="5"/>
  <c r="I938" i="5"/>
  <c r="J937" i="5"/>
  <c r="I937" i="5"/>
  <c r="J936" i="5"/>
  <c r="I936" i="5"/>
  <c r="J935" i="5"/>
  <c r="I935" i="5"/>
  <c r="J934" i="5"/>
  <c r="I934" i="5"/>
  <c r="J933" i="5"/>
  <c r="I933" i="5"/>
  <c r="J932" i="5"/>
  <c r="I932" i="5"/>
  <c r="J931" i="5"/>
  <c r="I931" i="5"/>
  <c r="J930" i="5"/>
  <c r="I930" i="5"/>
  <c r="J929" i="5"/>
  <c r="I929" i="5"/>
  <c r="J928" i="5"/>
  <c r="I928" i="5"/>
  <c r="J927" i="5"/>
  <c r="I927" i="5"/>
  <c r="J926" i="5"/>
  <c r="I926" i="5"/>
  <c r="J925" i="5"/>
  <c r="I925" i="5"/>
  <c r="J924" i="5"/>
  <c r="I924" i="5"/>
  <c r="J923" i="5"/>
  <c r="I923" i="5"/>
  <c r="J922" i="5"/>
  <c r="I922" i="5"/>
  <c r="J921" i="5"/>
  <c r="I921" i="5"/>
  <c r="J920" i="5"/>
  <c r="I920" i="5"/>
  <c r="J919" i="5"/>
  <c r="I919" i="5"/>
  <c r="J918" i="5"/>
  <c r="I918" i="5"/>
  <c r="J917" i="5"/>
  <c r="I917" i="5"/>
  <c r="J916" i="5"/>
  <c r="I916" i="5"/>
  <c r="J915" i="5"/>
  <c r="I915" i="5"/>
  <c r="J914" i="5"/>
  <c r="I914" i="5"/>
  <c r="J913" i="5"/>
  <c r="I913" i="5"/>
  <c r="J912" i="5"/>
  <c r="I912" i="5"/>
  <c r="J911" i="5"/>
  <c r="I911" i="5"/>
  <c r="J910" i="5"/>
  <c r="I910" i="5"/>
  <c r="J909" i="5"/>
  <c r="I909" i="5"/>
  <c r="J908" i="5"/>
  <c r="I908" i="5"/>
  <c r="J907" i="5"/>
  <c r="I907" i="5"/>
  <c r="J906" i="5"/>
  <c r="I906" i="5"/>
  <c r="J905" i="5"/>
  <c r="I905" i="5"/>
  <c r="J904" i="5"/>
  <c r="I904" i="5"/>
  <c r="J903" i="5"/>
  <c r="I903" i="5"/>
  <c r="J902" i="5"/>
  <c r="I902" i="5"/>
  <c r="J901" i="5"/>
  <c r="I901" i="5"/>
  <c r="J900" i="5"/>
  <c r="I900" i="5"/>
  <c r="J899" i="5"/>
  <c r="I899" i="5"/>
  <c r="J898" i="5"/>
  <c r="I898" i="5"/>
  <c r="J897" i="5"/>
  <c r="I897" i="5"/>
  <c r="J896" i="5"/>
  <c r="I896" i="5"/>
  <c r="J895" i="5"/>
  <c r="I895" i="5"/>
  <c r="J894" i="5"/>
  <c r="I894" i="5"/>
  <c r="J893" i="5"/>
  <c r="I893" i="5"/>
  <c r="J892" i="5"/>
  <c r="I892" i="5"/>
  <c r="J891" i="5"/>
  <c r="I891" i="5"/>
  <c r="J890" i="5"/>
  <c r="I890" i="5"/>
  <c r="J889" i="5"/>
  <c r="I889" i="5"/>
  <c r="J888" i="5"/>
  <c r="I888" i="5"/>
  <c r="J887" i="5"/>
  <c r="I887" i="5"/>
  <c r="J886" i="5"/>
  <c r="I886" i="5"/>
  <c r="J885" i="5"/>
  <c r="I885" i="5"/>
  <c r="J884" i="5"/>
  <c r="I884" i="5"/>
  <c r="J883" i="5"/>
  <c r="I883" i="5"/>
  <c r="J882" i="5"/>
  <c r="I882" i="5"/>
  <c r="J881" i="5"/>
  <c r="I881" i="5"/>
  <c r="J880" i="5"/>
  <c r="I880" i="5"/>
  <c r="J879" i="5"/>
  <c r="I879" i="5"/>
  <c r="J878" i="5"/>
  <c r="I878" i="5"/>
  <c r="J877" i="5"/>
  <c r="I877" i="5"/>
  <c r="J876" i="5"/>
  <c r="I876" i="5"/>
  <c r="J875" i="5"/>
  <c r="I875" i="5"/>
  <c r="J874" i="5"/>
  <c r="I874" i="5"/>
  <c r="J873" i="5"/>
  <c r="I873" i="5"/>
  <c r="J872" i="5"/>
  <c r="I872" i="5"/>
  <c r="J871" i="5"/>
  <c r="I871" i="5"/>
  <c r="J870" i="5"/>
  <c r="I870" i="5"/>
  <c r="J869" i="5"/>
  <c r="I869" i="5"/>
  <c r="J868" i="5"/>
  <c r="I868" i="5"/>
  <c r="J867" i="5"/>
  <c r="I867" i="5"/>
  <c r="J866" i="5"/>
  <c r="I866" i="5"/>
  <c r="J865" i="5"/>
  <c r="I865" i="5"/>
  <c r="J864" i="5"/>
  <c r="I864" i="5"/>
  <c r="J863" i="5"/>
  <c r="I863" i="5"/>
  <c r="J862" i="5"/>
  <c r="I862" i="5"/>
  <c r="J861" i="5"/>
  <c r="I861" i="5"/>
  <c r="J860" i="5"/>
  <c r="I860" i="5"/>
  <c r="J859" i="5"/>
  <c r="I859" i="5"/>
  <c r="J858" i="5"/>
  <c r="I858" i="5"/>
  <c r="J857" i="5"/>
  <c r="I857" i="5"/>
  <c r="J856" i="5"/>
  <c r="I856" i="5"/>
  <c r="J855" i="5"/>
  <c r="I855" i="5"/>
  <c r="J854" i="5"/>
  <c r="I854" i="5"/>
  <c r="J853" i="5"/>
  <c r="I853" i="5"/>
  <c r="J852" i="5"/>
  <c r="I852" i="5"/>
  <c r="J851" i="5"/>
  <c r="I851" i="5"/>
  <c r="J850" i="5"/>
  <c r="I850" i="5"/>
  <c r="J849" i="5"/>
  <c r="I849" i="5"/>
  <c r="J848" i="5"/>
  <c r="I848" i="5"/>
  <c r="J847" i="5"/>
  <c r="I847" i="5"/>
  <c r="J846" i="5"/>
  <c r="I846" i="5"/>
  <c r="J845" i="5"/>
  <c r="I845" i="5"/>
  <c r="J844" i="5"/>
  <c r="I844" i="5"/>
  <c r="J843" i="5"/>
  <c r="I843" i="5"/>
  <c r="J842" i="5"/>
  <c r="I842" i="5"/>
  <c r="J841" i="5"/>
  <c r="I841" i="5"/>
  <c r="J840" i="5"/>
  <c r="I840" i="5"/>
  <c r="J839" i="5"/>
  <c r="I839" i="5"/>
  <c r="J838" i="5"/>
  <c r="I838" i="5"/>
  <c r="J837" i="5"/>
  <c r="I837" i="5"/>
  <c r="J836" i="5"/>
  <c r="I836" i="5"/>
  <c r="J835" i="5"/>
  <c r="I835" i="5"/>
  <c r="J834" i="5"/>
  <c r="I834" i="5"/>
  <c r="J833" i="5"/>
  <c r="I833" i="5"/>
  <c r="J832" i="5"/>
  <c r="I832" i="5"/>
  <c r="J831" i="5"/>
  <c r="I831" i="5"/>
  <c r="J830" i="5"/>
  <c r="I830" i="5"/>
  <c r="J829" i="5"/>
  <c r="I829" i="5"/>
  <c r="J828" i="5"/>
  <c r="I828" i="5"/>
  <c r="J827" i="5"/>
  <c r="I827" i="5"/>
  <c r="J826" i="5"/>
  <c r="I826" i="5"/>
  <c r="J825" i="5"/>
  <c r="I825" i="5"/>
  <c r="J824" i="5"/>
  <c r="I824" i="5"/>
  <c r="J823" i="5"/>
  <c r="I823" i="5"/>
  <c r="J822" i="5"/>
  <c r="I822" i="5"/>
  <c r="J821" i="5"/>
  <c r="I821" i="5"/>
  <c r="J820" i="5"/>
  <c r="I820" i="5"/>
  <c r="J819" i="5"/>
  <c r="I819" i="5"/>
  <c r="J818" i="5"/>
  <c r="I818" i="5"/>
  <c r="J817" i="5"/>
  <c r="I817" i="5"/>
  <c r="J816" i="5"/>
  <c r="I816" i="5"/>
  <c r="J815" i="5"/>
  <c r="I815" i="5"/>
  <c r="J814" i="5"/>
  <c r="I814" i="5"/>
  <c r="J813" i="5"/>
  <c r="I813" i="5"/>
  <c r="J812" i="5"/>
  <c r="I812" i="5"/>
  <c r="J811" i="5"/>
  <c r="I811" i="5"/>
  <c r="J810" i="5"/>
  <c r="I810" i="5"/>
  <c r="J809" i="5"/>
  <c r="I809" i="5"/>
  <c r="J808" i="5"/>
  <c r="I808" i="5"/>
  <c r="J807" i="5"/>
  <c r="I807" i="5"/>
  <c r="J806" i="5"/>
  <c r="I806" i="5"/>
  <c r="J805" i="5"/>
  <c r="I805" i="5"/>
  <c r="J804" i="5"/>
  <c r="I804" i="5"/>
  <c r="J803" i="5"/>
  <c r="I803" i="5"/>
  <c r="J802" i="5"/>
  <c r="I802" i="5"/>
  <c r="J801" i="5"/>
  <c r="I801" i="5"/>
  <c r="J800" i="5"/>
  <c r="I800" i="5"/>
  <c r="J799" i="5"/>
  <c r="I799" i="5"/>
  <c r="J798" i="5"/>
  <c r="I798" i="5"/>
  <c r="J797" i="5"/>
  <c r="I797" i="5"/>
  <c r="J796" i="5"/>
  <c r="I796" i="5"/>
  <c r="J795" i="5"/>
  <c r="I795" i="5"/>
  <c r="J794" i="5"/>
  <c r="I794" i="5"/>
  <c r="J793" i="5"/>
  <c r="I793" i="5"/>
  <c r="J792" i="5"/>
  <c r="I792" i="5"/>
  <c r="J791" i="5"/>
  <c r="I791" i="5"/>
  <c r="J790" i="5"/>
  <c r="I790" i="5"/>
  <c r="J789" i="5"/>
  <c r="I789" i="5"/>
  <c r="J788" i="5"/>
  <c r="I788" i="5"/>
  <c r="J787" i="5"/>
  <c r="I787" i="5"/>
  <c r="J786" i="5"/>
  <c r="I786" i="5"/>
  <c r="J785" i="5"/>
  <c r="I785" i="5"/>
  <c r="J784" i="5"/>
  <c r="I784" i="5"/>
  <c r="J783" i="5"/>
  <c r="I783" i="5"/>
  <c r="J782" i="5"/>
  <c r="I782" i="5"/>
  <c r="J781" i="5"/>
  <c r="I781" i="5"/>
  <c r="J780" i="5"/>
  <c r="I780" i="5"/>
  <c r="J779" i="5"/>
  <c r="I779" i="5"/>
  <c r="J778" i="5"/>
  <c r="I778" i="5"/>
  <c r="J777" i="5"/>
  <c r="I777" i="5"/>
  <c r="J776" i="5"/>
  <c r="I776" i="5"/>
  <c r="J775" i="5"/>
  <c r="I775" i="5"/>
  <c r="J774" i="5"/>
  <c r="I774" i="5"/>
  <c r="J773" i="5"/>
  <c r="I773" i="5"/>
  <c r="J772" i="5"/>
  <c r="I772" i="5"/>
  <c r="J771" i="5"/>
  <c r="I771" i="5"/>
  <c r="J770" i="5"/>
  <c r="I770" i="5"/>
  <c r="J769" i="5"/>
  <c r="I769" i="5"/>
  <c r="J768" i="5"/>
  <c r="I768" i="5"/>
  <c r="J767" i="5"/>
  <c r="I767" i="5"/>
  <c r="J766" i="5"/>
  <c r="I766" i="5"/>
  <c r="J765" i="5"/>
  <c r="I765" i="5"/>
  <c r="J764" i="5"/>
  <c r="I764" i="5"/>
  <c r="J763" i="5"/>
  <c r="I763" i="5"/>
  <c r="J762" i="5"/>
  <c r="I762" i="5"/>
  <c r="J761" i="5"/>
  <c r="I761" i="5"/>
  <c r="J760" i="5"/>
  <c r="I760" i="5"/>
  <c r="J759" i="5"/>
  <c r="I759" i="5"/>
  <c r="J758" i="5"/>
  <c r="I758" i="5"/>
  <c r="J757" i="5"/>
  <c r="I757" i="5"/>
  <c r="J756" i="5"/>
  <c r="I756" i="5"/>
  <c r="J755" i="5"/>
  <c r="I755" i="5"/>
  <c r="J754" i="5"/>
  <c r="I754" i="5"/>
  <c r="J753" i="5"/>
  <c r="I753" i="5"/>
  <c r="J752" i="5"/>
  <c r="I752" i="5"/>
  <c r="J751" i="5"/>
  <c r="I751" i="5"/>
  <c r="J750" i="5"/>
  <c r="I750" i="5"/>
  <c r="J749" i="5"/>
  <c r="I749" i="5"/>
  <c r="J748" i="5"/>
  <c r="I748" i="5"/>
  <c r="J747" i="5"/>
  <c r="I747" i="5"/>
  <c r="J746" i="5"/>
  <c r="I746" i="5"/>
  <c r="J745" i="5"/>
  <c r="I745" i="5"/>
  <c r="J744" i="5"/>
  <c r="I744" i="5"/>
  <c r="J743" i="5"/>
  <c r="I743" i="5"/>
  <c r="J742" i="5"/>
  <c r="I742" i="5"/>
  <c r="J741" i="5"/>
  <c r="I741" i="5"/>
  <c r="J740" i="5"/>
  <c r="I740" i="5"/>
  <c r="J739" i="5"/>
  <c r="I739" i="5"/>
  <c r="J738" i="5"/>
  <c r="I738" i="5"/>
  <c r="J737" i="5"/>
  <c r="I737" i="5"/>
  <c r="J736" i="5"/>
  <c r="I736" i="5"/>
  <c r="J735" i="5"/>
  <c r="I735" i="5"/>
  <c r="J734" i="5"/>
  <c r="I734" i="5"/>
  <c r="J733" i="5"/>
  <c r="I733" i="5"/>
  <c r="J732" i="5"/>
  <c r="I732" i="5"/>
  <c r="J731" i="5"/>
  <c r="I731" i="5"/>
  <c r="J730" i="5"/>
  <c r="I730" i="5"/>
  <c r="J729" i="5"/>
  <c r="I729" i="5"/>
  <c r="J728" i="5"/>
  <c r="I728" i="5"/>
  <c r="J727" i="5"/>
  <c r="I727" i="5"/>
  <c r="J726" i="5"/>
  <c r="I726" i="5"/>
  <c r="J725" i="5"/>
  <c r="I725" i="5"/>
  <c r="J724" i="5"/>
  <c r="I724" i="5"/>
  <c r="J723" i="5"/>
  <c r="I723" i="5"/>
  <c r="J722" i="5"/>
  <c r="I722" i="5"/>
  <c r="J721" i="5"/>
  <c r="I721" i="5"/>
  <c r="J720" i="5"/>
  <c r="I720" i="5"/>
  <c r="J719" i="5"/>
  <c r="I719" i="5"/>
  <c r="J718" i="5"/>
  <c r="I718" i="5"/>
  <c r="J717" i="5"/>
  <c r="I717" i="5"/>
  <c r="J716" i="5"/>
  <c r="I716" i="5"/>
  <c r="J715" i="5"/>
  <c r="I715" i="5"/>
  <c r="J714" i="5"/>
  <c r="I714" i="5"/>
  <c r="J713" i="5"/>
  <c r="I713" i="5"/>
  <c r="J712" i="5"/>
  <c r="I712" i="5"/>
  <c r="J711" i="5"/>
  <c r="I711" i="5"/>
  <c r="J710" i="5"/>
  <c r="I710" i="5"/>
  <c r="J709" i="5"/>
  <c r="I709" i="5"/>
  <c r="J708" i="5"/>
  <c r="I708" i="5"/>
  <c r="J707" i="5"/>
  <c r="I707" i="5"/>
  <c r="J706" i="5"/>
  <c r="I706" i="5"/>
  <c r="J705" i="5"/>
  <c r="I705" i="5"/>
  <c r="J704" i="5"/>
  <c r="I704" i="5"/>
  <c r="J703" i="5"/>
  <c r="I703" i="5"/>
  <c r="J702" i="5"/>
  <c r="I702" i="5"/>
  <c r="J701" i="5"/>
  <c r="I701" i="5"/>
  <c r="J700" i="5"/>
  <c r="I700" i="5"/>
  <c r="J699" i="5"/>
  <c r="I699" i="5"/>
  <c r="J698" i="5"/>
  <c r="I698" i="5"/>
  <c r="J697" i="5"/>
  <c r="I697" i="5"/>
  <c r="J696" i="5"/>
  <c r="I696" i="5"/>
  <c r="J695" i="5"/>
  <c r="I695" i="5"/>
  <c r="J694" i="5"/>
  <c r="I694" i="5"/>
  <c r="J693" i="5"/>
  <c r="I693" i="5"/>
  <c r="J692" i="5"/>
  <c r="I692" i="5"/>
  <c r="J691" i="5"/>
  <c r="I691" i="5"/>
  <c r="J690" i="5"/>
  <c r="I690" i="5"/>
  <c r="J689" i="5"/>
  <c r="I689" i="5"/>
  <c r="J688" i="5"/>
  <c r="I688" i="5"/>
  <c r="J687" i="5"/>
  <c r="I687" i="5"/>
  <c r="J686" i="5"/>
  <c r="I686" i="5"/>
  <c r="J685" i="5"/>
  <c r="I685" i="5"/>
  <c r="J684" i="5"/>
  <c r="I684" i="5"/>
  <c r="J683" i="5"/>
  <c r="I683" i="5"/>
  <c r="J682" i="5"/>
  <c r="I682" i="5"/>
  <c r="J681" i="5"/>
  <c r="I681" i="5"/>
  <c r="J680" i="5"/>
  <c r="I680" i="5"/>
  <c r="J679" i="5"/>
  <c r="I679" i="5"/>
  <c r="J678" i="5"/>
  <c r="I678" i="5"/>
  <c r="J677" i="5"/>
  <c r="I677" i="5"/>
  <c r="J676" i="5"/>
  <c r="I676" i="5"/>
  <c r="J675" i="5"/>
  <c r="I675" i="5"/>
  <c r="J674" i="5"/>
  <c r="I674" i="5"/>
  <c r="J673" i="5"/>
  <c r="I673" i="5"/>
  <c r="J672" i="5"/>
  <c r="I672" i="5"/>
  <c r="J671" i="5"/>
  <c r="I671" i="5"/>
  <c r="J670" i="5"/>
  <c r="I670" i="5"/>
  <c r="J669" i="5"/>
  <c r="I669" i="5"/>
  <c r="J668" i="5"/>
  <c r="I668" i="5"/>
  <c r="J667" i="5"/>
  <c r="I667" i="5"/>
  <c r="J666" i="5"/>
  <c r="I666" i="5"/>
  <c r="J665" i="5"/>
  <c r="I665" i="5"/>
  <c r="J664" i="5"/>
  <c r="I664" i="5"/>
  <c r="J663" i="5"/>
  <c r="I663" i="5"/>
  <c r="J662" i="5"/>
  <c r="I662" i="5"/>
  <c r="J661" i="5"/>
  <c r="I661" i="5"/>
  <c r="J660" i="5"/>
  <c r="I660" i="5"/>
  <c r="J659" i="5"/>
  <c r="I659" i="5"/>
  <c r="J658" i="5"/>
  <c r="I658" i="5"/>
  <c r="J657" i="5"/>
  <c r="I657" i="5"/>
  <c r="J656" i="5"/>
  <c r="I656" i="5"/>
  <c r="J655" i="5"/>
  <c r="I655" i="5"/>
  <c r="J654" i="5"/>
  <c r="I654" i="5"/>
  <c r="J653" i="5"/>
  <c r="I653" i="5"/>
  <c r="J652" i="5"/>
  <c r="I652" i="5"/>
  <c r="J651" i="5"/>
  <c r="I651" i="5"/>
  <c r="J650" i="5"/>
  <c r="I650" i="5"/>
  <c r="J649" i="5"/>
  <c r="I649" i="5"/>
  <c r="J648" i="5"/>
  <c r="I648" i="5"/>
  <c r="J647" i="5"/>
  <c r="I647" i="5"/>
  <c r="J646" i="5"/>
  <c r="I646" i="5"/>
  <c r="J645" i="5"/>
  <c r="I645" i="5"/>
  <c r="J644" i="5"/>
  <c r="I644" i="5"/>
  <c r="J643" i="5"/>
  <c r="I643" i="5"/>
  <c r="J642" i="5"/>
  <c r="I642" i="5"/>
  <c r="J641" i="5"/>
  <c r="I641" i="5"/>
  <c r="J640" i="5"/>
  <c r="I640" i="5"/>
  <c r="J639" i="5"/>
  <c r="I639" i="5"/>
  <c r="J638" i="5"/>
  <c r="I638" i="5"/>
  <c r="J637" i="5"/>
  <c r="I637" i="5"/>
  <c r="J636" i="5"/>
  <c r="I636" i="5"/>
  <c r="J635" i="5"/>
  <c r="I635" i="5"/>
  <c r="J634" i="5"/>
  <c r="I634" i="5"/>
  <c r="J633" i="5"/>
  <c r="I633" i="5"/>
  <c r="J632" i="5"/>
  <c r="I632" i="5"/>
  <c r="J631" i="5"/>
  <c r="I631" i="5"/>
  <c r="J630" i="5"/>
  <c r="I630" i="5"/>
  <c r="J629" i="5"/>
  <c r="I629" i="5"/>
  <c r="J628" i="5"/>
  <c r="I628" i="5"/>
  <c r="J627" i="5"/>
  <c r="I627" i="5"/>
  <c r="J626" i="5"/>
  <c r="I626" i="5"/>
  <c r="J625" i="5"/>
  <c r="I625" i="5"/>
  <c r="J624" i="5"/>
  <c r="I624" i="5"/>
  <c r="J623" i="5"/>
  <c r="I623" i="5"/>
  <c r="J622" i="5"/>
  <c r="I622" i="5"/>
  <c r="J621" i="5"/>
  <c r="I621" i="5"/>
  <c r="J620" i="5"/>
  <c r="I620" i="5"/>
  <c r="J619" i="5"/>
  <c r="I619" i="5"/>
  <c r="J618" i="5"/>
  <c r="I618" i="5"/>
  <c r="J617" i="5"/>
  <c r="I617" i="5"/>
  <c r="J616" i="5"/>
  <c r="I616" i="5"/>
  <c r="J615" i="5"/>
  <c r="I615" i="5"/>
  <c r="J614" i="5"/>
  <c r="I614" i="5"/>
  <c r="J613" i="5"/>
  <c r="I613" i="5"/>
  <c r="J612" i="5"/>
  <c r="I612" i="5"/>
  <c r="J604" i="5"/>
  <c r="I604" i="5"/>
  <c r="J603" i="5"/>
  <c r="I603" i="5"/>
  <c r="J602" i="5"/>
  <c r="I602" i="5"/>
  <c r="J601" i="5"/>
  <c r="I601" i="5"/>
  <c r="J600" i="5"/>
  <c r="I600" i="5"/>
  <c r="J599" i="5"/>
  <c r="I599" i="5"/>
  <c r="J598" i="5"/>
  <c r="I598" i="5"/>
  <c r="J597" i="5"/>
  <c r="I597" i="5"/>
  <c r="J596" i="5"/>
  <c r="I596" i="5"/>
  <c r="J595" i="5"/>
  <c r="I595" i="5"/>
  <c r="J594" i="5"/>
  <c r="I594" i="5"/>
  <c r="J593" i="5"/>
  <c r="I593" i="5"/>
  <c r="J592" i="5"/>
  <c r="I592" i="5"/>
  <c r="J571" i="5"/>
  <c r="H571" i="5"/>
  <c r="I571" i="5" s="1"/>
  <c r="J570" i="5"/>
  <c r="H570" i="5"/>
  <c r="I570" i="5" s="1"/>
  <c r="J569" i="5"/>
  <c r="H569" i="5"/>
  <c r="I569" i="5" s="1"/>
  <c r="J568" i="5"/>
  <c r="H568" i="5"/>
  <c r="I568" i="5" s="1"/>
  <c r="J567" i="5"/>
  <c r="H567" i="5"/>
  <c r="I567" i="5" s="1"/>
  <c r="J566" i="5"/>
  <c r="H566" i="5"/>
  <c r="J565" i="5"/>
  <c r="H565" i="5"/>
  <c r="I565" i="5" s="1"/>
  <c r="J564" i="5"/>
  <c r="H564" i="5"/>
  <c r="I564" i="5" s="1"/>
  <c r="J563" i="5"/>
  <c r="H563" i="5"/>
  <c r="I563" i="5" s="1"/>
  <c r="J562" i="5"/>
  <c r="H562" i="5"/>
  <c r="I562" i="5" s="1"/>
  <c r="J561" i="5"/>
  <c r="H561" i="5"/>
  <c r="I561" i="5" s="1"/>
  <c r="J560" i="5"/>
  <c r="I560" i="5"/>
  <c r="J559" i="5"/>
  <c r="I559" i="5"/>
  <c r="J558" i="5"/>
  <c r="I558" i="5"/>
  <c r="J557" i="5"/>
  <c r="H557" i="5"/>
  <c r="I557" i="5" s="1"/>
  <c r="J556" i="5"/>
  <c r="H556" i="5"/>
  <c r="I556" i="5" s="1"/>
  <c r="J555" i="5"/>
  <c r="H555" i="5"/>
  <c r="I555" i="5" s="1"/>
  <c r="J554" i="5"/>
  <c r="I554" i="5"/>
  <c r="J553" i="5"/>
  <c r="I553" i="5"/>
  <c r="J552" i="5"/>
  <c r="I552" i="5"/>
  <c r="J551" i="5"/>
  <c r="H551" i="5"/>
  <c r="I551" i="5" s="1"/>
  <c r="J550" i="5"/>
  <c r="I550" i="5"/>
  <c r="J549" i="5"/>
  <c r="H549" i="5"/>
  <c r="I549" i="5" s="1"/>
  <c r="J548" i="5"/>
  <c r="I548" i="5"/>
  <c r="J547" i="5"/>
  <c r="H547" i="5"/>
  <c r="I547" i="5" s="1"/>
  <c r="J546" i="5"/>
  <c r="H546" i="5"/>
  <c r="I546" i="5" s="1"/>
  <c r="J545" i="5"/>
  <c r="I545" i="5"/>
  <c r="J544" i="5"/>
  <c r="I544" i="5"/>
  <c r="J543" i="5"/>
  <c r="I543" i="5"/>
  <c r="J542" i="5"/>
  <c r="I542" i="5"/>
  <c r="J541" i="5"/>
  <c r="I541" i="5"/>
  <c r="J540" i="5"/>
  <c r="I540" i="5"/>
  <c r="J539" i="5"/>
  <c r="H539" i="5"/>
  <c r="I539" i="5" s="1"/>
  <c r="J538" i="5"/>
  <c r="I538" i="5"/>
  <c r="J537" i="5"/>
  <c r="H537" i="5"/>
  <c r="I537" i="5" s="1"/>
  <c r="J536" i="5"/>
  <c r="I536" i="5"/>
  <c r="J535" i="5"/>
  <c r="I535" i="5"/>
  <c r="J534" i="5"/>
  <c r="H534" i="5"/>
  <c r="I534" i="5" s="1"/>
  <c r="J533" i="5"/>
  <c r="I533" i="5"/>
  <c r="J532" i="5"/>
  <c r="I532" i="5"/>
  <c r="J531" i="5"/>
  <c r="I531" i="5"/>
  <c r="J530" i="5"/>
  <c r="H530" i="5"/>
  <c r="I530" i="5" s="1"/>
  <c r="J529" i="5"/>
  <c r="I529" i="5"/>
  <c r="J528" i="5"/>
  <c r="I528" i="5"/>
  <c r="J527" i="5"/>
  <c r="I527" i="5"/>
  <c r="J526" i="5"/>
  <c r="H526" i="5"/>
  <c r="I526" i="5" s="1"/>
  <c r="J525" i="5"/>
  <c r="I525" i="5"/>
  <c r="J524" i="5"/>
  <c r="H524" i="5"/>
  <c r="I524" i="5" s="1"/>
  <c r="J523" i="5"/>
  <c r="I523" i="5"/>
  <c r="J522" i="5"/>
  <c r="H522" i="5"/>
  <c r="I522" i="5" s="1"/>
  <c r="J521" i="5"/>
  <c r="I521" i="5"/>
  <c r="J520" i="5"/>
  <c r="H520" i="5"/>
  <c r="I520" i="5" s="1"/>
  <c r="J519" i="5"/>
  <c r="I519" i="5"/>
  <c r="J518" i="5"/>
  <c r="I518" i="5"/>
  <c r="J517" i="5"/>
  <c r="H517" i="5"/>
  <c r="I517" i="5" s="1"/>
  <c r="J516" i="5"/>
  <c r="I516" i="5"/>
  <c r="J515" i="5"/>
  <c r="H515" i="5"/>
  <c r="I515" i="5" s="1"/>
  <c r="J514" i="5"/>
  <c r="I514" i="5"/>
  <c r="J513" i="5"/>
  <c r="H513" i="5"/>
  <c r="I513" i="5" s="1"/>
  <c r="J512" i="5"/>
  <c r="H512" i="5"/>
  <c r="I512" i="5" s="1"/>
  <c r="J511" i="5"/>
  <c r="I511" i="5"/>
  <c r="J510" i="5"/>
  <c r="I510" i="5"/>
  <c r="J509" i="5"/>
  <c r="H509" i="5"/>
  <c r="I509" i="5" s="1"/>
  <c r="J508" i="5"/>
  <c r="I508" i="5"/>
  <c r="J507" i="5"/>
  <c r="H507" i="5"/>
  <c r="I507" i="5" s="1"/>
  <c r="J506" i="5"/>
  <c r="I506" i="5"/>
  <c r="J505" i="5"/>
  <c r="I505" i="5"/>
  <c r="J504" i="5"/>
  <c r="H504" i="5"/>
  <c r="I504" i="5" s="1"/>
  <c r="J503" i="5"/>
  <c r="H503" i="5"/>
  <c r="I503" i="5" s="1"/>
  <c r="J502" i="5"/>
  <c r="I502" i="5"/>
  <c r="J501" i="5"/>
  <c r="H501" i="5"/>
  <c r="I501" i="5" s="1"/>
  <c r="J500" i="5"/>
  <c r="I500" i="5"/>
  <c r="J499" i="5"/>
  <c r="H499" i="5"/>
  <c r="I499" i="5" s="1"/>
  <c r="J498" i="5"/>
  <c r="H498" i="5"/>
  <c r="I498" i="5" s="1"/>
  <c r="J497" i="5"/>
  <c r="I497" i="5"/>
  <c r="J496" i="5"/>
  <c r="I496" i="5"/>
  <c r="J495" i="5"/>
  <c r="I495" i="5"/>
  <c r="J494" i="5"/>
  <c r="I494" i="5"/>
  <c r="J493" i="5"/>
  <c r="I493" i="5"/>
  <c r="J492" i="5"/>
  <c r="I492" i="5"/>
  <c r="J491" i="5"/>
  <c r="I491" i="5"/>
  <c r="J490" i="5"/>
  <c r="I490" i="5"/>
  <c r="J489" i="5"/>
  <c r="I489" i="5"/>
  <c r="J488" i="5"/>
  <c r="I488" i="5"/>
  <c r="J487" i="5"/>
  <c r="I487" i="5"/>
  <c r="J486" i="5"/>
  <c r="I486" i="5"/>
  <c r="J485" i="5"/>
  <c r="I485" i="5"/>
  <c r="J484" i="5"/>
  <c r="I484" i="5"/>
  <c r="J483" i="5"/>
  <c r="I483" i="5"/>
  <c r="J482" i="5"/>
  <c r="I482" i="5"/>
  <c r="J481" i="5"/>
  <c r="H481" i="5"/>
  <c r="I481" i="5" s="1"/>
  <c r="J480" i="5"/>
  <c r="H480" i="5"/>
  <c r="I480" i="5" s="1"/>
  <c r="J479" i="5"/>
  <c r="H479" i="5"/>
  <c r="I479" i="5" s="1"/>
  <c r="J478" i="5"/>
  <c r="H478" i="5"/>
  <c r="I478" i="5" s="1"/>
  <c r="J477" i="5"/>
  <c r="H477" i="5"/>
  <c r="I477" i="5" s="1"/>
  <c r="J476" i="5"/>
  <c r="H476" i="5"/>
  <c r="I476" i="5" s="1"/>
  <c r="J475" i="5"/>
  <c r="H475" i="5"/>
  <c r="I475" i="5" s="1"/>
  <c r="J474" i="5"/>
  <c r="H474" i="5"/>
  <c r="I474" i="5" s="1"/>
  <c r="J473" i="5"/>
  <c r="H473" i="5"/>
  <c r="I473" i="5" s="1"/>
  <c r="J472" i="5"/>
  <c r="H472" i="5"/>
  <c r="I472" i="5" s="1"/>
  <c r="J471" i="5"/>
  <c r="H471" i="5"/>
  <c r="I471" i="5" s="1"/>
  <c r="J470" i="5"/>
  <c r="H470" i="5"/>
  <c r="I470" i="5" s="1"/>
  <c r="J469" i="5"/>
  <c r="H469" i="5"/>
  <c r="I469" i="5" s="1"/>
  <c r="J468" i="5"/>
  <c r="H468" i="5"/>
  <c r="I468" i="5" s="1"/>
  <c r="J467" i="5"/>
  <c r="H467" i="5"/>
  <c r="I467" i="5" s="1"/>
  <c r="J466" i="5"/>
  <c r="H466" i="5"/>
  <c r="I466" i="5" s="1"/>
  <c r="J465" i="5"/>
  <c r="H465" i="5"/>
  <c r="I465" i="5" s="1"/>
  <c r="J464" i="5"/>
  <c r="H464" i="5"/>
  <c r="I464" i="5" s="1"/>
  <c r="J463" i="5"/>
  <c r="H463" i="5"/>
  <c r="I463" i="5" s="1"/>
  <c r="J462" i="5"/>
  <c r="H462" i="5"/>
  <c r="I462" i="5" s="1"/>
  <c r="J461" i="5"/>
  <c r="H461" i="5"/>
  <c r="I461" i="5" s="1"/>
  <c r="J460" i="5"/>
  <c r="H460" i="5"/>
  <c r="I460" i="5" s="1"/>
  <c r="J459" i="5"/>
  <c r="H459" i="5"/>
  <c r="I459" i="5" s="1"/>
  <c r="J458" i="5"/>
  <c r="H458" i="5"/>
  <c r="I458" i="5" s="1"/>
  <c r="J457" i="5"/>
  <c r="H457" i="5"/>
  <c r="I457" i="5" s="1"/>
  <c r="J456" i="5"/>
  <c r="H456" i="5"/>
  <c r="I456" i="5" s="1"/>
  <c r="J455" i="5"/>
  <c r="H455" i="5"/>
  <c r="I455" i="5" s="1"/>
  <c r="J454" i="5"/>
  <c r="H454" i="5"/>
  <c r="I454" i="5" s="1"/>
  <c r="J453" i="5"/>
  <c r="H453" i="5"/>
  <c r="I453" i="5" s="1"/>
  <c r="J452" i="5"/>
  <c r="H452" i="5"/>
  <c r="I452" i="5" s="1"/>
  <c r="J451" i="5"/>
  <c r="H451" i="5"/>
  <c r="I451" i="5" s="1"/>
  <c r="J450" i="5"/>
  <c r="H450" i="5"/>
  <c r="I450" i="5" s="1"/>
  <c r="J449" i="5"/>
  <c r="H449" i="5"/>
  <c r="I449" i="5" s="1"/>
  <c r="J448" i="5"/>
  <c r="H448" i="5"/>
  <c r="I448" i="5" s="1"/>
  <c r="J447" i="5"/>
  <c r="H447" i="5"/>
  <c r="I447" i="5" s="1"/>
  <c r="J446" i="5"/>
  <c r="H446" i="5"/>
  <c r="I446" i="5" s="1"/>
  <c r="J445" i="5"/>
  <c r="H445" i="5"/>
  <c r="I445" i="5" s="1"/>
  <c r="J444" i="5"/>
  <c r="H444" i="5"/>
  <c r="I444" i="5" s="1"/>
  <c r="J443" i="5"/>
  <c r="H443" i="5"/>
  <c r="I443" i="5" s="1"/>
  <c r="J442" i="5"/>
  <c r="H442" i="5"/>
  <c r="I442" i="5" s="1"/>
  <c r="J441" i="5"/>
  <c r="H441" i="5"/>
  <c r="I441" i="5" s="1"/>
  <c r="J440" i="5"/>
  <c r="H440" i="5"/>
  <c r="I440" i="5" s="1"/>
  <c r="J439" i="5"/>
  <c r="H439" i="5"/>
  <c r="I439" i="5" s="1"/>
  <c r="J438" i="5"/>
  <c r="H438" i="5"/>
  <c r="I438" i="5" s="1"/>
  <c r="J437" i="5"/>
  <c r="H437" i="5"/>
  <c r="I437" i="5" s="1"/>
  <c r="J436" i="5"/>
  <c r="I436" i="5"/>
  <c r="J435" i="5"/>
  <c r="I435" i="5"/>
  <c r="J434" i="5"/>
  <c r="H434" i="5"/>
  <c r="I434" i="5" s="1"/>
  <c r="J433" i="5"/>
  <c r="I433" i="5"/>
  <c r="J432" i="5"/>
  <c r="I432" i="5"/>
  <c r="J431" i="5"/>
  <c r="I431" i="5"/>
  <c r="J430" i="5"/>
  <c r="H430" i="5"/>
  <c r="I430" i="5" s="1"/>
  <c r="J429" i="5"/>
  <c r="I429" i="5"/>
  <c r="J428" i="5"/>
  <c r="I428" i="5"/>
  <c r="J427" i="5"/>
  <c r="I427" i="5"/>
  <c r="J426" i="5"/>
  <c r="I426" i="5"/>
  <c r="J425" i="5"/>
  <c r="I425" i="5"/>
  <c r="J424" i="5"/>
  <c r="I424" i="5"/>
  <c r="J423" i="5"/>
  <c r="I423" i="5"/>
  <c r="J422" i="5"/>
  <c r="I422" i="5"/>
  <c r="J421" i="5"/>
  <c r="H421" i="5"/>
  <c r="I421" i="5" s="1"/>
  <c r="J420" i="5"/>
  <c r="I420" i="5"/>
  <c r="J419" i="5"/>
  <c r="H419" i="5"/>
  <c r="I419" i="5" s="1"/>
  <c r="J418" i="5"/>
  <c r="H418" i="5"/>
  <c r="I418" i="5" s="1"/>
  <c r="J417" i="5"/>
  <c r="H417" i="5"/>
  <c r="I417" i="5" s="1"/>
  <c r="J416" i="5"/>
  <c r="H416" i="5"/>
  <c r="I416" i="5" s="1"/>
  <c r="J415" i="5"/>
  <c r="H415" i="5"/>
  <c r="I415" i="5" s="1"/>
  <c r="J414" i="5"/>
  <c r="H414" i="5"/>
  <c r="I414" i="5" s="1"/>
  <c r="J413" i="5"/>
  <c r="H413" i="5"/>
  <c r="I413" i="5" s="1"/>
  <c r="J412" i="5"/>
  <c r="H412" i="5"/>
  <c r="I412" i="5" s="1"/>
  <c r="J411" i="5"/>
  <c r="H411" i="5"/>
  <c r="I411" i="5" s="1"/>
  <c r="J410" i="5"/>
  <c r="H410" i="5"/>
  <c r="I410" i="5" s="1"/>
  <c r="J409" i="5"/>
  <c r="H409" i="5"/>
  <c r="I409" i="5" s="1"/>
  <c r="J408" i="5"/>
  <c r="H408" i="5"/>
  <c r="I408" i="5" s="1"/>
  <c r="J407" i="5"/>
  <c r="H407" i="5"/>
  <c r="I407" i="5" s="1"/>
  <c r="J406" i="5"/>
  <c r="H406" i="5"/>
  <c r="I406" i="5" s="1"/>
  <c r="J405" i="5"/>
  <c r="H405" i="5"/>
  <c r="I405" i="5" s="1"/>
  <c r="J404" i="5"/>
  <c r="H404" i="5"/>
  <c r="I404" i="5" s="1"/>
  <c r="J403" i="5"/>
  <c r="H403" i="5"/>
  <c r="I403" i="5" s="1"/>
  <c r="J402" i="5"/>
  <c r="H402" i="5"/>
  <c r="I402" i="5" s="1"/>
  <c r="J401" i="5"/>
  <c r="H401" i="5"/>
  <c r="I401" i="5" s="1"/>
  <c r="J400" i="5"/>
  <c r="H400" i="5"/>
  <c r="I400" i="5" s="1"/>
  <c r="J399" i="5"/>
  <c r="H399" i="5"/>
  <c r="I399" i="5" s="1"/>
  <c r="J398" i="5"/>
  <c r="H398" i="5"/>
  <c r="I398" i="5" s="1"/>
  <c r="J397" i="5"/>
  <c r="H397" i="5"/>
  <c r="I397" i="5" s="1"/>
  <c r="J396" i="5"/>
  <c r="I396" i="5"/>
  <c r="J395" i="5"/>
  <c r="H395" i="5"/>
  <c r="I395" i="5" s="1"/>
  <c r="J394" i="5"/>
  <c r="H394" i="5"/>
  <c r="I394" i="5" s="1"/>
  <c r="J393" i="5"/>
  <c r="I393" i="5"/>
  <c r="J392" i="5"/>
  <c r="H392" i="5"/>
  <c r="I392" i="5" s="1"/>
  <c r="J391" i="5"/>
  <c r="H391" i="5"/>
  <c r="I391" i="5" s="1"/>
  <c r="J390" i="5"/>
  <c r="I390" i="5"/>
  <c r="J389" i="5"/>
  <c r="H389" i="5"/>
  <c r="I389" i="5" s="1"/>
  <c r="J388" i="5"/>
  <c r="I388" i="5"/>
  <c r="J387" i="5"/>
  <c r="I387" i="5"/>
  <c r="J386" i="5"/>
  <c r="I386" i="5"/>
  <c r="J385" i="5"/>
  <c r="H385" i="5"/>
  <c r="J384" i="5"/>
  <c r="I384" i="5"/>
  <c r="J383" i="5"/>
  <c r="I383" i="5"/>
  <c r="J382" i="5"/>
  <c r="I382" i="5"/>
  <c r="J381" i="5"/>
  <c r="I381" i="5"/>
  <c r="J380" i="5"/>
  <c r="H380" i="5"/>
  <c r="I380" i="5" s="1"/>
  <c r="J379" i="5"/>
  <c r="I379" i="5"/>
  <c r="J378" i="5"/>
  <c r="H378" i="5"/>
  <c r="I378" i="5" s="1"/>
  <c r="J377" i="5"/>
  <c r="I377" i="5"/>
  <c r="J376" i="5"/>
  <c r="H376" i="5"/>
  <c r="I376" i="5" s="1"/>
  <c r="J375" i="5"/>
  <c r="I375" i="5"/>
  <c r="J374" i="5"/>
  <c r="I374" i="5"/>
  <c r="J373" i="5"/>
  <c r="I373" i="5"/>
  <c r="J372" i="5"/>
  <c r="I372" i="5"/>
  <c r="J371" i="5"/>
  <c r="I371" i="5"/>
  <c r="J370" i="5"/>
  <c r="I370" i="5"/>
  <c r="J369" i="5"/>
  <c r="I369" i="5"/>
  <c r="J368" i="5"/>
  <c r="I368" i="5"/>
  <c r="J367" i="5"/>
  <c r="I367" i="5"/>
  <c r="J366" i="5"/>
  <c r="H366" i="5"/>
  <c r="I366" i="5" s="1"/>
  <c r="J365" i="5"/>
  <c r="I365" i="5"/>
  <c r="J364" i="5"/>
  <c r="H364" i="5"/>
  <c r="I364" i="5" s="1"/>
  <c r="J363" i="5"/>
  <c r="I363" i="5"/>
  <c r="J362" i="5"/>
  <c r="I362" i="5"/>
  <c r="J361" i="5"/>
  <c r="H361" i="5"/>
  <c r="I361" i="5" s="1"/>
  <c r="J360" i="5"/>
  <c r="H360" i="5"/>
  <c r="I360" i="5" s="1"/>
  <c r="J359" i="5"/>
  <c r="H359" i="5"/>
  <c r="I359" i="5" s="1"/>
  <c r="J358" i="5"/>
  <c r="H358" i="5"/>
  <c r="I358" i="5" s="1"/>
  <c r="J357" i="5"/>
  <c r="I357" i="5"/>
  <c r="J356" i="5"/>
  <c r="I356" i="5"/>
  <c r="J355" i="5"/>
  <c r="I355" i="5"/>
  <c r="J354" i="5"/>
  <c r="H354" i="5"/>
  <c r="I354" i="5" s="1"/>
  <c r="J353" i="5"/>
  <c r="H353" i="5"/>
  <c r="I353" i="5" s="1"/>
  <c r="J352" i="5"/>
  <c r="H352" i="5"/>
  <c r="I352" i="5" s="1"/>
  <c r="J351" i="5"/>
  <c r="H351" i="5"/>
  <c r="I351" i="5" s="1"/>
  <c r="J350" i="5"/>
  <c r="H350" i="5"/>
  <c r="I350" i="5" s="1"/>
  <c r="J349" i="5"/>
  <c r="H349" i="5"/>
  <c r="I349" i="5" s="1"/>
  <c r="J348" i="5"/>
  <c r="H348" i="5"/>
  <c r="I348" i="5" s="1"/>
  <c r="J347" i="5"/>
  <c r="H347" i="5"/>
  <c r="I347" i="5" s="1"/>
  <c r="J346" i="5"/>
  <c r="H346" i="5"/>
  <c r="I346" i="5" s="1"/>
  <c r="J345" i="5"/>
  <c r="H345" i="5"/>
  <c r="I345" i="5" s="1"/>
  <c r="J344" i="5"/>
  <c r="H344" i="5"/>
  <c r="I344" i="5" s="1"/>
  <c r="J343" i="5"/>
  <c r="H343" i="5"/>
  <c r="I343" i="5" s="1"/>
  <c r="J342" i="5"/>
  <c r="H342" i="5"/>
  <c r="I342" i="5" s="1"/>
  <c r="J341" i="5"/>
  <c r="H341" i="5"/>
  <c r="I341" i="5" s="1"/>
  <c r="J340" i="5"/>
  <c r="H340" i="5"/>
  <c r="I340" i="5" s="1"/>
  <c r="J339" i="5"/>
  <c r="H339" i="5"/>
  <c r="I339" i="5" s="1"/>
  <c r="J338" i="5"/>
  <c r="H338" i="5"/>
  <c r="I338" i="5" s="1"/>
  <c r="J337" i="5"/>
  <c r="H337" i="5"/>
  <c r="I337" i="5" s="1"/>
  <c r="J336" i="5"/>
  <c r="H336" i="5"/>
  <c r="I336" i="5" s="1"/>
  <c r="J335" i="5"/>
  <c r="H335" i="5"/>
  <c r="I335" i="5" s="1"/>
  <c r="J334" i="5"/>
  <c r="H334" i="5"/>
  <c r="I334" i="5" s="1"/>
  <c r="J333" i="5"/>
  <c r="H333" i="5"/>
  <c r="I333" i="5" s="1"/>
  <c r="J332" i="5"/>
  <c r="H332" i="5"/>
  <c r="I332" i="5" s="1"/>
  <c r="J331" i="5"/>
  <c r="H331" i="5"/>
  <c r="I331" i="5" s="1"/>
  <c r="J330" i="5"/>
  <c r="H330" i="5"/>
  <c r="I330" i="5" s="1"/>
  <c r="J329" i="5"/>
  <c r="H329" i="5"/>
  <c r="I329" i="5" s="1"/>
  <c r="J328" i="5"/>
  <c r="H328" i="5"/>
  <c r="I328" i="5" s="1"/>
  <c r="J327" i="5"/>
  <c r="H327" i="5"/>
  <c r="I327" i="5" s="1"/>
  <c r="J326" i="5"/>
  <c r="H326" i="5"/>
  <c r="I326" i="5" s="1"/>
  <c r="J325" i="5"/>
  <c r="H325" i="5"/>
  <c r="I325" i="5" s="1"/>
  <c r="J324" i="5"/>
  <c r="H324" i="5"/>
  <c r="I324" i="5" s="1"/>
  <c r="J323" i="5"/>
  <c r="H323" i="5"/>
  <c r="I323" i="5" s="1"/>
  <c r="J322" i="5"/>
  <c r="H322" i="5"/>
  <c r="I322" i="5" s="1"/>
  <c r="J321" i="5"/>
  <c r="H321" i="5"/>
  <c r="I321" i="5" s="1"/>
  <c r="J320" i="5"/>
  <c r="H320" i="5"/>
  <c r="I320" i="5" s="1"/>
  <c r="J319" i="5"/>
  <c r="H319" i="5"/>
  <c r="I319" i="5" s="1"/>
  <c r="J318" i="5"/>
  <c r="H318" i="5"/>
  <c r="I318" i="5" s="1"/>
  <c r="J317" i="5"/>
  <c r="H317" i="5"/>
  <c r="I317" i="5" s="1"/>
  <c r="J316" i="5"/>
  <c r="H316" i="5"/>
  <c r="I316" i="5" s="1"/>
  <c r="J315" i="5"/>
  <c r="H315" i="5"/>
  <c r="I315" i="5" s="1"/>
  <c r="J314" i="5"/>
  <c r="H314" i="5"/>
  <c r="I314" i="5" s="1"/>
  <c r="J313" i="5"/>
  <c r="H313" i="5"/>
  <c r="I313" i="5" s="1"/>
  <c r="J312" i="5"/>
  <c r="H312" i="5"/>
  <c r="I312" i="5" s="1"/>
  <c r="J311" i="5"/>
  <c r="I311" i="5"/>
  <c r="J310" i="5"/>
  <c r="I310" i="5"/>
  <c r="J309" i="5"/>
  <c r="I309" i="5"/>
  <c r="J308" i="5"/>
  <c r="H308" i="5"/>
  <c r="I308" i="5" s="1"/>
  <c r="J307" i="5"/>
  <c r="I307" i="5"/>
  <c r="J306" i="5"/>
  <c r="I306" i="5"/>
  <c r="J305" i="5"/>
  <c r="I305" i="5"/>
  <c r="J304" i="5"/>
  <c r="I304" i="5"/>
  <c r="J303" i="5"/>
  <c r="H303" i="5"/>
  <c r="I303" i="5" s="1"/>
  <c r="J302" i="5"/>
  <c r="I302" i="5"/>
  <c r="J301" i="5"/>
  <c r="I301" i="5"/>
  <c r="J300" i="5"/>
  <c r="H300" i="5"/>
  <c r="I300" i="5" s="1"/>
  <c r="J299" i="5"/>
  <c r="I299" i="5"/>
  <c r="J298" i="5"/>
  <c r="H298" i="5"/>
  <c r="I298" i="5" s="1"/>
  <c r="J297" i="5"/>
  <c r="I297" i="5"/>
  <c r="J296" i="5"/>
  <c r="I296" i="5"/>
  <c r="J295" i="5"/>
  <c r="I295" i="5"/>
  <c r="J294" i="5"/>
  <c r="I294" i="5"/>
  <c r="J293" i="5"/>
  <c r="I293" i="5"/>
  <c r="J292" i="5"/>
  <c r="I292" i="5"/>
  <c r="J291" i="5"/>
  <c r="I291" i="5"/>
  <c r="J290" i="5"/>
  <c r="H290" i="5"/>
  <c r="I290" i="5" s="1"/>
  <c r="J289" i="5"/>
  <c r="I289" i="5"/>
  <c r="J288" i="5"/>
  <c r="I288" i="5"/>
  <c r="J287" i="5"/>
  <c r="I287" i="5"/>
  <c r="J286" i="5"/>
  <c r="I286" i="5"/>
  <c r="J285" i="5"/>
  <c r="I285" i="5"/>
  <c r="J284" i="5"/>
  <c r="I284" i="5"/>
  <c r="J283" i="5"/>
  <c r="I283" i="5"/>
  <c r="J282" i="5"/>
  <c r="I282" i="5"/>
  <c r="J281" i="5"/>
  <c r="I281" i="5"/>
  <c r="J280" i="5"/>
  <c r="I280" i="5"/>
  <c r="J279" i="5"/>
  <c r="I279" i="5"/>
  <c r="J278" i="5"/>
  <c r="I278" i="5"/>
  <c r="J277" i="5"/>
  <c r="I277" i="5"/>
  <c r="J276" i="5"/>
  <c r="I276" i="5"/>
  <c r="J275" i="5"/>
  <c r="I275" i="5"/>
  <c r="J274" i="5"/>
  <c r="I274" i="5"/>
  <c r="J273" i="5"/>
  <c r="I273" i="5"/>
  <c r="J272" i="5"/>
  <c r="I272" i="5"/>
  <c r="J271" i="5"/>
  <c r="I271" i="5"/>
  <c r="J270" i="5"/>
  <c r="I270" i="5"/>
  <c r="J269" i="5"/>
  <c r="I269" i="5"/>
  <c r="J268" i="5"/>
  <c r="H268" i="5"/>
  <c r="I268" i="5" s="1"/>
  <c r="J267" i="5"/>
  <c r="I267" i="5"/>
  <c r="J266" i="5"/>
  <c r="I266" i="5"/>
  <c r="J265" i="5"/>
  <c r="I265" i="5"/>
  <c r="J264" i="5"/>
  <c r="I264" i="5"/>
  <c r="J263" i="5"/>
  <c r="I263" i="5"/>
  <c r="J262" i="5"/>
  <c r="I262" i="5"/>
  <c r="J261" i="5"/>
  <c r="I261" i="5"/>
  <c r="J260" i="5"/>
  <c r="I260" i="5"/>
  <c r="J259" i="5"/>
  <c r="I259" i="5"/>
  <c r="J258" i="5"/>
  <c r="I258" i="5"/>
  <c r="J257" i="5"/>
  <c r="I257" i="5"/>
  <c r="J256" i="5"/>
  <c r="I256" i="5"/>
  <c r="J255" i="5"/>
  <c r="I255" i="5"/>
  <c r="J254" i="5"/>
  <c r="I254" i="5"/>
  <c r="J253" i="5"/>
  <c r="I253" i="5"/>
  <c r="J252" i="5"/>
  <c r="I252" i="5"/>
  <c r="J251" i="5"/>
  <c r="H251" i="5"/>
  <c r="I251" i="5" s="1"/>
  <c r="J250" i="5"/>
  <c r="I250" i="5"/>
  <c r="J249" i="5"/>
  <c r="I249" i="5"/>
  <c r="J248" i="5"/>
  <c r="I248" i="5"/>
  <c r="J247" i="5"/>
  <c r="I247" i="5"/>
  <c r="J246" i="5"/>
  <c r="I246" i="5"/>
  <c r="J245" i="5"/>
  <c r="I245" i="5"/>
  <c r="J244" i="5"/>
  <c r="I244" i="5"/>
  <c r="J243" i="5"/>
  <c r="I243" i="5"/>
  <c r="J242" i="5"/>
  <c r="I242" i="5"/>
  <c r="J241" i="5"/>
  <c r="I241" i="5"/>
  <c r="J240" i="5"/>
  <c r="I240" i="5"/>
  <c r="J239" i="5"/>
  <c r="H239" i="5"/>
  <c r="I239" i="5" s="1"/>
  <c r="J238" i="5"/>
  <c r="H238" i="5"/>
  <c r="I238" i="5" s="1"/>
  <c r="J237" i="5"/>
  <c r="H237" i="5"/>
  <c r="I237" i="5" s="1"/>
  <c r="J236" i="5"/>
  <c r="H236" i="5"/>
  <c r="I236" i="5" s="1"/>
  <c r="J235" i="5"/>
  <c r="H235" i="5"/>
  <c r="I235" i="5" s="1"/>
  <c r="J234" i="5"/>
  <c r="H234" i="5"/>
  <c r="I234" i="5" s="1"/>
  <c r="J233" i="5"/>
  <c r="H233" i="5"/>
  <c r="I233" i="5" s="1"/>
  <c r="J232" i="5"/>
  <c r="H232" i="5"/>
  <c r="I232" i="5" s="1"/>
  <c r="J231" i="5"/>
  <c r="H231" i="5"/>
  <c r="I231" i="5" s="1"/>
  <c r="J230" i="5"/>
  <c r="H230" i="5"/>
  <c r="I230" i="5" s="1"/>
  <c r="J229" i="5"/>
  <c r="H229" i="5"/>
  <c r="I229" i="5" s="1"/>
  <c r="J228" i="5"/>
  <c r="H228" i="5"/>
  <c r="I228" i="5" s="1"/>
  <c r="J227" i="5"/>
  <c r="H227" i="5"/>
  <c r="I227" i="5" s="1"/>
  <c r="J226" i="5"/>
  <c r="H226" i="5"/>
  <c r="I226" i="5" s="1"/>
  <c r="J225" i="5"/>
  <c r="H225" i="5"/>
  <c r="I225" i="5" s="1"/>
  <c r="J224" i="5"/>
  <c r="H224" i="5"/>
  <c r="I224" i="5" s="1"/>
  <c r="J223" i="5"/>
  <c r="H223" i="5"/>
  <c r="I223" i="5" s="1"/>
  <c r="J222" i="5"/>
  <c r="H222" i="5"/>
  <c r="I222" i="5" s="1"/>
  <c r="J221" i="5"/>
  <c r="H221" i="5"/>
  <c r="I221" i="5" s="1"/>
  <c r="J220" i="5"/>
  <c r="H220" i="5"/>
  <c r="I220" i="5" s="1"/>
  <c r="J219" i="5"/>
  <c r="H219" i="5"/>
  <c r="I219" i="5" s="1"/>
  <c r="J218" i="5"/>
  <c r="H218" i="5"/>
  <c r="I218" i="5" s="1"/>
  <c r="J217" i="5"/>
  <c r="H217" i="5"/>
  <c r="I217" i="5" s="1"/>
  <c r="J216" i="5"/>
  <c r="H216" i="5"/>
  <c r="I216" i="5" s="1"/>
  <c r="J215" i="5"/>
  <c r="H215" i="5"/>
  <c r="I215" i="5" s="1"/>
  <c r="J214" i="5"/>
  <c r="H214" i="5"/>
  <c r="I214" i="5" s="1"/>
  <c r="J213" i="5"/>
  <c r="H213" i="5"/>
  <c r="I213" i="5" s="1"/>
  <c r="J212" i="5"/>
  <c r="H212" i="5"/>
  <c r="I212" i="5" s="1"/>
  <c r="J211" i="5"/>
  <c r="H211" i="5"/>
  <c r="I211" i="5" s="1"/>
  <c r="J210" i="5"/>
  <c r="H210" i="5"/>
  <c r="I210" i="5" s="1"/>
  <c r="J209" i="5"/>
  <c r="H209" i="5"/>
  <c r="I209" i="5" s="1"/>
  <c r="J208" i="5"/>
  <c r="H208" i="5"/>
  <c r="I208" i="5" s="1"/>
  <c r="J207" i="5"/>
  <c r="H207" i="5"/>
  <c r="I207" i="5" s="1"/>
  <c r="J206" i="5"/>
  <c r="H206" i="5"/>
  <c r="I206" i="5" s="1"/>
  <c r="J205" i="5"/>
  <c r="H205" i="5"/>
  <c r="I205" i="5" s="1"/>
  <c r="J204" i="5"/>
  <c r="H204" i="5"/>
  <c r="I204" i="5" s="1"/>
  <c r="J203" i="5"/>
  <c r="H203" i="5"/>
  <c r="I203" i="5" s="1"/>
  <c r="J202" i="5"/>
  <c r="H202" i="5"/>
  <c r="I202" i="5" s="1"/>
  <c r="J201" i="5"/>
  <c r="H201" i="5"/>
  <c r="I201" i="5" s="1"/>
  <c r="J200" i="5"/>
  <c r="H200" i="5"/>
  <c r="I200" i="5" s="1"/>
  <c r="J199" i="5"/>
  <c r="H199" i="5"/>
  <c r="I199" i="5" s="1"/>
  <c r="J198" i="5"/>
  <c r="I198" i="5"/>
  <c r="J197" i="5"/>
  <c r="H197" i="5"/>
  <c r="I197" i="5" s="1"/>
  <c r="J196" i="5"/>
  <c r="I196" i="5"/>
  <c r="J195" i="5"/>
  <c r="H195" i="5"/>
  <c r="I195" i="5" s="1"/>
  <c r="J194" i="5"/>
  <c r="I194" i="5"/>
  <c r="J193" i="5"/>
  <c r="H193" i="5"/>
  <c r="I193" i="5" s="1"/>
  <c r="J192" i="5"/>
  <c r="I192" i="5"/>
  <c r="J191" i="5"/>
  <c r="H191" i="5"/>
  <c r="I191" i="5" s="1"/>
  <c r="J190" i="5"/>
  <c r="I190" i="5"/>
  <c r="J189" i="5"/>
  <c r="H189" i="5"/>
  <c r="I189" i="5" s="1"/>
  <c r="J188" i="5"/>
  <c r="I188" i="5"/>
  <c r="J187" i="5"/>
  <c r="H187" i="5"/>
  <c r="I187" i="5" s="1"/>
  <c r="J186" i="5"/>
  <c r="I186" i="5"/>
  <c r="J185" i="5"/>
  <c r="H185" i="5"/>
  <c r="I185" i="5" s="1"/>
  <c r="J184" i="5"/>
  <c r="I184" i="5"/>
  <c r="J183" i="5"/>
  <c r="H183" i="5"/>
  <c r="I183" i="5" s="1"/>
  <c r="J182" i="5"/>
  <c r="I182" i="5"/>
  <c r="J181" i="5"/>
  <c r="H181" i="5"/>
  <c r="I181" i="5" s="1"/>
  <c r="J180" i="5"/>
  <c r="I180" i="5"/>
  <c r="J179" i="5"/>
  <c r="I179" i="5"/>
  <c r="J178" i="5"/>
  <c r="H178" i="5"/>
  <c r="I178" i="5" s="1"/>
  <c r="J177" i="5"/>
  <c r="I177" i="5"/>
  <c r="J176" i="5"/>
  <c r="H176" i="5"/>
  <c r="I176" i="5" s="1"/>
  <c r="J175" i="5"/>
  <c r="I175" i="5"/>
  <c r="J174" i="5"/>
  <c r="H174" i="5"/>
  <c r="I174" i="5" s="1"/>
  <c r="J173" i="5"/>
  <c r="I173" i="5"/>
  <c r="J172" i="5"/>
  <c r="H172" i="5"/>
  <c r="I172" i="5" s="1"/>
  <c r="J171" i="5"/>
  <c r="H171" i="5"/>
  <c r="I171" i="5" s="1"/>
  <c r="J170" i="5"/>
  <c r="H170" i="5"/>
  <c r="I170" i="5" s="1"/>
  <c r="J169" i="5"/>
  <c r="H169" i="5"/>
  <c r="I169" i="5" s="1"/>
  <c r="J168" i="5"/>
  <c r="H168" i="5"/>
  <c r="I168" i="5" s="1"/>
  <c r="J167" i="5"/>
  <c r="H167" i="5"/>
  <c r="I167" i="5" s="1"/>
  <c r="J166" i="5"/>
  <c r="H166" i="5"/>
  <c r="I166" i="5" s="1"/>
  <c r="J165" i="5"/>
  <c r="H165" i="5"/>
  <c r="I165" i="5" s="1"/>
  <c r="J164" i="5"/>
  <c r="H164" i="5"/>
  <c r="I164" i="5" s="1"/>
  <c r="J163" i="5"/>
  <c r="H163" i="5"/>
  <c r="I163" i="5" s="1"/>
  <c r="J162" i="5"/>
  <c r="H162" i="5"/>
  <c r="I162" i="5" s="1"/>
  <c r="J161" i="5"/>
  <c r="H161" i="5"/>
  <c r="I161" i="5" s="1"/>
  <c r="J160" i="5"/>
  <c r="H160" i="5"/>
  <c r="I160" i="5" s="1"/>
  <c r="J159" i="5"/>
  <c r="H159" i="5"/>
  <c r="I159" i="5" s="1"/>
  <c r="J158" i="5"/>
  <c r="H158" i="5"/>
  <c r="I158" i="5" s="1"/>
  <c r="J157" i="5"/>
  <c r="H157" i="5"/>
  <c r="I157" i="5" s="1"/>
  <c r="J156" i="5"/>
  <c r="H156" i="5"/>
  <c r="I156" i="5" s="1"/>
  <c r="J155" i="5"/>
  <c r="H155" i="5"/>
  <c r="I155" i="5" s="1"/>
  <c r="J154" i="5"/>
  <c r="H154" i="5"/>
  <c r="I154" i="5" s="1"/>
  <c r="J153" i="5"/>
  <c r="H153" i="5"/>
  <c r="I153" i="5" s="1"/>
  <c r="J152" i="5"/>
  <c r="H152" i="5"/>
  <c r="I152" i="5" s="1"/>
  <c r="J151" i="5"/>
  <c r="H151" i="5"/>
  <c r="I151" i="5" s="1"/>
  <c r="J150" i="5"/>
  <c r="H150" i="5"/>
  <c r="I150" i="5" s="1"/>
  <c r="J149" i="5"/>
  <c r="H149" i="5"/>
  <c r="I149" i="5" s="1"/>
  <c r="J148" i="5"/>
  <c r="H148" i="5"/>
  <c r="I148" i="5" s="1"/>
  <c r="J147" i="5"/>
  <c r="H147" i="5"/>
  <c r="I147" i="5" s="1"/>
  <c r="J146" i="5"/>
  <c r="H146" i="5"/>
  <c r="I146" i="5" s="1"/>
  <c r="J145" i="5"/>
  <c r="H145" i="5"/>
  <c r="I145" i="5" s="1"/>
  <c r="J144" i="5"/>
  <c r="H144" i="5"/>
  <c r="I144" i="5" s="1"/>
  <c r="J143" i="5"/>
  <c r="H143" i="5"/>
  <c r="I143" i="5" s="1"/>
  <c r="J142" i="5"/>
  <c r="H142" i="5"/>
  <c r="I142" i="5" s="1"/>
  <c r="J141" i="5"/>
  <c r="H141" i="5"/>
  <c r="I141" i="5" s="1"/>
  <c r="J140" i="5"/>
  <c r="H140" i="5"/>
  <c r="I140" i="5" s="1"/>
  <c r="J139" i="5"/>
  <c r="H139" i="5"/>
  <c r="I139" i="5" s="1"/>
  <c r="J138" i="5"/>
  <c r="H138" i="5"/>
  <c r="I138" i="5" s="1"/>
  <c r="J137" i="5"/>
  <c r="H137" i="5"/>
  <c r="I137" i="5" s="1"/>
  <c r="J136" i="5"/>
  <c r="H136" i="5"/>
  <c r="I136" i="5" s="1"/>
  <c r="J135" i="5"/>
  <c r="H135" i="5"/>
  <c r="I135" i="5" s="1"/>
  <c r="J134" i="5"/>
  <c r="H134" i="5"/>
  <c r="I134" i="5" s="1"/>
  <c r="J133" i="5"/>
  <c r="H133" i="5"/>
  <c r="I133" i="5" s="1"/>
  <c r="J132" i="5"/>
  <c r="H132" i="5"/>
  <c r="I132" i="5" s="1"/>
  <c r="J131" i="5"/>
  <c r="H131" i="5"/>
  <c r="I131" i="5" s="1"/>
  <c r="J130" i="5"/>
  <c r="H130" i="5"/>
  <c r="I130" i="5" s="1"/>
  <c r="J129" i="5"/>
  <c r="H129" i="5"/>
  <c r="I129" i="5" s="1"/>
  <c r="J128" i="5"/>
  <c r="H128" i="5"/>
  <c r="I128" i="5" s="1"/>
  <c r="J127" i="5"/>
  <c r="H127" i="5"/>
  <c r="I127" i="5" s="1"/>
  <c r="J126" i="5"/>
  <c r="H126" i="5"/>
  <c r="I126" i="5" s="1"/>
  <c r="J125" i="5"/>
  <c r="H125" i="5"/>
  <c r="I125" i="5" s="1"/>
  <c r="J124" i="5"/>
  <c r="H124" i="5"/>
  <c r="I124" i="5" s="1"/>
  <c r="J123" i="5"/>
  <c r="H123" i="5"/>
  <c r="I123" i="5" s="1"/>
  <c r="J122" i="5"/>
  <c r="I122" i="5"/>
  <c r="J121" i="5"/>
  <c r="H121" i="5"/>
  <c r="I121" i="5" s="1"/>
  <c r="J120" i="5"/>
  <c r="I120" i="5"/>
  <c r="J119" i="5"/>
  <c r="I119" i="5"/>
  <c r="J118" i="5"/>
  <c r="I118" i="5"/>
  <c r="J117" i="5"/>
  <c r="H117" i="5"/>
  <c r="I117" i="5" s="1"/>
  <c r="J116" i="5"/>
  <c r="I116" i="5"/>
  <c r="J115" i="5"/>
  <c r="H115" i="5"/>
  <c r="I115" i="5" s="1"/>
  <c r="J114" i="5"/>
  <c r="I114" i="5"/>
  <c r="J113" i="5"/>
  <c r="I113" i="5"/>
  <c r="J112" i="5"/>
  <c r="I112" i="5"/>
  <c r="J111" i="5"/>
  <c r="H111" i="5"/>
  <c r="I111" i="5" s="1"/>
  <c r="J110" i="5"/>
  <c r="I110" i="5"/>
  <c r="J109" i="5"/>
  <c r="I109" i="5"/>
  <c r="J108" i="5"/>
  <c r="I108" i="5"/>
  <c r="J107" i="5"/>
  <c r="I107" i="5"/>
  <c r="J106" i="5"/>
  <c r="H106" i="5"/>
  <c r="I106" i="5" s="1"/>
  <c r="J105" i="5"/>
  <c r="H105" i="5"/>
  <c r="I105" i="5" s="1"/>
  <c r="J104" i="5"/>
  <c r="I104" i="5"/>
  <c r="J103" i="5"/>
  <c r="H103" i="5"/>
  <c r="I103" i="5" s="1"/>
  <c r="J102" i="5"/>
  <c r="H102" i="5"/>
  <c r="I102" i="5" s="1"/>
  <c r="J101" i="5"/>
  <c r="H101" i="5"/>
  <c r="I101" i="5" s="1"/>
  <c r="J100" i="5"/>
  <c r="I100" i="5"/>
  <c r="J99" i="5"/>
  <c r="H99" i="5"/>
  <c r="I99" i="5" s="1"/>
  <c r="J98" i="5"/>
  <c r="I98" i="5"/>
  <c r="J97" i="5"/>
  <c r="H97" i="5"/>
  <c r="I97" i="5" s="1"/>
  <c r="J96" i="5"/>
  <c r="I96" i="5"/>
  <c r="J95" i="5"/>
  <c r="I95" i="5"/>
  <c r="J94" i="5"/>
  <c r="I94" i="5"/>
  <c r="J93" i="5"/>
  <c r="H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H75" i="5"/>
  <c r="I75" i="5" s="1"/>
  <c r="J74" i="5"/>
  <c r="I74" i="5"/>
  <c r="J73" i="5"/>
  <c r="H73" i="5"/>
  <c r="I73" i="5" s="1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H64" i="5"/>
  <c r="J63" i="5"/>
  <c r="I63" i="5"/>
  <c r="J62" i="5"/>
  <c r="I62" i="5"/>
  <c r="J61" i="5"/>
  <c r="I61" i="5"/>
  <c r="J60" i="5"/>
  <c r="I60" i="5"/>
  <c r="J59" i="5"/>
  <c r="H59" i="5"/>
  <c r="I59" i="5" s="1"/>
  <c r="J58" i="5"/>
  <c r="H58" i="5"/>
  <c r="I58" i="5" s="1"/>
  <c r="J57" i="5"/>
  <c r="H57" i="5"/>
  <c r="I57" i="5" s="1"/>
  <c r="J56" i="5"/>
  <c r="H56" i="5"/>
  <c r="I56" i="5" s="1"/>
  <c r="J55" i="5"/>
  <c r="H55" i="5"/>
  <c r="I55" i="5" s="1"/>
  <c r="J54" i="5"/>
  <c r="H54" i="5"/>
  <c r="I54" i="5" s="1"/>
  <c r="J53" i="5"/>
  <c r="H53" i="5"/>
  <c r="I53" i="5" s="1"/>
  <c r="J52" i="5"/>
  <c r="I52" i="5"/>
  <c r="J51" i="5"/>
  <c r="H51" i="5"/>
  <c r="J50" i="5"/>
  <c r="I50" i="5"/>
  <c r="J49" i="5"/>
  <c r="H49" i="5"/>
  <c r="I49" i="5" s="1"/>
  <c r="J48" i="5"/>
  <c r="I48" i="5"/>
  <c r="J47" i="5"/>
  <c r="I47" i="5"/>
  <c r="J46" i="5"/>
  <c r="I46" i="5"/>
  <c r="J45" i="5"/>
  <c r="H45" i="5"/>
  <c r="I45" i="5" s="1"/>
  <c r="J44" i="5"/>
  <c r="I44" i="5"/>
  <c r="J43" i="5"/>
  <c r="H43" i="5"/>
  <c r="I43" i="5" s="1"/>
  <c r="J42" i="5"/>
  <c r="H42" i="5"/>
  <c r="I42" i="5" s="1"/>
  <c r="J41" i="5"/>
  <c r="I41" i="5"/>
  <c r="J40" i="5"/>
  <c r="I40" i="5"/>
  <c r="J39" i="5"/>
  <c r="I39" i="5"/>
  <c r="J38" i="5"/>
  <c r="I38" i="5"/>
  <c r="J37" i="5"/>
  <c r="H37" i="5"/>
  <c r="J36" i="5"/>
  <c r="H36" i="5"/>
  <c r="I36" i="5" s="1"/>
  <c r="J35" i="5"/>
  <c r="H35" i="5"/>
  <c r="I35" i="5" s="1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H23" i="5"/>
  <c r="I23" i="5" s="1"/>
  <c r="J22" i="5"/>
  <c r="I22" i="5"/>
  <c r="J21" i="5"/>
  <c r="I21" i="5"/>
  <c r="J20" i="5"/>
  <c r="I20" i="5"/>
  <c r="J19" i="5"/>
  <c r="I19" i="5"/>
  <c r="J18" i="5"/>
  <c r="I18" i="5"/>
  <c r="J17" i="5"/>
  <c r="H17" i="5"/>
  <c r="I17" i="5" s="1"/>
  <c r="J16" i="5"/>
  <c r="H16" i="5"/>
  <c r="I16" i="5" s="1"/>
  <c r="J15" i="5"/>
  <c r="H15" i="5"/>
  <c r="I15" i="5" s="1"/>
  <c r="J14" i="5"/>
  <c r="I14" i="5"/>
  <c r="J13" i="5"/>
  <c r="I13" i="5"/>
  <c r="J12" i="5"/>
  <c r="H12" i="5"/>
  <c r="I12" i="5" s="1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1" i="5"/>
  <c r="I385" i="5" l="1"/>
  <c r="I93" i="5"/>
  <c r="I64" i="5"/>
  <c r="I51" i="5"/>
  <c r="I37" i="5"/>
  <c r="I2" i="5"/>
  <c r="I566" i="5"/>
  <c r="C316" i="2"/>
  <c r="A315" i="2"/>
  <c r="D315" i="2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I591" i="5"/>
  <c r="I590" i="5"/>
  <c r="I588" i="5"/>
  <c r="I586" i="5"/>
  <c r="I584" i="5"/>
  <c r="I583" i="5"/>
  <c r="I582" i="5"/>
  <c r="I581" i="5"/>
  <c r="I579" i="5"/>
  <c r="I577" i="5"/>
  <c r="I575" i="5"/>
  <c r="I573" i="5"/>
  <c r="H589" i="5"/>
  <c r="I589" i="5" s="1"/>
  <c r="H587" i="5"/>
  <c r="I587" i="5" s="1"/>
  <c r="H585" i="5"/>
  <c r="I585" i="5" s="1"/>
  <c r="H580" i="5"/>
  <c r="I580" i="5" s="1"/>
  <c r="H578" i="5"/>
  <c r="I578" i="5" s="1"/>
  <c r="H576" i="5"/>
  <c r="I576" i="5" s="1"/>
  <c r="H574" i="5"/>
  <c r="I574" i="5" s="1"/>
  <c r="H572" i="5"/>
  <c r="I572" i="5" s="1"/>
  <c r="C317" i="2" l="1"/>
  <c r="A316" i="2"/>
  <c r="D316" i="2"/>
  <c r="A317" i="2" l="1"/>
  <c r="C318" i="2"/>
  <c r="D317" i="2"/>
  <c r="C319" i="2" l="1"/>
  <c r="A318" i="2"/>
  <c r="D318" i="2"/>
  <c r="C13" i="2"/>
  <c r="C14" i="2" s="1"/>
  <c r="C15" i="2" s="1"/>
  <c r="A12" i="2"/>
  <c r="A11" i="2"/>
  <c r="C320" i="2" l="1"/>
  <c r="A319" i="2"/>
  <c r="D319" i="2"/>
  <c r="A13" i="2"/>
  <c r="C16" i="2"/>
  <c r="A15" i="2"/>
  <c r="A14" i="2"/>
  <c r="C321" i="2" l="1"/>
  <c r="A320" i="2"/>
  <c r="D320" i="2"/>
  <c r="C17" i="2"/>
  <c r="A16" i="2"/>
  <c r="C322" i="2" l="1"/>
  <c r="A321" i="2"/>
  <c r="D321" i="2"/>
  <c r="C18" i="2"/>
  <c r="A17" i="2"/>
  <c r="C323" i="2" l="1"/>
  <c r="D322" i="2"/>
  <c r="A322" i="2"/>
  <c r="C19" i="2"/>
  <c r="A18" i="2"/>
  <c r="C324" i="2" l="1"/>
  <c r="D323" i="2"/>
  <c r="A323" i="2"/>
  <c r="C20" i="2"/>
  <c r="A19" i="2"/>
  <c r="C325" i="2" l="1"/>
  <c r="D324" i="2"/>
  <c r="A324" i="2"/>
  <c r="A20" i="2"/>
  <c r="C21" i="2"/>
  <c r="C326" i="2" l="1"/>
  <c r="D325" i="2"/>
  <c r="A325" i="2"/>
  <c r="A21" i="2"/>
  <c r="C22" i="2"/>
  <c r="A326" i="2" l="1"/>
  <c r="D326" i="2"/>
  <c r="C23" i="2"/>
  <c r="A22" i="2"/>
  <c r="A23" i="2" l="1"/>
  <c r="C24" i="2"/>
  <c r="C25" i="2" l="1"/>
  <c r="A24" i="2"/>
  <c r="C26" i="2" l="1"/>
  <c r="A25" i="2"/>
  <c r="C27" i="2" l="1"/>
  <c r="A26" i="2"/>
  <c r="C28" i="2" l="1"/>
  <c r="A27" i="2"/>
  <c r="C29" i="2" l="1"/>
  <c r="A28" i="2"/>
  <c r="A29" i="2" l="1"/>
  <c r="C30" i="2"/>
  <c r="A30" i="2" l="1"/>
  <c r="C31" i="2"/>
  <c r="A31" i="2" l="1"/>
  <c r="C32" i="2"/>
  <c r="A32" i="2" l="1"/>
  <c r="C33" i="2"/>
  <c r="C34" i="2" l="1"/>
  <c r="A33" i="2"/>
  <c r="C35" i="2" l="1"/>
  <c r="A34" i="2"/>
  <c r="A35" i="2" l="1"/>
  <c r="C36" i="2"/>
  <c r="C37" i="2" l="1"/>
  <c r="A36" i="2"/>
  <c r="A37" i="2" l="1"/>
  <c r="C38" i="2"/>
  <c r="A38" i="2" l="1"/>
  <c r="C39" i="2"/>
  <c r="A39" i="2" l="1"/>
  <c r="C40" i="2"/>
  <c r="A40" i="2" l="1"/>
  <c r="C41" i="2"/>
  <c r="C42" i="2" l="1"/>
  <c r="A41" i="2"/>
  <c r="A42" i="2" l="1"/>
  <c r="C43" i="2"/>
  <c r="A43" i="2" l="1"/>
  <c r="C44" i="2"/>
  <c r="A44" i="2" l="1"/>
  <c r="C45" i="2"/>
  <c r="A45" i="2" l="1"/>
  <c r="C46" i="2"/>
  <c r="A46" i="2" l="1"/>
  <c r="C47" i="2"/>
  <c r="C48" i="2" l="1"/>
  <c r="A47" i="2"/>
  <c r="C49" i="2" l="1"/>
  <c r="A48" i="2"/>
  <c r="A49" i="2" l="1"/>
  <c r="C50" i="2"/>
  <c r="C51" i="2" l="1"/>
  <c r="A50" i="2"/>
  <c r="A51" i="2" l="1"/>
  <c r="C52" i="2"/>
  <c r="A52" i="2" l="1"/>
  <c r="C53" i="2"/>
  <c r="A53" i="2" l="1"/>
  <c r="C54" i="2"/>
  <c r="A54" i="2" l="1"/>
  <c r="C55" i="2"/>
  <c r="A55" i="2" l="1"/>
  <c r="C56" i="2"/>
  <c r="A56" i="2" l="1"/>
  <c r="C57" i="2"/>
  <c r="C58" i="2" l="1"/>
  <c r="A57" i="2"/>
  <c r="A58" i="2" l="1"/>
  <c r="C59" i="2"/>
  <c r="C60" i="2" l="1"/>
  <c r="A59" i="2"/>
  <c r="C61" i="2" l="1"/>
  <c r="A60" i="2"/>
  <c r="A61" i="2" l="1"/>
  <c r="C62" i="2"/>
  <c r="C63" i="2" l="1"/>
  <c r="A62" i="2"/>
  <c r="A63" i="2" l="1"/>
  <c r="C64" i="2"/>
  <c r="A64" i="2" l="1"/>
  <c r="C65" i="2"/>
  <c r="C66" i="2" l="1"/>
  <c r="A65" i="2"/>
  <c r="C67" i="2" l="1"/>
  <c r="A66" i="2"/>
  <c r="C68" i="2" l="1"/>
  <c r="A67" i="2"/>
  <c r="C69" i="2" l="1"/>
  <c r="A68" i="2"/>
  <c r="A69" i="2" l="1"/>
  <c r="C70" i="2"/>
  <c r="A70" i="2" l="1"/>
  <c r="C71" i="2"/>
  <c r="C72" i="2" l="1"/>
  <c r="A71" i="2"/>
  <c r="C73" i="2" l="1"/>
  <c r="A72" i="2"/>
  <c r="C74" i="2" l="1"/>
  <c r="A73" i="2"/>
  <c r="A74" i="2" l="1"/>
  <c r="C75" i="2"/>
  <c r="A75" i="2" l="1"/>
  <c r="C76" i="2"/>
  <c r="C77" i="2" l="1"/>
  <c r="A76" i="2"/>
  <c r="C78" i="2" l="1"/>
  <c r="A77" i="2"/>
  <c r="C79" i="2" l="1"/>
  <c r="A78" i="2"/>
  <c r="C80" i="2" l="1"/>
  <c r="A79" i="2"/>
  <c r="C81" i="2" l="1"/>
  <c r="A80" i="2"/>
  <c r="C82" i="2" l="1"/>
  <c r="A81" i="2"/>
  <c r="C83" i="2" l="1"/>
  <c r="A82" i="2"/>
  <c r="C84" i="2" l="1"/>
  <c r="A83" i="2"/>
  <c r="A84" i="2" l="1"/>
  <c r="C85" i="2"/>
  <c r="A85" i="2" l="1"/>
  <c r="C86" i="2"/>
  <c r="C87" i="2" l="1"/>
  <c r="A86" i="2"/>
  <c r="C88" i="2" l="1"/>
  <c r="A87" i="2"/>
  <c r="C89" i="2" l="1"/>
  <c r="A88" i="2"/>
  <c r="C90" i="2" l="1"/>
  <c r="A89" i="2"/>
  <c r="C91" i="2" l="1"/>
  <c r="A90" i="2"/>
  <c r="C92" i="2" l="1"/>
  <c r="A91" i="2"/>
  <c r="A92" i="2" l="1"/>
  <c r="C93" i="2"/>
  <c r="A93" i="2" l="1"/>
  <c r="C94" i="2"/>
  <c r="C95" i="2" l="1"/>
  <c r="A94" i="2"/>
  <c r="C96" i="2" l="1"/>
  <c r="A95" i="2"/>
  <c r="C97" i="2" l="1"/>
  <c r="A96" i="2"/>
  <c r="C98" i="2" l="1"/>
  <c r="A97" i="2"/>
  <c r="C99" i="2" l="1"/>
  <c r="A98" i="2"/>
  <c r="C100" i="2" l="1"/>
  <c r="A99" i="2"/>
  <c r="A100" i="2" l="1"/>
  <c r="C101" i="2"/>
  <c r="A101" i="2" l="1"/>
  <c r="C102" i="2"/>
  <c r="C103" i="2" l="1"/>
  <c r="A102" i="2"/>
  <c r="C104" i="2" l="1"/>
  <c r="A103" i="2"/>
  <c r="C105" i="2" l="1"/>
  <c r="A104" i="2"/>
  <c r="C106" i="2" l="1"/>
  <c r="A105" i="2"/>
  <c r="C107" i="2" l="1"/>
  <c r="A106" i="2"/>
  <c r="C108" i="2" l="1"/>
  <c r="A107" i="2"/>
  <c r="A108" i="2" l="1"/>
  <c r="C109" i="2"/>
  <c r="C110" i="2" l="1"/>
  <c r="A109" i="2"/>
  <c r="C111" i="2" l="1"/>
  <c r="A110" i="2"/>
  <c r="C112" i="2" l="1"/>
  <c r="A111" i="2"/>
  <c r="C113" i="2" l="1"/>
  <c r="A112" i="2"/>
  <c r="C114" i="2" l="1"/>
  <c r="A113" i="2"/>
  <c r="C115" i="2" l="1"/>
  <c r="A114" i="2"/>
  <c r="C116" i="2" l="1"/>
  <c r="A115" i="2"/>
  <c r="A116" i="2" l="1"/>
  <c r="C117" i="2"/>
  <c r="C118" i="2" l="1"/>
  <c r="A117" i="2"/>
  <c r="C119" i="2" l="1"/>
  <c r="A118" i="2"/>
  <c r="C120" i="2" l="1"/>
  <c r="A119" i="2"/>
  <c r="C121" i="2" l="1"/>
  <c r="A120" i="2"/>
  <c r="C122" i="2" l="1"/>
  <c r="A121" i="2"/>
  <c r="C123" i="2" l="1"/>
  <c r="A122" i="2"/>
  <c r="A123" i="2" l="1"/>
  <c r="C124" i="2"/>
  <c r="C125" i="2" l="1"/>
  <c r="A124" i="2"/>
  <c r="C126" i="2" l="1"/>
  <c r="A125" i="2"/>
  <c r="C127" i="2" l="1"/>
  <c r="A126" i="2"/>
  <c r="C128" i="2" l="1"/>
  <c r="A127" i="2"/>
  <c r="C129" i="2" l="1"/>
  <c r="A128" i="2"/>
  <c r="C130" i="2" l="1"/>
  <c r="A129" i="2"/>
  <c r="A130" i="2" l="1"/>
  <c r="C131" i="2"/>
  <c r="A131" i="2" l="1"/>
  <c r="C132" i="2"/>
  <c r="C133" i="2" l="1"/>
  <c r="A132" i="2"/>
  <c r="C134" i="2" l="1"/>
  <c r="A133" i="2"/>
  <c r="C135" i="2" l="1"/>
  <c r="A134" i="2"/>
  <c r="C136" i="2" l="1"/>
  <c r="A135" i="2"/>
  <c r="C137" i="2" l="1"/>
  <c r="A136" i="2"/>
  <c r="C138" i="2" l="1"/>
  <c r="A137" i="2"/>
  <c r="A138" i="2" l="1"/>
  <c r="C139" i="2"/>
  <c r="A139" i="2" l="1"/>
  <c r="C140" i="2"/>
  <c r="C141" i="2" l="1"/>
  <c r="A140" i="2"/>
  <c r="C142" i="2" l="1"/>
  <c r="A141" i="2"/>
  <c r="C143" i="2" l="1"/>
  <c r="A142" i="2"/>
  <c r="C144" i="2" l="1"/>
  <c r="A143" i="2"/>
  <c r="C145" i="2" l="1"/>
  <c r="A144" i="2"/>
  <c r="C146" i="2" l="1"/>
  <c r="A145" i="2"/>
  <c r="A146" i="2" l="1"/>
  <c r="C147" i="2"/>
  <c r="A147" i="2" l="1"/>
  <c r="C148" i="2"/>
  <c r="C149" i="2" l="1"/>
  <c r="A148" i="2"/>
  <c r="C150" i="2" l="1"/>
  <c r="A149" i="2"/>
  <c r="C151" i="2" l="1"/>
  <c r="A150" i="2"/>
  <c r="C152" i="2" l="1"/>
  <c r="A151" i="2"/>
  <c r="C153" i="2" l="1"/>
  <c r="A152" i="2"/>
  <c r="C154" i="2" l="1"/>
  <c r="A153" i="2"/>
  <c r="A15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7BBE3A-D160-4660-800A-312C503EE90D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8971854-16A9-4172-958B-16205598A012}" name="Запрос — Календарь" description="Соединение с запросом &quot;Календарь&quot; в книге." type="100" refreshedVersion="6" minRefreshableVersion="5">
    <extLst>
      <ext xmlns:x15="http://schemas.microsoft.com/office/spreadsheetml/2010/11/main" uri="{DE250136-89BD-433C-8126-D09CA5730AF9}">
        <x15:connection id="cfa4617d-2e16-44db-a705-d550dd35be79"/>
      </ext>
    </extLst>
  </connection>
  <connection id="3" xr16:uid="{10C5F01D-7597-4223-9E2D-88D29A639C08}" name="Запрос — Регламент" description="Соединение с запросом &quot;Регламент&quot; в книге." type="100" refreshedVersion="6" minRefreshableVersion="5">
    <extLst>
      <ext xmlns:x15="http://schemas.microsoft.com/office/spreadsheetml/2010/11/main" uri="{DE250136-89BD-433C-8126-D09CA5730AF9}">
        <x15:connection id="513af82b-cd08-4f7c-a23f-59d6a3e02456"/>
      </ext>
    </extLst>
  </connection>
  <connection id="4" xr16:uid="{8A499014-4549-4571-A2DF-A760E566AAB2}" name="Запрос — Тип ТО" description="Соединение с запросом &quot;Тип ТО&quot; в книге." type="100" refreshedVersion="6" minRefreshableVersion="5">
    <extLst>
      <ext xmlns:x15="http://schemas.microsoft.com/office/spreadsheetml/2010/11/main" uri="{DE250136-89BD-433C-8126-D09CA5730AF9}">
        <x15:connection id="099cb1c2-47da-4798-ba27-ff52496f758d"/>
      </ext>
    </extLst>
  </connection>
</connections>
</file>

<file path=xl/sharedStrings.xml><?xml version="1.0" encoding="utf-8"?>
<sst xmlns="http://schemas.openxmlformats.org/spreadsheetml/2006/main" count="24254" uniqueCount="1128">
  <si>
    <t>Тип обслуживания</t>
  </si>
  <si>
    <t>CASE</t>
  </si>
  <si>
    <t>ТО-1000</t>
  </si>
  <si>
    <t>D-375</t>
  </si>
  <si>
    <t>ТО-500</t>
  </si>
  <si>
    <t>ТО-4000</t>
  </si>
  <si>
    <t>ТО-250</t>
  </si>
  <si>
    <t>ТО-2000</t>
  </si>
  <si>
    <t>Дата начала обслуживания</t>
  </si>
  <si>
    <t>Год</t>
  </si>
  <si>
    <t>Марка или обозначение техники</t>
  </si>
  <si>
    <t>Инв</t>
  </si>
  <si>
    <t>Наработка машины</t>
  </si>
  <si>
    <t>Группа деталей</t>
  </si>
  <si>
    <t>БелАЗ7547</t>
  </si>
  <si>
    <t>Двигатель</t>
  </si>
  <si>
    <t>Масло моторное</t>
  </si>
  <si>
    <t>Фильтр воздушный</t>
  </si>
  <si>
    <t>Фильтр масляный</t>
  </si>
  <si>
    <t>Фильтр топливный</t>
  </si>
  <si>
    <t>Гидросистема</t>
  </si>
  <si>
    <t>Трансмиссия</t>
  </si>
  <si>
    <t>ТО-5000</t>
  </si>
  <si>
    <t>УАЗ</t>
  </si>
  <si>
    <t>FD-50</t>
  </si>
  <si>
    <t>УРАЛ автокран</t>
  </si>
  <si>
    <t>Масло трансмиссионное</t>
  </si>
  <si>
    <t>ТО-10000</t>
  </si>
  <si>
    <t>D-475</t>
  </si>
  <si>
    <t>Фильтр гидравлический</t>
  </si>
  <si>
    <t>Кольцо</t>
  </si>
  <si>
    <t>Кабина</t>
  </si>
  <si>
    <t>КАМАЗ</t>
  </si>
  <si>
    <t>Тормозная система</t>
  </si>
  <si>
    <t>УРАЛ</t>
  </si>
  <si>
    <t>SL50W</t>
  </si>
  <si>
    <t>УРАЛ автобус</t>
  </si>
  <si>
    <t>ДЭС</t>
  </si>
  <si>
    <t>Фильтр гидравлики</t>
  </si>
  <si>
    <t>КАМАЗ АТЗ</t>
  </si>
  <si>
    <t>ГАЗ</t>
  </si>
  <si>
    <t>ZX-870</t>
  </si>
  <si>
    <t>Фильтр сапуна</t>
  </si>
  <si>
    <t>Hilux</t>
  </si>
  <si>
    <t>Land Cruiser</t>
  </si>
  <si>
    <t>КАМАЗ автобус</t>
  </si>
  <si>
    <t>ТМ10.10</t>
  </si>
  <si>
    <t xml:space="preserve">DOSSAN </t>
  </si>
  <si>
    <t>PC-800</t>
  </si>
  <si>
    <t>Поворотная платформа</t>
  </si>
  <si>
    <t>D375A-6/6R</t>
  </si>
  <si>
    <t>ТМ10.11</t>
  </si>
  <si>
    <t>ТО-1500</t>
  </si>
  <si>
    <t>MITSUBISHI FUSO</t>
  </si>
  <si>
    <t>D375A-5D</t>
  </si>
  <si>
    <t>PC-400</t>
  </si>
  <si>
    <t>Насосная станция</t>
  </si>
  <si>
    <t>HD-465</t>
  </si>
  <si>
    <t>Фильтр антикоррозийный</t>
  </si>
  <si>
    <t>WD-600</t>
  </si>
  <si>
    <t>PC-750</t>
  </si>
  <si>
    <t>ТО-100</t>
  </si>
  <si>
    <t>УРАЛ АТЗ</t>
  </si>
  <si>
    <t>БелАЗ 7555В</t>
  </si>
  <si>
    <t>DM-45</t>
  </si>
  <si>
    <t>D-65</t>
  </si>
  <si>
    <t>TD-16</t>
  </si>
  <si>
    <t>ТО-50</t>
  </si>
  <si>
    <t>ECD50E</t>
  </si>
  <si>
    <t>ТО-200</t>
  </si>
  <si>
    <t>Беркут</t>
  </si>
  <si>
    <t>ГАЗ ВЕПРЬ</t>
  </si>
  <si>
    <t>ГАЗ СОБОЛЬ</t>
  </si>
  <si>
    <t>WA-470</t>
  </si>
  <si>
    <t>ТО-750</t>
  </si>
  <si>
    <t>PATROL</t>
  </si>
  <si>
    <t>WA-600</t>
  </si>
  <si>
    <t>КАМАЗ автокран</t>
  </si>
  <si>
    <t>PC-1250</t>
  </si>
  <si>
    <t>JD-2000</t>
  </si>
  <si>
    <t>КАМАЗ цистерна</t>
  </si>
  <si>
    <t>ТМ-255</t>
  </si>
  <si>
    <t>Б-11</t>
  </si>
  <si>
    <t>Округл</t>
  </si>
  <si>
    <t>+</t>
  </si>
  <si>
    <t>ТО-3000</t>
  </si>
  <si>
    <t>ТО-6000</t>
  </si>
  <si>
    <t>https://tdbelaz.ru/services/service/programs/programs-complex/</t>
  </si>
  <si>
    <t>Марка техники</t>
  </si>
  <si>
    <t>Вид ТО</t>
  </si>
  <si>
    <t>Выполненые работы</t>
  </si>
  <si>
    <t>Наименование</t>
  </si>
  <si>
    <t>Кат. №</t>
  </si>
  <si>
    <t>Ед. изм.</t>
  </si>
  <si>
    <t>Кол-во</t>
  </si>
  <si>
    <t xml:space="preserve">Замена топливного фильтра </t>
  </si>
  <si>
    <t>шт.</t>
  </si>
  <si>
    <t>600-319-4540</t>
  </si>
  <si>
    <t>Замена сапуна гидробака</t>
  </si>
  <si>
    <t>Замена масляного фильтра двигателя</t>
  </si>
  <si>
    <t>SYZZ-15W40DM-Y</t>
  </si>
  <si>
    <t>л.</t>
  </si>
  <si>
    <t>600-185-6100</t>
  </si>
  <si>
    <t>421-60-35170</t>
  </si>
  <si>
    <t>SYZZ-ТО30-DM-Y</t>
  </si>
  <si>
    <t>Замена масла в гидросистеме</t>
  </si>
  <si>
    <t>SYZZ- TO10-DM</t>
  </si>
  <si>
    <t>600-319-3841</t>
  </si>
  <si>
    <t>Замена фильтра гидросистемы</t>
  </si>
  <si>
    <t>Замена уплотнительного кольца</t>
  </si>
  <si>
    <t>Замена масла в картере бортовой передачи</t>
  </si>
  <si>
    <t>Замена сапуна топливного бака</t>
  </si>
  <si>
    <t>600-211-1340/1341</t>
  </si>
  <si>
    <t>Замена фильтра КПП</t>
  </si>
  <si>
    <t>07063-51142</t>
  </si>
  <si>
    <t>07000-45175</t>
  </si>
  <si>
    <t>Замена фильтра ГТР</t>
  </si>
  <si>
    <t>208-60-71123</t>
  </si>
  <si>
    <t>07000-15210</t>
  </si>
  <si>
    <t>600-211-1291/1231</t>
  </si>
  <si>
    <t>600-311-8321/8331</t>
  </si>
  <si>
    <t>07063-01142</t>
  </si>
  <si>
    <t>ТО-250 (первые)</t>
  </si>
  <si>
    <t>замена фильтра</t>
  </si>
  <si>
    <t>Промывка/замена сетчатого фильтра</t>
  </si>
  <si>
    <t>Фильтр сетчатый</t>
  </si>
  <si>
    <t>Нанесение смазки</t>
  </si>
  <si>
    <t>Проверить уровень электролита в аккамуляторной батарее</t>
  </si>
  <si>
    <t>Проверить действие тормоза</t>
  </si>
  <si>
    <t>Замена масла в поддоне картера двигателя</t>
  </si>
  <si>
    <t>Замена патрона топливного фильтра предварительной очистки</t>
  </si>
  <si>
    <t>Доливка масла в картерах бортовых передач</t>
  </si>
  <si>
    <t>Проверить/заменить приводной ремень генератора переменного тока</t>
  </si>
  <si>
    <t>Проверить/заменить приводной ремень компрессора кондиционера воздуха</t>
  </si>
  <si>
    <t>Замена воздушного фильтра кондиционера воздуха</t>
  </si>
  <si>
    <t>14Х-911-7750</t>
  </si>
  <si>
    <t>Воздухоочиститель</t>
  </si>
  <si>
    <t>20Y-979-3380</t>
  </si>
  <si>
    <t>Промывка/замена сетчатого топливного фильтра</t>
  </si>
  <si>
    <t>Очистить сапун картера муфты рулевого управления</t>
  </si>
  <si>
    <t xml:space="preserve">Доливка масла в натяжной пружине и корпусе </t>
  </si>
  <si>
    <t>Промывка/замена сетчатого фильтра насоса силовой передачи</t>
  </si>
  <si>
    <t>Проверка затяжки хомутов шлангов выпускного коллектора двигателя. Между воздухоочистителем-турбонагнетателем-послеохладителем-двигателем</t>
  </si>
  <si>
    <t>Проверка/смазка узла натяжного шкифа ремня генератора переменного тока, компрессора кондиционера воздуха</t>
  </si>
  <si>
    <t>Очистить сапун демпфера</t>
  </si>
  <si>
    <t>Доливка масла в поворотной опоре</t>
  </si>
  <si>
    <t xml:space="preserve">Проверка зазоров в клапанном механизме двигателя </t>
  </si>
  <si>
    <t>Проверка давления зарядки азота в аккамуляторной батарее</t>
  </si>
  <si>
    <t>Замена гидроаккамулятора (для контура управления)</t>
  </si>
  <si>
    <t>Проверка насоса системы охлаждения</t>
  </si>
  <si>
    <t>Проверка основной рамы и рабочего оборудования (отвал, рыхлитель)</t>
  </si>
  <si>
    <t>Проверка затяжки хомутов шлангов высокого давления и затвердевания резины</t>
  </si>
  <si>
    <t>Проверка наличия колпачков для предотвращения разбрызгивания топлива и проверка затвердевания резины</t>
  </si>
  <si>
    <t>ТО-8000</t>
  </si>
  <si>
    <t>Замените хомуты шлангов высокого давления</t>
  </si>
  <si>
    <t>Замените крышку предотвращения распыления топлива</t>
  </si>
  <si>
    <t>Замена топливного шланга (от фильтра предварительной очистки к насосу подкачи)</t>
  </si>
  <si>
    <t>Замена топливного шланга (насос подкачки  - охладитель контроллера)</t>
  </si>
  <si>
    <t>Шланг (охладитель контроллера - релейный блок)</t>
  </si>
  <si>
    <t>Шланг (подающий насос (перепускной) - релейный блок)</t>
  </si>
  <si>
    <t>Топливный шланг (от фильтра предварительный очистки к электрическому подкачивающему насосу)</t>
  </si>
  <si>
    <t>Шланг (электрический подкачивающий насос - релейный блок)</t>
  </si>
  <si>
    <t>Топливный шланг (между топливным баком и топливный счетчатым фильтром)</t>
  </si>
  <si>
    <t>Топлиный шланг (между топливным счетчатым фильтром и двигателем)</t>
  </si>
  <si>
    <t>Сливной шланг (двигатель - топливный бак)</t>
  </si>
  <si>
    <t>Трубка подачи масла к клапану РОГ</t>
  </si>
  <si>
    <t>Гидравлический шланг (между насосом рабочего оборудования и клапаном рабочего оборудования)</t>
  </si>
  <si>
    <t>Гидравлический шланг (между насосом рабочего оборудования и гидробаком)</t>
  </si>
  <si>
    <t>Гидравлический шланг (насос рабочего оборудования)</t>
  </si>
  <si>
    <t>Гидравлический шланг (клапан рабочего оборудования - гидравлический цилиндр подъема отвала)</t>
  </si>
  <si>
    <t>Гидравлический шланг (клапан рабочего оборудования - гидравлический цилиндр наклона отвала)</t>
  </si>
  <si>
    <t>Гидравлический шланг (клапан рабочего оборудования - гидравлический цилиндр наклона отвала) (машины с двойным наклоном отвала)</t>
  </si>
  <si>
    <t>Гидравлический шланг (между клапаном гидравлического управления и гидравлическим баком)</t>
  </si>
  <si>
    <t>Гидравлический шланг (экстрактор пальцев) (машины, оборудования многозубным рыхлителем)</t>
  </si>
  <si>
    <t>Гидравлический шланг (экстрактор пальцев) (машины, оборудования однозубным рыхлителем)</t>
  </si>
  <si>
    <t>Шланг центрального дренажного блока (дренажный блок- масляной охладитель)</t>
  </si>
  <si>
    <t>Шланг центрального дренажного блока (датчик давления центрального дренажного блока)</t>
  </si>
  <si>
    <t>Шланг центрального дренажного блока (гидратрансформатор)</t>
  </si>
  <si>
    <t>Аккамулятор</t>
  </si>
  <si>
    <t>Гидравлический шланг (между насосом вентилятора и двигателем вентилятора)</t>
  </si>
  <si>
    <t>Гидравлический шланг (между насосом вентилятора и гидробаком)</t>
  </si>
  <si>
    <t>Гидравлический шланг (клапан рабочего оборудования - гидравлический цилиндр рыхлителя) (при наличии рыхлителя)</t>
  </si>
  <si>
    <t>Гидравлический шланг (между насосом вентилятора и автоматическим редукционным клапаном давления)</t>
  </si>
  <si>
    <t>Гидравлический шланг (между автоматическим редукционным клапаном давления и клапаном гидравлической системы управления)</t>
  </si>
  <si>
    <t>Гидравлический шланг (между автоматическим редукционным клапаном давления и гидробаком)</t>
  </si>
  <si>
    <t>Гидравлический шланг (между двигателем вентилятора и гидробаком)</t>
  </si>
  <si>
    <t>Гидравлический шланг (между клапаном гидравлического управления и клапаном рабочего оборудования) (при наличии рыхлителя)</t>
  </si>
  <si>
    <t>Гидравлический шланг (между клапаном гидравлического управления и клапаном рабочего оборудования) (машины с двойным наклоном отвала)</t>
  </si>
  <si>
    <t>Хомут высокого давления</t>
  </si>
  <si>
    <t>Колпачек предотвращения разбрызгивания топлива</t>
  </si>
  <si>
    <t>Замена масла в картере конечной передачи</t>
  </si>
  <si>
    <t>Очистка, проверка турбонагнетателя</t>
  </si>
  <si>
    <t>Проверка люфта ротора турбонагнетателя</t>
  </si>
  <si>
    <t>Проверка генератора, стартера</t>
  </si>
  <si>
    <t>Проверка, регулировка клапанного зазора двигателя</t>
  </si>
  <si>
    <t>Отбор проб масла в двигателе</t>
  </si>
  <si>
    <t xml:space="preserve">Замена патрона маслянного фильтра </t>
  </si>
  <si>
    <t>Проверка уровня масла в гидробаке, долив масла</t>
  </si>
  <si>
    <t>Проверка и регулировка натяжения ремня привода генератора</t>
  </si>
  <si>
    <t>Проверка уровня электролита аккамуляторной батареи</t>
  </si>
  <si>
    <t>Проверка работоспособности тормозов</t>
  </si>
  <si>
    <t>Консистентная смазка</t>
  </si>
  <si>
    <t>Смазка (рабочего оборудования, подвески)</t>
  </si>
  <si>
    <t>Замена фильтра силовой передачи</t>
  </si>
  <si>
    <t>Долив масла в картере конечной передачи</t>
  </si>
  <si>
    <t>Промывка/замена топливного сетчатого фильтра</t>
  </si>
  <si>
    <t>Очистить сапун картера рулевого управления</t>
  </si>
  <si>
    <t>Проверка уровня масла в корпусе натяжной пружины вспомогательного цилиндра, долив масла</t>
  </si>
  <si>
    <t>Смазывание натяжного шкифа в сборе</t>
  </si>
  <si>
    <t>Проверка затяжки болтов конструкции ROPS</t>
  </si>
  <si>
    <t>Замена фильтра антикоррозийного</t>
  </si>
  <si>
    <t>600-411-1591</t>
  </si>
  <si>
    <t>Проверка крепления конструкции турбонагнетателя</t>
  </si>
  <si>
    <t>Очистка вентиляционного отверстия и сапуна</t>
  </si>
  <si>
    <t>Проверка/долив уровня масла в поворотном подшипнике</t>
  </si>
  <si>
    <t>SAE30CD</t>
  </si>
  <si>
    <t>Доливка масла в корпусе демфера</t>
  </si>
  <si>
    <t>Проверка водяного насоса</t>
  </si>
  <si>
    <t>Проверка демпфера крутильных колебаний</t>
  </si>
  <si>
    <t>Проверка шкифа вентилятора и натяжного шкифа</t>
  </si>
  <si>
    <t>Замена масла в силовой передачи (включа картер коробки передач, картер гидротрансформатора и корпус конической шестерни),</t>
  </si>
  <si>
    <t>Очистка сетчатого фильтра</t>
  </si>
  <si>
    <t>Сетчатый фильтр</t>
  </si>
  <si>
    <t>Отбор проб масла во всех узлах и агрегатах</t>
  </si>
  <si>
    <t>Топливный шланг (между форсункой и сливной трубкой)</t>
  </si>
  <si>
    <t>Гидравлический шланг турбонагнетателя</t>
  </si>
  <si>
    <t>Топливный шланг (от форсунки к топливному возвратному шлангу)</t>
  </si>
  <si>
    <t>Топливный шланг системы АРС</t>
  </si>
  <si>
    <t>Топливный шланг (от топливного фильтра к ТНВД)</t>
  </si>
  <si>
    <t>Топливный шланг (от подкачивающего насоса к топливному возвратному шлангу)</t>
  </si>
  <si>
    <t>Шланг между маслоохладителем гидротрансформатора и картером рулевого механизма</t>
  </si>
  <si>
    <t>Шланг между клапаном отвала и цилиндром отвала</t>
  </si>
  <si>
    <t>Шланг силовой передачи в сброе</t>
  </si>
  <si>
    <t>Топливный шланг (возврата топлива)</t>
  </si>
  <si>
    <t>Шланг между выпускным отверстием гидратрансформатора и маслоохладителем гидратрансформатора</t>
  </si>
  <si>
    <t>Топливный шланг (между топливным сетчатым фильтром и подкачивающим насосом)</t>
  </si>
  <si>
    <t>Шланг между низкоскоростным и высокоскоростным клапаном рыхлителя</t>
  </si>
  <si>
    <t>Шланг между высокоскоростным клапаном рыхлителя и насосом рабочего оборудования</t>
  </si>
  <si>
    <t>Шланг между высокоскоростным клапаном рыхлителя и баком</t>
  </si>
  <si>
    <t>Шланг между высокоскоростным клапаном рыхлителя и цилиндром подъема рыхлителя</t>
  </si>
  <si>
    <t>Шланг между высокоскоростным клапаном рыхлителя и цилиндром наклона рыхлителя</t>
  </si>
  <si>
    <t>Шланг между редукционным клапаном РРС и клапаном РРС отвала</t>
  </si>
  <si>
    <t>Шланг между стопорным клапаном РРС и клапаном РРС рыхлителя</t>
  </si>
  <si>
    <t>Шланг между насосом РРС и редукционным клапаном РРС</t>
  </si>
  <si>
    <t>Шланг между масоохладителем гидросистемы и промежуточным блоком</t>
  </si>
  <si>
    <t>Шланг между промежуточным блоком и всасывающей трубкой</t>
  </si>
  <si>
    <t>Шланг между клапаном РРС отвала и главным клапаном</t>
  </si>
  <si>
    <t>Шланг между клапаном РРС отвала и промежуточным сливным блоком РРС</t>
  </si>
  <si>
    <t>Шланг между клапаном РРС рыхлителя и главным клапаном</t>
  </si>
  <si>
    <t>Шланг между клапаном РРС рыхлителя и промежуточным сливным блоком РРС</t>
  </si>
  <si>
    <t>Шланг между редукционным клапаном РРС и стопорным клапаном РРС</t>
  </si>
  <si>
    <t>Шланг между редукционным клапаном РРС и промежуточным сливным блоком РРС</t>
  </si>
  <si>
    <t>Шланг между промежуточным сливным блоком РРС и всасывающей трубкой</t>
  </si>
  <si>
    <t>Шланг между насосом рабочего оборудования и клапаном подъема отвала</t>
  </si>
  <si>
    <t>Шланг между насосом рабочего оборудования и низкоскоростным клапаном рыхлителя</t>
  </si>
  <si>
    <t>Шланг между клапаном отвала и  ответвительным блоком подъема отвала</t>
  </si>
  <si>
    <t>Шланг между ответственным блоком подъема отвала и промежуточной трубкой</t>
  </si>
  <si>
    <t>Шланг между промежуточной трубкой и цилиндром подъема отвала</t>
  </si>
  <si>
    <t>Шланг между низкоскоростным клапаном рыхлителя и промежуточной трубкой наклона отвала</t>
  </si>
  <si>
    <t>PC800-8</t>
  </si>
  <si>
    <t>ТО-100 (первые)</t>
  </si>
  <si>
    <t>Отчистка сетчатого фильтра маслянного фильтра смазки муфты</t>
  </si>
  <si>
    <t>ТО-500 (первые)</t>
  </si>
  <si>
    <t>Замена масла в корпусе механизма поворота платформы</t>
  </si>
  <si>
    <t xml:space="preserve">Замена масла в картере муфты </t>
  </si>
  <si>
    <t>ТО-10</t>
  </si>
  <si>
    <t>Нанесение смазки на механизмы кругового вращения</t>
  </si>
  <si>
    <t>Проверка/долив уровня масла в картерах бортовых передач</t>
  </si>
  <si>
    <t>Проверка и затяжка болтовых соединений рамы гусениц и оси</t>
  </si>
  <si>
    <t>Проверка и регулировка натяжения ремня генератора</t>
  </si>
  <si>
    <t>Проверка и регулировка натяжения ремня компрессора кондиционера воздуха</t>
  </si>
  <si>
    <t xml:space="preserve">Провека уровня смазки шестерни поворотного механизма </t>
  </si>
  <si>
    <t xml:space="preserve">Очистка и осмотр оребрение радиатора, оребрение системы охлаждения масла, оребрение турбонагнетателя и оребрение коноденсатора </t>
  </si>
  <si>
    <t>Очистка воздушных фильтров кондиционеров воздуха</t>
  </si>
  <si>
    <t>Замена фильтра управляющего контура</t>
  </si>
  <si>
    <t>Очистка сетчатого фильтра масляного фильтра смазки муфты</t>
  </si>
  <si>
    <t>Замена патрона сливного фильтра</t>
  </si>
  <si>
    <t>Замена сапуна</t>
  </si>
  <si>
    <t>209-60-76210</t>
  </si>
  <si>
    <t>Фильтр управляющего контура</t>
  </si>
  <si>
    <t>21Т-60-31410</t>
  </si>
  <si>
    <t>600-319-4540/600-319-4500</t>
  </si>
  <si>
    <t>600-211-1340</t>
  </si>
  <si>
    <t>Воздуховод</t>
  </si>
  <si>
    <t>17М-911-3530</t>
  </si>
  <si>
    <t>Ходовая</t>
  </si>
  <si>
    <t>20Y-60-21470</t>
  </si>
  <si>
    <t xml:space="preserve">Замена воздушного фильтра </t>
  </si>
  <si>
    <t>Уплотнительное кольцо</t>
  </si>
  <si>
    <t>07000-15180</t>
  </si>
  <si>
    <t>Замена воздушного фильтра</t>
  </si>
  <si>
    <t>Замена патрона основного топливного фильтра</t>
  </si>
  <si>
    <t>Замена фильтрующего элемента сапуна гидробака</t>
  </si>
  <si>
    <t>Замена фильтрующего элемента гидравлической системы</t>
  </si>
  <si>
    <t>Проверка сварных конструкций</t>
  </si>
  <si>
    <t>600-319-3550</t>
  </si>
  <si>
    <t>20Y-60-21470/285-62-17320</t>
  </si>
  <si>
    <t>Фильтрующий элемент сапуна</t>
  </si>
  <si>
    <t>209-60-77532</t>
  </si>
  <si>
    <t>07000-05180</t>
  </si>
  <si>
    <t>Очистка сетчатого фильтра гидравлического бака</t>
  </si>
  <si>
    <t>Проверка давления зарядки азота в аккамуляторной батарее (для гидромолота)</t>
  </si>
  <si>
    <t>Проверка давления зарядки азота в аккамуляторной батарее (для контура управления)</t>
  </si>
  <si>
    <t>Проверка генератора переменного тока</t>
  </si>
  <si>
    <t>Проверка затяжки хомутов шлангов выпускного коллектора</t>
  </si>
  <si>
    <t>Проверка ослабления зажима высокого давления, затвердение резины</t>
  </si>
  <si>
    <t>Проверка наличия крышки предотвращения распыления топлива, затвердение резины</t>
  </si>
  <si>
    <t>Проверка функционального состояния компрессора</t>
  </si>
  <si>
    <t>Проверка стартера</t>
  </si>
  <si>
    <t>Замена хомутов высокого давления</t>
  </si>
  <si>
    <t>Замена колпачков для предотвращения разбрызгивания топлива</t>
  </si>
  <si>
    <t>Топливный шланг (между топливным баком и отчесным топливный фильтром)</t>
  </si>
  <si>
    <t>Топливный шланг (между запорным клапаном и топливным фильтром грубой очистки)</t>
  </si>
  <si>
    <t>Топливный шланг (между топливным фильтром грубой очистки и запорным клапаном)</t>
  </si>
  <si>
    <t>Топливный шланг (между запорным клапаном и подкачивающим насосом)</t>
  </si>
  <si>
    <t>Шланг возврата топлива (от топливного насоса высокого давления к охладителю топлива)</t>
  </si>
  <si>
    <t>Топливный возвратный шланг (охладитель топлива - топливный бак)</t>
  </si>
  <si>
    <t>Шланг слива топлива</t>
  </si>
  <si>
    <t>Шланг обогревателя (между обогревателем и двигателем)</t>
  </si>
  <si>
    <t>Шланг подачи топлива (между двигателем и топливным баком)</t>
  </si>
  <si>
    <t>Выпускной шланг насоса вентилятора</t>
  </si>
  <si>
    <t>Пневмоаккамулятор (для контура управления)</t>
  </si>
  <si>
    <t>Водоотделитель (корпус, уплотнительное кольцо, пробка)</t>
  </si>
  <si>
    <t>Выпускной шланг переднего насоса</t>
  </si>
  <si>
    <t>Выпускной шланг заднего насоса</t>
  </si>
  <si>
    <t>Отводной шланг насоса</t>
  </si>
  <si>
    <t>Шланг поворотного механизма</t>
  </si>
  <si>
    <t>Всасывающий шланг</t>
  </si>
  <si>
    <t>Шланг трубопровода цилиндра стрелы (B/H)</t>
  </si>
  <si>
    <t>Шланг трубопровода цилиндра рукояти (B/H)</t>
  </si>
  <si>
    <t>Шланг трубопровода цилиндра ковша (B/H)</t>
  </si>
  <si>
    <t>Шланг трубопровода цилиндра стрелы (L/S)</t>
  </si>
  <si>
    <t>Шланг трубопровода цилиндра рукояти (L/S)</t>
  </si>
  <si>
    <t>Шланг трубопровода цилиндра ковша (L/S)</t>
  </si>
  <si>
    <t>Шланг трубопровода цилиндра ковша с откидным дном (L/S)</t>
  </si>
  <si>
    <t>Хомуты трубопроводов высокго давления</t>
  </si>
  <si>
    <t>Отсутствуют колпачки для предотвращения разрызгивания топлива</t>
  </si>
  <si>
    <t>PC1250-8</t>
  </si>
  <si>
    <t>Очистка сетчатого фильтра, смазочного масла механизма отбора мощности</t>
  </si>
  <si>
    <t>Смазка</t>
  </si>
  <si>
    <t>Смазывание поворотного круга</t>
  </si>
  <si>
    <t>Замена масла в картере редуктора поворотной платформы</t>
  </si>
  <si>
    <t>Проверка уровня масла в картере конечной передачи, долив</t>
  </si>
  <si>
    <t>Проверка уровня аккамуляторного электролита</t>
  </si>
  <si>
    <t>Проверка и затяжка соединительных болтов рамы гусенечной тележки и моста</t>
  </si>
  <si>
    <t>Замена патрона топливного фильтра грубой очистки</t>
  </si>
  <si>
    <t>Замена патрона главного топливного фильтра</t>
  </si>
  <si>
    <t>Проверка уровня консистентной смазки в обегающей шестерне поворота платформы</t>
  </si>
  <si>
    <t>Проверка и очистка ребер радиатора, ребер маслоохладителя, ребер охладителя топлива, ребер последующего охладителя, ребер конденсатора, маслоохладителя механизма отбора мощности</t>
  </si>
  <si>
    <t>Очистка внутренних и наружных воздушных фильтров конденсатора</t>
  </si>
  <si>
    <t>Замена фильтрующего элемента управляющего контура</t>
  </si>
  <si>
    <t>Очистка сетчатого фильтра смазочного масла механизма отбора мощности</t>
  </si>
  <si>
    <t>Проверка и замена приводных ремней генератора и компрессора кондиционера</t>
  </si>
  <si>
    <t>21N-60-12211</t>
  </si>
  <si>
    <t>419-15-14860</t>
  </si>
  <si>
    <t>424-16-11140</t>
  </si>
  <si>
    <t>Замена элемента масляного фильтра гидросистемы</t>
  </si>
  <si>
    <t>Замена элемента сапуна в гидробаке</t>
  </si>
  <si>
    <t>Очистка сетчатого фильтра возвратного контура гидробака</t>
  </si>
  <si>
    <t>Замена элемента сапуна топливного бака</t>
  </si>
  <si>
    <t xml:space="preserve">Замена в картере механизма отбора мощности </t>
  </si>
  <si>
    <t xml:space="preserve">Проверка и смазка натяжного шкифа генератора в сборе и приводного ремня компрессора кондиционера </t>
  </si>
  <si>
    <t>Проверка сварной конструкции</t>
  </si>
  <si>
    <t>Замена фильтрующего элемента охлаждения гидромотора поворота платформы</t>
  </si>
  <si>
    <t>20Y-62-51691</t>
  </si>
  <si>
    <t>706-76-71390</t>
  </si>
  <si>
    <t>Проверка хомутов трубопровода системы надува</t>
  </si>
  <si>
    <t>Проверка генератора</t>
  </si>
  <si>
    <t>Проверка и регулировка клапанного зазора двигателя</t>
  </si>
  <si>
    <t>Проверка давления зарядки азота в гидроаккамуляторе (для контура управления)</t>
  </si>
  <si>
    <t>Проверка и регулировка воздушного компрессора</t>
  </si>
  <si>
    <t xml:space="preserve">Проверка на плотность затяжки хомута трубопровода высокого давления, затвердевания резины </t>
  </si>
  <si>
    <t>Проверка на наличие защитных колпачков топливороводов, затвердевания резины</t>
  </si>
  <si>
    <t>Замена масла в гидробаке</t>
  </si>
  <si>
    <t>Замена линейного фильтра</t>
  </si>
  <si>
    <t>21N-62-31221</t>
  </si>
  <si>
    <t>Замена воздушного фильтра двигателя</t>
  </si>
  <si>
    <t>Замена хомутов топливопровода высокого давления</t>
  </si>
  <si>
    <t>Замена защитных колпачков топливопровода</t>
  </si>
  <si>
    <t xml:space="preserve">Капитальный ремонт стартера и генератора </t>
  </si>
  <si>
    <t>Топливный шланг (между топливным баком и фильтром грубой очистки топлива)</t>
  </si>
  <si>
    <t>Топливный возвратный шланг (между двигателем и охладителем топлива)</t>
  </si>
  <si>
    <t>Топливный возвратный шланг (между охладителем топлива и топливным баком)</t>
  </si>
  <si>
    <t>Топливный сливной шланг (между двигателем и топливным баком)</t>
  </si>
  <si>
    <t>Выпускной шланг насоса №1</t>
  </si>
  <si>
    <t>Выпускной шланг насоса №2</t>
  </si>
  <si>
    <t>Выпускной шланг насоса №3</t>
  </si>
  <si>
    <t>Шланг реле насоса №3</t>
  </si>
  <si>
    <t>Левый выпускной отводной шланг 5 - золотникового клапана</t>
  </si>
  <si>
    <t>Правый выпускной отводной шланг 4 - золотникового клапана</t>
  </si>
  <si>
    <t>Шланг реле насоса №1 и №2</t>
  </si>
  <si>
    <t>Шланг подогревателя (между двигателем и подогревателем)</t>
  </si>
  <si>
    <t>Всасывающий шланг гидронасоса</t>
  </si>
  <si>
    <t>Шланг линии поворота платформы</t>
  </si>
  <si>
    <t>Шланг линии цилиндра ковша (B/H)</t>
  </si>
  <si>
    <t>Шланг линии цилиндра рукояти (B/H)</t>
  </si>
  <si>
    <t>Шланг линии цилиндра стрелы (B/H)</t>
  </si>
  <si>
    <t>Топливный шланг (между фильтром грубой очистки и подающим насосом)</t>
  </si>
  <si>
    <t>Топливный шланг (между подающим насосом и пластиной охлаждения)</t>
  </si>
  <si>
    <t>Топливный шланг (между пластиной охлаждения и топливным блоком)</t>
  </si>
  <si>
    <t>Топливный шланг (между перепускного клапана подающего насоса)</t>
  </si>
  <si>
    <t>Маслоподающий шланг клапана EGR</t>
  </si>
  <si>
    <t>Маслоподающий шланг перепускного клапана</t>
  </si>
  <si>
    <t>Ремень безопасности</t>
  </si>
  <si>
    <t>Зажим трубопровода высокого давления</t>
  </si>
  <si>
    <t>Защитный колпачок топливопровода</t>
  </si>
  <si>
    <t>HD465-7R</t>
  </si>
  <si>
    <t>Замена фильтрующего элемента трансмиссионного масла</t>
  </si>
  <si>
    <t>Замена масла в картере коробки передач</t>
  </si>
  <si>
    <t>Замена фильтрующего элемента масла охлаждения коробки передач и заднего тормоза</t>
  </si>
  <si>
    <t>Замена фильтрующего элемента маслянного бачка рулевого механизма и подъемника</t>
  </si>
  <si>
    <t>Очитска сетчатого фильтра гидробака</t>
  </si>
  <si>
    <t>Замена масла в картере дифференциала</t>
  </si>
  <si>
    <t>Замена масла в маслянном бачке рулевого механизма, подъемника</t>
  </si>
  <si>
    <t>600-211-1231</t>
  </si>
  <si>
    <t>569-16-81160</t>
  </si>
  <si>
    <t>07000-02125</t>
  </si>
  <si>
    <t>07063-51210</t>
  </si>
  <si>
    <t>Проверка регулировки начального давления форсунки</t>
  </si>
  <si>
    <t>ТО-2000 (первые)</t>
  </si>
  <si>
    <t>Проверка уровня масла в картере диффиренциала, долив</t>
  </si>
  <si>
    <t>Проверка карданного вала</t>
  </si>
  <si>
    <t>Проверка натяжения ремня компрессора кондиционера, регулировка</t>
  </si>
  <si>
    <t>Очистка сапунов</t>
  </si>
  <si>
    <t>Проверка рамы</t>
  </si>
  <si>
    <t>Проверка тормозящего действия ножного тормоза</t>
  </si>
  <si>
    <t>Проверка тормозящего действия тормоза-замедлителя</t>
  </si>
  <si>
    <t>Проверка тормозящего действия стояночного тормоза</t>
  </si>
  <si>
    <t>Проверка и очистка автоматической подвески</t>
  </si>
  <si>
    <t>Замена патрона топливного фильтра</t>
  </si>
  <si>
    <t>Очистка сетчатого фильтра топливного бака</t>
  </si>
  <si>
    <t xml:space="preserve">Замена фильтрующего элемента трансмиссионного масла </t>
  </si>
  <si>
    <t>Проверка на износ накладок переднего диского тормоза</t>
  </si>
  <si>
    <t>Проверка износа ремня вентилятора, замена ремня</t>
  </si>
  <si>
    <t>600-379-3111</t>
  </si>
  <si>
    <t>Замена топливного фильтра с отделением воды</t>
  </si>
  <si>
    <t>600-311-3240</t>
  </si>
  <si>
    <t>07000-В2125</t>
  </si>
  <si>
    <t>Замена патрона предохранителя от коррозии</t>
  </si>
  <si>
    <t>Очистка сетчатого фильтра коробки передач</t>
  </si>
  <si>
    <t>Замена элемента масляного фильтра тормоза</t>
  </si>
  <si>
    <t>Проверка износа задних тормозных дисков</t>
  </si>
  <si>
    <t>Проверка затяжки деталей турбонагнетателя</t>
  </si>
  <si>
    <t>600-411-1171</t>
  </si>
  <si>
    <t>569-43-83920</t>
  </si>
  <si>
    <t>07000-12065</t>
  </si>
  <si>
    <t>Опорное кольцо</t>
  </si>
  <si>
    <t>07001-02065</t>
  </si>
  <si>
    <t>07000-F5180</t>
  </si>
  <si>
    <t>Фильтр воздушный наружный</t>
  </si>
  <si>
    <t>600-185-6110</t>
  </si>
  <si>
    <t>Тип  ТО</t>
  </si>
  <si>
    <t>Названия строк</t>
  </si>
  <si>
    <t>Общий итог</t>
  </si>
  <si>
    <t>(пусто)</t>
  </si>
  <si>
    <t>Сумма по полю Кол-во</t>
  </si>
  <si>
    <t>Названия столбцов</t>
  </si>
  <si>
    <t>Очистка сетчатого фильтра гидробака</t>
  </si>
  <si>
    <t>Очистка сапуна картера двигателя</t>
  </si>
  <si>
    <t>Очистка фильтрующего элемента сапуна двигателя</t>
  </si>
  <si>
    <t>Проверка давления газа в гидроаккамуляторе</t>
  </si>
  <si>
    <t>Смазка ведущего вала</t>
  </si>
  <si>
    <t>Топливный шланг (между сетчатым и топливным фильтром)</t>
  </si>
  <si>
    <t>Топливный шланг (между топливным фильтром и топливным насосом)</t>
  </si>
  <si>
    <t>Топливный шланг (между двигателем и охладителем топлива)</t>
  </si>
  <si>
    <t>Топливный шланг (между охладителем топлива и топливным баком)</t>
  </si>
  <si>
    <t>Резиновый шланг для трубопровода тормоза</t>
  </si>
  <si>
    <t>Шланг выского давления для гидравлического контура рулевого управления (между насосом, клапаном распределения потока, клапаном рулевого управления и гидроцилиндром рулевого механизма)</t>
  </si>
  <si>
    <t>Шланг со стороны нагнетания насоса системмы охлаждения тормоза-замедлителя</t>
  </si>
  <si>
    <t>Шланг со стороны нагнетания насоса коробки передач</t>
  </si>
  <si>
    <t>D475A-5</t>
  </si>
  <si>
    <t>600-311-7132</t>
  </si>
  <si>
    <t>07000-E5165</t>
  </si>
  <si>
    <t>Замена масла в картере силовой передачи</t>
  </si>
  <si>
    <t>Очистка сетчатых фильтров (включая картер коробки передач, картер гидратрансформатора и картер редуктора)</t>
  </si>
  <si>
    <t>Замена фильтрующего элемента масла гидросистемы</t>
  </si>
  <si>
    <t>Проверка и долив масла в корпусе демпфера</t>
  </si>
  <si>
    <t>Замена патрона маслянного фильтра двигателя</t>
  </si>
  <si>
    <t>Замена элементов в маслянном фильтре коробки передач</t>
  </si>
  <si>
    <t>Замена элементов в маслянном фильтре гидратрансформатора</t>
  </si>
  <si>
    <t>Проверка уровня и долив масла в картере конечной передачи</t>
  </si>
  <si>
    <t>Проверка и очистка сетчатого топливного фильтра</t>
  </si>
  <si>
    <t>Замена патрона основного и вспомогательного предохранителя от коррозии</t>
  </si>
  <si>
    <t>600-411-1151</t>
  </si>
  <si>
    <t>Фильртр гидравлический</t>
  </si>
  <si>
    <t>Замена масла в картере демпфера</t>
  </si>
  <si>
    <t>Очистка сапуна демпфера</t>
  </si>
  <si>
    <t>Проверка уровня и долив масла в поворотном подшипнике</t>
  </si>
  <si>
    <t>SAE30</t>
  </si>
  <si>
    <t>Проверка уровня и долив масла в корпусе натяжной пружины и вспомогательного цилиндра</t>
  </si>
  <si>
    <t>Проверка генератора и стартера</t>
  </si>
  <si>
    <t>Очистка и проверка турбонагнетателя</t>
  </si>
  <si>
    <t>Топливный шланг (сливной шланг между форсунками)</t>
  </si>
  <si>
    <t>Питающий маслянный шланг турбонагнетателя</t>
  </si>
  <si>
    <t>Топливный шланг (между форсункой и топливным возвратным шлангом)</t>
  </si>
  <si>
    <t>Топливный шланг (между топливным фильтром и ТНВД)</t>
  </si>
  <si>
    <t>Топливный шланг (между подкачивающим насосом и топливным возвратным шлангом)</t>
  </si>
  <si>
    <t>Шланг измерения давления в силовой передаче в сборе</t>
  </si>
  <si>
    <t>Топливный шланг (между топливным баком и топливным фильтром)</t>
  </si>
  <si>
    <t>Топливный шланг (топливный возвратный шланг)</t>
  </si>
  <si>
    <t>Топливный шланг (между топливным фильтром и подкачивающим насосом)</t>
  </si>
  <si>
    <t>Шланг между главным клапаном и трубкой реле рыхлителя</t>
  </si>
  <si>
    <t>Шланг между трубкой реле рыхлителя и блоком делителей рыхлителя</t>
  </si>
  <si>
    <t>Шланг между блоком делителей рыхлителя и цилиндром подъема рыхлителя</t>
  </si>
  <si>
    <t>Шланг между блоком делителей рыхлителя и цилиндром перекоса рыхлителя</t>
  </si>
  <si>
    <t>Шланг между главным клапаном и гидробаком</t>
  </si>
  <si>
    <t>Шланг между гидроаккамулятором РРС и клапаном отключения РРС</t>
  </si>
  <si>
    <t>Шланг между клапаном отключения РРС и клапаном РРС отвала</t>
  </si>
  <si>
    <t>Шланг между клапаном отключения РРС и клапаном РРС рыхлителя</t>
  </si>
  <si>
    <t>Шланг между клапаном с автономным понижением давления и главным клапаном</t>
  </si>
  <si>
    <t>Шланг между клапаном с автономным понижением давления и блоком делителей основного давления РРС</t>
  </si>
  <si>
    <t>Шланг между блоком делителей основного давления в клапане РРС и гидроаккамулятором РРС</t>
  </si>
  <si>
    <t>Шланг между блоками делителей основного давления РРС и блоком реле отвала</t>
  </si>
  <si>
    <t>Шланг между блоком делителей основного давления в клапане РРС и блоком делителей клапана ЕРС</t>
  </si>
  <si>
    <t>Шланг между блоком делителей клапана ЕРС и гидравлическим насосом</t>
  </si>
  <si>
    <t xml:space="preserve">Шланг между блоком делителей клапана ЕРС и насосом вентилятора </t>
  </si>
  <si>
    <t>Шланг между блоком делителей клапана ЕРС и клапаном объединения/разделения потоков насоса</t>
  </si>
  <si>
    <t>Шланг между клапаном РРС рыхлителя и блоком реле отвала</t>
  </si>
  <si>
    <t>Между блоком реле отвала и главным клапаном</t>
  </si>
  <si>
    <t>Шланг между клапаном РРС отвала и блоком реле слива клапана РРС</t>
  </si>
  <si>
    <t>Шланг между клапаном РРС рыхлителя и блоком реле рыхлителя</t>
  </si>
  <si>
    <t>Шланг между и блоком реле рыхлителя и главным клапаном</t>
  </si>
  <si>
    <t>Шланг между клапаном РРС рыхлителя и блоком реле слива клапана РРС</t>
  </si>
  <si>
    <t>Шланг между блоком реле отвала блоком реле слива клапана РРС</t>
  </si>
  <si>
    <t>Шланг между клапаном объединения/разделения потоков насоса и гидробака</t>
  </si>
  <si>
    <t>Шланг между блоком реле слива клапана РРС и гидробаком</t>
  </si>
  <si>
    <t>Между клапаном объединения/разделения потоков насоса и гидробаком</t>
  </si>
  <si>
    <t>Шланг между гидравлическим насосом и главным клапаном</t>
  </si>
  <si>
    <t>Шланг между гидравлическим насосом и гидробаком</t>
  </si>
  <si>
    <t>Шланг между главным клапаном и блоком делителей подъема отвала</t>
  </si>
  <si>
    <t>Шланг между блоком делителей подъема отвала и трубкой реле</t>
  </si>
  <si>
    <t>Шланг между трубкой реле и цилиндром подъема отвала</t>
  </si>
  <si>
    <t>Шланг между нижней частью главного клапана и боком реле перекоса отвала</t>
  </si>
  <si>
    <t>Шланг между насосом вентилятора и гидробаком</t>
  </si>
  <si>
    <t>Шланг между насосом LPV30 вентилятора и сливным блоком объединения потока насоса вентилятора</t>
  </si>
  <si>
    <t>Шланг между сливным блоком объединения потока насоса вентилятора и электромотором вентилятора</t>
  </si>
  <si>
    <t>Шланг между электромотором вентилятора и гидробаком</t>
  </si>
  <si>
    <t>Шланг между электромотором вентилятора и маслоохладителем гидросистемы</t>
  </si>
  <si>
    <t>Между маслоохладителем гидросистемы и перепускным клапаном</t>
  </si>
  <si>
    <t>Шланг между маслоохладителем гидросистемы и гидробаком</t>
  </si>
  <si>
    <t>WA470-7</t>
  </si>
  <si>
    <t>Замена топливного фильтрующего элемента</t>
  </si>
  <si>
    <t>Замена маслянного фильтрующего элемента коробки передач</t>
  </si>
  <si>
    <t>Проверка зазора клапанов двигателя, регулировка</t>
  </si>
  <si>
    <t>Слив воды и осадка из топливного бака</t>
  </si>
  <si>
    <t>Очистка фильтрующего элемента наружного воздуха в кондиционере</t>
  </si>
  <si>
    <t>Смазка шкворня заднего моста (3 точки)</t>
  </si>
  <si>
    <t>Замена масла в картере двигателя</t>
  </si>
  <si>
    <t>Проверка натяжения ремня вентилятора и генератора, регулировка</t>
  </si>
  <si>
    <t>Проверка ослабших гаек ступицы колеса, подтяжка</t>
  </si>
  <si>
    <t>Очистка фильтрующего элемента рециркулирующего воздуха в кондиционере</t>
  </si>
  <si>
    <t>Проверка стояночного тормоза</t>
  </si>
  <si>
    <t>Смазка (палец ковша 2 точки)</t>
  </si>
  <si>
    <t>Смазка (палец рычажного механизмаупрвления ковшом 2 точки)</t>
  </si>
  <si>
    <t>Смазка (палец цилиндра разгрузки ковша 2 точки)</t>
  </si>
  <si>
    <t>Смазка (палец подъемного цилиндра 4 точки)</t>
  </si>
  <si>
    <t>Смазка (поворотный палец стрелы 2 точки)</t>
  </si>
  <si>
    <t>Смазка (палец ковша 1 точка)</t>
  </si>
  <si>
    <t>Смазка (палец цилиндра рулевого механизма 4 точка)</t>
  </si>
  <si>
    <t>Замена топливного фильтра</t>
  </si>
  <si>
    <t>600-311-8321</t>
  </si>
  <si>
    <t>Смазывание шлицевого соединения центрального ведущего вала (1 точка)</t>
  </si>
  <si>
    <t>Проверка степени износа ремня вентилятора</t>
  </si>
  <si>
    <t>Замена масляного фильтра</t>
  </si>
  <si>
    <t>Фильтр трансмиссии</t>
  </si>
  <si>
    <t>714-07-28713</t>
  </si>
  <si>
    <t>Очистка сапуна картера коробки передач</t>
  </si>
  <si>
    <t>Смазка (палец центрального шарнира 2 точки)</t>
  </si>
  <si>
    <t>Смазка (передний ведущий вал 2 точки)</t>
  </si>
  <si>
    <t>Смазка (промежуточная опора ведущего вала 1 точка)</t>
  </si>
  <si>
    <t>Смазка (центральный ведущий вал 2 точки)</t>
  </si>
  <si>
    <t>Смазка (задний ведущий вал 2 точки)</t>
  </si>
  <si>
    <t>Смазка (рычажный механизм остановки двигателя 1 точка)</t>
  </si>
  <si>
    <t>Проверка затяжных элементов турбонагнетателя</t>
  </si>
  <si>
    <t>Проверка масла в гидробаке</t>
  </si>
  <si>
    <t>Замена фильтрующего элемента в гидробака</t>
  </si>
  <si>
    <t>Замена элемента сапуна гидробака</t>
  </si>
  <si>
    <t>Сапун</t>
  </si>
  <si>
    <t>285-62-17320</t>
  </si>
  <si>
    <t>Замена масла переднего моста</t>
  </si>
  <si>
    <t>SAE80W90</t>
  </si>
  <si>
    <t>Замена масла заднего моста</t>
  </si>
  <si>
    <t>Проверка изношенности тормозных дисков</t>
  </si>
  <si>
    <t>Проверка генератора, запуск двигателя</t>
  </si>
  <si>
    <t>Проверка клапанного зазора двигателя, регулировка</t>
  </si>
  <si>
    <t>Замена фильтрующих элементов рециркулирующего и наружного воздуха в кондиционере</t>
  </si>
  <si>
    <t>421-07-12312</t>
  </si>
  <si>
    <t>Очистка сетчатого фильтра контура РРС</t>
  </si>
  <si>
    <t>Очистка элемента сапуна двигателя</t>
  </si>
  <si>
    <t>600-181-1600</t>
  </si>
  <si>
    <t>Проверка и очистка кондиционера воздуха</t>
  </si>
  <si>
    <t>Шланг подачи топлива (от топливного бака к топливному насосу выского давления)</t>
  </si>
  <si>
    <t>Топливный сливной шланг (от топливного насоса высокого давления к топливному баку)</t>
  </si>
  <si>
    <t>Шланг подачи топлива (от топливного насоса высокого давления к топливному фильтру</t>
  </si>
  <si>
    <t>Шланг подачи топлива (от топливного фильтра к топливному насосу высокого давления)</t>
  </si>
  <si>
    <t>Сливная трубка (топливная форсунка - топливный бак)</t>
  </si>
  <si>
    <t>Шланг системы рулевого управления (от насоса к клапану рулевого управления)</t>
  </si>
  <si>
    <t>Шланг системы рулевого управления (от клапана рулевого управления к цилиндру рулевого механизма)</t>
  </si>
  <si>
    <t>Шланг системы рулевого управления (от клапана рулевого управления к запорному  клапану)</t>
  </si>
  <si>
    <t>Шланг системы рулевого управления (от полноповоротного клапана к запорному клапану)</t>
  </si>
  <si>
    <t>Шланг системы рулевого управления (от полноповоротного клапана к насосу)</t>
  </si>
  <si>
    <t>Шланг системы рулевого управления (от полноповоротного клапана к соединителю бака)</t>
  </si>
  <si>
    <t>Трубка магистрали высокого давления тормозной системы (от насоса к загрузочному клапану гидроаккамулятора)</t>
  </si>
  <si>
    <t>Тормозной шланг (загрузочный клапан гидроаккамулятора - обратный клапан)</t>
  </si>
  <si>
    <t>Трубка магистрали высокого давления тормозной системы (от обратного клапана к сдвоенному клапану)</t>
  </si>
  <si>
    <t>Трубка магистрали высокого давления тормозной системы (от обратного клапана к одинарному клапану)</t>
  </si>
  <si>
    <t>Трубка магистрали высокого давления тормозной системы (от обратного к каналу Р.Р гидроаккамулятора)</t>
  </si>
  <si>
    <t>Трубка магистрали высокого давления тормозной системы (от сдвоенного клапана к тормозу передних колес)</t>
  </si>
  <si>
    <t>Трубка магистрали высокого давления тормозной системы (от сдвоенного клапана к тормозу задних колес)</t>
  </si>
  <si>
    <t>Трубка магистрали высокого давления тормозной системы (от одинарного клапана к сдвоенному клапану)</t>
  </si>
  <si>
    <t>Трубка магистрали высокого давления тормозной системы (от сдвоенного клапана к сливному блоку)</t>
  </si>
  <si>
    <t>Трубка магистрали высокого давления тормозной системы (от одинарного клапана к сливному блоку)</t>
  </si>
  <si>
    <t>Трубка магистрали высокого давления тормозной системы (от сливного блока к гидробаку)</t>
  </si>
  <si>
    <t>Трубка магистрали высокого давления тормозной системы (от тормозного гидроаккамулятора к редукционному клапану для отключения аварийного стояночного тормоза)</t>
  </si>
  <si>
    <t>Трубка магистрали высокого давления тормозной системы (от клапана коробки передач к редукционному клапану)</t>
  </si>
  <si>
    <t>Трубка магистрали высокого давления тормозной системы (от редукционного клапана к камере стояночного тормоза)</t>
  </si>
  <si>
    <t>Трубка магистрали высокого давления тормозной системы (от камеры стояночного тормоза к редукционному клапану)</t>
  </si>
  <si>
    <t>Трубка магистрали высокого давления тормозной системы (от редукционного клапана к сливу загрузочного клапана)</t>
  </si>
  <si>
    <t xml:space="preserve">Трубка магистрали высокого давления тормозной системы (от слива загрузочного клапана к гидробаку) </t>
  </si>
  <si>
    <t>PC400-7</t>
  </si>
  <si>
    <t>ТО-1000 (первые)</t>
  </si>
  <si>
    <t>Проверка уровня масла в картере редуктора поворота платформы, долив</t>
  </si>
  <si>
    <t>Смазка поворотного круга (2 точки)</t>
  </si>
  <si>
    <t>Проверка и регулировка натяжения ремня вентилятора, ремня генератора</t>
  </si>
  <si>
    <t>Проверка, промывка сетчатого фильтра</t>
  </si>
  <si>
    <t>Замена маслянного фильтра двигателя</t>
  </si>
  <si>
    <t>Очистка и осмотр охлаждающих ребер радиатора, охлаждающих ребер маслоохладителя, охлаждающих ребер последующего охладителя и охлаждающих ребер охладителя топлива</t>
  </si>
  <si>
    <t>20Y-60-21410</t>
  </si>
  <si>
    <t>Замена фильтрующего элемента гидросистемы</t>
  </si>
  <si>
    <t>208-60-71122</t>
  </si>
  <si>
    <t>Замена масла в корпусе редуктора поворота платформы</t>
  </si>
  <si>
    <t xml:space="preserve">Проверка уровня масла в картере демпфера, долив масла </t>
  </si>
  <si>
    <t>Проверка моментов затяжки турбонагнетателя</t>
  </si>
  <si>
    <t>600-411-1571</t>
  </si>
  <si>
    <t>Замена элемента дополнительного сапуна гидробака</t>
  </si>
  <si>
    <t>Очистка сапуна двигателя</t>
  </si>
  <si>
    <t>Проверка затяжки хомутов трубопровода высокого давления и состояния резиновых деталей</t>
  </si>
  <si>
    <t>Проверка наличия предохранительных колпачков, защищающих от разбрызгивания топлива, проверка состояния резиновых деталей</t>
  </si>
  <si>
    <t>Замена форсунки в сборе</t>
  </si>
  <si>
    <t>Замена охлаждающей жидкости</t>
  </si>
  <si>
    <t>Охлаждающая жидкость</t>
  </si>
  <si>
    <t>AF-NAC</t>
  </si>
  <si>
    <t>Замена предохранительных колпачков, защищающих от разбрызгивания топлива</t>
  </si>
  <si>
    <t>Между охладителем топлива и топливным баком</t>
  </si>
  <si>
    <t>Топливныый шланг (между топливным баком и топливным фильтром)</t>
  </si>
  <si>
    <t>Между топливным фильтром и двигателем или дополнительным топливным фильтром</t>
  </si>
  <si>
    <t>Сливнйо шланг (между форсункой и топлиным баком)</t>
  </si>
  <si>
    <t>Сливнйо шланг (между форсунками)</t>
  </si>
  <si>
    <t>Топливный шланг (между топливным фильтром и топливным насосом высокого давления)</t>
  </si>
  <si>
    <t>Топливный шланг</t>
  </si>
  <si>
    <t>Выпускной шланг насоса (между насосом и распределительным клапаном)</t>
  </si>
  <si>
    <t>Шланг рабочего оборудования (впускное отверстие цилиндра стрелы)</t>
  </si>
  <si>
    <t>Шланг рабочего оборудования (между контуром цилиндра ковша и пальцем опоры стрелы)</t>
  </si>
  <si>
    <t>Шланг рабочего оборудования (впускное отверстие цилиндра ковша)</t>
  </si>
  <si>
    <t>Шланг рабочего оборудования (впускное отверстие цилиндра ковша, рукоять длиной 4,0 м)</t>
  </si>
  <si>
    <t>Шланг рабочего оборудования (между контуром цилиндром рукояти и пальцем опоры стрелы)</t>
  </si>
  <si>
    <t>Шланг рабочего оборудования (впускное отверстие цилиндра рукояти)</t>
  </si>
  <si>
    <t>Шланг контура дополнительного рабочего оборудования (в нижней части стрелы)</t>
  </si>
  <si>
    <t>Шланг дополнительного рабочего оборудования (в средней части стрелы)</t>
  </si>
  <si>
    <t>Шланг контура дополнительного рабочего оборудования (в верхней части стрелы)</t>
  </si>
  <si>
    <t>Шланг контура поповрота платформы (впускное отверстие гидромотора поворота платформы)</t>
  </si>
  <si>
    <t>Главный всасывающий шланг</t>
  </si>
  <si>
    <t>Всасывающий шланг шестеренчатого насоса</t>
  </si>
  <si>
    <t>Шланг нагревателя</t>
  </si>
  <si>
    <t>Шланг контура системы передвижения (между распределительным клапаном и поворотным соединением)</t>
  </si>
  <si>
    <t>Шланг контура системы передвижения (между поворотным соединением и гидромотором передвижения)</t>
  </si>
  <si>
    <t xml:space="preserve">Очистить самосвал от грязи и вымыть </t>
  </si>
  <si>
    <t xml:space="preserve">Промыть фильтр обогревателя топлива </t>
  </si>
  <si>
    <t>Провести обслуживание воздушного фильтра</t>
  </si>
  <si>
    <t>Проверить состояние и действие привода
управления подачей топлива
Проверить натяжение ремней привода
вентиляторов</t>
  </si>
  <si>
    <t>Проверить крепление гидромеханической
передачи, карданных валов, главной пере-
дачи к картеру ведущего моста, люфты в
шарнирах карданных валов</t>
  </si>
  <si>
    <t>Проверить состояние сварочных швов
кронштейнов и штанг подвески, передней
оси</t>
  </si>
  <si>
    <t>Подтянуть крепежные соединения про-
дольных и поперечных штанг передней и
задней подвеск</t>
  </si>
  <si>
    <t>Подтянуть гайки крепления колес</t>
  </si>
  <si>
    <t>Проверить правильность установки гидроци-
линдра рулевого управления по установоч-
ным параметрам. Подтянуть болты крепле-
ния гидроцилиндра, клеммовые соединения
наконечников штока гидроцилиндра и на-
конечников тяг, контргайки сферических
цапф</t>
  </si>
  <si>
    <t>Проверить целостность рукавов и масло-
проводов объединенной гидросистемы оп-
рокидывающего механизма и рулевого
управления, надежность их крепления</t>
  </si>
  <si>
    <t>Проверить герметичность пневматического
привода рабочей и стояночной тормозных
систем</t>
  </si>
  <si>
    <t>Проверить и отрегулировать ход поршня
(штока) цилиндра тормозного механизма
колес, промыть сапуны</t>
  </si>
  <si>
    <t>Промыть фильтр и детали устройства ав-
томатического слива конденсата влагоот-
делителя</t>
  </si>
  <si>
    <t>Подтянуть гайки крепления ресиверов и
цилиндров рабочей и стояночной тормоз-
ных систем</t>
  </si>
  <si>
    <t>Проверить и отрегулировать ход поршня
(штока) цилиндра тормозного механизма
стояночной тормозной системы</t>
  </si>
  <si>
    <t>Проверить надежность контакта на нако-
нечниках проводов с выводами</t>
  </si>
  <si>
    <t>Проверить уровень масла в картере веду-
щего моста и в бортовых передачах</t>
  </si>
  <si>
    <t>Проверить уровень электролита в аккуму-
ляторных батареях. Прочистить вентиля-
ционные отверстия в пробках батарей.
Подтянуть гайки крепления генератора</t>
  </si>
  <si>
    <t>Выполнить операции по обслуживанию
двигателя</t>
  </si>
  <si>
    <t>Выполнить смазочные работы</t>
  </si>
  <si>
    <t>Проверить крепление радиаторов системы
охлаждения к раме и при необходимости
крепежные соединения затянуть</t>
  </si>
  <si>
    <t>Заменить фильтрующий элемент фильтра тонкой очистки</t>
  </si>
  <si>
    <t>Промыть маслозаборник, полнопоточный фильтр</t>
  </si>
  <si>
    <t>Промыть сапун гидромеханической передачи</t>
  </si>
  <si>
    <t>Проверить состояние сварных соединений рамы и платформы</t>
  </si>
  <si>
    <t>Проверить зарядку цилиндров подвески, при необходимости перезарядить</t>
  </si>
  <si>
    <t>Провести обслуживание масляных фильтров гидросистемы рулевого управления и тормозной системы</t>
  </si>
  <si>
    <t>Проверить износ накладок колодок тормозных механизмов передних и задних колес и при необходимости заменить накладки</t>
  </si>
  <si>
    <t>Проверить плотность электролита в аккумуляторных батареях. Подтянуть крепление наконечников к клеммам и крепление
аккумуляторных батарей. Смазать клеммы батарей</t>
  </si>
  <si>
    <t>Проверить правильность регулировки света фар и крепление приборов освещения и световой сигнализации</t>
  </si>
  <si>
    <t>Заменить фильтрующий элемент в баке объединенной гидравлической системы</t>
  </si>
  <si>
    <t>Очистить фильтр сапуна маслобака</t>
  </si>
  <si>
    <t>Выполнить операции по обслуживанию двигателя</t>
  </si>
  <si>
    <t xml:space="preserve">Выполнить смазочные работы </t>
  </si>
  <si>
    <t>Подтянуть гайку крепления ведущей шестерни главной передачи</t>
  </si>
  <si>
    <t>Проверить и при необходимости отрегулировать осевой зазор в конических подшипниках согласующей передачи, проверить центрирование гидромеханической передачи с двигателем</t>
  </si>
  <si>
    <t>Подтянуть гайки крепления поворотных
рычагов рулевой трапеции</t>
  </si>
  <si>
    <t>Проверить осевой зазор в проушине картера ведущего моста между гайкой шкворня и регулировочной стопорной шайбой. При необходимости отрегулировать осевой зазор путем подбора регулировочной шайбы необходимой толщины</t>
  </si>
  <si>
    <t>Проверить работоспособность насосных элементов насоса централизованной автоматической системы смазки. При необходимости насосные элементы заменить.</t>
  </si>
  <si>
    <t>Отрегулировать схождение управляемых колес при достижении самосвалом пробега 40 – 50 тысяч км</t>
  </si>
  <si>
    <t>Проверить давление масла в гидросистеме рулевого управления</t>
  </si>
  <si>
    <t>Проверить частоту вращения рулевого коле-
са в крайних положениях управляемых колес
(«скольжение»)</t>
  </si>
  <si>
    <t>Проверить зазоры в подшипниках ведущей
шестерни главной передачи и состояние
деталей дифференциала. Отрегулировать
зазоры в зацеплении главной передачи</t>
  </si>
  <si>
    <t>Смазать: Шарниры карданного вала
гидромеханической передачи</t>
  </si>
  <si>
    <t>Смазка № 158М</t>
  </si>
  <si>
    <t>Смазать: Шарниры карданного вала ведущего моста</t>
  </si>
  <si>
    <t>Смазать: Главная передача ведущего моста</t>
  </si>
  <si>
    <t>Масло ТСп-15К, масло ТСз-9гип</t>
  </si>
  <si>
    <t>Смазать: Колесная передача</t>
  </si>
  <si>
    <t>Смазка: Шарниры реактивных штанг, вилки задней подвески и цилиндров подвески</t>
  </si>
  <si>
    <t>Литол-24</t>
  </si>
  <si>
    <t>Смазка: Центральный шарнир вилки задней подвески</t>
  </si>
  <si>
    <t>Смазка: Шкворень вилки задней подвески</t>
  </si>
  <si>
    <t>Смазка: Шлицевое соединения карданного вала гидромеханической передачи</t>
  </si>
  <si>
    <t>Смазка: Шлицевое соединение карданного вала ведущего моста</t>
  </si>
  <si>
    <t>Смазка: Цилиндры подвески</t>
  </si>
  <si>
    <t>Жидкость амортизаторная Лукойл-АЖ | МГП-12 | ГРЖ-12</t>
  </si>
  <si>
    <t>Смазка: Втулки шкворней поворотных кулаков</t>
  </si>
  <si>
    <t>Смазка: Сферические шарниры тяг рулевого управления</t>
  </si>
  <si>
    <t>Смазка: Пальцы задних опор платформы</t>
  </si>
  <si>
    <t>Смазка: Регулировочный рычаг стояночного тормозного механизма (червячная пара рычага)</t>
  </si>
  <si>
    <t>Смазка: Подшипники валов разжимных кулаков рабочих (колесных) тормозных механизмов</t>
  </si>
  <si>
    <t>Смазка: Оси колодок рабочих (колесных) тормозных механизмов</t>
  </si>
  <si>
    <t>Смазка: Оси колодок тормозного механизма стояночной тормозной системы</t>
  </si>
  <si>
    <t>Смазка: Оси роликов и ролики колодок рабочих тормозных механизмов</t>
  </si>
  <si>
    <t>Смазка: Оси роликов и ролики колодок тормозного механизма стояночной тормозной системы</t>
  </si>
  <si>
    <t>Смазка Цилиндры колесных тормозных механизмов</t>
  </si>
  <si>
    <t>Смазка: Цилиндр стояночного тормозного механизма</t>
  </si>
  <si>
    <t>Смазка: Штекерные соединения передних и задних фонарей</t>
  </si>
  <si>
    <t>Смазка: Соединительные панели проводов и пучка проводов на
платформе</t>
  </si>
  <si>
    <t>Смазка: Клеммы аккумуляторных батарей</t>
  </si>
  <si>
    <t>Смазка: Шарнирные подшипники опор цилиндров  прокидывающего механизма</t>
  </si>
  <si>
    <t>Смазка: Заменить дублирующую марку масла в главной передача ведущего моста</t>
  </si>
  <si>
    <t>Смазка: Заменить дублирующую марку масла в колесной передаче</t>
  </si>
  <si>
    <t>Заменить масло. Промыть фильтры, маслозаборник и поддон в гидромеханической передаче</t>
  </si>
  <si>
    <t>Масло А |  Масло МГТ</t>
  </si>
  <si>
    <t>Заменить масло в главной передаче ведущего моста</t>
  </si>
  <si>
    <t>Заменить масло в колесной передаче</t>
  </si>
  <si>
    <t>Заменить смазку подшипнику генератора</t>
  </si>
  <si>
    <t>Смазка № 158М, Литол-24</t>
  </si>
  <si>
    <t>Заменить смазку подшипника и шестерни редуктора пневмостартера</t>
  </si>
  <si>
    <t>ТО-2500</t>
  </si>
  <si>
    <t>Заменить масло в маслянном баке опрокидывающего механизма и рулевого управления</t>
  </si>
  <si>
    <t>Масло МГЕ-46В, масло ВМГЗ,
масло ВМГЗ-С</t>
  </si>
  <si>
    <t>ТО-сезонное</t>
  </si>
  <si>
    <t>Проверить работоспособность сферических шарниров системы выпуска отработавших газов (они должны вращаться от руки)</t>
  </si>
  <si>
    <t>Отрегулировать зазоры в подшипниках ступиц колес передней оси и ведущего моста</t>
  </si>
  <si>
    <t>Промыть топливный бак, топливопроводы и фильтрующий элемент сапуна топливного бака</t>
  </si>
  <si>
    <t>Провести обслуживание системы предпускового подогрева двигателя</t>
  </si>
  <si>
    <t>Промыть бак объединенной гидросистемы</t>
  </si>
  <si>
    <t>Произвести обслуживание аккумуляторных батарей</t>
  </si>
  <si>
    <t>Снять с самосвала регулятор давления воздуха и проверить на стенде предохранительный клапан. При переходе на летний
период эксплуатации разобрать предохранительный клапан и промыть его детали</t>
  </si>
  <si>
    <t>Произвести обслуживание системы пожаротушения</t>
  </si>
  <si>
    <t>Смазка: Подшипники рулевой колонки</t>
  </si>
  <si>
    <t>Смазка: Шарниры карданного вала рулевого управления</t>
  </si>
  <si>
    <t>Смазка: Шлицевое соединение карданного вала рулевого управления</t>
  </si>
  <si>
    <t xml:space="preserve">Смазка: Противозамерзатель </t>
  </si>
  <si>
    <t>Смазка: Краник отопителя кабины</t>
  </si>
  <si>
    <t>Масляный фильтр</t>
  </si>
  <si>
    <t>Топливный фильтр</t>
  </si>
  <si>
    <t>Фильтр системы охлаждения</t>
  </si>
  <si>
    <t>Проверка состояния всех ремней</t>
  </si>
  <si>
    <t>Проверка состояния вентилятора</t>
  </si>
  <si>
    <t xml:space="preserve">Смазать все точки согласно схеме смазки </t>
  </si>
  <si>
    <t>Замена масла в редукторе электромотора-колес</t>
  </si>
  <si>
    <t>Замена масла в гидробаке объединенной гидросистемы</t>
  </si>
  <si>
    <t>Проверка уровня охлаждающей жидкости в системе охлаждения двигателя и при необходимости дозаправить</t>
  </si>
  <si>
    <t>Регулировка зазора между вкладышами и шаровыми опорами цилиндров подвески</t>
  </si>
  <si>
    <t>Подтяжка наружных резьбовых соединения подвески, рулевого управления, тормозных систем</t>
  </si>
  <si>
    <t>Замена фильтрующего элемента в масляном баке объединенной гидросистемы</t>
  </si>
  <si>
    <t xml:space="preserve">Замена фильтрующего элемента фильтра, установленного в напорной линии насоса </t>
  </si>
  <si>
    <t>Очистка сливных магнитных пробок бака, магнитов во всасывающем патрубке насоса и сливном коллекторе</t>
  </si>
  <si>
    <t>Проверка состояния кабельных вводов и замков силового шкафа на предмет пылезащищенности</t>
  </si>
  <si>
    <t>Очистка внутри силового шкафа от пыли</t>
  </si>
  <si>
    <t>Осмотр внутри силового шкафа на предмет наличия возможных повреждений</t>
  </si>
  <si>
    <t>Замена моторного масла</t>
  </si>
  <si>
    <t>Замена фильтра системы охлаждения</t>
  </si>
  <si>
    <t>Проверка уровня масла в редукторах мотор-колес, при необходимости  дозаправка, и отбор пробы масла</t>
  </si>
  <si>
    <t>Заполнение смазкой масленки межманжетных полостей картера редуктора электромотор-колеса</t>
  </si>
  <si>
    <t>Обслуживание генератора</t>
  </si>
  <si>
    <t>Проверка на слух работы генератора при работающем двигателе</t>
  </si>
  <si>
    <t>Проверка нагрева подшипника непосредственно после остановки двигателя</t>
  </si>
  <si>
    <t>Проверка затяжки крепления контрольной подтяжкой</t>
  </si>
  <si>
    <t>Смазка подшипника консистентной смазкой рекомендованной производителем генератора</t>
  </si>
  <si>
    <t>Обслуживание электромоторов (согласно регламента обслуживания электромоторов)</t>
  </si>
  <si>
    <t>Проверка целостности болтов и их креплений</t>
  </si>
  <si>
    <t>Проверка состояния выводных кабелей</t>
  </si>
  <si>
    <t>Проверка целостности воздуховодов</t>
  </si>
  <si>
    <t>Подтяжка креплений карданного вала привода насоса гидросистемы и проверить люфты в шарнирах</t>
  </si>
  <si>
    <t>Проверка уровня охлаждающей жидкости двигателя и концентрацию DCA-4 при необходимости довести до нормы</t>
  </si>
  <si>
    <t>Проверка уровня масла гидросистемы</t>
  </si>
  <si>
    <t xml:space="preserve">Очистка магнитов, установленных в сливных трубках редукторов мотор-колес от металлической пыли </t>
  </si>
  <si>
    <t>Очистка входного сетчатого фильтра подкачивающего топливного насоса, при необходимости заменить</t>
  </si>
  <si>
    <t>Проверка технического состояния трубки сапуна картера двигателя</t>
  </si>
  <si>
    <t>Смазка верхних опор цилиндров опрокидывающего механизма</t>
  </si>
  <si>
    <t>Проверка состояния централизованной системы смазки, пополнить бачок смазкой</t>
  </si>
  <si>
    <t xml:space="preserve">Проверка гайки крепления передних и задних колес, при необходимости протянуть </t>
  </si>
  <si>
    <t>Промыть фильтр обогревателя топлива</t>
  </si>
  <si>
    <t>Проверить крепление блоков резисторов, надежность закрепления элементов резисторов в УВТР</t>
  </si>
  <si>
    <t>Проверить состояние, крепление, подсоединение и укладку выводных проводов и кабелей тягового электропривода</t>
  </si>
  <si>
    <t>Очистить от пыли циклоны и корпусы воздушных фильтров. Заменить основной фильтрующий элемент воздушного фильтра</t>
  </si>
  <si>
    <t xml:space="preserve">Очистить пылеотбойники и моноциклоны воздухопроводов системы вентиляции и охлаждения тягового электропривода от пыли. Проверить надежность закрепления элементов воздушного охлаждения </t>
  </si>
  <si>
    <t>Извлечь торсионный вал в сборе с солнечной шестерней редукторов электромоторколес и проверить визуально их состояние</t>
  </si>
  <si>
    <t>Проверить и при необходимости отрегулировать зазор между торсионным валом и упором</t>
  </si>
  <si>
    <t>Провести визуальный осмотр на наличие трещин в соединение картера заднего моста с редуктором электромотор-колес к картеру заднего моста</t>
  </si>
  <si>
    <t>Провести визуальный осмотр на наличие трещин фланца рычага картера заднего моста</t>
  </si>
  <si>
    <t>Провести визуальный осмотр на наличие трещин нижнего кронштейна реактивной штанги</t>
  </si>
  <si>
    <t xml:space="preserve">Проверить и при необходимости подтянуть болты крепления второй верхней съемной поперечины рамы </t>
  </si>
  <si>
    <t xml:space="preserve">Проверить и при необходимости подтянуть болты крепления рычагов подвески, кронштейнов передней оси, сварных соединений рамы и платформы </t>
  </si>
  <si>
    <t>Проверить и при необходимости подтянуть болты крепления карданного вала привода насоса гидросистемы и проверить люфты в шарнирах</t>
  </si>
  <si>
    <t>Проверить и при необходимости подтянуть болты крепления рычагов, цилиндров поворота, тяги, клеммовые соединения рулевой трапеции</t>
  </si>
  <si>
    <t>Проверить и при необходимости подтянуть болты крепления рычагов наконечников к клеммам и крепление аккумуляторных батарей</t>
  </si>
  <si>
    <t>Проверить и при необходимости подтянуть болты крепления рычагов болты крепления электромотор-колес к картеру заднего моста</t>
  </si>
  <si>
    <t>Проверить и при необходимости подтянуть болты крепления гайки крепления пальцев штанги передней подвески на раме и передней оси</t>
  </si>
  <si>
    <t>Проверить уровень масла в кожухах цилиндрах подвески, при необходимости добавить</t>
  </si>
  <si>
    <t>Проверить зарядку цилиндров подвески газом и при необходимости зарядить </t>
  </si>
  <si>
    <t>Проверить давление азота в пневмогидроаккумуляторах рулевого управления и тормозных систем, при необходимости довести до нормы</t>
  </si>
  <si>
    <t>Проверить состояние сварных швов кронштейнов цилиндров поворота, рычагов рулевой трапеции</t>
  </si>
  <si>
    <t>Проверить целостность рукавов и шлангов объединенной гидравлической системы, а так же их крепление</t>
  </si>
  <si>
    <t xml:space="preserve">Проверить крепление механизмов рабочей и стояночной тормозных систем </t>
  </si>
  <si>
    <t>Проверить состояние тормозных дисков и износ накладок тормозных механизмов передних и задних колес</t>
  </si>
  <si>
    <t xml:space="preserve">Проверить зазор между тормозным диском и накладками стояночного тормозного механизма, при необходимости отрегулировать </t>
  </si>
  <si>
    <t>Проверить плотность прилегания ролика педали к толкателю крана управления рабочей тормозной системой</t>
  </si>
  <si>
    <t>Заменить фильтрующий элемент сапуна бака объединенной гидросистемы</t>
  </si>
  <si>
    <t>Заменить фильтрующий элемент в масляном баке объединенной гидросистемы</t>
  </si>
  <si>
    <t>Заменить фильтрующий элемент фильтра, установленного в напорной линии насоса </t>
  </si>
  <si>
    <t>Обслуживание генератора: Проверить состояние контактных колец, щеток и щеткодержателей, при необходимости заменить</t>
  </si>
  <si>
    <t>Обслуживание генератора: обтереть поверхности изоляционных втулок траверсы, контактных колец и втулки между ними сухой безворсовой салфеткой до полного удаления загрязнений</t>
  </si>
  <si>
    <t>Обслуживание генератора:  Устранить шлифовкой подгары и другие мелкие дефекты на рабочей поверхности контактных колец. После шлифовки обдуть кольца и внутренние поверхности генератора</t>
  </si>
  <si>
    <t>Обслуживание генератора: измерить вибрацию подшипника при работающем агрегате</t>
  </si>
  <si>
    <t xml:space="preserve">Обслуживание электромоторов: смазать подшипники </t>
  </si>
  <si>
    <t>Обслуживание электромоторов: проверить нагрев подшипников непосредственно после остановки</t>
  </si>
  <si>
    <t>Проверить уровень и плотность электролита в аккумуляторных батареях, при необходимости долить до нормы, восстановить плотность и подзарядить. Прочистить вентиляционные отверстия в пробках батарей</t>
  </si>
  <si>
    <t xml:space="preserve">Проверить правильность регулировки света фар и крепление приборов освещения и световой сигнализации </t>
  </si>
  <si>
    <t>Проверить работоспособность системы контроля давления в шинах</t>
  </si>
  <si>
    <t>Проверить надежность крепления компрессора кондиционера. Провести техническое обслуживание системы кондиционирования</t>
  </si>
  <si>
    <t>Смазать шарниры карданного вала привода насоса объединенной гидросистемы</t>
  </si>
  <si>
    <t>Смазать шлицевое соединение карданного вала привода насоса объединенной гидросистемы</t>
  </si>
  <si>
    <t>Проверить крепление радиаторов системы охлаждения к раме, очистить наружные поверхности радиаторов.</t>
  </si>
  <si>
    <t>Проверить состояние крепления всех агрегатов к двигателю, дизель-генератора к раме, резиновых виброизоляторов дизель-генератора</t>
  </si>
  <si>
    <t>Заменить предохранительный фильтрующий элемент воздушного фильтра</t>
  </si>
  <si>
    <t xml:space="preserve">Заменить фильтрующие элементы сапунов редукторов электромотор-колес </t>
  </si>
  <si>
    <t xml:space="preserve">Провести обслуживание фильтрующего элемента воздухозаборника кабины, при необходимости заменить </t>
  </si>
  <si>
    <t xml:space="preserve">Проверить крепление кабины и элементов оперения, при необходимости подтянуть резьбовые соединения </t>
  </si>
  <si>
    <t xml:space="preserve">Проверить работоспособность насосных элементов насоса централизованной системы смазки, при необходимости насосные элементы заменить </t>
  </si>
  <si>
    <t>Проверить и при необходимости подтянуть болты крепления пальца центрального шарнира передней подвески</t>
  </si>
  <si>
    <t>Проверить и при необходимости подтянуть болты крепления верхнего и нижнего кронштейнов цилиндров передней повески</t>
  </si>
  <si>
    <t>Проверить и при необходимости подтянуть гайку крепления пальца центрального шарнира задней подвески</t>
  </si>
  <si>
    <t>Проверить и при необходимости подтянуть болты крепления рычага задней подвески к заднему мосту</t>
  </si>
  <si>
    <t>Проверить и при необходимости подтянуть болты крепления пальцев реактивной штанги передней подвески</t>
  </si>
  <si>
    <t>Проверить и при необходимости подтянуть болты крепления корпусов тормозных механизмов передних колес</t>
  </si>
  <si>
    <t xml:space="preserve">Проверить и при необходимости подтянуть гайки крепления корпусов тормозных механизмов задних колес </t>
  </si>
  <si>
    <t>Провести обслуживание генератора: проверить состояние всех доступных паяных/сварных соединений проводов обмотки статора и ротора</t>
  </si>
  <si>
    <t>Провести обслуживание генератора: проверить сопротивление изоляции обмоток и траверсы</t>
  </si>
  <si>
    <t>Провести обслуживание генератора: проверить обстукиванием крепление кольца (ступицы) и крышек подшипников</t>
  </si>
  <si>
    <t>Провести обслуживание генератора: проверить надежность заземления и соединения с двигателем</t>
  </si>
  <si>
    <t>Провести обслуживание электромоторов: проверить сопротивление изоляции обмоток статора</t>
  </si>
  <si>
    <t>Произвести смазку подшипников ступиц передних колес</t>
  </si>
  <si>
    <t>Смазать подшипники эл. двигателя вентилятора охлаждения тормозной установки УВТР</t>
  </si>
  <si>
    <t>Проверить состояние кабельных вводов и замков силового шкафа на предмет пылезащищенности</t>
  </si>
  <si>
    <t>Очистить внутри силового шкафа от пыли и грязи</t>
  </si>
  <si>
    <t>Осмотреть силовой шкаф на предмет наличия возможных результатов искрения</t>
  </si>
  <si>
    <t xml:space="preserve">Проверить прилегания подпружиненной площадки уплотняющего устройства системы выпуска отработавших газов к газоприемнику платформы </t>
  </si>
  <si>
    <t>Провести обслуживание системы предпускового подогрева двигателя: очистить от нагара свечу накаливания, форсунку и горелку</t>
  </si>
  <si>
    <t>Провести обслуживание системы предпускового подогрева двигателя: промыть фильтр электромагнитного клапана</t>
  </si>
  <si>
    <t>Провести обслуживание системы предпускового подогрева двигателя: прочистить дренажное отверстие топливного насоса</t>
  </si>
  <si>
    <t>Проверить необходимость регулировки подшипников ступиц редукторов электромоторколес</t>
  </si>
  <si>
    <t xml:space="preserve">Отрегулировать зазоры в подшипниках ступиц колес передней оси и заменить смазку </t>
  </si>
  <si>
    <t>Проверить частоту вращения рулевого колеса в крайних положениях управляемых колес («скольжение»)</t>
  </si>
  <si>
    <t xml:space="preserve">Проверить давление масла в гидросистеме рулевого управления </t>
  </si>
  <si>
    <t xml:space="preserve">Заменить фильтрующий элемент в фильтре в напорной линии рулевого управления </t>
  </si>
  <si>
    <t>В аккумуляторных батареях привести плотность электролита в соответствии с сезоном и подзарядить. Зачистить и смазать клеммы. </t>
  </si>
  <si>
    <t xml:space="preserve">Заменить масло в РМК </t>
  </si>
  <si>
    <t>Промыть масляный бак гидросистемы</t>
  </si>
  <si>
    <t>Произвести замену масла объединенной гидравлической системы</t>
  </si>
  <si>
    <t>Заменить фильтрующий элемент сапуна гидробака</t>
  </si>
  <si>
    <t>Произвести очистку магнитного стержня в подающем патрубке гидробака</t>
  </si>
  <si>
    <t>Заменить фильтрующий элемент в масляном баке гидросистемы</t>
  </si>
  <si>
    <t>Заменить фильтрующий элемент в напорной линии насоса</t>
  </si>
  <si>
    <t>Удалить сажу из сажесборника платформы через боковой люк</t>
  </si>
  <si>
    <t>Выполнить обслуживание системы пожаротушения: промыть заборник растворного бака, продуть порошкопровод и трубопроводы, а также произвести вспушивание порошка</t>
  </si>
  <si>
    <t>Выполнить обслуживание системы пожаротушения: проверить давление газа в баллонах и при необходимости произвести их зарядку</t>
  </si>
  <si>
    <t>Смазать шлицевое соединение карданного вала рулевого управления</t>
  </si>
  <si>
    <t>Смазать шарниры карданного вала рулевого управления</t>
  </si>
  <si>
    <t>Смазать подшипники вала рулевой колонки</t>
  </si>
  <si>
    <t>Разобрать подшипниковые узлы электродвигателя топливоподкачивающего насоса, промыть и заложить свежую смазку</t>
  </si>
  <si>
    <t>Смазать краник отопителя кабины</t>
  </si>
  <si>
    <t>Проверить шланги радиатора</t>
  </si>
  <si>
    <t>Проверить нагнетательные трубопроводы воздушного компрессора</t>
  </si>
  <si>
    <t>Проверить подвеску двигателя</t>
  </si>
  <si>
    <t>Проверить коленчатый вал</t>
  </si>
  <si>
    <t>Проверить нагреватель моторного масла</t>
  </si>
  <si>
    <t>Проверить нагреватель охлаждающей жидкости</t>
  </si>
  <si>
    <t>Проверить узел промежуточного поворотного рычага привода вентилятора</t>
  </si>
  <si>
    <t>Отрегулировать верхнюю клапанную группу</t>
  </si>
  <si>
    <t>Отрегулировать приводной ремень охлаждающего вентилятора</t>
  </si>
  <si>
    <t>Выполнить изменение полярности цепи возбуждения тягового генератора (актуально для GE F1, F2)</t>
  </si>
  <si>
    <t>Тип техники</t>
  </si>
  <si>
    <t>Бульдозер</t>
  </si>
  <si>
    <t>Самосвал</t>
  </si>
  <si>
    <t>Экскаватор</t>
  </si>
  <si>
    <t>Погрузчик</t>
  </si>
  <si>
    <t>Кат. № Аналог</t>
  </si>
  <si>
    <t>D375A-6</t>
  </si>
  <si>
    <t>D375A-6R</t>
  </si>
  <si>
    <t>600-211-1291</t>
  </si>
  <si>
    <t>07000-05210</t>
  </si>
  <si>
    <t>LUKOIL GEYZER 30MM SAE 30W TO-4</t>
  </si>
  <si>
    <t>LUKOIL GEYZER 10MM SAE 10W TO-4</t>
  </si>
  <si>
    <t>LUKOIL AVANTGARDE ULTRA M3 15W-40 CI-4/SL</t>
  </si>
  <si>
    <t>600-211-1341</t>
  </si>
  <si>
    <t>600-311-4510</t>
  </si>
  <si>
    <t>07000-15175</t>
  </si>
  <si>
    <t>77Z-97-00020</t>
  </si>
  <si>
    <t>600-311-8331</t>
  </si>
  <si>
    <t>BW5073</t>
  </si>
  <si>
    <t>209-60-76211</t>
  </si>
  <si>
    <t>07000-45180</t>
  </si>
  <si>
    <t>600-319-3520</t>
  </si>
  <si>
    <t>07000-55180</t>
  </si>
  <si>
    <t>07000-12125</t>
  </si>
  <si>
    <t>07000-02065</t>
  </si>
  <si>
    <t>P777868</t>
  </si>
  <si>
    <t>714-07-28710</t>
  </si>
  <si>
    <t>SYZZ-AXO80DM-Y</t>
  </si>
  <si>
    <t>BELAZ G-Profi Green 40</t>
  </si>
  <si>
    <t>07000-52125</t>
  </si>
  <si>
    <t>07000-42065</t>
  </si>
  <si>
    <t>AF25454</t>
  </si>
  <si>
    <t>14Х-49-61410</t>
  </si>
  <si>
    <t>07000-42125</t>
  </si>
  <si>
    <t>07000-52065</t>
  </si>
  <si>
    <t>(Все)</t>
  </si>
  <si>
    <t>Фильтр смазочного масла коробки передач</t>
  </si>
  <si>
    <t>600-319-3510</t>
  </si>
  <si>
    <t>600-319-3440</t>
  </si>
  <si>
    <t>600-311-8293</t>
  </si>
  <si>
    <t>Фильтр коробки передач</t>
  </si>
  <si>
    <t>Смазка бокового пальца балансирной балки</t>
  </si>
  <si>
    <t>Смазка центрального пальца балансирной балки</t>
  </si>
  <si>
    <t>Проверка, очистка дополнительного топливного фильтра</t>
  </si>
  <si>
    <t>Проверка работы тормозов</t>
  </si>
  <si>
    <t>Замена фильтров наружного / рециркулирующего воздуха кондиционера</t>
  </si>
  <si>
    <t>Замена фильтрующего элемента маслянного фильтра силовой передачи</t>
  </si>
  <si>
    <t>Очистка сетчатых фильтров (включая сетчатый фильтр силовой передачи, сетчатый фильтр откачивающего насоса)</t>
  </si>
  <si>
    <t>Очистка сапуна</t>
  </si>
  <si>
    <t>Проверка всех точек затяжки хомутов выхлопной трубы двигателя</t>
  </si>
  <si>
    <t>Проверка ослабления крепежных болтов конструкции ROPS</t>
  </si>
  <si>
    <t>Проверка контура последующего охладителя на ослабленные болты и гайки</t>
  </si>
  <si>
    <t xml:space="preserve">Замена масла в гидробаке </t>
  </si>
  <si>
    <t>Замена элемента маслянного фильтра гидросистемы и очистка сетчатого фильтра гидробака</t>
  </si>
  <si>
    <t>Замена масла в корпусе демпфера</t>
  </si>
  <si>
    <t>Проверка дампфера крутильных колебаний</t>
  </si>
  <si>
    <t>6742-01-4540</t>
  </si>
  <si>
    <t>Фильтрующий элемент</t>
  </si>
  <si>
    <t>600-319-3610</t>
  </si>
  <si>
    <t>07000-72110</t>
  </si>
  <si>
    <t>20Y-979-6261</t>
  </si>
  <si>
    <t>600-319-3750</t>
  </si>
  <si>
    <t>Элемент сапуна</t>
  </si>
  <si>
    <t>14Х-60-31150</t>
  </si>
  <si>
    <t>WA600-6</t>
  </si>
  <si>
    <t>Слив жидкости и осадка из топливного бака</t>
  </si>
  <si>
    <t>Смазка шарнира заднего моста</t>
  </si>
  <si>
    <t>Проверьте уровень масла в баке гидравлической системы, долейте масло</t>
  </si>
  <si>
    <t>Почистить элемент фильтра приточного воздуха кондиционера воздуха</t>
  </si>
  <si>
    <t>Замените фильтрующий элемент коробки передач</t>
  </si>
  <si>
    <t>Замените фильтрующий элемент гидравлического бака</t>
  </si>
  <si>
    <t>Проверьте уровень электролита в аккамуляторной батарее</t>
  </si>
  <si>
    <t>Проверьте стояночный тормоз</t>
  </si>
  <si>
    <t>Проверьте затяжку крепления болтов и ступиц колес, затяните</t>
  </si>
  <si>
    <t>Почистить элемент фильтра циркулирующего воздуха кондиционера</t>
  </si>
  <si>
    <t>Проверка функционирования аккамулятора</t>
  </si>
  <si>
    <t>Смените масло в поддоне картера двигателя</t>
  </si>
  <si>
    <t>Замена фильтрующего элемента коробки передач</t>
  </si>
  <si>
    <t>Замена патрона фильтра тормозной жидкости (если имеется)</t>
  </si>
  <si>
    <t>Почистить сапун картера силовой передачи</t>
  </si>
  <si>
    <t xml:space="preserve">Замена патрона антикоррозионного элемента </t>
  </si>
  <si>
    <t>Проверить и смазать натяжой шкиф компрессорного ремня генератора, кондиционера</t>
  </si>
  <si>
    <t>Замените масло в гидравлическом баке</t>
  </si>
  <si>
    <t>Замените фильтрующий элемент фильтра гидравлической системы</t>
  </si>
  <si>
    <t>Заменить фильтрующий элемент сапуна гидравлического бака</t>
  </si>
  <si>
    <t>Заменить фильтрующий элемент фильтра циркулирующего, приточного воздуха кондиционера</t>
  </si>
  <si>
    <t>Почистить сетчатый фильтр контура РРС</t>
  </si>
  <si>
    <t>Проверьте генератор переменного тока</t>
  </si>
  <si>
    <t>Проверьте зазоры в клапанном механизме двигателя, отрегулируйте</t>
  </si>
  <si>
    <t>Проверьте уровень износа тормозных дисков</t>
  </si>
  <si>
    <t>Проверьте функционирование аккамулятора</t>
  </si>
  <si>
    <t>Проверьте хомуты трубопровода наддува</t>
  </si>
  <si>
    <t>Проверьте насос системы охлаждения</t>
  </si>
  <si>
    <t>Проверьте стартер</t>
  </si>
  <si>
    <t>Проверьте и отрегулируйте компрессор конодициноера воздуха</t>
  </si>
  <si>
    <t>Замените зажим трубы выского давления двигателя</t>
  </si>
  <si>
    <t>Замените колпачки для предотвращения разбрызгивания топлива</t>
  </si>
  <si>
    <t>Выполните ремонт стартера и  генератора переменного тока</t>
  </si>
  <si>
    <t>Фильтр тормозной жидкости</t>
  </si>
  <si>
    <t>426-43-38760</t>
  </si>
  <si>
    <t>Рабочее оборудование</t>
  </si>
  <si>
    <t>Замените масло штифтов рабочего оборудования - палец тяги ковша (со стороны коленчатого рычага)</t>
  </si>
  <si>
    <t xml:space="preserve">Замените масло штифтов рабочего оборудования - палец тяги ковша (со стороны ковша) </t>
  </si>
  <si>
    <t>Замените масло штифтов рабочего оборудования - палец тяги ковша (в 2 точках)</t>
  </si>
  <si>
    <t>GO80W90</t>
  </si>
  <si>
    <t>209-60-77531</t>
  </si>
  <si>
    <t>SYZZ-80W90-DM</t>
  </si>
  <si>
    <t>Заменить осевое масло (передней оси)</t>
  </si>
  <si>
    <t>Заменить осевое масло (задней оси)</t>
  </si>
  <si>
    <t>426-07-32441</t>
  </si>
  <si>
    <t>Топливный шланг (между насосом подкачки и охлаждающей пластиной)</t>
  </si>
  <si>
    <t>Топливный шланг (перелив подающего насоса)</t>
  </si>
  <si>
    <t>Топливный шланг (между холодильной пластиной и топливным блоком)</t>
  </si>
  <si>
    <t>Шланг возврата топлива (между двигателем и топливным баком)</t>
  </si>
  <si>
    <t>Топливный насос (выходной патрубок электрического пускового насоса)</t>
  </si>
  <si>
    <t>Топливный насос (входной патрубок электрического пускового насоса)</t>
  </si>
  <si>
    <t>Сливной шланг (между выходным патрубком двигателя и топливным
баком)</t>
  </si>
  <si>
    <t>Шланг смазки клапана циркуляции выхлопных газов</t>
  </si>
  <si>
    <t>Напорный шланг гидравлического насоса (между главным
гидрораспределителем и гидравлическим насосом)</t>
  </si>
  <si>
    <t>Основной всасывающий шланг</t>
  </si>
  <si>
    <t>Шланг рулевого управления (между насосом и клапаном рулевого
управления)</t>
  </si>
  <si>
    <t>Шланг LS насоса рулевого управления (между клапаном и насосом
рулевого управления)</t>
  </si>
  <si>
    <t>Тормозной шланг (между насосом и нагнетательным клапаном)</t>
  </si>
  <si>
    <t>Тормозной шланг (между аккумулятором и сдвоенным распределителем)</t>
  </si>
  <si>
    <t>Тормозной шланг (между нагнетательным клапаном аккумулятора и аккумулятором)</t>
  </si>
  <si>
    <t>Напорный шланг насоса рулевого управления (между клапаном и насосом рулевого управления)</t>
  </si>
  <si>
    <t>Шланг рулевого управления (между гидробаком и насосом рулевого управления)</t>
  </si>
  <si>
    <t>Шланг рулевого управления (между клапаном рулевого управления и гидробаком)</t>
  </si>
  <si>
    <t>Шланг рулевого управления (между клапаном и цилиндром рулевого управления)</t>
  </si>
  <si>
    <t>Шланг LS гидравлического насоса (между главным гидрораспределителем и гидравлическим насосом)</t>
  </si>
  <si>
    <t>Шланг рабочего оборудования (между гидробаком и гидравлическим насосом)</t>
  </si>
  <si>
    <t>Шланг рабочего оборудования (между главным гидрораспределителем и гидробаком)</t>
  </si>
  <si>
    <t xml:space="preserve"> Шланг рабочего оборудования (между главным гидрораспределителем и цилиндром разгрузки)</t>
  </si>
  <si>
    <t>Шланг рабочего оборудования (между главным гидрораспределителем и цилиндром подъема)</t>
  </si>
  <si>
    <t>Тормозной шланг (между аккумулятором и клапаном прямого действия)</t>
  </si>
  <si>
    <t>Тормозной шланг (между аккумулятором и РР патрубком нагнетательного клапана аккумулятора)</t>
  </si>
  <si>
    <t>Тормозной шланг (между сдвоенным распределителем и передним тормозом)</t>
  </si>
  <si>
    <t>Тормозной шланг (между сдвоенным распределителем и задним тормозом)</t>
  </si>
  <si>
    <t>Тормозной шланг (между клапаном прямого действия и сдвоенным распределителем)</t>
  </si>
  <si>
    <t>Тормозной шланг (между сдвоенным распределителем и дренажным блоком)</t>
  </si>
  <si>
    <t>Тормозной шланг (между клапаном прямого действия и дренажным блоком)</t>
  </si>
  <si>
    <t>Тормозной шланг (между аккумулятором тормозной системы и клапаном аварийного расцепления тормозной системы)</t>
  </si>
  <si>
    <t>Тормозной шланг (между клапаном аварийного расцепления тормозной системы и стояночным тормозом)</t>
  </si>
  <si>
    <t>Тормозной шланг (между электромагнитным клапаном стояночного тормоза и клапаном аварийного расцепления стояночного тормоза)</t>
  </si>
  <si>
    <t>Тормозной шланг (между клапаном аварийного расцепления тормозной системы и дренажным блоком)</t>
  </si>
  <si>
    <t>Тормозной шланг (между центральным дренажным блоком и гидравлическим баком)</t>
  </si>
  <si>
    <t>Тормозной шланг (между дренажом нагнетательного клапана аккумулятора и гидробаком)</t>
  </si>
  <si>
    <t>Тормозной шланг (между гидробаком и насосом тормозной системы)</t>
  </si>
  <si>
    <t>Аккумулятор (для PPC)</t>
  </si>
  <si>
    <t>Хомуты трубопроводов высокого давления двигателя</t>
  </si>
  <si>
    <t>Колпачок предотвращения разбрызгивания топлива</t>
  </si>
  <si>
    <t>комплект.</t>
  </si>
  <si>
    <t>Топливный шланг (между топливным баком и фильтром предварительной очистки топлива)</t>
  </si>
  <si>
    <t>Топливный шланг (между фильтром предварительной очистки топлива и насосом подкачки)</t>
  </si>
  <si>
    <t>Шланг рабочего оборудования (между гидравлическим насосом и главным гидрораспределителем управления)</t>
  </si>
  <si>
    <t>07000-А2125</t>
  </si>
  <si>
    <t>07000-А2014</t>
  </si>
  <si>
    <t>Кольцевое уплотнение</t>
  </si>
  <si>
    <t>07000-А5230</t>
  </si>
  <si>
    <t>Заменить масло в картере силовой передачи</t>
  </si>
  <si>
    <t>Почистить / заменить сетчатый фильтр</t>
  </si>
  <si>
    <t>07000-75085</t>
  </si>
  <si>
    <t>07000-B2100</t>
  </si>
  <si>
    <t>Электрика</t>
  </si>
  <si>
    <t>07002-62034</t>
  </si>
  <si>
    <t>07002-61423</t>
  </si>
  <si>
    <t>07000-А2010</t>
  </si>
  <si>
    <t>07000-А5200</t>
  </si>
  <si>
    <t>ТО-50 (первые)</t>
  </si>
  <si>
    <t>Замена масла в насосе для впрыска воды</t>
  </si>
  <si>
    <t>Замените масло в главной передаче гусеничного движителя</t>
  </si>
  <si>
    <t>Буровой станок</t>
  </si>
  <si>
    <t>Проверка системы контроля избыточного давления</t>
  </si>
  <si>
    <t>Выполнение осмотра индикаторов засорения фильтра очистителя воздуха</t>
  </si>
  <si>
    <t>Выполнение осмотра индикаторов засорения фильтра гидравлического масла</t>
  </si>
  <si>
    <t>Выполните осмотр пылесборника</t>
  </si>
  <si>
    <t>Очистка пылесборных крышек фильтров</t>
  </si>
  <si>
    <t>Выполните проверку впускных воздуховодов двигателя и
компрессора</t>
  </si>
  <si>
    <t>Смажьте машину</t>
  </si>
  <si>
    <t>Выполните осмотр троса фартука и смазка его шкивов</t>
  </si>
  <si>
    <t>Смажьте вала редуктора привода насоса</t>
  </si>
  <si>
    <t>Проверка уровня масла во вращателе</t>
  </si>
  <si>
    <t>Очистите радиатор</t>
  </si>
  <si>
    <t>Выполните проверку водяного инжекторного насоса</t>
  </si>
  <si>
    <t>Проверка уровня масла в водяном инжекторном насосе</t>
  </si>
  <si>
    <t>Выполнение проверки уровня компрессорного масла</t>
  </si>
  <si>
    <t>Проверка уровня масла в гидравлическом баке</t>
  </si>
  <si>
    <t>Выполнение проверки уровня моторного масла</t>
  </si>
  <si>
    <t>Выполнение проверки уровня охлаждающей жидкости двигателя</t>
  </si>
  <si>
    <t>Проверка уровня топлива</t>
  </si>
  <si>
    <t>Слив воды из топливного влагоотделителя</t>
  </si>
  <si>
    <t>Выполните проверку аккумулятора</t>
  </si>
  <si>
    <t>Проверка уровня масла в редукторе привода насоса</t>
  </si>
  <si>
    <t>Выполните проверку лебедки</t>
  </si>
  <si>
    <t>Слив воды из бака ресивера</t>
  </si>
  <si>
    <t>Проверка натяжения гусениц</t>
  </si>
  <si>
    <t>Проверка уровня масла в главной передаче гусеничной ходовой части</t>
  </si>
  <si>
    <t>Выполните проверку шасси</t>
  </si>
  <si>
    <t>Замените моторное масло и фильтр</t>
  </si>
  <si>
    <t>Поменяйте топливные фильтры</t>
  </si>
  <si>
    <t>Выполните проверку хомутов на пневматических шлангах компрессора</t>
  </si>
  <si>
    <t>Выполните проверку редуктора привода насоса</t>
  </si>
  <si>
    <t>Очистите сетчатый фильтр компрессорного масла</t>
  </si>
  <si>
    <t>Замена фильтров компрессорного масла</t>
  </si>
  <si>
    <t>Замените фильтр влагоотделителя для топлива</t>
  </si>
  <si>
    <t>Выполните осмотр направляющих блоков вращателя</t>
  </si>
  <si>
    <t>Замена масла в редукторе привода насоса</t>
  </si>
  <si>
    <t>Анализ гидравлического и компрессионного масла</t>
  </si>
  <si>
    <t>Выполните осмотр соединений RCS Lite, кабелей и проводов на мачте</t>
  </si>
  <si>
    <t>Выполните проверку каната подачи и проволочного троса</t>
  </si>
  <si>
    <t>Замените компрессорное масло</t>
  </si>
  <si>
    <t>Замените масло и фильтры вращателя</t>
  </si>
  <si>
    <t>Замена воздушного фильтра компрессора</t>
  </si>
  <si>
    <t>Замените масло в механизме замены труб</t>
  </si>
  <si>
    <t>Замените элемент воздушного сепаратора компрессора</t>
  </si>
  <si>
    <t>Замените выкидной шланг и хомуты бака ресивера</t>
  </si>
  <si>
    <t>Выполните проверку момента затяжки крепежных болтов главной передачи</t>
  </si>
  <si>
    <t>Замена фильтров гидравлического масла</t>
  </si>
  <si>
    <t>Замена сапунов гидравлического бака</t>
  </si>
  <si>
    <t>Замена фильтра охлаждающей жидкости в кондиционере</t>
  </si>
  <si>
    <t>Замените фильтр системы повышения давления в кабине</t>
  </si>
  <si>
    <t>Замените обратный воздушный фильтр</t>
  </si>
  <si>
    <t>Замена сапунов в топливном баке</t>
  </si>
  <si>
    <t>Замена гидравлического масла</t>
  </si>
  <si>
    <t>Замена охлаждающей жидкости двигателя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</si>
</sst>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49">
    <xf numFmtId="0" fontId="0" fillId="0" borderId="0" xfId="0"/>
    <xf numFmtId="0" fontId="0" fillId="2" borderId="1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4" fontId="0" fillId="0" borderId="0" xfId="0" applyNumberFormat="1"/>
    <xf numFmtId="0" fontId="2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6" xfId="0" applyFont="1" applyFill="1" applyBorder="1"/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1" applyFont="1" applyBorder="1" applyAlignment="1">
      <alignment vertical="center" wrapText="1"/>
    </xf>
    <xf numFmtId="0" fontId="0" fillId="0" borderId="2" xfId="1" applyFont="1" applyBorder="1" applyAlignment="1">
      <alignment horizontal="center" vertical="center" wrapText="1"/>
    </xf>
    <xf numFmtId="0" fontId="0" fillId="0" borderId="2" xfId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1" applyFont="1" applyBorder="1" applyAlignment="1">
      <alignment vertical="center" wrapText="1"/>
    </xf>
    <xf numFmtId="0" fontId="0" fillId="0" borderId="9" xfId="1" applyFont="1" applyBorder="1" applyAlignment="1">
      <alignment horizontal="center" vertical="center" wrapText="1"/>
    </xf>
    <xf numFmtId="0" fontId="0" fillId="0" borderId="9" xfId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1" applyNumberFormat="1" applyFont="1" applyBorder="1" applyAlignment="1">
      <alignment vertical="center" wrapText="1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4" borderId="0" xfId="0" applyFont="1" applyFill="1"/>
  </cellXfs>
  <cellStyles count="3">
    <cellStyle name="Обычный" xfId="0" builtinId="0"/>
    <cellStyle name="Обычный 2" xfId="1" xr:uid="{5F4E2FB4-99C6-467A-9C2D-13D684DA0BE9}"/>
    <cellStyle name="Стиль 1" xfId="2" xr:uid="{0F72AE3E-BFA1-4725-B5D9-775C48CA9D9D}"/>
  </cellStyles>
  <dxfs count="11"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935.112001157409" createdVersion="6" refreshedVersion="6" minRefreshableVersion="3" recordCount="1312" xr:uid="{FD899E10-2A25-4391-AE3A-5686BD215D04}">
  <cacheSource type="worksheet">
    <worksheetSource ref="D1:D1048576" sheet="Регламент"/>
  </cacheSource>
  <cacheFields count="1">
    <cacheField name="Вид ТО" numFmtId="0">
      <sharedItems containsBlank="1" count="14">
        <s v="ТО-250 (первые)"/>
        <s v="ТО-250"/>
        <s v="ТО-500"/>
        <s v="ТО-1000"/>
        <s v="ТО-2000"/>
        <s v="ТО-4000"/>
        <s v="ТО-8000"/>
        <s v="ТО-5000"/>
        <s v="ТО-100 (первые)"/>
        <s v="ТО-500 (первые)"/>
        <s v="ТО-10"/>
        <s v="ТО-100"/>
        <s v="ТО-2000 (первые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isk-12" refreshedDate="45016.393791087961" createdVersion="6" refreshedVersion="6" minRefreshableVersion="3" recordCount="3177" xr:uid="{82FCBE1C-25E4-429A-8740-7011382D3020}">
  <cacheSource type="worksheet">
    <worksheetSource ref="A1:I12981" sheet="Регламент"/>
  </cacheSource>
  <cacheFields count="9">
    <cacheField name="Марка техники" numFmtId="0">
      <sharedItems containsBlank="1" count="15">
        <s v="D375A-6"/>
        <s v="D375A-5D"/>
        <s v="PC800-8"/>
        <s v="PC1250-8"/>
        <s v="HD465-7R"/>
        <s v="D475A-5"/>
        <s v="WA470-7"/>
        <s v="PC400-7"/>
        <s v="БелАЗ7547"/>
        <s v="D375A-6R"/>
        <s v="D-65"/>
        <s v="WA600-6"/>
        <s v="DM-45"/>
        <m/>
        <s v="D375A-6/6R" u="1"/>
      </sharedItems>
    </cacheField>
    <cacheField name="Тип техники" numFmtId="0">
      <sharedItems containsBlank="1"/>
    </cacheField>
    <cacheField name="Вид ТО" numFmtId="0">
      <sharedItems containsBlank="1" count="20">
        <s v="ТО-250 (первые)"/>
        <s v="ТО-250"/>
        <s v="ТО-500"/>
        <s v="ТО-1000"/>
        <s v="ТО-2000"/>
        <s v="ТО-4000"/>
        <s v="ТО-8000"/>
        <s v="ТО-5000"/>
        <s v="ТО-100 (первые)"/>
        <s v="ТО-500 (первые)"/>
        <s v="ТО-10"/>
        <s v="ТО-100"/>
        <s v="ТО-2000 (первые)"/>
        <s v="ТО-50"/>
        <s v="ТО-1000 (первые)"/>
        <s v="ТО-1500"/>
        <s v="ТО-2500"/>
        <s v="ТО-сезонное"/>
        <s v="ТО-50 (первые)"/>
        <m/>
      </sharedItems>
    </cacheField>
    <cacheField name="Выполненые работы" numFmtId="0">
      <sharedItems containsBlank="1" count="866">
        <s v="Замена фильтра КПП"/>
        <s v="Замена фильтра ГТР"/>
        <s v="Замена уплотнительного кольца"/>
        <s v="Замена масла в силовой передачи (включа картер коробки передач, картер гидротрансформатора и корпус конической шестерни),"/>
        <s v="Промывка/замена сетчатого фильтра"/>
        <s v="Замена масла в гидросистеме"/>
        <s v="Замена фильтра гидросистемы"/>
        <s v="Замена масла в картере бортовой передачи"/>
        <s v="Нанесение смазки"/>
        <s v="Проверить уровень электролита в аккамуляторной батарее"/>
        <s v="Проверить действие тормоза"/>
        <s v="Доливка масла в корпусе демфера"/>
        <s v="Замена масла в поддоне картера двигателя"/>
        <s v="Замена масляного фильтра двигателя"/>
        <s v="Замена патрона топливного фильтра предварительной очистки"/>
        <s v="Замена топливного фильтра "/>
        <s v="Доливка масла в картерах бортовых передач"/>
        <s v="Проверить/заменить приводной ремень генератора переменного тока"/>
        <s v="Проверить/заменить приводной ремень компрессора кондиционера воздуха"/>
        <s v="Замена воздушного фильтра кондиционера воздуха"/>
        <s v="Промывка/замена сетчатого фильтра насоса силовой передачи"/>
        <s v="Промывка/замена сетчатого топливного фильтра"/>
        <s v="Очистить сапун картера муфты рулевого управления"/>
        <s v="Доливка масла в натяжной пружине и корпусе "/>
        <s v="Замена сапуна гидробака"/>
        <s v="Замена сапуна топливного бака"/>
        <s v="Проверка затяжки хомутов шлангов выпускного коллектора двигателя. Между воздухоочистителем-турбонагнетателем-послеохладителем-двигателем"/>
        <s v="Проверка/смазка узла натяжного шкифа ремня генератора переменного тока, компрессора кондиционера воздуха"/>
        <s v="Замена масла в корпусе демпфера"/>
        <s v="Очистить сапун демпфера"/>
        <s v="Доливка масла в поворотной опоре"/>
        <s v="Проверка зазоров в клапанном механизме двигателя "/>
        <s v="Проверка давления зарядки азота в аккамуляторной батарее"/>
        <s v="Замена гидроаккамулятора (для контура управления)"/>
        <s v="Проверка насоса системы охлаждения"/>
        <s v="Проверка основной рамы и рабочего оборудования (отвал, рыхлитель)"/>
        <s v="Проверка затяжки хомутов шлангов высокого давления и затвердевания резины"/>
        <s v="Проверка наличия колпачков для предотвращения разбрызгивания топлива и проверка затвердевания резины"/>
        <s v="Замените хомуты шлангов высокого давления"/>
        <s v="Замените крышку предотвращения распыления топлива"/>
        <s v="Замена топливного шланга (от фильтра предварительной очистки к насосу подкачи)"/>
        <s v="Замена топливного шланга (насос подкачки  - охладитель контроллера)"/>
        <s v="Шланг (охладитель контроллера - релейный блок)"/>
        <s v="Шланг (подающий насос (перепускной) - релейный блок)"/>
        <s v="Топливный шланг (от фильтра предварительный очистки к электрическому подкачивающему насосу)"/>
        <s v="Шланг (электрический подкачивающий насос - релейный блок)"/>
        <s v="Топливный шланг (между топливным баком и топливный счетчатым фильтром)"/>
        <s v="Топлиный шланг (между топливным счетчатым фильтром и двигателем)"/>
        <s v="Сливной шланг (двигатель - топливный бак)"/>
        <s v="Трубка подачи масла к клапану РОГ"/>
        <s v="Гидравлический шланг (между насосом рабочего оборудования и клапаном рабочего оборудования)"/>
        <s v="Гидравлический шланг (между насосом рабочего оборудования и гидробаком)"/>
        <s v="Гидравлический шланг (насос рабочего оборудования)"/>
        <s v="Гидравлический шланг (клапан рабочего оборудования - гидравлический цилиндр подъема отвала)"/>
        <s v="Гидравлический шланг (клапан рабочего оборудования - гидравлический цилиндр наклона отвала)"/>
        <s v="Гидравлический шланг (клапан рабочего оборудования - гидравлический цилиндр наклона отвала) (машины с двойным наклоном отвала)"/>
        <s v="Гидравлический шланг (клапан рабочего оборудования - гидравлический цилиндр рыхлителя) (при наличии рыхлителя)"/>
        <s v="Гидравлический шланг (между насосом вентилятора и двигателем вентилятора)"/>
        <s v="Гидравлический шланг (между насосом вентилятора и гидробаком)"/>
        <s v="Гидравлический шланг (между насосом вентилятора и автоматическим редукционным клапаном давления)"/>
        <s v="Гидравлический шланг (между автоматическим редукционным клапаном давления и клапаном гидравлической системы управления)"/>
        <s v="Гидравлический шланг (между автоматическим редукционным клапаном давления и гидробаком)"/>
        <s v="Гидравлический шланг (между двигателем вентилятора и гидробаком)"/>
        <s v="Гидравлический шланг (между клапаном гидравлического управления и клапаном рабочего оборудования) (при наличии рыхлителя)"/>
        <s v="Гидравлический шланг (между клапаном гидравлического управления и клапаном рабочего оборудования) (машины с двойным наклоном отвала)"/>
        <s v="Гидравлический шланг (между клапаном гидравлического управления и гидравлическим баком)"/>
        <s v="Гидравлический шланг (экстрактор пальцев) (машины, оборудования многозубным рыхлителем)"/>
        <s v="Гидравлический шланг (экстрактор пальцев) (машины, оборудования однозубным рыхлителем)"/>
        <s v="Шланг центрального дренажного блока (дренажный блок- масляной охладитель)"/>
        <s v="Шланг центрального дренажного блока (датчик давления центрального дренажного блока)"/>
        <s v="Шланг центрального дренажного блока (гидратрансформатор)"/>
        <s v="Аккамулятор"/>
        <s v="Хомут высокого давления"/>
        <s v="Колпачек предотвращения разбрызгивания топлива"/>
        <s v="Замена фильтра силовой передачи"/>
        <s v="Очистка сетчатого фильтра"/>
        <s v="Замена масла в картере конечной передачи"/>
        <s v="Очистка, проверка турбонагнетателя"/>
        <s v="Проверка люфта ротора турбонагнетателя"/>
        <s v="Проверка генератора, стартера"/>
        <s v="Проверка, регулировка клапанного зазора двигателя"/>
        <s v="Отбор проб масла в двигателе"/>
        <s v="Смазка (рабочего оборудования, подвески)"/>
        <s v="Замена патрона маслянного фильтра "/>
        <s v="Проверка уровня масла в гидробаке, долив масла"/>
        <s v="Проверка и регулировка натяжения ремня привода генератора"/>
        <s v="Проверка уровня электролита аккамуляторной батареи"/>
        <s v="Проверка работоспособности тормозов"/>
        <s v="Долив масла в картере конечной передачи"/>
        <s v="Промывка/замена топливного сетчатого фильтра"/>
        <s v="Очистить сапун картера рулевого управления"/>
        <s v="Проверка уровня масла в корпусе натяжной пружины вспомогательного цилиндра, долив масла"/>
        <s v="Смазывание натяжного шкифа в сборе"/>
        <s v="Проверка затяжки болтов конструкции ROPS"/>
        <s v="Замена фильтра антикоррозийного"/>
        <s v="Проверка крепления конструкции турбонагнетателя"/>
        <s v="Очистка вентиляционного отверстия и сапуна"/>
        <s v="Проверка/долив уровня масла в поворотном подшипнике"/>
        <s v="Проверка водяного насоса"/>
        <s v="Проверка демпфера крутильных колебаний"/>
        <s v="Проверка шкифа вентилятора и натяжного шкифа"/>
        <s v="Отбор проб масла во всех узлах и агрегатах"/>
        <s v="Топливный шланг (между форсункой и сливной трубкой)"/>
        <s v="Гидравлический шланг турбонагнетателя"/>
        <s v="Топливный шланг (от форсунки к топливному возвратному шлангу)"/>
        <s v="Топливный шланг системы АРС"/>
        <s v="Топливный шланг (от топливного фильтра к ТНВД)"/>
        <s v="Топливный шланг (от подкачивающего насоса к топливному возвратному шлангу)"/>
        <s v="Шланг между маслоохладителем гидротрансформатора и картером рулевого механизма"/>
        <s v="Шланг между клапаном отвала и цилиндром отвала"/>
        <s v="Шланг силовой передачи в сброе"/>
        <s v="Топливный шланг (возврата топлива)"/>
        <s v="Шланг между выпускным отверстием гидратрансформатора и маслоохладителем гидратрансформатора"/>
        <s v="Топливный шланг (между топливным сетчатым фильтром и подкачивающим насосом)"/>
        <s v="Шланг между низкоскоростным и высокоскоростным клапаном рыхлителя"/>
        <s v="Шланг между высокоскоростным клапаном рыхлителя и насосом рабочего оборудования"/>
        <s v="Шланг между высокоскоростным клапаном рыхлителя и баком"/>
        <s v="Шланг между высокоскоростным клапаном рыхлителя и цилиндром подъема рыхлителя"/>
        <s v="Шланг между высокоскоростным клапаном рыхлителя и цилиндром наклона рыхлителя"/>
        <s v="Шланг между редукционным клапаном РРС и стопорным клапаном РРС"/>
        <s v="Шланг между редукционным клапаном РРС и клапаном РРС отвала"/>
        <s v="Шланг между стопорным клапаном РРС и клапаном РРС рыхлителя"/>
        <s v="Шланг между насосом РРС и редукционным клапаном РРС"/>
        <s v="Шланг между масоохладителем гидросистемы и промежуточным блоком"/>
        <s v="Шланг между промежуточным блоком и всасывающей трубкой"/>
        <s v="Шланг между клапаном РРС отвала и главным клапаном"/>
        <s v="Шланг между клапаном РРС отвала и промежуточным сливным блоком РРС"/>
        <s v="Шланг между клапаном РРС рыхлителя и главным клапаном"/>
        <s v="Шланг между клапаном РРС рыхлителя и промежуточным сливным блоком РРС"/>
        <s v="Шланг между редукционным клапаном РРС и промежуточным сливным блоком РРС"/>
        <s v="Шланг между промежуточным сливным блоком РРС и всасывающей трубкой"/>
        <s v="Шланг между насосом рабочего оборудования и клапаном подъема отвала"/>
        <s v="Шланг между насосом рабочего оборудования и низкоскоростным клапаном рыхлителя"/>
        <s v="Шланг между клапаном отвала и  ответвительным блоком подъема отвала"/>
        <s v="Шланг между ответственным блоком подъема отвала и промежуточной трубкой"/>
        <s v="Шланг между промежуточной трубкой и цилиндром подъема отвала"/>
        <s v="Шланг между низкоскоростным клапаном рыхлителя и промежуточной трубкой наклона отвала"/>
        <s v="Отчистка сетчатого фильтра маслянного фильтра смазки муфты"/>
        <s v="Замена масла в корпусе механизма поворота платформы"/>
        <s v="Замена сапуна"/>
        <s v="Замена масла в картере муфты "/>
        <s v="Нанесение смазки на механизмы кругового вращения"/>
        <s v="Проверка/долив уровня масла в картерах бортовых передач"/>
        <s v="Проверка и затяжка болтовых соединений рамы гусениц и оси"/>
        <s v="Проверка и регулировка натяжения ремня генератора"/>
        <s v="Проверка и регулировка натяжения ремня компрессора кондиционера воздуха"/>
        <s v="Провека уровня смазки шестерни поворотного механизма "/>
        <s v="Очистка и осмотр оребрение радиатора, оребрение системы охлаждения масла, оребрение турбонагнетателя и оребрение коноденсатора "/>
        <s v="Очистка воздушных фильтров кондиционеров воздуха"/>
        <s v="Замена фильтра управляющего контура"/>
        <s v="Очистка сетчатого фильтра масляного фильтра смазки муфты"/>
        <s v="Замена воздушного фильтра "/>
        <s v="Замена патрона сливного фильтра"/>
        <s v="Уплотнительное кольцо"/>
        <s v="Замена воздушного фильтра"/>
        <s v="Замена патрона основного топливного фильтра"/>
        <s v="Замена фильтрующего элемента сапуна гидробака"/>
        <s v="Замена фильтрующего элемента гидравлической системы"/>
        <s v="Проверка сварных конструкций"/>
        <s v="Проверка давления зарядки азота в аккамуляторной батарее (для гидромолота)"/>
        <s v="Очистка сетчатого фильтра гидравлического бака"/>
        <s v="Проверка давления зарядки азота в аккамуляторной батарее (для контура управления)"/>
        <s v="Проверка генератора переменного тока"/>
        <s v="Проверка затяжки хомутов шлангов выпускного коллектора"/>
        <s v="Проверка ослабления зажима высокого давления, затвердение резины"/>
        <s v="Проверка наличия крышки предотвращения распыления топлива, затвердение резины"/>
        <s v="Проверка функционального состояния компрессора"/>
        <s v="Проверка стартера"/>
        <s v="Замена хомутов высокого давления"/>
        <s v="Замена колпачков для предотвращения разбрызгивания топлива"/>
        <s v="Топливный шланг (между топливным баком и отчесным топливный фильтром)"/>
        <s v="Топливный шланг (между запорным клапаном и топливным фильтром грубой очистки)"/>
        <s v="Топливный шланг (между топливным фильтром грубой очистки и запорным клапаном)"/>
        <s v="Топливный шланг (между запорным клапаном и подкачивающим насосом)"/>
        <s v="Шланг возврата топлива (от топливного насоса высокого давления к охладителю топлива)"/>
        <s v="Топливный возвратный шланг (охладитель топлива - топливный бак)"/>
        <s v="Шланг слива топлива"/>
        <s v="Шланг обогревателя (между обогревателем и двигателем)"/>
        <s v="Шланг подачи топлива (между двигателем и топливным баком)"/>
        <s v="Выпускной шланг насоса вентилятора"/>
        <s v="Пневмоаккамулятор (для контура управления)"/>
        <s v="Водоотделитель (корпус, уплотнительное кольцо, пробка)"/>
        <s v="Выпускной шланг переднего насоса"/>
        <s v="Выпускной шланг заднего насоса"/>
        <s v="Отводной шланг насоса"/>
        <s v="Шланг поворотного механизма"/>
        <s v="Всасывающий шланг"/>
        <s v="Шланг трубопровода цилиндра стрелы (B/H)"/>
        <s v="Шланг трубопровода цилиндра рукояти (B/H)"/>
        <s v="Шланг трубопровода цилиндра ковша (B/H)"/>
        <s v="Шланг трубопровода цилиндра стрелы (L/S)"/>
        <s v="Шланг трубопровода цилиндра рукояти (L/S)"/>
        <s v="Шланг трубопровода цилиндра ковша (L/S)"/>
        <s v="Шланг трубопровода цилиндра ковша с откидным дном (L/S)"/>
        <s v="Хомуты трубопроводов высокго давления"/>
        <s v="Отсутствуют колпачки для предотвращения разрызгивания топлива"/>
        <s v="Очистка сетчатого фильтра, смазочного масла механизма отбора мощности"/>
        <s v="Смазка"/>
        <s v="Смазывание поворотного круга"/>
        <s v="Замена масла в картере редуктора поворотной платформы"/>
        <s v="Замена в картере механизма отбора мощности "/>
        <s v="Проверка уровня масла в картере конечной передачи, долив"/>
        <s v="Проверка уровня аккамуляторного электролита"/>
        <s v="Проверка и затяжка соединительных болтов рамы гусенечной тележки и моста"/>
        <s v="Замена патрона топливного фильтра грубой очистки"/>
        <s v="Замена патрона главного топливного фильтра"/>
        <s v="Проверка уровня консистентной смазки в обегающей шестерне поворота платформы"/>
        <s v="Проверка и очистка ребер радиатора, ребер маслоохладителя, ребер охладителя топлива, ребер последующего охладителя, ребер конденсатора, маслоохладителя механизма отбора мощности"/>
        <s v="Очистка внутренних и наружных воздушных фильтров конденсатора"/>
        <s v="Замена фильтрующего элемента управляющего контура"/>
        <s v="Очистка сетчатого фильтра смазочного масла механизма отбора мощности"/>
        <s v="Проверка и замена приводных ремней генератора и компрессора кондиционера"/>
        <s v="Замена элемента масляного фильтра гидросистемы"/>
        <s v="Замена элемента сапуна в гидробаке"/>
        <s v="Очистка сетчатого фильтра возвратного контура гидробака"/>
        <s v="Замена элемента сапуна топливного бака"/>
        <s v="Проверка и смазка натяжного шкифа генератора в сборе и приводного ремня компрессора кондиционера "/>
        <s v="Проверка сварной конструкции"/>
        <s v="Замена фильтрующего элемента охлаждения гидромотора поворота платформы"/>
        <s v="Проверка хомутов трубопровода системы надува"/>
        <s v="Проверка генератора"/>
        <s v="Проверка и регулировка клапанного зазора двигателя"/>
        <s v="Проверка давления зарядки азота в гидроаккамуляторе (для контура управления)"/>
        <s v="Проверка и регулировка воздушного компрессора"/>
        <s v="Проверка на плотность затяжки хомута трубопровода высокого давления, затвердевания резины "/>
        <s v="Проверка на наличие защитных колпачков топливороводов, затвердевания резины"/>
        <s v="Замена масла в гидробаке"/>
        <s v="Замена линейного фильтра"/>
        <s v="Замена воздушного фильтра двигателя"/>
        <s v="Замена хомутов топливопровода высокого давления"/>
        <s v="Замена защитных колпачков топливопровода"/>
        <s v="Капитальный ремонт стартера и генератора "/>
        <s v="Топливный шланг (между топливным баком и фильтром грубой очистки топлива)"/>
        <s v="Топливный возвратный шланг (между двигателем и охладителем топлива)"/>
        <s v="Топливный возвратный шланг (между охладителем топлива и топливным баком)"/>
        <s v="Топливный сливной шланг (между двигателем и топливным баком)"/>
        <s v="Выпускной шланг насоса №1"/>
        <s v="Выпускной шланг насоса №2"/>
        <s v="Выпускной шланг насоса №3"/>
        <s v="Шланг реле насоса №3"/>
        <s v="Левый выпускной отводной шланг 5 - золотникового клапана"/>
        <s v="Правый выпускной отводной шланг 4 - золотникового клапана"/>
        <s v="Шланг реле насоса №1 и №2"/>
        <s v="Шланг подогревателя (между двигателем и подогревателем)"/>
        <s v="Всасывающий шланг гидронасоса"/>
        <s v="Шланг линии поворота платформы"/>
        <s v="Шланг линии цилиндра стрелы (B/H)"/>
        <s v="Шланг линии цилиндра рукояти (B/H)"/>
        <s v="Шланг линии цилиндра ковша (B/H)"/>
        <s v="Топливный шланг (между фильтром грубой очистки и подающим насосом)"/>
        <s v="Топливный шланг (между подающим насосом и пластиной охлаждения)"/>
        <s v="Топливный шланг (между пластиной охлаждения и топливным блоком)"/>
        <s v="Топливный шланг (между перепускного клапана подающего насоса)"/>
        <s v="Маслоподающий шланг клапана EGR"/>
        <s v="Маслоподающий шланг перепускного клапана"/>
        <s v="Ремень безопасности"/>
        <s v="Зажим трубопровода высокого давления"/>
        <s v="Защитный колпачок топливопровода"/>
        <s v="Замена фильтрующего элемента трансмиссионного масла"/>
        <s v="Замена масла в картере коробки передач"/>
        <s v="Замена фильтрующего элемента масла охлаждения коробки передач и заднего тормоза"/>
        <s v="Замена фильтрующего элемента маслянного бачка рулевого механизма и подъемника"/>
        <s v="Очитска сетчатого фильтра гидробака"/>
        <s v="Замена масла в картере дифференциала"/>
        <s v="Замена масла в маслянном бачке рулевого механизма, подъемника"/>
        <s v="Проверка регулировки начального давления форсунки"/>
        <s v="Проверка уровня масла в картере диффиренциала, долив"/>
        <s v="Проверка карданного вала"/>
        <s v="Проверка натяжения ремня компрессора кондиционера, регулировка"/>
        <s v="Очистка сапунов"/>
        <s v="Проверка рамы"/>
        <s v="Проверка тормозящего действия ножного тормоза"/>
        <s v="Проверка тормозящего действия тормоза-замедлителя"/>
        <s v="Проверка тормозящего действия стояночного тормоза"/>
        <s v="Проверка и очистка автоматической подвески"/>
        <s v="Замена патрона топливного фильтра"/>
        <s v="Замена топливного фильтра с отделением воды"/>
        <s v="Очистка сетчатого фильтра топливного бака"/>
        <s v="Замена фильтрующего элемента трансмиссионного масла "/>
        <s v="Проверка на износ накладок переднего диского тормоза"/>
        <s v="Проверка износа ремня вентилятора, замена ремня"/>
        <s v="Замена патрона предохранителя от коррозии"/>
        <s v="Очистка сетчатого фильтра коробки передач"/>
        <s v="Замена элемента масляного фильтра тормоза"/>
        <s v="Опорное кольцо"/>
        <s v="Проверка износа задних тормозных дисков"/>
        <s v="Проверка затяжки деталей турбонагнетателя"/>
        <s v="Очистка сетчатого фильтра гидробака"/>
        <s v="Очистка сапуна картера двигателя"/>
        <s v="Очистка фильтрующего элемента сапуна двигателя"/>
        <s v="Проверка давления газа в гидроаккамуляторе"/>
        <s v="Смазка ведущего вала"/>
        <s v="Топливный шланг (между сетчатым и топливным фильтром)"/>
        <s v="Топливный шланг (между топливным фильтром и топливным насосом)"/>
        <s v="Топливный шланг (между двигателем и охладителем топлива)"/>
        <s v="Топливный шланг (между охладителем топлива и топливным баком)"/>
        <s v="Резиновый шланг для трубопровода тормоза"/>
        <s v="Шланг выского давления для гидравлического контура рулевого управления (между насосом, клапаном распределения потока, клапаном рулевого управления и гидроцилиндром рулевого механизма)"/>
        <s v="Шланг со стороны нагнетания насоса системмы охлаждения тормоза-замедлителя"/>
        <s v="Шланг со стороны нагнетания насоса коробки передач"/>
        <s v="Замена патрона маслянного фильтра двигателя"/>
        <s v="Замена элементов в маслянном фильтре коробки передач"/>
        <s v="Замена элементов в маслянном фильтре гидратрансформатора"/>
        <s v="Замена масла в картере силовой передачи"/>
        <s v="Очистка сетчатых фильтров (включая картер коробки передач, картер гидратрансформатора и картер редуктора)"/>
        <s v="Замена фильтрующего элемента масла гидросистемы"/>
        <s v="Проверка и долив масла в корпусе демпфера"/>
        <s v="Проверка уровня и долив масла в картере конечной передачи"/>
        <s v="Проверка и очистка сетчатого топливного фильтра"/>
        <s v="Замена патрона основного и вспомогательного предохранителя от коррозии"/>
        <s v="Замена масла в картере демпфера"/>
        <s v="Очистка сапуна демпфера"/>
        <s v="Проверка уровня и долив масла в поворотном подшипнике"/>
        <s v="Проверка уровня и долив масла в корпусе натяжной пружины и вспомогательного цилиндра"/>
        <s v="Проверка генератора и стартера"/>
        <s v="Очистка и проверка турбонагнетателя"/>
        <s v="Топливный шланг (сливной шланг между форсунками)"/>
        <s v="Питающий маслянный шланг турбонагнетателя"/>
        <s v="Топливный шланг (между форсункой и топливным возвратным шлангом)"/>
        <s v="Топливный шланг (между топливным фильтром и ТНВД)"/>
        <s v="Топливный шланг (между подкачивающим насосом и топливным возвратным шлангом)"/>
        <s v="Шланг измерения давления в силовой передаче в сборе"/>
        <s v="Топливный шланг (между топливным баком и топливным фильтром)"/>
        <s v="Топливный шланг (топливный возвратный шланг)"/>
        <s v="Топливный шланг (между топливным фильтром и подкачивающим насосом)"/>
        <s v="Шланг между главным клапаном и трубкой реле рыхлителя"/>
        <s v="Шланг между трубкой реле рыхлителя и блоком делителей рыхлителя"/>
        <s v="Шланг между блоком делителей рыхлителя и цилиндром подъема рыхлителя"/>
        <s v="Шланг между блоком делителей рыхлителя и цилиндром перекоса рыхлителя"/>
        <s v="Шланг между главным клапаном и гидробаком"/>
        <s v="Шланг между гидроаккамулятором РРС и клапаном отключения РРС"/>
        <s v="Шланг между клапаном отключения РРС и клапаном РРС отвала"/>
        <s v="Шланг между клапаном отключения РРС и клапаном РРС рыхлителя"/>
        <s v="Шланг между клапаном с автономным понижением давления и главным клапаном"/>
        <s v="Шланг между клапаном с автономным понижением давления и блоком делителей основного давления РРС"/>
        <s v="Шланг между блоком делителей основного давления в клапане РРС и гидроаккамулятором РРС"/>
        <s v="Шланг между блоками делителей основного давления РРС и блоком реле отвала"/>
        <s v="Шланг между блоком делителей основного давления в клапане РРС и блоком делителей клапана ЕРС"/>
        <s v="Шланг между блоком делителей клапана ЕРС и гидравлическим насосом"/>
        <s v="Шланг между блоком делителей клапана ЕРС и насосом вентилятора "/>
        <s v="Шланг между блоком делителей клапана ЕРС и клапаном объединения/разделения потоков насоса"/>
        <s v="Шланг между клапаном РРС рыхлителя и блоком реле отвала"/>
        <s v="Между блоком реле отвала и главным клапаном"/>
        <s v="Шланг между клапаном РРС отвала и блоком реле слива клапана РРС"/>
        <s v="Шланг между клапаном РРС рыхлителя и блоком реле рыхлителя"/>
        <s v="Шланг между и блоком реле рыхлителя и главным клапаном"/>
        <s v="Шланг между клапаном РРС рыхлителя и блоком реле слива клапана РРС"/>
        <s v="Шланг между блоком реле отвала блоком реле слива клапана РРС"/>
        <s v="Шланг между клапаном объединения/разделения потоков насоса и гидробака"/>
        <s v="Шланг между блоком реле слива клапана РРС и гидробаком"/>
        <s v="Между клапаном объединения/разделения потоков насоса и гидробаком"/>
        <s v="Шланг между гидравлическим насосом и главным клапаном"/>
        <s v="Шланг между гидравлическим насосом и гидробаком"/>
        <s v="Шланг между главным клапаном и блоком делителей подъема отвала"/>
        <s v="Шланг между блоком делителей подъема отвала и трубкой реле"/>
        <s v="Шланг между трубкой реле и цилиндром подъема отвала"/>
        <s v="Шланг между нижней частью главного клапана и боком реле перекоса отвала"/>
        <s v="Шланг между насосом вентилятора и гидробаком"/>
        <s v="Шланг между насосом LPV30 вентилятора и сливным блоком объединения потока насоса вентилятора"/>
        <s v="Шланг между сливным блоком объединения потока насоса вентилятора и электромотором вентилятора"/>
        <s v="Шланг между электромотором вентилятора и гидробаком"/>
        <s v="Шланг между электромотором вентилятора и маслоохладителем гидросистемы"/>
        <s v="Между маслоохладителем гидросистемы и перепускным клапаном"/>
        <s v="Шланг между маслоохладителем гидросистемы и гидробаком"/>
        <s v="Замена топливного фильтрующего элемента"/>
        <s v="Замена маслянного фильтрующего элемента коробки передач"/>
        <s v="Замена элемента сапуна гидробака"/>
        <s v="Проверка зазора клапанов двигателя, регулировка"/>
        <s v="Слив воды и осадка из топливного бака"/>
        <s v="Очистка фильтрующего элемента наружного воздуха в кондиционере"/>
        <s v="Смазка шкворня заднего моста (3 точки)"/>
        <s v="Замена масла в картере двигателя"/>
        <s v="Проверка натяжения ремня вентилятора и генератора, регулировка"/>
        <s v="Проверка ослабших гаек ступицы колеса, подтяжка"/>
        <s v="Очистка фильтрующего элемента рециркулирующего воздуха в кондиционере"/>
        <s v="Проверка стояночного тормоза"/>
        <s v="Смазка (палец ковша 2 точки)"/>
        <s v="Смазка (палец рычажного механизмаупрвления ковшом 2 точки)"/>
        <s v="Смазка (палец цилиндра разгрузки ковша 2 точки)"/>
        <s v="Смазка (палец подъемного цилиндра 4 точки)"/>
        <s v="Смазка (поворотный палец стрелы 2 точки)"/>
        <s v="Смазка (палец ковша 1 точка)"/>
        <s v="Смазка (палец цилиндра рулевого механизма 4 точка)"/>
        <s v="Смазывание шлицевого соединения центрального ведущего вала (1 точка)"/>
        <s v="Проверка степени износа ремня вентилятора"/>
        <s v="Очистка сапуна картера коробки передач"/>
        <s v="Смазка (палец центрального шарнира 2 точки)"/>
        <s v="Смазка (передний ведущий вал 2 точки)"/>
        <s v="Смазка (промежуточная опора ведущего вала 1 точка)"/>
        <s v="Смазка (центральный ведущий вал 2 точки)"/>
        <s v="Смазка (задний ведущий вал 2 точки)"/>
        <s v="Смазка (рычажный механизм остановки двигателя 1 точка)"/>
        <s v="Проверка затяжных элементов турбонагнетателя"/>
        <s v="Проверка масла в гидробаке"/>
        <s v="Замена фильтрующего элемента в гидробака"/>
        <s v="Замена масла переднего моста"/>
        <s v="Замена масла заднего моста"/>
        <s v="Проверка изношенности тормозных дисков"/>
        <s v="Проверка генератора, запуск двигателя"/>
        <s v="Проверка клапанного зазора двигателя, регулировка"/>
        <s v="Замена фильтрующих элементов рециркулирующего и наружного воздуха в кондиционере"/>
        <s v="Очистка сетчатого фильтра контура РРС"/>
        <s v="Очистка элемента сапуна двигателя"/>
        <s v="Проверка и очистка кондиционера воздуха"/>
        <s v="Шланг подачи топлива (от топливного бака к топливному насосу выского давления)"/>
        <s v="Топливный сливной шланг (от топливного насоса высокого давления к топливному баку)"/>
        <s v="Шланг подачи топлива (от топливного насоса высокого давления к топливному фильтру"/>
        <s v="Шланг подачи топлива (от топливного фильтра к топливному насосу высокого давления)"/>
        <s v="Сливная трубка (топливная форсунка - топливный бак)"/>
        <s v="Шланг системы рулевого управления (от насоса к клапану рулевого управления)"/>
        <s v="Шланг системы рулевого управления (от клапана рулевого управления к цилиндру рулевого механизма)"/>
        <s v="Шланг системы рулевого управления (от клапана рулевого управления к запорному  клапану)"/>
        <s v="Шланг системы рулевого управления (от полноповоротного клапана к запорному клапану)"/>
        <s v="Шланг системы рулевого управления (от полноповоротного клапана к насосу)"/>
        <s v="Шланг системы рулевого управления (от полноповоротного клапана к соединителю бака)"/>
        <s v="Трубка магистрали высокого давления тормозной системы (от насоса к загрузочному клапану гидроаккамулятора)"/>
        <s v="Тормозной шланг (загрузочный клапан гидроаккамулятора - обратный клапан)"/>
        <s v="Трубка магистрали высокого давления тормозной системы (от обратного клапана к сдвоенному клапану)"/>
        <s v="Трубка магистрали высокого давления тормозной системы (от обратного клапана к одинарному клапану)"/>
        <s v="Трубка магистрали высокого давления тормозной системы (от обратного к каналу Р.Р гидроаккамулятора)"/>
        <s v="Трубка магистрали высокого давления тормозной системы (от сдвоенного клапана к тормозу передних колес)"/>
        <s v="Трубка магистрали высокого давления тормозной системы (от сдвоенного клапана к тормозу задних колес)"/>
        <s v="Трубка магистрали высокого давления тормозной системы (от одинарного клапана к сдвоенному клапану)"/>
        <s v="Трубка магистрали высокого давления тормозной системы (от сдвоенного клапана к сливному блоку)"/>
        <s v="Трубка магистрали высокого давления тормозной системы (от одинарного клапана к сливному блоку)"/>
        <s v="Трубка магистрали высокого давления тормозной системы (от сливного блока к гидробаку)"/>
        <s v="Трубка магистрали высокого давления тормозной системы (от тормозного гидроаккамулятора к редукционному клапану для отключения аварийного стояночного тормоза)"/>
        <s v="Трубка магистрали высокого давления тормозной системы (от клапана коробки передач к редукционному клапану)"/>
        <s v="Трубка магистрали высокого давления тормозной системы (от редукционного клапана к камере стояночного тормоза)"/>
        <s v="Трубка магистрали высокого давления тормозной системы (от камеры стояночного тормоза к редукционному клапану)"/>
        <s v="Трубка магистрали высокого давления тормозной системы (от редукционного клапана к сливу загрузочного клапана)"/>
        <s v="Трубка магистрали высокого давления тормозной системы (от слива загрузочного клапана к гидробаку) "/>
        <s v="Проверка уровня масла в картере редуктора поворота платформы, долив"/>
        <s v="Смазка поворотного круга (2 точки)"/>
        <s v="Проверка и регулировка натяжения ремня вентилятора, ремня генератора"/>
        <s v="Проверка, промывка сетчатого фильтра"/>
        <s v="Замена маслянного фильтра двигателя"/>
        <s v="Очистка и осмотр охлаждающих ребер радиатора, охлаждающих ребер маслоохладителя, охлаждающих ребер последующего охладителя и охлаждающих ребер охладителя топлива"/>
        <s v="Замена фильтрующего элемента гидросистемы"/>
        <s v="Замена масла в корпусе редуктора поворота платформы"/>
        <s v="Проверка уровня масла в картере демпфера, долив масла "/>
        <s v="Проверка моментов затяжки турбонагнетателя"/>
        <s v="Замена элемента дополнительного сапуна гидробака"/>
        <s v="Очистка сапуна двигателя"/>
        <s v="Проверка затяжки хомутов трубопровода высокого давления и состояния резиновых деталей"/>
        <s v="Проверка наличия предохранительных колпачков, защищающих от разбрызгивания топлива, проверка состояния резиновых деталей"/>
        <s v="Замена форсунки в сборе"/>
        <s v="Замена охлаждающей жидкости"/>
        <s v="Замена предохранительных колпачков, защищающих от разбрызгивания топлива"/>
        <s v="Между охладителем топлива и топливным баком"/>
        <s v="Топливныый шланг (между топливным баком и топливным фильтром)"/>
        <s v="Между топливным фильтром и двигателем или дополнительным топливным фильтром"/>
        <s v="Сливнйо шланг (между форсункой и топлиным баком)"/>
        <s v="Сливнйо шланг (между форсунками)"/>
        <s v="Топливный шланг (между топливным фильтром и топливным насосом высокого давления)"/>
        <s v="Топливный шланг"/>
        <s v="Выпускной шланг насоса (между насосом и распределительным клапаном)"/>
        <s v="Шланг рабочего оборудования (впускное отверстие цилиндра стрелы)"/>
        <s v="Шланг рабочего оборудования (между контуром цилиндра ковша и пальцем опоры стрелы)"/>
        <s v="Шланг рабочего оборудования (впускное отверстие цилиндра ковша)"/>
        <s v="Шланг рабочего оборудования (впускное отверстие цилиндра ковша, рукоять длиной 4,0 м)"/>
        <s v="Шланг рабочего оборудования (между контуром цилиндром рукояти и пальцем опоры стрелы)"/>
        <s v="Шланг рабочего оборудования (впускное отверстие цилиндра рукояти)"/>
        <s v="Шланг контура дополнительного рабочего оборудования (в нижней части стрелы)"/>
        <s v="Шланг дополнительного рабочего оборудования (в средней части стрелы)"/>
        <s v="Шланг контура дополнительного рабочего оборудования (в верхней части стрелы)"/>
        <s v="Шланг контура поповрота платформы (впускное отверстие гидромотора поворота платформы)"/>
        <s v="Главный всасывающий шланг"/>
        <s v="Всасывающий шланг шестеренчатого насоса"/>
        <s v="Шланг нагревателя"/>
        <s v="Шланг контура системы передвижения (между распределительным клапаном и поворотным соединением)"/>
        <s v="Шланг контура системы передвижения (между поворотным соединением и гидромотором передвижения)"/>
        <s v="Очистить самосвал от грязи и вымыть "/>
        <s v="Промыть фильтр обогревателя топлива "/>
        <s v="Провести обслуживание воздушного фильтра"/>
        <s v="Проверить состояние и действие привода_x000a_управления подачей топлива_x000a_Проверить натяжение ремней привода_x000a_вентиляторов"/>
        <s v="Проверить крепление гидромеханической_x000a_передачи, карданных валов, главной пере-_x000a_дачи к картеру ведущего моста, люфты в_x000a_шарнирах карданных валов"/>
        <s v="Проверить состояние сварочных швов_x000a_кронштейнов и штанг подвески, передней_x000a_оси"/>
        <s v="Подтянуть крепежные соединения про-_x000a_дольных и поперечных штанг передней и_x000a_задней подвеск"/>
        <s v="Подтянуть гайки крепления колес"/>
        <s v="Проверить правильность установки гидроци-_x000a_линдра рулевого управления по установоч-_x000a_ным параметрам. Подтянуть болты крепле-_x000a_ния гидроцилиндра, клеммовые соединения_x000a_наконечников штока гидроцилиндра и на-_x000a_конечников тяг, контргайки сферических_x000a_цапф"/>
        <s v="Проверить целостность рукавов и масло-_x000a_проводов объединенной гидросистемы оп-_x000a_рокидывающего механизма и рулевого_x000a_управления, надежность их крепления"/>
        <s v="Проверить герметичность пневматического_x000a_привода рабочей и стояночной тормозных_x000a_систем"/>
        <s v="Проверить и отрегулировать ход поршня_x000a_(штока) цилиндра тормозного механизма_x000a_колес, промыть сапуны"/>
        <s v="Промыть фильтр и детали устройства ав-_x000a_томатического слива конденсата влагоот-_x000a_делителя"/>
        <s v="Подтянуть гайки крепления ресиверов и_x000a_цилиндров рабочей и стояночной тормоз-_x000a_ных систем"/>
        <s v="Проверить и отрегулировать ход поршня_x000a_(штока) цилиндра тормозного механизма_x000a_стояночной тормозной системы"/>
        <s v="Проверить надежность контакта на нако-_x000a_нечниках проводов с выводами"/>
        <s v="Проверить уровень масла в картере веду-_x000a_щего моста и в бортовых передачах"/>
        <s v="Проверить уровень электролита в аккуму-_x000a_ляторных батареях. Прочистить вентиля-_x000a_ционные отверстия в пробках батарей._x000a_Подтянуть гайки крепления генератора"/>
        <s v="Выполнить операции по обслуживанию_x000a_двигателя"/>
        <s v="Выполнить смазочные работы"/>
        <s v="Проверить крепление радиаторов системы_x000a_охлаждения к раме и при необходимости_x000a_крепежные соединения затянуть"/>
        <s v="Заменить фильтрующий элемент фильтра тонкой очистки"/>
        <s v="Промыть маслозаборник, полнопоточный фильтр"/>
        <s v="Промыть сапун гидромеханической передачи"/>
        <s v="Проверить состояние сварных соединений рамы и платформы"/>
        <s v="Проверить зарядку цилиндров подвески, при необходимости перезарядить"/>
        <s v="Провести обслуживание масляных фильтров гидросистемы рулевого управления и тормозной системы"/>
        <s v="Проверить износ накладок колодок тормозных механизмов передних и задних колес и при необходимости заменить накладки"/>
        <s v="Проверить плотность электролита в аккумуляторных батареях. Подтянуть крепление наконечников к клеммам и крепление_x000a_аккумуляторных батарей. Смазать клеммы батарей"/>
        <s v="Проверить правильность регулировки света фар и крепление приборов освещения и световой сигнализации"/>
        <s v="Заменить фильтрующий элемент в баке объединенной гидравлической системы"/>
        <s v="Очистить фильтр сапуна маслобака"/>
        <s v="Выполнить операции по обслуживанию двигателя"/>
        <s v="Выполнить смазочные работы "/>
        <s v="Подтянуть гайку крепления ведущей шестерни главной передачи"/>
        <s v="Проверить и при необходимости отрегулировать осевой зазор в конических подшипниках согласующей передачи, проверить центрирование гидромеханической передачи с двигателем"/>
        <s v="Подтянуть гайки крепления поворотных_x000a_рычагов рулевой трапеции"/>
        <s v="Проверить осевой зазор в проушине картера ведущего моста между гайкой шкворня и регулировочной стопорной шайбой. При необходимости отрегулировать осевой зазор путем подбора регулировочной шайбы необходимой толщины"/>
        <s v="Проверить работоспособность насосных элементов насоса централизованной автоматической системы смазки. При необходимости насосные элементы заменить."/>
        <s v="Отрегулировать схождение управляемых колес при достижении самосвалом пробега 40 – 50 тысяч км"/>
        <s v="Проверить давление масла в гидросистеме рулевого управления"/>
        <s v="Проверить частоту вращения рулевого коле-_x000a_са в крайних положениях управляемых колес_x000a_(«скольжение»)"/>
        <s v="Проверить зазоры в подшипниках ведущей_x000a_шестерни главной передачи и состояние_x000a_деталей дифференциала. Отрегулировать_x000a_зазоры в зацеплении главной передачи"/>
        <s v="Смазать: Шарниры карданного вала_x000a_гидромеханической передачи"/>
        <s v="Смазать: Шарниры карданного вала ведущего моста"/>
        <s v="Смазать: Главная передача ведущего моста"/>
        <s v="Смазать: Колесная передача"/>
        <s v="Смазка: Шарниры реактивных штанг, вилки задней подвески и цилиндров подвески"/>
        <s v="Смазка: Центральный шарнир вилки задней подвески"/>
        <s v="Смазка: Шкворень вилки задней подвески"/>
        <s v="Смазка: Шлицевое соединения карданного вала гидромеханической передачи"/>
        <s v="Смазка: Шлицевое соединение карданного вала ведущего моста"/>
        <s v="Смазка: Цилиндры подвески"/>
        <s v="Смазка: Втулки шкворней поворотных кулаков"/>
        <s v="Смазка: Сферические шарниры тяг рулевого управления"/>
        <s v="Смазка: Пальцы задних опор платформы"/>
        <s v="Смазка: Регулировочный рычаг стояночного тормозного механизма (червячная пара рычага)"/>
        <s v="Смазка: Подшипники валов разжимных кулаков рабочих (колесных) тормозных механизмов"/>
        <s v="Смазка: Оси колодок рабочих (колесных) тормозных механизмов"/>
        <s v="Смазка: Оси колодок тормозного механизма стояночной тормозной системы"/>
        <s v="Смазка: Оси роликов и ролики колодок рабочих тормозных механизмов"/>
        <s v="Смазка: Оси роликов и ролики колодок тормозного механизма стояночной тормозной системы"/>
        <s v="Смазка Цилиндры колесных тормозных механизмов"/>
        <s v="Смазка: Цилиндр стояночного тормозного механизма"/>
        <s v="Смазка: Штекерные соединения передних и задних фонарей"/>
        <s v="Смазка: Соединительные панели проводов и пучка проводов на_x000a_платформе"/>
        <s v="Смазка: Клеммы аккумуляторных батарей"/>
        <s v="Смазка: Шарнирные подшипники опор цилиндров  прокидывающего механизма"/>
        <s v="Смазка: Заменить дублирующую марку масла в главной передача ведущего моста"/>
        <s v="Смазка: Заменить дублирующую марку масла в колесной передаче"/>
        <s v="Заменить масло. Промыть фильтры, маслозаборник и поддон в гидромеханической передаче"/>
        <s v="Заменить масло в главной передаче ведущего моста"/>
        <s v="Заменить масло в колесной передаче"/>
        <s v="Заменить смазку подшипнику генератора"/>
        <s v="Заменить смазку подшипника и шестерни редуктора пневмостартера"/>
        <s v="Заменить масло в маслянном баке опрокидывающего механизма и рулевого управления"/>
        <s v="Проверить работоспособность сферических шарниров системы выпуска отработавших газов (они должны вращаться от руки)"/>
        <s v="Отрегулировать зазоры в подшипниках ступиц колес передней оси и ведущего моста"/>
        <s v="Промыть топливный бак, топливопроводы и фильтрующий элемент сапуна топливного бака"/>
        <s v="Провести обслуживание системы предпускового подогрева двигателя"/>
        <s v="Промыть бак объединенной гидросистемы"/>
        <s v="Произвести обслуживание аккумуляторных батарей"/>
        <s v="Снять с самосвала регулятор давления воздуха и проверить на стенде предохранительный клапан. При переходе на летний_x000a_период эксплуатации разобрать предохранительный клапан и промыть его детали"/>
        <s v="Произвести обслуживание системы пожаротушения"/>
        <s v="Смазка: Подшипники рулевой колонки"/>
        <s v="Смазка: Шарниры карданного вала рулевого управления"/>
        <s v="Смазка: Шлицевое соединение карданного вала рулевого управления"/>
        <s v="Смазка: Противозамерзатель "/>
        <s v="Смазка: Краник отопителя кабины"/>
        <s v="Масло моторное"/>
        <s v="Масляный фильтр"/>
        <s v="Топливный фильтр"/>
        <s v="Фильтр системы охлаждения"/>
        <s v="Проверка состояния всех ремней"/>
        <s v="Проверка состояния вентилятора"/>
        <s v="Смазать все точки согласно схеме смазки "/>
        <s v="Замена масла в редукторе электромотора-колес"/>
        <s v="Замена масла в гидробаке объединенной гидросистемы"/>
        <s v="Проверка уровня охлаждающей жидкости в системе охлаждения двигателя и при необходимости дозаправить"/>
        <s v="Регулировка зазора между вкладышами и шаровыми опорами цилиндров подвески"/>
        <s v="Подтяжка наружных резьбовых соединения подвески, рулевого управления, тормозных систем"/>
        <s v="Замена фильтрующего элемента в масляном баке объединенной гидросистемы"/>
        <s v="Замена фильтрующего элемента фильтра, установленного в напорной линии насоса "/>
        <s v="Очистка сливных магнитных пробок бака, магнитов во всасывающем патрубке насоса и сливном коллекторе"/>
        <s v="Проверка состояния кабельных вводов и замков силового шкафа на предмет пылезащищенности"/>
        <s v="Очистка внутри силового шкафа от пыли"/>
        <s v="Осмотр внутри силового шкафа на предмет наличия возможных повреждений"/>
        <s v="Замена моторного масла"/>
        <s v="Замена масляного фильтра"/>
        <s v="Замена топливного фильтра"/>
        <s v="Замена фильтра системы охлаждения"/>
        <s v="Проверка уровня масла в редукторах мотор-колес, при необходимости  дозаправка, и отбор пробы масла"/>
        <s v="Заполнение смазкой масленки межманжетных полостей картера редуктора электромотор-колеса"/>
        <s v="Обслуживание генератора"/>
        <s v="Проверка на слух работы генератора при работающем двигателе"/>
        <s v="Проверка нагрева подшипника непосредственно после остановки двигателя"/>
        <s v="Проверка затяжки крепления контрольной подтяжкой"/>
        <s v="Смазка подшипника консистентной смазкой рекомендованной производителем генератора"/>
        <s v="Обслуживание электромоторов (согласно регламента обслуживания электромоторов)"/>
        <s v="Проверка целостности болтов и их креплений"/>
        <s v="Проверка состояния выводных кабелей"/>
        <s v="Проверка целостности воздуховодов"/>
        <s v="Подтяжка креплений карданного вала привода насоса гидросистемы и проверить люфты в шарнирах"/>
        <s v="Проверка уровня охлаждающей жидкости двигателя и концентрацию DCA-4 при необходимости довести до нормы"/>
        <s v="Проверка уровня масла гидросистемы"/>
        <s v="Очистка магнитов, установленных в сливных трубках редукторов мотор-колес от металлической пыли "/>
        <s v="Очистка входного сетчатого фильтра подкачивающего топливного насоса, при необходимости заменить"/>
        <s v="Проверка технического состояния трубки сапуна картера двигателя"/>
        <s v="Смазка верхних опор цилиндров опрокидывающего механизма"/>
        <s v="Проверка состояния централизованной системы смазки, пополнить бачок смазкой"/>
        <s v="Проверка гайки крепления передних и задних колес, при необходимости протянуть "/>
        <s v="Промыть фильтр обогревателя топлива"/>
        <s v="Проверить крепление блоков резисторов, надежность закрепления элементов резисторов в УВТР"/>
        <s v="Проверить состояние, крепление, подсоединение и укладку выводных проводов и кабелей тягового электропривода"/>
        <s v="Очистить от пыли циклоны и корпусы воздушных фильтров. Заменить основной фильтрующий элемент воздушного фильтра"/>
        <s v="Очистить пылеотбойники и моноциклоны воздухопроводов системы вентиляции и охлаждения тягового электропривода от пыли. Проверить надежность закрепления элементов воздушного охлаждения "/>
        <s v="Извлечь торсионный вал в сборе с солнечной шестерней редукторов электромоторколес и проверить визуально их состояние"/>
        <s v="Проверить и при необходимости отрегулировать зазор между торсионным валом и упором"/>
        <s v="Провести визуальный осмотр на наличие трещин в соединение картера заднего моста с редуктором электромотор-колес к картеру заднего моста"/>
        <s v="Провести визуальный осмотр на наличие трещин фланца рычага картера заднего моста"/>
        <s v="Провести визуальный осмотр на наличие трещин нижнего кронштейна реактивной штанги"/>
        <s v="Проверить и при необходимости подтянуть болты крепления второй верхней съемной поперечины рамы "/>
        <s v="Проверить и при необходимости подтянуть болты крепления рычагов подвески, кронштейнов передней оси, сварных соединений рамы и платформы "/>
        <s v="Проверить и при необходимости подтянуть болты крепления карданного вала привода насоса гидросистемы и проверить люфты в шарнирах"/>
        <s v="Проверить и при необходимости подтянуть болты крепления рычагов, цилиндров поворота, тяги, клеммовые соединения рулевой трапеции"/>
        <s v="Проверить и при необходимости подтянуть болты крепления рычагов наконечников к клеммам и крепление аккумуляторных батарей"/>
        <s v="Проверить и при необходимости подтянуть болты крепления рычагов болты крепления электромотор-колес к картеру заднего моста"/>
        <s v="Проверить и при необходимости подтянуть болты крепления гайки крепления пальцев штанги передней подвески на раме и передней оси"/>
        <s v="Проверить уровень масла в кожухах цилиндрах подвески, при необходимости добавить"/>
        <s v="Проверить зарядку цилиндров подвески газом и при необходимости зарядить "/>
        <s v="Проверить давление азота в пневмогидроаккумуляторах рулевого управления и тормозных систем, при необходимости довести до нормы"/>
        <s v="Проверить состояние сварных швов кронштейнов цилиндров поворота, рычагов рулевой трапеции"/>
        <s v="Проверить целостность рукавов и шлангов объединенной гидравлической системы, а так же их крепление"/>
        <s v="Проверить крепление механизмов рабочей и стояночной тормозных систем "/>
        <s v="Проверить состояние тормозных дисков и износ накладок тормозных механизмов передних и задних колес"/>
        <s v="Проверить зазор между тормозным диском и накладками стояночного тормозного механизма, при необходимости отрегулировать "/>
        <s v="Проверить плотность прилегания ролика педали к толкателю крана управления рабочей тормозной системой"/>
        <s v="Заменить фильтрующий элемент сапуна бака объединенной гидросистемы"/>
        <s v="Заменить фильтрующий элемент в масляном баке объединенной гидросистемы"/>
        <s v="Заменить фильтрующий элемент фильтра, установленного в напорной линии насоса "/>
        <s v="Обслуживание генератора: Проверить состояние контактных колец, щеток и щеткодержателей, при необходимости заменить"/>
        <s v="Обслуживание генератора: обтереть поверхности изоляционных втулок траверсы, контактных колец и втулки между ними сухой безворсовой салфеткой до полного удаления загрязнений"/>
        <s v="Обслуживание генератора:  Устранить шлифовкой подгары и другие мелкие дефекты на рабочей поверхности контактных колец. После шлифовки обдуть кольца и внутренние поверхности генератора"/>
        <s v="Обслуживание генератора: измерить вибрацию подшипника при работающем агрегате"/>
        <s v="Обслуживание электромоторов: смазать подшипники "/>
        <s v="Обслуживание электромоторов: проверить нагрев подшипников непосредственно после остановки"/>
        <s v="Проверить уровень и плотность электролита в аккумуляторных батареях, при необходимости долить до нормы, восстановить плотность и подзарядить. Прочистить вентиляционные отверстия в пробках батарей"/>
        <s v="Проверить правильность регулировки света фар и крепление приборов освещения и световой сигнализации "/>
        <s v="Проверить работоспособность системы контроля давления в шинах"/>
        <s v="Проверить надежность крепления компрессора кондиционера. Провести техническое обслуживание системы кондиционирования"/>
        <s v="Смазать шарниры карданного вала привода насоса объединенной гидросистемы"/>
        <s v="Смазать шлицевое соединение карданного вала привода насоса объединенной гидросистемы"/>
        <s v="Проверить крепление радиаторов системы охлаждения к раме, очистить наружные поверхности радиаторов."/>
        <s v="Проверить состояние крепления всех агрегатов к двигателю, дизель-генератора к раме, резиновых виброизоляторов дизель-генератора"/>
        <s v="Заменить предохранительный фильтрующий элемент воздушного фильтра"/>
        <s v="Заменить фильтрующие элементы сапунов редукторов электромотор-колес "/>
        <s v="Провести обслуживание фильтрующего элемента воздухозаборника кабины, при необходимости заменить "/>
        <s v="Проверить крепление кабины и элементов оперения, при необходимости подтянуть резьбовые соединения "/>
        <s v="Проверить работоспособность насосных элементов насоса централизованной системы смазки, при необходимости насосные элементы заменить "/>
        <s v="Проверить и при необходимости подтянуть болты крепления пальца центрального шарнира передней подвески"/>
        <s v="Проверить и при необходимости подтянуть болты крепления верхнего и нижнего кронштейнов цилиндров передней повески"/>
        <s v="Проверить и при необходимости подтянуть гайку крепления пальца центрального шарнира задней подвески"/>
        <s v="Проверить и при необходимости подтянуть болты крепления рычага задней подвески к заднему мосту"/>
        <s v="Проверить и при необходимости подтянуть болты крепления пальцев реактивной штанги передней подвески"/>
        <s v="Проверить и при необходимости подтянуть болты крепления корпусов тормозных механизмов передних колес"/>
        <s v="Проверить и при необходимости подтянуть гайки крепления корпусов тормозных механизмов задних колес "/>
        <s v="Провести обслуживание генератора: проверить состояние всех доступных паяных/сварных соединений проводов обмотки статора и ротора"/>
        <s v="Провести обслуживание генератора: проверить сопротивление изоляции обмоток и траверсы"/>
        <s v="Провести обслуживание генератора: проверить обстукиванием крепление кольца (ступицы) и крышек подшипников"/>
        <s v="Провести обслуживание генератора: проверить надежность заземления и соединения с двигателем"/>
        <s v="Провести обслуживание электромоторов: проверить сопротивление изоляции обмоток статора"/>
        <s v="Произвести смазку подшипников ступиц передних колес"/>
        <s v="Смазать подшипники эл. двигателя вентилятора охлаждения тормозной установки УВТР"/>
        <s v="Проверить состояние кабельных вводов и замков силового шкафа на предмет пылезащищенности"/>
        <s v="Очистить внутри силового шкафа от пыли и грязи"/>
        <s v="Осмотреть силовой шкаф на предмет наличия возможных результатов искрения"/>
        <s v="Проверить прилегания подпружиненной площадки уплотняющего устройства системы выпуска отработавших газов к газоприемнику платформы "/>
        <s v="Провести обслуживание системы предпускового подогрева двигателя: очистить от нагара свечу накаливания, форсунку и горелку"/>
        <s v="Провести обслуживание системы предпускового подогрева двигателя: промыть фильтр электромагнитного клапана"/>
        <s v="Провести обслуживание системы предпускового подогрева двигателя: прочистить дренажное отверстие топливного насоса"/>
        <s v="Проверить необходимость регулировки подшипников ступиц редукторов электромоторколес"/>
        <s v="Отрегулировать зазоры в подшипниках ступиц колес передней оси и заменить смазку "/>
        <s v="Проверить частоту вращения рулевого колеса в крайних положениях управляемых колес («скольжение»)"/>
        <s v="Проверить давление масла в гидросистеме рулевого управления "/>
        <s v="Заменить фильтрующий элемент в фильтре в напорной линии рулевого управления "/>
        <s v="В аккумуляторных батареях привести плотность электролита в соответствии с сезоном и подзарядить. Зачистить и смазать клеммы. "/>
        <s v="Заменить масло в РМК "/>
        <s v="Промыть масляный бак гидросистемы"/>
        <s v="Произвести замену масла объединенной гидравлической системы"/>
        <s v="Заменить фильтрующий элемент сапуна гидробака"/>
        <s v="Произвести очистку магнитного стержня в подающем патрубке гидробака"/>
        <s v="Заменить фильтрующий элемент в масляном баке гидросистемы"/>
        <s v="Заменить фильтрующий элемент в напорной линии насоса"/>
        <s v="Удалить сажу из сажесборника платформы через боковой люк"/>
        <s v="Выполнить обслуживание системы пожаротушения: промыть заборник растворного бака, продуть порошкопровод и трубопроводы, а также произвести вспушивание порошка"/>
        <s v="Выполнить обслуживание системы пожаротушения: проверить давление газа в баллонах и при необходимости произвести их зарядку"/>
        <s v="Смазать шлицевое соединение карданного вала рулевого управления"/>
        <s v="Смазать шарниры карданного вала рулевого управления"/>
        <s v="Смазать подшипники вала рулевой колонки"/>
        <s v="Разобрать подшипниковые узлы электродвигателя топливоподкачивающего насоса, промыть и заложить свежую смазку"/>
        <s v="Смазать краник отопителя кабины"/>
        <s v="Проверить шланги радиатора"/>
        <s v="Проверить нагнетательные трубопроводы воздушного компрессора"/>
        <s v="Проверить подвеску двигателя"/>
        <s v="Проверить коленчатый вал"/>
        <s v="Проверить нагреватель моторного масла"/>
        <s v="Проверить нагреватель охлаждающей жидкости"/>
        <s v="Проверить узел промежуточного поворотного рычага привода вентилятора"/>
        <s v="Отрегулировать верхнюю клапанную группу"/>
        <s v="Отрегулировать приводной ремень охлаждающего вентилятора"/>
        <s v="Выполнить изменение полярности цепи возбуждения тягового генератора (актуально для GE F1, F2)"/>
        <s v="Фильтр смазочного масла коробки передач"/>
        <s v="Смазка бокового пальца балансирной балки"/>
        <s v="Смазка центрального пальца балансирной балки"/>
        <s v="Проверка, очистка дополнительного топливного фильтра"/>
        <s v="Проверка работы тормозов"/>
        <s v="Замена фильтров наружного / рециркулирующего воздуха кондиционера"/>
        <s v="Замена фильтрующего элемента маслянного фильтра силовой передачи"/>
        <s v="Очистка сетчатых фильтров (включая сетчатый фильтр силовой передачи, сетчатый фильтр откачивающего насоса)"/>
        <s v="Очистка сапуна"/>
        <s v="Проверка всех точек затяжки хомутов выхлопной трубы двигателя"/>
        <s v="Проверка ослабления крепежных болтов конструкции ROPS"/>
        <s v="Проверка контура последующего охладителя на ослабленные болты и гайки"/>
        <s v="Замена масла в гидробаке "/>
        <s v="Замена элемента маслянного фильтра гидросистемы и очистка сетчатого фильтра гидробака"/>
        <s v="Проверка дампфера крутильных колебаний"/>
        <s v="Слив жидкости и осадка из топливного бака"/>
        <s v="Смазка шарнира заднего моста"/>
        <s v="Проверьте уровень масла в баке гидравлической системы, долейте масло"/>
        <s v="Почистить элемент фильтра приточного воздуха кондиционера воздуха"/>
        <s v="Замените фильтрующий элемент коробки передач"/>
        <s v="Замените фильтрующий элемент гидравлического бака"/>
        <s v="Проверьте уровень электролита в аккамуляторной батарее"/>
        <s v="Проверьте стояночный тормоз"/>
        <s v="Проверьте затяжку крепления болтов и ступиц колес, затяните"/>
        <s v="Почистить элемент фильтра циркулирующего воздуха кондиционера"/>
        <s v="Проверка функционирования аккамулятора"/>
        <s v="Смените масло в поддоне картера двигателя"/>
        <s v="Замена фильтрующего элемента коробки передач"/>
        <s v="Замена патрона фильтра тормозной жидкости (если имеется)"/>
        <s v="Заменить масло в картере силовой передачи"/>
        <s v="Почистить / заменить сетчатый фильтр"/>
        <s v="Почистить сапун картера силовой передачи"/>
        <s v="Замена патрона антикоррозионного элемента "/>
        <s v="Проверить и смазать натяжой шкиф компрессорного ремня генератора, кондиционера"/>
        <s v="Замените масло в гидравлическом баке"/>
        <s v="Замените фильтрующий элемент фильтра гидравлической системы"/>
        <s v="Заменить фильтрующий элемент сапуна гидравлического бака"/>
        <s v="Заменить осевое масло (передней оси)"/>
        <s v="Заменить осевое масло (задней оси)"/>
        <s v="Заменить фильтрующий элемент фильтра циркулирующего, приточного воздуха кондиционера"/>
        <s v="Почистить сетчатый фильтр контура РРС"/>
        <s v="Проверьте генератор переменного тока"/>
        <s v="Проверьте зазоры в клапанном механизме двигателя, отрегулируйте"/>
        <s v="Проверьте уровень износа тормозных дисков"/>
        <s v="Проверьте функционирование аккамулятора"/>
        <s v="Проверьте хомуты трубопровода наддува"/>
        <s v="Замените масло штифтов рабочего оборудования - палец тяги ковша (со стороны коленчатого рычага)"/>
        <s v="Замените масло штифтов рабочего оборудования - палец тяги ковша (со стороны ковша) "/>
        <s v="Замените масло штифтов рабочего оборудования - палец тяги ковша (в 2 точках)"/>
        <s v="Проверьте насос системы охлаждения"/>
        <s v="Проверьте стартер"/>
        <s v="Проверьте и отрегулируйте компрессор конодициноера воздуха"/>
        <s v="Замените зажим трубы выского давления двигателя"/>
        <s v="Замените колпачки для предотвращения разбрызгивания топлива"/>
        <s v="Выполните ремонт стартера и  генератора переменного тока"/>
        <s v="Топливный шланг (между топливным баком и фильтром предварительной очистки топлива)"/>
        <s v="Топливный шланг (между фильтром предварительной очистки топлива и насосом подкачки)"/>
        <s v="Топливный шланг (между насосом подкачки и охлаждающей пластиной)"/>
        <s v="Топливный шланг (между холодильной пластиной и топливным блоком)"/>
        <s v="Топливный шланг (перелив подающего насоса)"/>
        <s v="Топливный насос (входной патрубок электрического пускового насоса)"/>
        <s v="Топливный насос (выходной патрубок электрического пускового насоса)"/>
        <s v="Шланг возврата топлива (между двигателем и топливным баком)"/>
        <s v="Сливной шланг (между выходным патрубком двигателя и топливным_x000a_баком)"/>
        <s v="Шланг смазки клапана циркуляции выхлопных газов"/>
        <s v="Шланг рабочего оборудования (между гидравлическим насосом и главным гидрораспределителем управления)"/>
        <s v="Шланг рабочего оборудования (между главным гидрораспределителем и цилиндром подъема)"/>
        <s v=" Шланг рабочего оборудования (между главным гидрораспределителем и цилиндром разгрузки)"/>
        <s v="Шланг рабочего оборудования (между главным гидрораспределителем и гидробаком)"/>
        <s v="Шланг рабочего оборудования (между гидробаком и гидравлическим насосом)"/>
        <s v="Шланг LS гидравлического насоса (между главным гидрораспределителем и гидравлическим насосом)"/>
        <s v="Напорный шланг гидравлического насоса (между главным_x000a_гидрораспределителем и гидравлическим насосом)"/>
        <s v="Основной всасывающий шланг"/>
        <s v="Шланг рулевого управления (между насосом и клапаном рулевого_x000a_управления)"/>
        <s v="Шланг рулевого управления (между клапаном и цилиндром рулевого управления)"/>
        <s v="Шланг рулевого управления (между клапаном рулевого управления и гидробаком)"/>
        <s v="Шланг рулевого управления (между гидробаком и насосом рулевого управления)"/>
        <s v="Шланг LS насоса рулевого управления (между клапаном и насосом_x000a_рулевого управления)"/>
        <s v="Напорный шланг насоса рулевого управления (между клапаном и насосом рулевого управления)"/>
        <s v="Тормозной шланг (между насосом и нагнетательным клапаном)"/>
        <s v="Тормозной шланг (между нагнетательным клапаном аккумулятора и аккумулятором)"/>
        <s v="Тормозной шланг (между аккумулятором и сдвоенным распределителем)"/>
        <s v="Тормозной шланг (между аккумулятором и клапаном прямого действия)"/>
        <s v="Тормозной шланг (между аккумулятором и РР патрубком нагнетательного клапана аккумулятора)"/>
        <s v="Тормозной шланг (между сдвоенным распределителем и передним тормозом)"/>
        <s v="Тормозной шланг (между сдвоенным распределителем и задним тормозом)"/>
        <s v="Тормозной шланг (между клапаном прямого действия и сдвоенным распределителем)"/>
        <s v="Тормозной шланг (между сдвоенным распределителем и дренажным блоком)"/>
        <s v="Тормозной шланг (между клапаном прямого действия и дренажным блоком)"/>
        <s v="Тормозной шланг (между аккумулятором тормозной системы и клапаном аварийного расцепления тормозной системы)"/>
        <s v="Тормозной шланг (между клапаном аварийного расцепления тормозной системы и стояночным тормозом)"/>
        <s v="Тормозной шланг (между электромагнитным клапаном стояночного тормоза и клапаном аварийного расцепления стояночного тормоза)"/>
        <s v="Тормозной шланг (между клапаном аварийного расцепления тормозной системы и дренажным блоком)"/>
        <s v="Тормозной шланг (между центральным дренажным блоком и гидравлическим баком)"/>
        <s v="Тормозной шланг (между дренажом нагнетательного клапана аккумулятора и гидробаком)"/>
        <s v="Тормозной шланг (между гидробаком и насосом тормозной системы)"/>
        <s v="Аккумулятор (для PPC)"/>
        <s v="Хомуты трубопроводов высокого давления двигателя"/>
        <s v="Колпачок предотвращения разбрызгивания топлива"/>
        <s v="Замена масла в насосе для впрыска воды"/>
        <s v="Замените масло в главной передаче гусеничного движителя"/>
        <s v="Проверка системы контроля избыточного давления"/>
        <s v="Выполнение осмотра индикаторов засорения фильтра очистителя воздуха"/>
        <s v="Выполнение осмотра индикаторов засорения фильтра гидравлического масла"/>
        <s v="Выполните осмотр пылесборника"/>
        <s v="Очистка пылесборных крышек фильтров"/>
        <s v="Выполните проверку впускных воздуховодов двигателя и_x000a_компрессора"/>
        <s v="Смажьте машину"/>
        <s v="Выполните осмотр троса фартука и смазка его шкивов"/>
        <s v="Смажьте вала редуктора привода насоса"/>
        <s v="Проверка уровня масла во вращателе"/>
        <s v="Очистите радиатор"/>
        <s v="Выполните проверку водяного инжекторного насоса"/>
        <s v="Проверка уровня масла в водяном инжекторном насосе"/>
        <s v="Выполнение проверки уровня компрессорного масла"/>
        <s v="Проверка уровня масла в гидравлическом баке"/>
        <s v="Выполнение проверки уровня моторного масла"/>
        <s v="Выполнение проверки уровня охлаждающей жидкости двигателя"/>
        <s v="Проверка уровня топлива"/>
        <s v="Слив воды из бака ресивера"/>
        <s v="Слив воды из топливного влагоотделителя"/>
        <s v="Выполните проверку аккумулятора"/>
        <s v="Проверка уровня масла в редукторе привода насоса"/>
        <s v="Выполните проверку лебедки"/>
        <s v="Проверка натяжения гусениц"/>
        <s v="Проверка уровня масла в главной передаче гусеничной ходовой части"/>
        <s v="Выполните проверку редуктора привода насоса"/>
        <s v="Выполните проверку шасси"/>
        <s v="Замените моторное масло и фильтр"/>
        <s v="Поменяйте топливные фильтры"/>
        <s v="Выполните проверку хомутов на пневматических шлангах компрессора"/>
        <s v="Очистите сетчатый фильтр компрессорного масла"/>
        <s v="Замена фильтров компрессорного масла"/>
        <s v="Замените фильтр влагоотделителя для топлива"/>
        <s v="Выполните осмотр направляющих блоков вращателя"/>
        <s v="Замена масла в редукторе привода насоса"/>
        <s v="Анализ гидравлического и компрессионного масла"/>
        <s v="Выполните осмотр соединений RCS Lite, кабелей и проводов на мачте"/>
        <s v="Выполните проверку каната подачи и проволочного троса"/>
        <s v="Замените компрессорное масло"/>
        <s v="Замените масло и фильтры вращателя"/>
        <s v="Замена воздушного фильтра компрессора"/>
        <s v="Замените масло в механизме замены труб"/>
        <s v="Замените элемент воздушного сепаратора компрессора"/>
        <s v="Замените выкидной шланг и хомуты бака ресивера"/>
        <s v="Выполните проверку момента затяжки крепежных болтов главной передачи"/>
        <s v="Замена сапунов гидравлического бака"/>
        <s v="Замена фильтров гидравлического масла"/>
        <s v="Замена фильтра охлаждающей жидкости в кондиционере"/>
        <s v="Замените фильтр системы повышения давления в кабине"/>
        <s v="Замените обратный воздушный фильтр"/>
        <s v="Замена сапунов в топливном баке"/>
        <s v="Замена гидравлического масла"/>
        <s v="Замена охлаждающей жидкости двигателя"/>
        <m/>
        <s v="Фильтр гидратрансформатора" u="1"/>
        <s v="Заменить масло в картере силовой передачи, почистить сетчатый фильтр" u="1"/>
        <s v="Замена масла в картере конической передачи" u="1"/>
        <s v="Замена фильтра коробки передач" u="1"/>
        <s v="Заменить патрон топливного фильтра" u="1"/>
        <s v="Замена масла в картере механизма отбора мощности" u="1"/>
        <s v="Замена фильтрующего элемента гидробака" u="1"/>
        <s v="Замена масла в корпусе демфера" u="1"/>
      </sharedItems>
    </cacheField>
    <cacheField name="Группа деталей" numFmtId="0">
      <sharedItems containsBlank="1" count="12">
        <s v="Трансмиссия"/>
        <s v="Гидросистема"/>
        <m/>
        <s v="Двигатель"/>
        <s v="Воздухоочиститель"/>
        <s v="Поворотная платформа"/>
        <s v="Ходовая"/>
        <s v="Воздуховод"/>
        <s v="Кабина"/>
        <s v="Тормозная система"/>
        <s v="Рабочее оборудование"/>
        <s v="Электрика"/>
      </sharedItems>
    </cacheField>
    <cacheField name="Наименование" numFmtId="0">
      <sharedItems containsBlank="1" count="34">
        <s v="Фильтр гидравлический"/>
        <s v="Кольцо"/>
        <s v="Масло трансмиссионное"/>
        <s v="Фильтр сетчатый"/>
        <m/>
        <s v="Масло моторное"/>
        <s v="Фильтр масляный"/>
        <s v="Фильтр топливный"/>
        <s v="Фильтр воздушный"/>
        <s v="Сетчатый фильтр"/>
        <s v="Консистентная смазка"/>
        <s v="Фильтр антикоррозийный"/>
        <s v="Фильтр сапуна"/>
        <s v="Фильтр управляющего контура"/>
        <s v="Уплотнительное кольцо"/>
        <s v="Фильтрующий элемент сапуна"/>
        <s v="Фильтр гидравлики"/>
        <s v="Фильтр воздушный наружный"/>
        <s v="Фильртр гидравлический"/>
        <s v="Фильтр коробки передач"/>
        <s v="Сапун"/>
        <s v="Фильтр трансмиссии"/>
        <s v="Охлаждающая жидкость"/>
        <s v="Смазка № 158М"/>
        <s v="Масло ТСп-15К, масло ТСз-9гип"/>
        <s v="Литол-24"/>
        <s v="Жидкость амортизаторная Лукойл-АЖ | МГП-12 | ГРЖ-12"/>
        <s v="Масло А |  Масло МГТ"/>
        <s v="Смазка № 158М, Литол-24"/>
        <s v="Масло МГЕ-46В, масло ВМГЗ,_x000a_масло ВМГЗ-С"/>
        <s v="Фильтрующий элемент"/>
        <s v="Элемент сапуна"/>
        <s v="Фильтр тормозной жидкости"/>
        <s v="Кольцевое уплотнение"/>
      </sharedItems>
    </cacheField>
    <cacheField name="Кат. №" numFmtId="0">
      <sharedItems containsBlank="1" count="89">
        <s v="07063-51142"/>
        <s v="07000-15210"/>
        <s v="SYZZ-ТО30-DM-Y"/>
        <m/>
        <s v="SYZZ- TO10-DM"/>
        <s v="208-60-71123"/>
        <s v="SYZZ-15W40DM-Y"/>
        <s v="600-211-1340/1341"/>
        <s v="600-319-3841"/>
        <s v="600-319-4540"/>
        <s v="07000-45175"/>
        <s v="14Х-911-7750"/>
        <s v="20Y-979-3380"/>
        <s v="421-60-35170"/>
        <s v="600-311-8321/8331"/>
        <s v="07063-01142"/>
        <s v="600-211-1291/1231"/>
        <s v="600-411-1591"/>
        <s v="SAE30CD"/>
        <s v="20Y-60-21470"/>
        <s v="600-319-4540/600-319-4500"/>
        <s v="17М-911-3530"/>
        <s v="21Т-60-31410"/>
        <s v="209-60-76210"/>
        <s v="07000-15180"/>
        <s v="600-211-1340"/>
        <s v="600-185-6100"/>
        <s v="600-319-3550"/>
        <s v="20Y-60-21470/285-62-17320"/>
        <s v="209-60-77532"/>
        <s v="07000-05180"/>
        <s v="424-16-11140"/>
        <s v="419-15-14860"/>
        <s v="21N-60-12211"/>
        <s v="20Y-62-51691"/>
        <s v="706-76-71390"/>
        <s v="21N-62-31221"/>
        <s v="600-211-1231"/>
        <s v="569-16-81160"/>
        <s v="07000-02125"/>
        <s v="07063-51210"/>
        <s v="600-379-3111"/>
        <s v="600-311-3240"/>
        <s v="07000-В2125"/>
        <s v="600-411-1171"/>
        <s v="07000-F5180"/>
        <s v="569-43-83920"/>
        <s v="07000-12065"/>
        <s v="07001-02065"/>
        <s v="600-185-6110"/>
        <s v="600-311-7132"/>
        <s v="07000-E5165"/>
        <s v="600-411-1151"/>
        <s v="SAE30"/>
        <s v="600-311-8293"/>
        <s v="714-07-28710"/>
        <s v="285-62-17320"/>
        <s v="SAE80W90"/>
        <s v="421-07-12312"/>
        <s v="600-181-1600"/>
        <s v="600-319-3510"/>
        <s v="600-319-3440"/>
        <s v="20Y-60-21410"/>
        <s v="208-60-71122"/>
        <s v="600-411-1571"/>
        <s v="AF-NAC"/>
        <s v="20Y-979-6261"/>
        <s v="6742-01-4540"/>
        <s v="714-07-28713"/>
        <s v="600-319-3610"/>
        <s v="600-319-3750"/>
        <s v="14Х-60-31150"/>
        <s v="07000-72110"/>
        <s v="600-319-3520"/>
        <s v="426-43-38760"/>
        <s v="07000-75085"/>
        <s v="07000-B2100"/>
        <s v="209-60-77531"/>
        <s v="07000-А5230"/>
        <s v="SYZZ-80W90-DM"/>
        <s v="426-07-32441"/>
        <s v="GO80W90"/>
        <s v="07000-А2125"/>
        <s v="07000-А2014"/>
        <s v="07002-62034"/>
        <s v="07002-61423"/>
        <s v="07000-А2010"/>
        <s v="07000-А5200"/>
        <s v="600-311-8321" u="1"/>
      </sharedItems>
    </cacheField>
    <cacheField name="Ед. изм." numFmtId="0">
      <sharedItems containsBlank="1"/>
    </cacheField>
    <cacheField name="Кол-во" numFmtId="0">
      <sharedItems containsString="0" containsBlank="1" containsNumber="1" minValue="1" maxValue="6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2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4"/>
  </r>
  <r>
    <x v="5"/>
  </r>
  <r>
    <x v="1"/>
  </r>
  <r>
    <x v="2"/>
  </r>
  <r>
    <x v="3"/>
  </r>
  <r>
    <x v="4"/>
  </r>
  <r>
    <x v="5"/>
  </r>
  <r>
    <x v="2"/>
  </r>
  <r>
    <x v="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2"/>
  </r>
  <r>
    <x v="3"/>
  </r>
  <r>
    <x v="4"/>
  </r>
  <r>
    <x v="5"/>
  </r>
  <r>
    <x v="7"/>
  </r>
  <r>
    <x v="6"/>
  </r>
  <r>
    <x v="8"/>
  </r>
  <r>
    <x v="9"/>
  </r>
  <r>
    <x v="9"/>
  </r>
  <r>
    <x v="9"/>
  </r>
  <r>
    <x v="9"/>
  </r>
  <r>
    <x v="10"/>
  </r>
  <r>
    <x v="11"/>
  </r>
  <r>
    <x v="1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10"/>
  </r>
  <r>
    <x v="11"/>
  </r>
  <r>
    <x v="9"/>
  </r>
  <r>
    <x v="9"/>
  </r>
  <r>
    <x v="9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5"/>
  </r>
  <r>
    <x v="5"/>
  </r>
  <r>
    <x v="4"/>
  </r>
  <r>
    <x v="4"/>
  </r>
  <r>
    <x v="3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13"/>
  </r>
  <r>
    <x v="13"/>
  </r>
  <r>
    <x v="13"/>
  </r>
  <r>
    <x v="13"/>
  </r>
  <r>
    <x v="13"/>
  </r>
  <r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7">
  <r>
    <x v="0"/>
    <s v="Бульдозер"/>
    <x v="0"/>
    <x v="0"/>
    <x v="0"/>
    <x v="0"/>
    <x v="0"/>
    <s v="шт."/>
    <n v="1"/>
  </r>
  <r>
    <x v="0"/>
    <s v="Бульдозер"/>
    <x v="0"/>
    <x v="1"/>
    <x v="0"/>
    <x v="0"/>
    <x v="0"/>
    <s v="шт."/>
    <n v="1"/>
  </r>
  <r>
    <x v="0"/>
    <s v="Бульдозер"/>
    <x v="0"/>
    <x v="2"/>
    <x v="1"/>
    <x v="1"/>
    <x v="1"/>
    <s v="шт."/>
    <n v="1"/>
  </r>
  <r>
    <x v="0"/>
    <s v="Бульдозер"/>
    <x v="0"/>
    <x v="3"/>
    <x v="0"/>
    <x v="2"/>
    <x v="2"/>
    <s v="л."/>
    <n v="150"/>
  </r>
  <r>
    <x v="0"/>
    <s v="Бульдозер"/>
    <x v="0"/>
    <x v="4"/>
    <x v="0"/>
    <x v="3"/>
    <x v="3"/>
    <m/>
    <m/>
  </r>
  <r>
    <x v="0"/>
    <s v="Бульдозер"/>
    <x v="0"/>
    <x v="5"/>
    <x v="1"/>
    <x v="2"/>
    <x v="4"/>
    <s v="л."/>
    <n v="138"/>
  </r>
  <r>
    <x v="0"/>
    <s v="Бульдозер"/>
    <x v="0"/>
    <x v="6"/>
    <x v="1"/>
    <x v="0"/>
    <x v="5"/>
    <s v="шт."/>
    <n v="1"/>
  </r>
  <r>
    <x v="0"/>
    <s v="Бульдозер"/>
    <x v="0"/>
    <x v="4"/>
    <x v="1"/>
    <x v="3"/>
    <x v="3"/>
    <m/>
    <m/>
  </r>
  <r>
    <x v="0"/>
    <s v="Бульдозер"/>
    <x v="0"/>
    <x v="7"/>
    <x v="0"/>
    <x v="2"/>
    <x v="2"/>
    <s v="л."/>
    <n v="122"/>
  </r>
  <r>
    <x v="0"/>
    <s v="Бульдозер"/>
    <x v="1"/>
    <x v="8"/>
    <x v="2"/>
    <x v="4"/>
    <x v="3"/>
    <m/>
    <m/>
  </r>
  <r>
    <x v="0"/>
    <s v="Бульдозер"/>
    <x v="1"/>
    <x v="9"/>
    <x v="2"/>
    <x v="4"/>
    <x v="3"/>
    <m/>
    <m/>
  </r>
  <r>
    <x v="0"/>
    <s v="Бульдозер"/>
    <x v="1"/>
    <x v="10"/>
    <x v="2"/>
    <x v="4"/>
    <x v="3"/>
    <m/>
    <m/>
  </r>
  <r>
    <x v="0"/>
    <s v="Бульдозер"/>
    <x v="1"/>
    <x v="11"/>
    <x v="0"/>
    <x v="2"/>
    <x v="2"/>
    <s v="л."/>
    <n v="2.1"/>
  </r>
  <r>
    <x v="0"/>
    <s v="Бульдозер"/>
    <x v="2"/>
    <x v="12"/>
    <x v="3"/>
    <x v="5"/>
    <x v="6"/>
    <s v="л."/>
    <n v="86"/>
  </r>
  <r>
    <x v="0"/>
    <s v="Бульдозер"/>
    <x v="2"/>
    <x v="13"/>
    <x v="3"/>
    <x v="6"/>
    <x v="7"/>
    <s v="шт."/>
    <n v="3"/>
  </r>
  <r>
    <x v="0"/>
    <s v="Бульдозер"/>
    <x v="2"/>
    <x v="14"/>
    <x v="3"/>
    <x v="7"/>
    <x v="8"/>
    <s v="шт."/>
    <n v="1"/>
  </r>
  <r>
    <x v="0"/>
    <s v="Бульдозер"/>
    <x v="2"/>
    <x v="15"/>
    <x v="3"/>
    <x v="7"/>
    <x v="9"/>
    <s v="шт."/>
    <n v="2"/>
  </r>
  <r>
    <x v="0"/>
    <s v="Бульдозер"/>
    <x v="2"/>
    <x v="0"/>
    <x v="0"/>
    <x v="0"/>
    <x v="0"/>
    <s v="шт."/>
    <n v="1"/>
  </r>
  <r>
    <x v="0"/>
    <s v="Бульдозер"/>
    <x v="2"/>
    <x v="2"/>
    <x v="0"/>
    <x v="1"/>
    <x v="10"/>
    <s v="шт."/>
    <n v="1"/>
  </r>
  <r>
    <x v="0"/>
    <s v="Бульдозер"/>
    <x v="2"/>
    <x v="1"/>
    <x v="0"/>
    <x v="0"/>
    <x v="0"/>
    <s v="шт."/>
    <n v="1"/>
  </r>
  <r>
    <x v="0"/>
    <s v="Бульдозер"/>
    <x v="2"/>
    <x v="16"/>
    <x v="0"/>
    <x v="2"/>
    <x v="2"/>
    <s v="л."/>
    <m/>
  </r>
  <r>
    <x v="0"/>
    <s v="Бульдозер"/>
    <x v="2"/>
    <x v="17"/>
    <x v="2"/>
    <x v="4"/>
    <x v="3"/>
    <m/>
    <m/>
  </r>
  <r>
    <x v="0"/>
    <s v="Бульдозер"/>
    <x v="2"/>
    <x v="18"/>
    <x v="2"/>
    <x v="4"/>
    <x v="3"/>
    <m/>
    <m/>
  </r>
  <r>
    <x v="0"/>
    <s v="Бульдозер"/>
    <x v="2"/>
    <x v="19"/>
    <x v="4"/>
    <x v="8"/>
    <x v="11"/>
    <s v="шт."/>
    <n v="2"/>
  </r>
  <r>
    <x v="0"/>
    <s v="Бульдозер"/>
    <x v="2"/>
    <x v="19"/>
    <x v="4"/>
    <x v="8"/>
    <x v="12"/>
    <s v="шт."/>
    <n v="1"/>
  </r>
  <r>
    <x v="0"/>
    <s v="Бульдозер"/>
    <x v="2"/>
    <x v="8"/>
    <x v="2"/>
    <x v="4"/>
    <x v="3"/>
    <m/>
    <m/>
  </r>
  <r>
    <x v="0"/>
    <s v="Бульдозер"/>
    <x v="2"/>
    <x v="9"/>
    <x v="2"/>
    <x v="4"/>
    <x v="3"/>
    <m/>
    <m/>
  </r>
  <r>
    <x v="0"/>
    <s v="Бульдозер"/>
    <x v="2"/>
    <x v="10"/>
    <x v="2"/>
    <x v="4"/>
    <x v="3"/>
    <m/>
    <m/>
  </r>
  <r>
    <x v="0"/>
    <s v="Бульдозер"/>
    <x v="2"/>
    <x v="11"/>
    <x v="0"/>
    <x v="2"/>
    <x v="2"/>
    <s v="л."/>
    <n v="2.1"/>
  </r>
  <r>
    <x v="0"/>
    <s v="Бульдозер"/>
    <x v="3"/>
    <x v="3"/>
    <x v="0"/>
    <x v="2"/>
    <x v="2"/>
    <s v="л."/>
    <n v="150"/>
  </r>
  <r>
    <x v="0"/>
    <s v="Бульдозер"/>
    <x v="3"/>
    <x v="20"/>
    <x v="0"/>
    <x v="3"/>
    <x v="3"/>
    <m/>
    <m/>
  </r>
  <r>
    <x v="0"/>
    <s v="Бульдозер"/>
    <x v="3"/>
    <x v="21"/>
    <x v="3"/>
    <x v="7"/>
    <x v="3"/>
    <m/>
    <m/>
  </r>
  <r>
    <x v="0"/>
    <s v="Бульдозер"/>
    <x v="3"/>
    <x v="22"/>
    <x v="0"/>
    <x v="8"/>
    <x v="13"/>
    <s v="шт."/>
    <n v="1"/>
  </r>
  <r>
    <x v="0"/>
    <s v="Бульдозер"/>
    <x v="3"/>
    <x v="23"/>
    <x v="2"/>
    <x v="4"/>
    <x v="3"/>
    <m/>
    <m/>
  </r>
  <r>
    <x v="0"/>
    <s v="Бульдозер"/>
    <x v="3"/>
    <x v="24"/>
    <x v="1"/>
    <x v="8"/>
    <x v="13"/>
    <s v="шт."/>
    <n v="1"/>
  </r>
  <r>
    <x v="0"/>
    <s v="Бульдозер"/>
    <x v="3"/>
    <x v="25"/>
    <x v="3"/>
    <x v="8"/>
    <x v="13"/>
    <s v="шт."/>
    <n v="1"/>
  </r>
  <r>
    <x v="0"/>
    <s v="Бульдозер"/>
    <x v="3"/>
    <x v="26"/>
    <x v="3"/>
    <x v="4"/>
    <x v="3"/>
    <m/>
    <m/>
  </r>
  <r>
    <x v="0"/>
    <s v="Бульдозер"/>
    <x v="3"/>
    <x v="27"/>
    <x v="2"/>
    <x v="4"/>
    <x v="3"/>
    <m/>
    <m/>
  </r>
  <r>
    <x v="0"/>
    <s v="Бульдозер"/>
    <x v="3"/>
    <x v="12"/>
    <x v="3"/>
    <x v="5"/>
    <x v="6"/>
    <s v="л."/>
    <n v="86"/>
  </r>
  <r>
    <x v="0"/>
    <s v="Бульдозер"/>
    <x v="3"/>
    <x v="13"/>
    <x v="3"/>
    <x v="6"/>
    <x v="7"/>
    <s v="шт."/>
    <n v="3"/>
  </r>
  <r>
    <x v="0"/>
    <s v="Бульдозер"/>
    <x v="3"/>
    <x v="14"/>
    <x v="3"/>
    <x v="7"/>
    <x v="8"/>
    <s v="шт."/>
    <n v="1"/>
  </r>
  <r>
    <x v="0"/>
    <s v="Бульдозер"/>
    <x v="3"/>
    <x v="15"/>
    <x v="3"/>
    <x v="7"/>
    <x v="9"/>
    <s v="шт."/>
    <n v="2"/>
  </r>
  <r>
    <x v="0"/>
    <s v="Бульдозер"/>
    <x v="3"/>
    <x v="0"/>
    <x v="0"/>
    <x v="0"/>
    <x v="0"/>
    <s v="шт."/>
    <n v="1"/>
  </r>
  <r>
    <x v="0"/>
    <s v="Бульдозер"/>
    <x v="3"/>
    <x v="2"/>
    <x v="0"/>
    <x v="1"/>
    <x v="10"/>
    <s v="шт."/>
    <n v="1"/>
  </r>
  <r>
    <x v="0"/>
    <s v="Бульдозер"/>
    <x v="3"/>
    <x v="1"/>
    <x v="0"/>
    <x v="0"/>
    <x v="0"/>
    <s v="шт."/>
    <n v="1"/>
  </r>
  <r>
    <x v="0"/>
    <s v="Бульдозер"/>
    <x v="3"/>
    <x v="16"/>
    <x v="0"/>
    <x v="2"/>
    <x v="2"/>
    <s v="л."/>
    <m/>
  </r>
  <r>
    <x v="0"/>
    <s v="Бульдозер"/>
    <x v="3"/>
    <x v="17"/>
    <x v="2"/>
    <x v="4"/>
    <x v="3"/>
    <m/>
    <m/>
  </r>
  <r>
    <x v="0"/>
    <s v="Бульдозер"/>
    <x v="3"/>
    <x v="18"/>
    <x v="2"/>
    <x v="4"/>
    <x v="3"/>
    <m/>
    <m/>
  </r>
  <r>
    <x v="0"/>
    <s v="Бульдозер"/>
    <x v="3"/>
    <x v="19"/>
    <x v="4"/>
    <x v="8"/>
    <x v="11"/>
    <s v="шт."/>
    <n v="2"/>
  </r>
  <r>
    <x v="0"/>
    <s v="Бульдозер"/>
    <x v="3"/>
    <x v="19"/>
    <x v="4"/>
    <x v="8"/>
    <x v="12"/>
    <s v="шт."/>
    <n v="1"/>
  </r>
  <r>
    <x v="0"/>
    <s v="Бульдозер"/>
    <x v="3"/>
    <x v="8"/>
    <x v="2"/>
    <x v="4"/>
    <x v="3"/>
    <m/>
    <m/>
  </r>
  <r>
    <x v="0"/>
    <s v="Бульдозер"/>
    <x v="3"/>
    <x v="9"/>
    <x v="2"/>
    <x v="4"/>
    <x v="3"/>
    <m/>
    <m/>
  </r>
  <r>
    <x v="0"/>
    <s v="Бульдозер"/>
    <x v="3"/>
    <x v="10"/>
    <x v="2"/>
    <x v="4"/>
    <x v="3"/>
    <m/>
    <m/>
  </r>
  <r>
    <x v="0"/>
    <s v="Бульдозер"/>
    <x v="3"/>
    <x v="11"/>
    <x v="0"/>
    <x v="2"/>
    <x v="2"/>
    <s v="л."/>
    <n v="2.1"/>
  </r>
  <r>
    <x v="0"/>
    <s v="Бульдозер"/>
    <x v="4"/>
    <x v="5"/>
    <x v="1"/>
    <x v="2"/>
    <x v="4"/>
    <s v="л."/>
    <n v="138"/>
  </r>
  <r>
    <x v="0"/>
    <s v="Бульдозер"/>
    <x v="4"/>
    <x v="6"/>
    <x v="1"/>
    <x v="0"/>
    <x v="5"/>
    <s v="шт."/>
    <n v="1"/>
  </r>
  <r>
    <x v="0"/>
    <s v="Бульдозер"/>
    <x v="4"/>
    <x v="7"/>
    <x v="0"/>
    <x v="2"/>
    <x v="2"/>
    <s v="л."/>
    <n v="122"/>
  </r>
  <r>
    <x v="0"/>
    <s v="Бульдозер"/>
    <x v="4"/>
    <x v="28"/>
    <x v="0"/>
    <x v="2"/>
    <x v="2"/>
    <s v="л."/>
    <n v="2.1"/>
  </r>
  <r>
    <x v="0"/>
    <s v="Бульдозер"/>
    <x v="4"/>
    <x v="29"/>
    <x v="0"/>
    <x v="4"/>
    <x v="3"/>
    <m/>
    <m/>
  </r>
  <r>
    <x v="0"/>
    <s v="Бульдозер"/>
    <x v="4"/>
    <x v="30"/>
    <x v="2"/>
    <x v="4"/>
    <x v="3"/>
    <m/>
    <m/>
  </r>
  <r>
    <x v="0"/>
    <s v="Бульдозер"/>
    <x v="4"/>
    <x v="31"/>
    <x v="3"/>
    <x v="4"/>
    <x v="3"/>
    <m/>
    <m/>
  </r>
  <r>
    <x v="0"/>
    <s v="Бульдозер"/>
    <x v="4"/>
    <x v="32"/>
    <x v="2"/>
    <x v="4"/>
    <x v="3"/>
    <m/>
    <m/>
  </r>
  <r>
    <x v="0"/>
    <s v="Бульдозер"/>
    <x v="4"/>
    <x v="3"/>
    <x v="0"/>
    <x v="2"/>
    <x v="2"/>
    <s v="л."/>
    <n v="150"/>
  </r>
  <r>
    <x v="0"/>
    <s v="Бульдозер"/>
    <x v="4"/>
    <x v="20"/>
    <x v="0"/>
    <x v="3"/>
    <x v="3"/>
    <m/>
    <m/>
  </r>
  <r>
    <x v="0"/>
    <s v="Бульдозер"/>
    <x v="4"/>
    <x v="21"/>
    <x v="3"/>
    <x v="7"/>
    <x v="3"/>
    <m/>
    <m/>
  </r>
  <r>
    <x v="0"/>
    <s v="Бульдозер"/>
    <x v="4"/>
    <x v="22"/>
    <x v="0"/>
    <x v="8"/>
    <x v="13"/>
    <s v="шт."/>
    <n v="1"/>
  </r>
  <r>
    <x v="0"/>
    <s v="Бульдозер"/>
    <x v="4"/>
    <x v="23"/>
    <x v="2"/>
    <x v="4"/>
    <x v="3"/>
    <m/>
    <m/>
  </r>
  <r>
    <x v="0"/>
    <s v="Бульдозер"/>
    <x v="4"/>
    <x v="24"/>
    <x v="1"/>
    <x v="8"/>
    <x v="13"/>
    <s v="шт."/>
    <n v="1"/>
  </r>
  <r>
    <x v="0"/>
    <s v="Бульдозер"/>
    <x v="4"/>
    <x v="25"/>
    <x v="3"/>
    <x v="8"/>
    <x v="13"/>
    <s v="шт."/>
    <n v="1"/>
  </r>
  <r>
    <x v="0"/>
    <s v="Бульдозер"/>
    <x v="4"/>
    <x v="26"/>
    <x v="3"/>
    <x v="4"/>
    <x v="3"/>
    <m/>
    <m/>
  </r>
  <r>
    <x v="0"/>
    <s v="Бульдозер"/>
    <x v="4"/>
    <x v="27"/>
    <x v="2"/>
    <x v="4"/>
    <x v="3"/>
    <m/>
    <m/>
  </r>
  <r>
    <x v="0"/>
    <s v="Бульдозер"/>
    <x v="4"/>
    <x v="12"/>
    <x v="3"/>
    <x v="5"/>
    <x v="6"/>
    <s v="л."/>
    <n v="86"/>
  </r>
  <r>
    <x v="0"/>
    <s v="Бульдозер"/>
    <x v="4"/>
    <x v="13"/>
    <x v="3"/>
    <x v="6"/>
    <x v="7"/>
    <s v="шт."/>
    <n v="3"/>
  </r>
  <r>
    <x v="0"/>
    <s v="Бульдозер"/>
    <x v="4"/>
    <x v="14"/>
    <x v="3"/>
    <x v="7"/>
    <x v="8"/>
    <s v="шт."/>
    <n v="1"/>
  </r>
  <r>
    <x v="0"/>
    <s v="Бульдозер"/>
    <x v="4"/>
    <x v="15"/>
    <x v="3"/>
    <x v="7"/>
    <x v="9"/>
    <s v="шт."/>
    <n v="2"/>
  </r>
  <r>
    <x v="0"/>
    <s v="Бульдозер"/>
    <x v="4"/>
    <x v="0"/>
    <x v="0"/>
    <x v="0"/>
    <x v="0"/>
    <s v="шт."/>
    <n v="1"/>
  </r>
  <r>
    <x v="0"/>
    <s v="Бульдозер"/>
    <x v="4"/>
    <x v="2"/>
    <x v="0"/>
    <x v="1"/>
    <x v="10"/>
    <s v="шт."/>
    <n v="1"/>
  </r>
  <r>
    <x v="0"/>
    <s v="Бульдозер"/>
    <x v="4"/>
    <x v="1"/>
    <x v="0"/>
    <x v="0"/>
    <x v="0"/>
    <s v="шт."/>
    <n v="1"/>
  </r>
  <r>
    <x v="0"/>
    <s v="Бульдозер"/>
    <x v="4"/>
    <x v="16"/>
    <x v="0"/>
    <x v="2"/>
    <x v="2"/>
    <s v="л."/>
    <m/>
  </r>
  <r>
    <x v="0"/>
    <s v="Бульдозер"/>
    <x v="4"/>
    <x v="17"/>
    <x v="2"/>
    <x v="4"/>
    <x v="3"/>
    <m/>
    <m/>
  </r>
  <r>
    <x v="0"/>
    <s v="Бульдозер"/>
    <x v="4"/>
    <x v="18"/>
    <x v="2"/>
    <x v="4"/>
    <x v="3"/>
    <m/>
    <m/>
  </r>
  <r>
    <x v="0"/>
    <s v="Бульдозер"/>
    <x v="4"/>
    <x v="19"/>
    <x v="4"/>
    <x v="8"/>
    <x v="11"/>
    <s v="шт."/>
    <n v="2"/>
  </r>
  <r>
    <x v="0"/>
    <s v="Бульдозер"/>
    <x v="4"/>
    <x v="19"/>
    <x v="4"/>
    <x v="8"/>
    <x v="12"/>
    <s v="шт."/>
    <n v="1"/>
  </r>
  <r>
    <x v="0"/>
    <s v="Бульдозер"/>
    <x v="4"/>
    <x v="8"/>
    <x v="2"/>
    <x v="4"/>
    <x v="3"/>
    <m/>
    <m/>
  </r>
  <r>
    <x v="0"/>
    <s v="Бульдозер"/>
    <x v="4"/>
    <x v="9"/>
    <x v="2"/>
    <x v="4"/>
    <x v="3"/>
    <m/>
    <m/>
  </r>
  <r>
    <x v="0"/>
    <s v="Бульдозер"/>
    <x v="4"/>
    <x v="10"/>
    <x v="2"/>
    <x v="4"/>
    <x v="3"/>
    <m/>
    <m/>
  </r>
  <r>
    <x v="0"/>
    <s v="Бульдозер"/>
    <x v="4"/>
    <x v="11"/>
    <x v="0"/>
    <x v="2"/>
    <x v="2"/>
    <s v="л."/>
    <n v="2.1"/>
  </r>
  <r>
    <x v="0"/>
    <s v="Бульдозер"/>
    <x v="5"/>
    <x v="33"/>
    <x v="2"/>
    <x v="4"/>
    <x v="3"/>
    <m/>
    <m/>
  </r>
  <r>
    <x v="0"/>
    <s v="Бульдозер"/>
    <x v="5"/>
    <x v="34"/>
    <x v="2"/>
    <x v="4"/>
    <x v="3"/>
    <m/>
    <m/>
  </r>
  <r>
    <x v="0"/>
    <s v="Бульдозер"/>
    <x v="5"/>
    <x v="35"/>
    <x v="2"/>
    <x v="4"/>
    <x v="3"/>
    <m/>
    <m/>
  </r>
  <r>
    <x v="0"/>
    <s v="Бульдозер"/>
    <x v="5"/>
    <x v="36"/>
    <x v="2"/>
    <x v="4"/>
    <x v="3"/>
    <m/>
    <m/>
  </r>
  <r>
    <x v="0"/>
    <s v="Бульдозер"/>
    <x v="5"/>
    <x v="37"/>
    <x v="2"/>
    <x v="4"/>
    <x v="3"/>
    <m/>
    <m/>
  </r>
  <r>
    <x v="0"/>
    <s v="Бульдозер"/>
    <x v="5"/>
    <x v="5"/>
    <x v="1"/>
    <x v="2"/>
    <x v="4"/>
    <s v="л."/>
    <n v="138"/>
  </r>
  <r>
    <x v="0"/>
    <s v="Бульдозер"/>
    <x v="5"/>
    <x v="6"/>
    <x v="1"/>
    <x v="0"/>
    <x v="5"/>
    <s v="шт."/>
    <n v="1"/>
  </r>
  <r>
    <x v="0"/>
    <s v="Бульдозер"/>
    <x v="5"/>
    <x v="7"/>
    <x v="0"/>
    <x v="2"/>
    <x v="2"/>
    <s v="л."/>
    <n v="122"/>
  </r>
  <r>
    <x v="0"/>
    <s v="Бульдозер"/>
    <x v="5"/>
    <x v="28"/>
    <x v="0"/>
    <x v="2"/>
    <x v="2"/>
    <s v="л."/>
    <n v="2.1"/>
  </r>
  <r>
    <x v="0"/>
    <s v="Бульдозер"/>
    <x v="5"/>
    <x v="29"/>
    <x v="0"/>
    <x v="4"/>
    <x v="3"/>
    <m/>
    <m/>
  </r>
  <r>
    <x v="0"/>
    <s v="Бульдозер"/>
    <x v="5"/>
    <x v="30"/>
    <x v="2"/>
    <x v="4"/>
    <x v="3"/>
    <m/>
    <m/>
  </r>
  <r>
    <x v="0"/>
    <s v="Бульдозер"/>
    <x v="5"/>
    <x v="31"/>
    <x v="3"/>
    <x v="4"/>
    <x v="3"/>
    <m/>
    <m/>
  </r>
  <r>
    <x v="0"/>
    <s v="Бульдозер"/>
    <x v="5"/>
    <x v="32"/>
    <x v="2"/>
    <x v="4"/>
    <x v="3"/>
    <m/>
    <m/>
  </r>
  <r>
    <x v="0"/>
    <s v="Бульдозер"/>
    <x v="5"/>
    <x v="3"/>
    <x v="0"/>
    <x v="2"/>
    <x v="2"/>
    <s v="л."/>
    <n v="150"/>
  </r>
  <r>
    <x v="0"/>
    <s v="Бульдозер"/>
    <x v="5"/>
    <x v="20"/>
    <x v="0"/>
    <x v="3"/>
    <x v="3"/>
    <m/>
    <m/>
  </r>
  <r>
    <x v="0"/>
    <s v="Бульдозер"/>
    <x v="5"/>
    <x v="21"/>
    <x v="3"/>
    <x v="7"/>
    <x v="3"/>
    <m/>
    <m/>
  </r>
  <r>
    <x v="0"/>
    <s v="Бульдозер"/>
    <x v="5"/>
    <x v="22"/>
    <x v="0"/>
    <x v="8"/>
    <x v="13"/>
    <s v="шт."/>
    <n v="1"/>
  </r>
  <r>
    <x v="0"/>
    <s v="Бульдозер"/>
    <x v="5"/>
    <x v="23"/>
    <x v="2"/>
    <x v="4"/>
    <x v="3"/>
    <m/>
    <m/>
  </r>
  <r>
    <x v="0"/>
    <s v="Бульдозер"/>
    <x v="5"/>
    <x v="24"/>
    <x v="1"/>
    <x v="8"/>
    <x v="13"/>
    <s v="шт."/>
    <n v="1"/>
  </r>
  <r>
    <x v="0"/>
    <s v="Бульдозер"/>
    <x v="5"/>
    <x v="25"/>
    <x v="3"/>
    <x v="8"/>
    <x v="13"/>
    <s v="шт."/>
    <n v="1"/>
  </r>
  <r>
    <x v="0"/>
    <s v="Бульдозер"/>
    <x v="5"/>
    <x v="26"/>
    <x v="3"/>
    <x v="4"/>
    <x v="3"/>
    <m/>
    <m/>
  </r>
  <r>
    <x v="0"/>
    <s v="Бульдозер"/>
    <x v="5"/>
    <x v="27"/>
    <x v="2"/>
    <x v="4"/>
    <x v="3"/>
    <m/>
    <m/>
  </r>
  <r>
    <x v="0"/>
    <s v="Бульдозер"/>
    <x v="5"/>
    <x v="12"/>
    <x v="3"/>
    <x v="5"/>
    <x v="6"/>
    <s v="л."/>
    <n v="86"/>
  </r>
  <r>
    <x v="0"/>
    <s v="Бульдозер"/>
    <x v="5"/>
    <x v="13"/>
    <x v="3"/>
    <x v="6"/>
    <x v="7"/>
    <s v="шт."/>
    <n v="3"/>
  </r>
  <r>
    <x v="0"/>
    <s v="Бульдозер"/>
    <x v="5"/>
    <x v="14"/>
    <x v="3"/>
    <x v="7"/>
    <x v="8"/>
    <s v="шт."/>
    <n v="1"/>
  </r>
  <r>
    <x v="0"/>
    <s v="Бульдозер"/>
    <x v="5"/>
    <x v="15"/>
    <x v="3"/>
    <x v="7"/>
    <x v="9"/>
    <s v="шт."/>
    <n v="2"/>
  </r>
  <r>
    <x v="0"/>
    <s v="Бульдозер"/>
    <x v="5"/>
    <x v="0"/>
    <x v="0"/>
    <x v="0"/>
    <x v="0"/>
    <s v="шт."/>
    <n v="1"/>
  </r>
  <r>
    <x v="0"/>
    <s v="Бульдозер"/>
    <x v="5"/>
    <x v="2"/>
    <x v="0"/>
    <x v="1"/>
    <x v="10"/>
    <s v="шт."/>
    <n v="1"/>
  </r>
  <r>
    <x v="0"/>
    <s v="Бульдозер"/>
    <x v="5"/>
    <x v="1"/>
    <x v="0"/>
    <x v="0"/>
    <x v="0"/>
    <s v="шт."/>
    <n v="1"/>
  </r>
  <r>
    <x v="0"/>
    <s v="Бульдозер"/>
    <x v="5"/>
    <x v="16"/>
    <x v="0"/>
    <x v="2"/>
    <x v="2"/>
    <s v="л."/>
    <m/>
  </r>
  <r>
    <x v="0"/>
    <s v="Бульдозер"/>
    <x v="5"/>
    <x v="17"/>
    <x v="2"/>
    <x v="4"/>
    <x v="3"/>
    <m/>
    <m/>
  </r>
  <r>
    <x v="0"/>
    <s v="Бульдозер"/>
    <x v="5"/>
    <x v="18"/>
    <x v="2"/>
    <x v="4"/>
    <x v="3"/>
    <m/>
    <m/>
  </r>
  <r>
    <x v="0"/>
    <s v="Бульдозер"/>
    <x v="5"/>
    <x v="19"/>
    <x v="4"/>
    <x v="8"/>
    <x v="11"/>
    <s v="шт."/>
    <n v="2"/>
  </r>
  <r>
    <x v="0"/>
    <s v="Бульдозер"/>
    <x v="5"/>
    <x v="19"/>
    <x v="4"/>
    <x v="8"/>
    <x v="12"/>
    <s v="шт."/>
    <n v="1"/>
  </r>
  <r>
    <x v="0"/>
    <s v="Бульдозер"/>
    <x v="5"/>
    <x v="8"/>
    <x v="2"/>
    <x v="4"/>
    <x v="3"/>
    <m/>
    <m/>
  </r>
  <r>
    <x v="0"/>
    <s v="Бульдозер"/>
    <x v="5"/>
    <x v="9"/>
    <x v="2"/>
    <x v="4"/>
    <x v="3"/>
    <m/>
    <m/>
  </r>
  <r>
    <x v="0"/>
    <s v="Бульдозер"/>
    <x v="5"/>
    <x v="10"/>
    <x v="2"/>
    <x v="4"/>
    <x v="3"/>
    <m/>
    <m/>
  </r>
  <r>
    <x v="0"/>
    <s v="Бульдозер"/>
    <x v="5"/>
    <x v="11"/>
    <x v="0"/>
    <x v="2"/>
    <x v="2"/>
    <s v="л."/>
    <n v="2.1"/>
  </r>
  <r>
    <x v="0"/>
    <s v="Бульдозер"/>
    <x v="6"/>
    <x v="38"/>
    <x v="3"/>
    <x v="4"/>
    <x v="3"/>
    <m/>
    <m/>
  </r>
  <r>
    <x v="0"/>
    <s v="Бульдозер"/>
    <x v="6"/>
    <x v="39"/>
    <x v="3"/>
    <x v="4"/>
    <x v="3"/>
    <m/>
    <m/>
  </r>
  <r>
    <x v="0"/>
    <s v="Бульдозер"/>
    <x v="6"/>
    <x v="33"/>
    <x v="2"/>
    <x v="4"/>
    <x v="3"/>
    <m/>
    <m/>
  </r>
  <r>
    <x v="0"/>
    <s v="Бульдозер"/>
    <x v="6"/>
    <x v="34"/>
    <x v="2"/>
    <x v="4"/>
    <x v="3"/>
    <m/>
    <m/>
  </r>
  <r>
    <x v="0"/>
    <s v="Бульдозер"/>
    <x v="6"/>
    <x v="35"/>
    <x v="2"/>
    <x v="4"/>
    <x v="3"/>
    <m/>
    <m/>
  </r>
  <r>
    <x v="0"/>
    <s v="Бульдозер"/>
    <x v="6"/>
    <x v="36"/>
    <x v="2"/>
    <x v="4"/>
    <x v="3"/>
    <m/>
    <m/>
  </r>
  <r>
    <x v="0"/>
    <s v="Бульдозер"/>
    <x v="6"/>
    <x v="37"/>
    <x v="2"/>
    <x v="4"/>
    <x v="3"/>
    <m/>
    <m/>
  </r>
  <r>
    <x v="0"/>
    <s v="Бульдозер"/>
    <x v="6"/>
    <x v="5"/>
    <x v="1"/>
    <x v="2"/>
    <x v="4"/>
    <s v="л."/>
    <n v="138"/>
  </r>
  <r>
    <x v="0"/>
    <s v="Бульдозер"/>
    <x v="6"/>
    <x v="6"/>
    <x v="1"/>
    <x v="0"/>
    <x v="5"/>
    <s v="шт."/>
    <n v="1"/>
  </r>
  <r>
    <x v="0"/>
    <s v="Бульдозер"/>
    <x v="6"/>
    <x v="7"/>
    <x v="0"/>
    <x v="2"/>
    <x v="2"/>
    <s v="л."/>
    <n v="122"/>
  </r>
  <r>
    <x v="0"/>
    <s v="Бульдозер"/>
    <x v="6"/>
    <x v="28"/>
    <x v="0"/>
    <x v="2"/>
    <x v="2"/>
    <s v="л."/>
    <n v="2.1"/>
  </r>
  <r>
    <x v="0"/>
    <s v="Бульдозер"/>
    <x v="6"/>
    <x v="29"/>
    <x v="0"/>
    <x v="4"/>
    <x v="3"/>
    <m/>
    <m/>
  </r>
  <r>
    <x v="0"/>
    <s v="Бульдозер"/>
    <x v="6"/>
    <x v="30"/>
    <x v="2"/>
    <x v="4"/>
    <x v="3"/>
    <m/>
    <m/>
  </r>
  <r>
    <x v="0"/>
    <s v="Бульдозер"/>
    <x v="6"/>
    <x v="31"/>
    <x v="3"/>
    <x v="4"/>
    <x v="3"/>
    <m/>
    <m/>
  </r>
  <r>
    <x v="0"/>
    <s v="Бульдозер"/>
    <x v="6"/>
    <x v="32"/>
    <x v="2"/>
    <x v="4"/>
    <x v="3"/>
    <m/>
    <m/>
  </r>
  <r>
    <x v="0"/>
    <s v="Бульдозер"/>
    <x v="6"/>
    <x v="3"/>
    <x v="0"/>
    <x v="2"/>
    <x v="2"/>
    <s v="л."/>
    <n v="150"/>
  </r>
  <r>
    <x v="0"/>
    <s v="Бульдозер"/>
    <x v="6"/>
    <x v="20"/>
    <x v="0"/>
    <x v="3"/>
    <x v="3"/>
    <m/>
    <m/>
  </r>
  <r>
    <x v="0"/>
    <s v="Бульдозер"/>
    <x v="6"/>
    <x v="21"/>
    <x v="3"/>
    <x v="7"/>
    <x v="3"/>
    <m/>
    <m/>
  </r>
  <r>
    <x v="0"/>
    <s v="Бульдозер"/>
    <x v="6"/>
    <x v="22"/>
    <x v="0"/>
    <x v="8"/>
    <x v="13"/>
    <s v="шт."/>
    <n v="1"/>
  </r>
  <r>
    <x v="0"/>
    <s v="Бульдозер"/>
    <x v="6"/>
    <x v="23"/>
    <x v="2"/>
    <x v="4"/>
    <x v="3"/>
    <m/>
    <m/>
  </r>
  <r>
    <x v="0"/>
    <s v="Бульдозер"/>
    <x v="6"/>
    <x v="24"/>
    <x v="1"/>
    <x v="8"/>
    <x v="13"/>
    <s v="шт."/>
    <n v="1"/>
  </r>
  <r>
    <x v="0"/>
    <s v="Бульдозер"/>
    <x v="6"/>
    <x v="25"/>
    <x v="3"/>
    <x v="8"/>
    <x v="13"/>
    <s v="шт."/>
    <n v="1"/>
  </r>
  <r>
    <x v="0"/>
    <s v="Бульдозер"/>
    <x v="6"/>
    <x v="26"/>
    <x v="3"/>
    <x v="4"/>
    <x v="3"/>
    <m/>
    <m/>
  </r>
  <r>
    <x v="0"/>
    <s v="Бульдозер"/>
    <x v="6"/>
    <x v="27"/>
    <x v="2"/>
    <x v="4"/>
    <x v="3"/>
    <m/>
    <m/>
  </r>
  <r>
    <x v="0"/>
    <s v="Бульдозер"/>
    <x v="6"/>
    <x v="12"/>
    <x v="3"/>
    <x v="5"/>
    <x v="6"/>
    <s v="л."/>
    <n v="86"/>
  </r>
  <r>
    <x v="0"/>
    <s v="Бульдозер"/>
    <x v="6"/>
    <x v="13"/>
    <x v="3"/>
    <x v="6"/>
    <x v="7"/>
    <s v="шт."/>
    <n v="3"/>
  </r>
  <r>
    <x v="0"/>
    <s v="Бульдозер"/>
    <x v="6"/>
    <x v="14"/>
    <x v="3"/>
    <x v="7"/>
    <x v="8"/>
    <s v="шт."/>
    <n v="1"/>
  </r>
  <r>
    <x v="0"/>
    <s v="Бульдозер"/>
    <x v="6"/>
    <x v="15"/>
    <x v="3"/>
    <x v="7"/>
    <x v="9"/>
    <s v="шт."/>
    <n v="2"/>
  </r>
  <r>
    <x v="0"/>
    <s v="Бульдозер"/>
    <x v="6"/>
    <x v="0"/>
    <x v="0"/>
    <x v="0"/>
    <x v="0"/>
    <s v="шт."/>
    <n v="1"/>
  </r>
  <r>
    <x v="0"/>
    <s v="Бульдозер"/>
    <x v="6"/>
    <x v="2"/>
    <x v="0"/>
    <x v="1"/>
    <x v="10"/>
    <s v="шт."/>
    <n v="1"/>
  </r>
  <r>
    <x v="0"/>
    <s v="Бульдозер"/>
    <x v="6"/>
    <x v="1"/>
    <x v="0"/>
    <x v="0"/>
    <x v="0"/>
    <s v="шт."/>
    <n v="1"/>
  </r>
  <r>
    <x v="0"/>
    <s v="Бульдозер"/>
    <x v="6"/>
    <x v="16"/>
    <x v="0"/>
    <x v="2"/>
    <x v="2"/>
    <s v="л."/>
    <m/>
  </r>
  <r>
    <x v="0"/>
    <s v="Бульдозер"/>
    <x v="6"/>
    <x v="17"/>
    <x v="2"/>
    <x v="4"/>
    <x v="3"/>
    <m/>
    <m/>
  </r>
  <r>
    <x v="0"/>
    <s v="Бульдозер"/>
    <x v="6"/>
    <x v="18"/>
    <x v="2"/>
    <x v="4"/>
    <x v="3"/>
    <m/>
    <m/>
  </r>
  <r>
    <x v="0"/>
    <s v="Бульдозер"/>
    <x v="6"/>
    <x v="19"/>
    <x v="4"/>
    <x v="8"/>
    <x v="11"/>
    <s v="шт."/>
    <n v="2"/>
  </r>
  <r>
    <x v="0"/>
    <s v="Бульдозер"/>
    <x v="6"/>
    <x v="19"/>
    <x v="4"/>
    <x v="8"/>
    <x v="12"/>
    <s v="шт."/>
    <n v="1"/>
  </r>
  <r>
    <x v="0"/>
    <s v="Бульдозер"/>
    <x v="6"/>
    <x v="8"/>
    <x v="2"/>
    <x v="4"/>
    <x v="3"/>
    <m/>
    <m/>
  </r>
  <r>
    <x v="0"/>
    <s v="Бульдозер"/>
    <x v="6"/>
    <x v="9"/>
    <x v="2"/>
    <x v="4"/>
    <x v="3"/>
    <m/>
    <m/>
  </r>
  <r>
    <x v="0"/>
    <s v="Бульдозер"/>
    <x v="6"/>
    <x v="10"/>
    <x v="2"/>
    <x v="4"/>
    <x v="3"/>
    <m/>
    <m/>
  </r>
  <r>
    <x v="0"/>
    <s v="Бульдозер"/>
    <x v="6"/>
    <x v="11"/>
    <x v="0"/>
    <x v="2"/>
    <x v="2"/>
    <s v="л."/>
    <n v="2.1"/>
  </r>
  <r>
    <x v="0"/>
    <s v="Бульдозер"/>
    <x v="3"/>
    <x v="35"/>
    <x v="2"/>
    <x v="4"/>
    <x v="3"/>
    <m/>
    <m/>
  </r>
  <r>
    <x v="0"/>
    <s v="Бульдозер"/>
    <x v="4"/>
    <x v="35"/>
    <x v="2"/>
    <x v="4"/>
    <x v="3"/>
    <m/>
    <m/>
  </r>
  <r>
    <x v="0"/>
    <s v="Бульдозер"/>
    <x v="5"/>
    <x v="40"/>
    <x v="2"/>
    <x v="4"/>
    <x v="3"/>
    <s v="шт."/>
    <n v="1"/>
  </r>
  <r>
    <x v="0"/>
    <s v="Бульдозер"/>
    <x v="5"/>
    <x v="41"/>
    <x v="2"/>
    <x v="4"/>
    <x v="3"/>
    <s v="шт."/>
    <n v="1"/>
  </r>
  <r>
    <x v="0"/>
    <s v="Бульдозер"/>
    <x v="5"/>
    <x v="42"/>
    <x v="2"/>
    <x v="4"/>
    <x v="3"/>
    <s v="шт."/>
    <n v="1"/>
  </r>
  <r>
    <x v="0"/>
    <s v="Бульдозер"/>
    <x v="5"/>
    <x v="43"/>
    <x v="2"/>
    <x v="4"/>
    <x v="3"/>
    <s v="шт."/>
    <n v="1"/>
  </r>
  <r>
    <x v="0"/>
    <s v="Бульдозер"/>
    <x v="5"/>
    <x v="44"/>
    <x v="2"/>
    <x v="4"/>
    <x v="3"/>
    <s v="шт."/>
    <n v="1"/>
  </r>
  <r>
    <x v="0"/>
    <s v="Бульдозер"/>
    <x v="5"/>
    <x v="45"/>
    <x v="2"/>
    <x v="4"/>
    <x v="3"/>
    <s v="шт."/>
    <n v="1"/>
  </r>
  <r>
    <x v="0"/>
    <s v="Бульдозер"/>
    <x v="5"/>
    <x v="46"/>
    <x v="2"/>
    <x v="4"/>
    <x v="3"/>
    <s v="шт."/>
    <n v="2"/>
  </r>
  <r>
    <x v="0"/>
    <s v="Бульдозер"/>
    <x v="5"/>
    <x v="47"/>
    <x v="2"/>
    <x v="4"/>
    <x v="3"/>
    <s v="шт."/>
    <n v="1"/>
  </r>
  <r>
    <x v="0"/>
    <s v="Бульдозер"/>
    <x v="5"/>
    <x v="48"/>
    <x v="2"/>
    <x v="4"/>
    <x v="3"/>
    <s v="шт."/>
    <n v="2"/>
  </r>
  <r>
    <x v="0"/>
    <s v="Бульдозер"/>
    <x v="5"/>
    <x v="49"/>
    <x v="2"/>
    <x v="4"/>
    <x v="3"/>
    <s v="шт."/>
    <n v="1"/>
  </r>
  <r>
    <x v="0"/>
    <s v="Бульдозер"/>
    <x v="5"/>
    <x v="50"/>
    <x v="2"/>
    <x v="4"/>
    <x v="3"/>
    <s v="шт."/>
    <n v="2"/>
  </r>
  <r>
    <x v="0"/>
    <s v="Бульдозер"/>
    <x v="5"/>
    <x v="51"/>
    <x v="2"/>
    <x v="4"/>
    <x v="3"/>
    <s v="шт."/>
    <n v="1"/>
  </r>
  <r>
    <x v="0"/>
    <s v="Бульдозер"/>
    <x v="5"/>
    <x v="52"/>
    <x v="2"/>
    <x v="4"/>
    <x v="3"/>
    <s v="шт."/>
    <n v="1"/>
  </r>
  <r>
    <x v="0"/>
    <s v="Бульдозер"/>
    <x v="5"/>
    <x v="53"/>
    <x v="2"/>
    <x v="4"/>
    <x v="3"/>
    <s v="шт."/>
    <n v="8"/>
  </r>
  <r>
    <x v="0"/>
    <s v="Бульдозер"/>
    <x v="5"/>
    <x v="54"/>
    <x v="2"/>
    <x v="4"/>
    <x v="3"/>
    <s v="шт."/>
    <n v="10"/>
  </r>
  <r>
    <x v="0"/>
    <s v="Бульдозер"/>
    <x v="5"/>
    <x v="55"/>
    <x v="2"/>
    <x v="4"/>
    <x v="3"/>
    <s v="шт."/>
    <n v="20"/>
  </r>
  <r>
    <x v="0"/>
    <s v="Бульдозер"/>
    <x v="5"/>
    <x v="56"/>
    <x v="2"/>
    <x v="4"/>
    <x v="3"/>
    <s v="шт."/>
    <n v="16"/>
  </r>
  <r>
    <x v="0"/>
    <s v="Бульдозер"/>
    <x v="5"/>
    <x v="57"/>
    <x v="2"/>
    <x v="4"/>
    <x v="3"/>
    <s v="шт."/>
    <n v="6"/>
  </r>
  <r>
    <x v="0"/>
    <s v="Бульдозер"/>
    <x v="5"/>
    <x v="58"/>
    <x v="2"/>
    <x v="4"/>
    <x v="3"/>
    <s v="шт."/>
    <n v="2"/>
  </r>
  <r>
    <x v="0"/>
    <s v="Бульдозер"/>
    <x v="5"/>
    <x v="59"/>
    <x v="2"/>
    <x v="4"/>
    <x v="3"/>
    <s v="шт."/>
    <n v="2"/>
  </r>
  <r>
    <x v="0"/>
    <s v="Бульдозер"/>
    <x v="5"/>
    <x v="60"/>
    <x v="2"/>
    <x v="4"/>
    <x v="3"/>
    <s v="шт."/>
    <n v="4"/>
  </r>
  <r>
    <x v="0"/>
    <s v="Бульдозер"/>
    <x v="5"/>
    <x v="61"/>
    <x v="2"/>
    <x v="4"/>
    <x v="3"/>
    <s v="шт."/>
    <n v="1"/>
  </r>
  <r>
    <x v="0"/>
    <s v="Бульдозер"/>
    <x v="5"/>
    <x v="62"/>
    <x v="2"/>
    <x v="4"/>
    <x v="3"/>
    <s v="шт."/>
    <n v="6"/>
  </r>
  <r>
    <x v="0"/>
    <s v="Бульдозер"/>
    <x v="5"/>
    <x v="63"/>
    <x v="2"/>
    <x v="4"/>
    <x v="3"/>
    <s v="шт."/>
    <n v="12"/>
  </r>
  <r>
    <x v="0"/>
    <s v="Бульдозер"/>
    <x v="5"/>
    <x v="64"/>
    <x v="2"/>
    <x v="4"/>
    <x v="3"/>
    <s v="шт."/>
    <n v="16"/>
  </r>
  <r>
    <x v="0"/>
    <s v="Бульдозер"/>
    <x v="5"/>
    <x v="65"/>
    <x v="2"/>
    <x v="4"/>
    <x v="3"/>
    <s v="шт."/>
    <n v="2"/>
  </r>
  <r>
    <x v="0"/>
    <s v="Бульдозер"/>
    <x v="5"/>
    <x v="66"/>
    <x v="2"/>
    <x v="4"/>
    <x v="3"/>
    <s v="шт."/>
    <n v="2"/>
  </r>
  <r>
    <x v="0"/>
    <s v="Бульдозер"/>
    <x v="5"/>
    <x v="67"/>
    <x v="2"/>
    <x v="4"/>
    <x v="3"/>
    <s v="шт."/>
    <n v="4"/>
  </r>
  <r>
    <x v="0"/>
    <s v="Бульдозер"/>
    <x v="5"/>
    <x v="68"/>
    <x v="2"/>
    <x v="4"/>
    <x v="3"/>
    <s v="шт."/>
    <n v="2"/>
  </r>
  <r>
    <x v="0"/>
    <s v="Бульдозер"/>
    <x v="5"/>
    <x v="69"/>
    <x v="2"/>
    <x v="4"/>
    <x v="3"/>
    <s v="шт."/>
    <n v="15"/>
  </r>
  <r>
    <x v="0"/>
    <s v="Бульдозер"/>
    <x v="5"/>
    <x v="70"/>
    <x v="2"/>
    <x v="4"/>
    <x v="3"/>
    <s v="шт."/>
    <n v="2"/>
  </r>
  <r>
    <x v="0"/>
    <s v="Бульдозер"/>
    <x v="5"/>
    <x v="71"/>
    <x v="2"/>
    <x v="4"/>
    <x v="3"/>
    <s v="шт."/>
    <n v="1"/>
  </r>
  <r>
    <x v="0"/>
    <s v="Бульдозер"/>
    <x v="6"/>
    <x v="40"/>
    <x v="2"/>
    <x v="4"/>
    <x v="3"/>
    <s v="шт."/>
    <n v="1"/>
  </r>
  <r>
    <x v="0"/>
    <s v="Бульдозер"/>
    <x v="6"/>
    <x v="41"/>
    <x v="2"/>
    <x v="4"/>
    <x v="3"/>
    <s v="шт."/>
    <n v="1"/>
  </r>
  <r>
    <x v="0"/>
    <s v="Бульдозер"/>
    <x v="6"/>
    <x v="42"/>
    <x v="2"/>
    <x v="4"/>
    <x v="3"/>
    <s v="шт."/>
    <n v="1"/>
  </r>
  <r>
    <x v="0"/>
    <s v="Бульдозер"/>
    <x v="6"/>
    <x v="43"/>
    <x v="2"/>
    <x v="4"/>
    <x v="3"/>
    <s v="шт."/>
    <n v="1"/>
  </r>
  <r>
    <x v="0"/>
    <s v="Бульдозер"/>
    <x v="6"/>
    <x v="44"/>
    <x v="2"/>
    <x v="4"/>
    <x v="3"/>
    <s v="шт."/>
    <n v="1"/>
  </r>
  <r>
    <x v="0"/>
    <s v="Бульдозер"/>
    <x v="6"/>
    <x v="45"/>
    <x v="2"/>
    <x v="4"/>
    <x v="3"/>
    <s v="шт."/>
    <n v="1"/>
  </r>
  <r>
    <x v="0"/>
    <s v="Бульдозер"/>
    <x v="6"/>
    <x v="46"/>
    <x v="2"/>
    <x v="4"/>
    <x v="3"/>
    <s v="шт."/>
    <n v="2"/>
  </r>
  <r>
    <x v="0"/>
    <s v="Бульдозер"/>
    <x v="6"/>
    <x v="47"/>
    <x v="2"/>
    <x v="4"/>
    <x v="3"/>
    <s v="шт."/>
    <n v="1"/>
  </r>
  <r>
    <x v="0"/>
    <s v="Бульдозер"/>
    <x v="6"/>
    <x v="48"/>
    <x v="2"/>
    <x v="4"/>
    <x v="3"/>
    <s v="шт."/>
    <n v="2"/>
  </r>
  <r>
    <x v="0"/>
    <s v="Бульдозер"/>
    <x v="6"/>
    <x v="49"/>
    <x v="2"/>
    <x v="4"/>
    <x v="3"/>
    <s v="шт."/>
    <n v="1"/>
  </r>
  <r>
    <x v="0"/>
    <s v="Бульдозер"/>
    <x v="6"/>
    <x v="50"/>
    <x v="2"/>
    <x v="4"/>
    <x v="3"/>
    <s v="шт."/>
    <n v="2"/>
  </r>
  <r>
    <x v="0"/>
    <s v="Бульдозер"/>
    <x v="6"/>
    <x v="51"/>
    <x v="2"/>
    <x v="4"/>
    <x v="3"/>
    <s v="шт."/>
    <n v="1"/>
  </r>
  <r>
    <x v="0"/>
    <s v="Бульдозер"/>
    <x v="6"/>
    <x v="52"/>
    <x v="2"/>
    <x v="4"/>
    <x v="3"/>
    <s v="шт."/>
    <n v="1"/>
  </r>
  <r>
    <x v="0"/>
    <s v="Бульдозер"/>
    <x v="6"/>
    <x v="53"/>
    <x v="2"/>
    <x v="4"/>
    <x v="3"/>
    <s v="шт."/>
    <n v="8"/>
  </r>
  <r>
    <x v="0"/>
    <s v="Бульдозер"/>
    <x v="6"/>
    <x v="54"/>
    <x v="2"/>
    <x v="4"/>
    <x v="3"/>
    <s v="шт."/>
    <n v="10"/>
  </r>
  <r>
    <x v="0"/>
    <s v="Бульдозер"/>
    <x v="6"/>
    <x v="55"/>
    <x v="2"/>
    <x v="4"/>
    <x v="3"/>
    <s v="шт."/>
    <n v="20"/>
  </r>
  <r>
    <x v="0"/>
    <s v="Бульдозер"/>
    <x v="6"/>
    <x v="56"/>
    <x v="2"/>
    <x v="4"/>
    <x v="3"/>
    <s v="шт."/>
    <n v="16"/>
  </r>
  <r>
    <x v="0"/>
    <s v="Бульдозер"/>
    <x v="6"/>
    <x v="57"/>
    <x v="2"/>
    <x v="4"/>
    <x v="3"/>
    <s v="шт."/>
    <n v="6"/>
  </r>
  <r>
    <x v="0"/>
    <s v="Бульдозер"/>
    <x v="6"/>
    <x v="58"/>
    <x v="2"/>
    <x v="4"/>
    <x v="3"/>
    <s v="шт."/>
    <n v="2"/>
  </r>
  <r>
    <x v="0"/>
    <s v="Бульдозер"/>
    <x v="6"/>
    <x v="59"/>
    <x v="2"/>
    <x v="4"/>
    <x v="3"/>
    <s v="шт."/>
    <n v="2"/>
  </r>
  <r>
    <x v="0"/>
    <s v="Бульдозер"/>
    <x v="6"/>
    <x v="60"/>
    <x v="2"/>
    <x v="4"/>
    <x v="3"/>
    <s v="шт."/>
    <n v="4"/>
  </r>
  <r>
    <x v="0"/>
    <s v="Бульдозер"/>
    <x v="6"/>
    <x v="61"/>
    <x v="2"/>
    <x v="4"/>
    <x v="3"/>
    <s v="шт."/>
    <n v="1"/>
  </r>
  <r>
    <x v="0"/>
    <s v="Бульдозер"/>
    <x v="6"/>
    <x v="62"/>
    <x v="2"/>
    <x v="4"/>
    <x v="3"/>
    <s v="шт."/>
    <n v="6"/>
  </r>
  <r>
    <x v="0"/>
    <s v="Бульдозер"/>
    <x v="6"/>
    <x v="63"/>
    <x v="2"/>
    <x v="4"/>
    <x v="3"/>
    <s v="шт."/>
    <n v="12"/>
  </r>
  <r>
    <x v="0"/>
    <s v="Бульдозер"/>
    <x v="6"/>
    <x v="64"/>
    <x v="2"/>
    <x v="4"/>
    <x v="3"/>
    <s v="шт."/>
    <n v="16"/>
  </r>
  <r>
    <x v="0"/>
    <s v="Бульдозер"/>
    <x v="6"/>
    <x v="65"/>
    <x v="2"/>
    <x v="4"/>
    <x v="3"/>
    <s v="шт."/>
    <n v="2"/>
  </r>
  <r>
    <x v="0"/>
    <s v="Бульдозер"/>
    <x v="6"/>
    <x v="66"/>
    <x v="2"/>
    <x v="4"/>
    <x v="3"/>
    <s v="шт."/>
    <n v="2"/>
  </r>
  <r>
    <x v="0"/>
    <s v="Бульдозер"/>
    <x v="6"/>
    <x v="67"/>
    <x v="2"/>
    <x v="4"/>
    <x v="3"/>
    <s v="шт."/>
    <n v="4"/>
  </r>
  <r>
    <x v="0"/>
    <s v="Бульдозер"/>
    <x v="6"/>
    <x v="68"/>
    <x v="2"/>
    <x v="4"/>
    <x v="3"/>
    <s v="шт."/>
    <n v="2"/>
  </r>
  <r>
    <x v="0"/>
    <s v="Бульдозер"/>
    <x v="6"/>
    <x v="69"/>
    <x v="2"/>
    <x v="4"/>
    <x v="3"/>
    <s v="шт."/>
    <n v="15"/>
  </r>
  <r>
    <x v="0"/>
    <s v="Бульдозер"/>
    <x v="6"/>
    <x v="70"/>
    <x v="2"/>
    <x v="4"/>
    <x v="3"/>
    <s v="шт."/>
    <n v="2"/>
  </r>
  <r>
    <x v="0"/>
    <s v="Бульдозер"/>
    <x v="6"/>
    <x v="71"/>
    <x v="2"/>
    <x v="4"/>
    <x v="3"/>
    <s v="шт."/>
    <n v="1"/>
  </r>
  <r>
    <x v="0"/>
    <s v="Бульдозер"/>
    <x v="6"/>
    <x v="72"/>
    <x v="2"/>
    <x v="4"/>
    <x v="3"/>
    <s v="шт."/>
    <n v="20"/>
  </r>
  <r>
    <x v="0"/>
    <s v="Бульдозер"/>
    <x v="6"/>
    <x v="73"/>
    <x v="2"/>
    <x v="4"/>
    <x v="3"/>
    <s v="шт."/>
    <n v="10"/>
  </r>
  <r>
    <x v="1"/>
    <s v="Бульдозер"/>
    <x v="0"/>
    <x v="14"/>
    <x v="3"/>
    <x v="7"/>
    <x v="14"/>
    <s v="шт."/>
    <n v="2"/>
  </r>
  <r>
    <x v="1"/>
    <s v="Бульдозер"/>
    <x v="0"/>
    <x v="74"/>
    <x v="0"/>
    <x v="0"/>
    <x v="15"/>
    <s v="шт."/>
    <n v="1"/>
  </r>
  <r>
    <x v="1"/>
    <s v="Бульдозер"/>
    <x v="0"/>
    <x v="2"/>
    <x v="0"/>
    <x v="1"/>
    <x v="10"/>
    <s v="шт."/>
    <n v="1"/>
  </r>
  <r>
    <x v="1"/>
    <s v="Бульдозер"/>
    <x v="0"/>
    <x v="1"/>
    <x v="0"/>
    <x v="0"/>
    <x v="15"/>
    <s v="шт."/>
    <n v="1"/>
  </r>
  <r>
    <x v="1"/>
    <s v="Бульдозер"/>
    <x v="0"/>
    <x v="75"/>
    <x v="0"/>
    <x v="9"/>
    <x v="3"/>
    <m/>
    <m/>
  </r>
  <r>
    <x v="1"/>
    <s v="Бульдозер"/>
    <x v="0"/>
    <x v="3"/>
    <x v="0"/>
    <x v="2"/>
    <x v="2"/>
    <s v="л."/>
    <n v="150"/>
  </r>
  <r>
    <x v="1"/>
    <s v="Бульдозер"/>
    <x v="0"/>
    <x v="5"/>
    <x v="1"/>
    <x v="2"/>
    <x v="4"/>
    <s v="л."/>
    <n v="120"/>
  </r>
  <r>
    <x v="1"/>
    <s v="Бульдозер"/>
    <x v="0"/>
    <x v="6"/>
    <x v="0"/>
    <x v="0"/>
    <x v="15"/>
    <s v="шт."/>
    <n v="1"/>
  </r>
  <r>
    <x v="1"/>
    <s v="Бульдозер"/>
    <x v="0"/>
    <x v="76"/>
    <x v="0"/>
    <x v="2"/>
    <x v="2"/>
    <s v="л."/>
    <n v="130"/>
  </r>
  <r>
    <x v="1"/>
    <s v="Бульдозер"/>
    <x v="0"/>
    <x v="77"/>
    <x v="2"/>
    <x v="4"/>
    <x v="3"/>
    <m/>
    <m/>
  </r>
  <r>
    <x v="1"/>
    <s v="Бульдозер"/>
    <x v="0"/>
    <x v="78"/>
    <x v="2"/>
    <x v="4"/>
    <x v="3"/>
    <m/>
    <m/>
  </r>
  <r>
    <x v="1"/>
    <s v="Бульдозер"/>
    <x v="0"/>
    <x v="79"/>
    <x v="2"/>
    <x v="4"/>
    <x v="3"/>
    <m/>
    <m/>
  </r>
  <r>
    <x v="1"/>
    <s v="Бульдозер"/>
    <x v="0"/>
    <x v="80"/>
    <x v="2"/>
    <x v="4"/>
    <x v="3"/>
    <m/>
    <m/>
  </r>
  <r>
    <x v="1"/>
    <s v="Бульдозер"/>
    <x v="0"/>
    <x v="81"/>
    <x v="3"/>
    <x v="4"/>
    <x v="3"/>
    <m/>
    <m/>
  </r>
  <r>
    <x v="1"/>
    <s v="Бульдозер"/>
    <x v="1"/>
    <x v="82"/>
    <x v="2"/>
    <x v="10"/>
    <x v="3"/>
    <m/>
    <m/>
  </r>
  <r>
    <x v="1"/>
    <s v="Бульдозер"/>
    <x v="1"/>
    <x v="12"/>
    <x v="3"/>
    <x v="5"/>
    <x v="6"/>
    <s v="л."/>
    <n v="51"/>
  </r>
  <r>
    <x v="1"/>
    <s v="Бульдозер"/>
    <x v="1"/>
    <x v="83"/>
    <x v="3"/>
    <x v="6"/>
    <x v="16"/>
    <s v="шт."/>
    <n v="2"/>
  </r>
  <r>
    <x v="1"/>
    <s v="Бульдозер"/>
    <x v="1"/>
    <x v="2"/>
    <x v="0"/>
    <x v="1"/>
    <x v="10"/>
    <s v="шт."/>
    <n v="1"/>
  </r>
  <r>
    <x v="1"/>
    <s v="Бульдозер"/>
    <x v="1"/>
    <x v="84"/>
    <x v="1"/>
    <x v="2"/>
    <x v="4"/>
    <s v="л."/>
    <m/>
  </r>
  <r>
    <x v="1"/>
    <s v="Бульдозер"/>
    <x v="1"/>
    <x v="85"/>
    <x v="2"/>
    <x v="4"/>
    <x v="3"/>
    <m/>
    <m/>
  </r>
  <r>
    <x v="1"/>
    <s v="Бульдозер"/>
    <x v="1"/>
    <x v="86"/>
    <x v="2"/>
    <x v="4"/>
    <x v="3"/>
    <m/>
    <m/>
  </r>
  <r>
    <x v="1"/>
    <s v="Бульдозер"/>
    <x v="1"/>
    <x v="87"/>
    <x v="2"/>
    <x v="4"/>
    <x v="3"/>
    <m/>
    <m/>
  </r>
  <r>
    <x v="1"/>
    <s v="Бульдозер"/>
    <x v="2"/>
    <x v="14"/>
    <x v="3"/>
    <x v="7"/>
    <x v="14"/>
    <s v="шт."/>
    <n v="2"/>
  </r>
  <r>
    <x v="1"/>
    <s v="Бульдозер"/>
    <x v="2"/>
    <x v="74"/>
    <x v="0"/>
    <x v="0"/>
    <x v="15"/>
    <s v="шт."/>
    <n v="1"/>
  </r>
  <r>
    <x v="1"/>
    <s v="Бульдозер"/>
    <x v="2"/>
    <x v="1"/>
    <x v="0"/>
    <x v="0"/>
    <x v="15"/>
    <s v="шт."/>
    <n v="1"/>
  </r>
  <r>
    <x v="1"/>
    <s v="Бульдозер"/>
    <x v="2"/>
    <x v="2"/>
    <x v="0"/>
    <x v="1"/>
    <x v="10"/>
    <s v="шт."/>
    <n v="1"/>
  </r>
  <r>
    <x v="1"/>
    <s v="Бульдозер"/>
    <x v="2"/>
    <x v="88"/>
    <x v="0"/>
    <x v="4"/>
    <x v="3"/>
    <m/>
    <m/>
  </r>
  <r>
    <x v="1"/>
    <s v="Бульдозер"/>
    <x v="2"/>
    <x v="82"/>
    <x v="2"/>
    <x v="10"/>
    <x v="3"/>
    <m/>
    <m/>
  </r>
  <r>
    <x v="1"/>
    <s v="Бульдозер"/>
    <x v="2"/>
    <x v="12"/>
    <x v="3"/>
    <x v="5"/>
    <x v="6"/>
    <s v="л."/>
    <n v="51"/>
  </r>
  <r>
    <x v="1"/>
    <s v="Бульдозер"/>
    <x v="2"/>
    <x v="83"/>
    <x v="3"/>
    <x v="6"/>
    <x v="16"/>
    <s v="шт."/>
    <n v="2"/>
  </r>
  <r>
    <x v="1"/>
    <s v="Бульдозер"/>
    <x v="2"/>
    <x v="2"/>
    <x v="0"/>
    <x v="1"/>
    <x v="10"/>
    <s v="шт."/>
    <n v="1"/>
  </r>
  <r>
    <x v="1"/>
    <s v="Бульдозер"/>
    <x v="2"/>
    <x v="84"/>
    <x v="1"/>
    <x v="2"/>
    <x v="4"/>
    <s v="л."/>
    <m/>
  </r>
  <r>
    <x v="1"/>
    <s v="Бульдозер"/>
    <x v="2"/>
    <x v="85"/>
    <x v="2"/>
    <x v="4"/>
    <x v="3"/>
    <m/>
    <m/>
  </r>
  <r>
    <x v="1"/>
    <s v="Бульдозер"/>
    <x v="2"/>
    <x v="86"/>
    <x v="2"/>
    <x v="4"/>
    <x v="3"/>
    <m/>
    <m/>
  </r>
  <r>
    <x v="1"/>
    <s v="Бульдозер"/>
    <x v="2"/>
    <x v="87"/>
    <x v="2"/>
    <x v="4"/>
    <x v="3"/>
    <m/>
    <m/>
  </r>
  <r>
    <x v="1"/>
    <s v="Бульдозер"/>
    <x v="3"/>
    <x v="3"/>
    <x v="0"/>
    <x v="2"/>
    <x v="2"/>
    <s v="л."/>
    <n v="150"/>
  </r>
  <r>
    <x v="1"/>
    <s v="Бульдозер"/>
    <x v="3"/>
    <x v="89"/>
    <x v="0"/>
    <x v="3"/>
    <x v="3"/>
    <m/>
    <m/>
  </r>
  <r>
    <x v="1"/>
    <s v="Бульдозер"/>
    <x v="3"/>
    <x v="90"/>
    <x v="0"/>
    <x v="8"/>
    <x v="3"/>
    <s v="шт."/>
    <n v="1"/>
  </r>
  <r>
    <x v="1"/>
    <s v="Бульдозер"/>
    <x v="3"/>
    <x v="91"/>
    <x v="2"/>
    <x v="5"/>
    <x v="6"/>
    <s v="л."/>
    <m/>
  </r>
  <r>
    <x v="1"/>
    <s v="Бульдозер"/>
    <x v="3"/>
    <x v="92"/>
    <x v="2"/>
    <x v="10"/>
    <x v="3"/>
    <m/>
    <m/>
  </r>
  <r>
    <x v="1"/>
    <s v="Бульдозер"/>
    <x v="3"/>
    <x v="93"/>
    <x v="2"/>
    <x v="4"/>
    <x v="3"/>
    <m/>
    <m/>
  </r>
  <r>
    <x v="1"/>
    <s v="Бульдозер"/>
    <x v="3"/>
    <x v="94"/>
    <x v="3"/>
    <x v="11"/>
    <x v="17"/>
    <s v="шт."/>
    <n v="1"/>
  </r>
  <r>
    <x v="1"/>
    <s v="Бульдозер"/>
    <x v="3"/>
    <x v="95"/>
    <x v="3"/>
    <x v="4"/>
    <x v="3"/>
    <m/>
    <m/>
  </r>
  <r>
    <x v="1"/>
    <s v="Бульдозер"/>
    <x v="3"/>
    <x v="14"/>
    <x v="3"/>
    <x v="7"/>
    <x v="14"/>
    <s v="шт."/>
    <n v="2"/>
  </r>
  <r>
    <x v="1"/>
    <s v="Бульдозер"/>
    <x v="3"/>
    <x v="74"/>
    <x v="0"/>
    <x v="0"/>
    <x v="15"/>
    <s v="шт."/>
    <n v="1"/>
  </r>
  <r>
    <x v="1"/>
    <s v="Бульдозер"/>
    <x v="3"/>
    <x v="1"/>
    <x v="0"/>
    <x v="0"/>
    <x v="15"/>
    <s v="шт."/>
    <n v="1"/>
  </r>
  <r>
    <x v="1"/>
    <s v="Бульдозер"/>
    <x v="3"/>
    <x v="2"/>
    <x v="0"/>
    <x v="1"/>
    <x v="10"/>
    <s v="шт."/>
    <n v="1"/>
  </r>
  <r>
    <x v="1"/>
    <s v="Бульдозер"/>
    <x v="3"/>
    <x v="88"/>
    <x v="0"/>
    <x v="4"/>
    <x v="3"/>
    <m/>
    <m/>
  </r>
  <r>
    <x v="1"/>
    <s v="Бульдозер"/>
    <x v="3"/>
    <x v="82"/>
    <x v="2"/>
    <x v="10"/>
    <x v="3"/>
    <m/>
    <m/>
  </r>
  <r>
    <x v="1"/>
    <s v="Бульдозер"/>
    <x v="3"/>
    <x v="12"/>
    <x v="3"/>
    <x v="5"/>
    <x v="6"/>
    <s v="л."/>
    <n v="51"/>
  </r>
  <r>
    <x v="1"/>
    <s v="Бульдозер"/>
    <x v="3"/>
    <x v="83"/>
    <x v="3"/>
    <x v="6"/>
    <x v="16"/>
    <s v="шт."/>
    <n v="2"/>
  </r>
  <r>
    <x v="1"/>
    <s v="Бульдозер"/>
    <x v="3"/>
    <x v="2"/>
    <x v="0"/>
    <x v="1"/>
    <x v="10"/>
    <s v="шт."/>
    <n v="1"/>
  </r>
  <r>
    <x v="1"/>
    <s v="Бульдозер"/>
    <x v="3"/>
    <x v="84"/>
    <x v="1"/>
    <x v="2"/>
    <x v="4"/>
    <s v="л."/>
    <m/>
  </r>
  <r>
    <x v="1"/>
    <s v="Бульдозер"/>
    <x v="3"/>
    <x v="85"/>
    <x v="2"/>
    <x v="4"/>
    <x v="3"/>
    <m/>
    <m/>
  </r>
  <r>
    <x v="1"/>
    <s v="Бульдозер"/>
    <x v="3"/>
    <x v="86"/>
    <x v="2"/>
    <x v="4"/>
    <x v="3"/>
    <m/>
    <m/>
  </r>
  <r>
    <x v="1"/>
    <s v="Бульдозер"/>
    <x v="3"/>
    <x v="87"/>
    <x v="2"/>
    <x v="4"/>
    <x v="3"/>
    <m/>
    <m/>
  </r>
  <r>
    <x v="1"/>
    <s v="Бульдозер"/>
    <x v="4"/>
    <x v="6"/>
    <x v="0"/>
    <x v="0"/>
    <x v="15"/>
    <s v="шт."/>
    <n v="1"/>
  </r>
  <r>
    <x v="1"/>
    <s v="Бульдозер"/>
    <x v="4"/>
    <x v="5"/>
    <x v="1"/>
    <x v="2"/>
    <x v="4"/>
    <s v="л."/>
    <n v="120"/>
  </r>
  <r>
    <x v="1"/>
    <s v="Бульдозер"/>
    <x v="4"/>
    <x v="76"/>
    <x v="0"/>
    <x v="2"/>
    <x v="2"/>
    <s v="л."/>
    <n v="130"/>
  </r>
  <r>
    <x v="1"/>
    <s v="Бульдозер"/>
    <x v="4"/>
    <x v="28"/>
    <x v="0"/>
    <x v="5"/>
    <x v="6"/>
    <s v="л."/>
    <n v="2.1"/>
  </r>
  <r>
    <x v="1"/>
    <s v="Бульдозер"/>
    <x v="4"/>
    <x v="96"/>
    <x v="0"/>
    <x v="4"/>
    <x v="3"/>
    <m/>
    <m/>
  </r>
  <r>
    <x v="1"/>
    <s v="Бульдозер"/>
    <x v="4"/>
    <x v="97"/>
    <x v="0"/>
    <x v="5"/>
    <x v="18"/>
    <s v="л."/>
    <m/>
  </r>
  <r>
    <x v="1"/>
    <s v="Бульдозер"/>
    <x v="4"/>
    <x v="77"/>
    <x v="2"/>
    <x v="4"/>
    <x v="3"/>
    <m/>
    <m/>
  </r>
  <r>
    <x v="1"/>
    <s v="Бульдозер"/>
    <x v="4"/>
    <x v="78"/>
    <x v="2"/>
    <x v="4"/>
    <x v="3"/>
    <m/>
    <m/>
  </r>
  <r>
    <x v="1"/>
    <s v="Бульдозер"/>
    <x v="4"/>
    <x v="79"/>
    <x v="2"/>
    <x v="4"/>
    <x v="3"/>
    <m/>
    <m/>
  </r>
  <r>
    <x v="1"/>
    <s v="Бульдозер"/>
    <x v="4"/>
    <x v="80"/>
    <x v="2"/>
    <x v="4"/>
    <x v="3"/>
    <m/>
    <m/>
  </r>
  <r>
    <x v="1"/>
    <s v="Бульдозер"/>
    <x v="4"/>
    <x v="3"/>
    <x v="0"/>
    <x v="2"/>
    <x v="2"/>
    <s v="л."/>
    <n v="150"/>
  </r>
  <r>
    <x v="1"/>
    <s v="Бульдозер"/>
    <x v="4"/>
    <x v="89"/>
    <x v="0"/>
    <x v="3"/>
    <x v="3"/>
    <m/>
    <m/>
  </r>
  <r>
    <x v="1"/>
    <s v="Бульдозер"/>
    <x v="4"/>
    <x v="90"/>
    <x v="0"/>
    <x v="8"/>
    <x v="3"/>
    <s v="шт."/>
    <n v="1"/>
  </r>
  <r>
    <x v="1"/>
    <s v="Бульдозер"/>
    <x v="4"/>
    <x v="91"/>
    <x v="2"/>
    <x v="5"/>
    <x v="6"/>
    <s v="л."/>
    <m/>
  </r>
  <r>
    <x v="1"/>
    <s v="Бульдозер"/>
    <x v="4"/>
    <x v="92"/>
    <x v="2"/>
    <x v="10"/>
    <x v="3"/>
    <m/>
    <m/>
  </r>
  <r>
    <x v="1"/>
    <s v="Бульдозер"/>
    <x v="4"/>
    <x v="93"/>
    <x v="2"/>
    <x v="4"/>
    <x v="3"/>
    <m/>
    <m/>
  </r>
  <r>
    <x v="1"/>
    <s v="Бульдозер"/>
    <x v="4"/>
    <x v="94"/>
    <x v="3"/>
    <x v="11"/>
    <x v="17"/>
    <s v="шт."/>
    <n v="1"/>
  </r>
  <r>
    <x v="1"/>
    <s v="Бульдозер"/>
    <x v="4"/>
    <x v="95"/>
    <x v="3"/>
    <x v="4"/>
    <x v="3"/>
    <m/>
    <m/>
  </r>
  <r>
    <x v="1"/>
    <s v="Бульдозер"/>
    <x v="4"/>
    <x v="14"/>
    <x v="3"/>
    <x v="7"/>
    <x v="14"/>
    <s v="шт."/>
    <n v="2"/>
  </r>
  <r>
    <x v="1"/>
    <s v="Бульдозер"/>
    <x v="4"/>
    <x v="74"/>
    <x v="0"/>
    <x v="0"/>
    <x v="15"/>
    <s v="шт."/>
    <n v="1"/>
  </r>
  <r>
    <x v="1"/>
    <s v="Бульдозер"/>
    <x v="4"/>
    <x v="1"/>
    <x v="0"/>
    <x v="0"/>
    <x v="15"/>
    <s v="шт."/>
    <n v="1"/>
  </r>
  <r>
    <x v="1"/>
    <s v="Бульдозер"/>
    <x v="4"/>
    <x v="2"/>
    <x v="0"/>
    <x v="1"/>
    <x v="10"/>
    <s v="шт."/>
    <n v="1"/>
  </r>
  <r>
    <x v="1"/>
    <s v="Бульдозер"/>
    <x v="4"/>
    <x v="88"/>
    <x v="0"/>
    <x v="4"/>
    <x v="3"/>
    <m/>
    <m/>
  </r>
  <r>
    <x v="1"/>
    <s v="Бульдозер"/>
    <x v="4"/>
    <x v="82"/>
    <x v="2"/>
    <x v="10"/>
    <x v="3"/>
    <m/>
    <m/>
  </r>
  <r>
    <x v="1"/>
    <s v="Бульдозер"/>
    <x v="4"/>
    <x v="12"/>
    <x v="3"/>
    <x v="5"/>
    <x v="6"/>
    <s v="л."/>
    <n v="51"/>
  </r>
  <r>
    <x v="1"/>
    <s v="Бульдозер"/>
    <x v="4"/>
    <x v="83"/>
    <x v="3"/>
    <x v="6"/>
    <x v="16"/>
    <s v="шт."/>
    <n v="2"/>
  </r>
  <r>
    <x v="1"/>
    <s v="Бульдозер"/>
    <x v="4"/>
    <x v="2"/>
    <x v="0"/>
    <x v="1"/>
    <x v="10"/>
    <s v="шт."/>
    <n v="1"/>
  </r>
  <r>
    <x v="1"/>
    <s v="Бульдозер"/>
    <x v="4"/>
    <x v="84"/>
    <x v="1"/>
    <x v="2"/>
    <x v="4"/>
    <s v="л."/>
    <m/>
  </r>
  <r>
    <x v="1"/>
    <s v="Бульдозер"/>
    <x v="4"/>
    <x v="85"/>
    <x v="2"/>
    <x v="4"/>
    <x v="3"/>
    <m/>
    <m/>
  </r>
  <r>
    <x v="1"/>
    <s v="Бульдозер"/>
    <x v="4"/>
    <x v="86"/>
    <x v="2"/>
    <x v="4"/>
    <x v="3"/>
    <m/>
    <m/>
  </r>
  <r>
    <x v="1"/>
    <s v="Бульдозер"/>
    <x v="4"/>
    <x v="87"/>
    <x v="2"/>
    <x v="4"/>
    <x v="3"/>
    <m/>
    <m/>
  </r>
  <r>
    <x v="1"/>
    <s v="Бульдозер"/>
    <x v="5"/>
    <x v="98"/>
    <x v="2"/>
    <x v="4"/>
    <x v="3"/>
    <m/>
    <m/>
  </r>
  <r>
    <x v="1"/>
    <s v="Бульдозер"/>
    <x v="5"/>
    <x v="99"/>
    <x v="2"/>
    <x v="4"/>
    <x v="3"/>
    <m/>
    <m/>
  </r>
  <r>
    <x v="1"/>
    <s v="Бульдозер"/>
    <x v="5"/>
    <x v="100"/>
    <x v="2"/>
    <x v="4"/>
    <x v="3"/>
    <m/>
    <m/>
  </r>
  <r>
    <x v="1"/>
    <s v="Бульдозер"/>
    <x v="5"/>
    <x v="35"/>
    <x v="2"/>
    <x v="4"/>
    <x v="3"/>
    <m/>
    <m/>
  </r>
  <r>
    <x v="1"/>
    <s v="Бульдозер"/>
    <x v="5"/>
    <x v="6"/>
    <x v="0"/>
    <x v="0"/>
    <x v="15"/>
    <s v="шт."/>
    <n v="1"/>
  </r>
  <r>
    <x v="1"/>
    <s v="Бульдозер"/>
    <x v="5"/>
    <x v="5"/>
    <x v="1"/>
    <x v="2"/>
    <x v="4"/>
    <s v="л."/>
    <n v="120"/>
  </r>
  <r>
    <x v="1"/>
    <s v="Бульдозер"/>
    <x v="5"/>
    <x v="76"/>
    <x v="0"/>
    <x v="2"/>
    <x v="2"/>
    <s v="л."/>
    <n v="130"/>
  </r>
  <r>
    <x v="1"/>
    <s v="Бульдозер"/>
    <x v="5"/>
    <x v="28"/>
    <x v="0"/>
    <x v="5"/>
    <x v="6"/>
    <s v="л."/>
    <n v="2.1"/>
  </r>
  <r>
    <x v="1"/>
    <s v="Бульдозер"/>
    <x v="5"/>
    <x v="96"/>
    <x v="0"/>
    <x v="4"/>
    <x v="3"/>
    <m/>
    <m/>
  </r>
  <r>
    <x v="1"/>
    <s v="Бульдозер"/>
    <x v="5"/>
    <x v="97"/>
    <x v="0"/>
    <x v="5"/>
    <x v="18"/>
    <s v="л."/>
    <m/>
  </r>
  <r>
    <x v="1"/>
    <s v="Бульдозер"/>
    <x v="5"/>
    <x v="77"/>
    <x v="2"/>
    <x v="4"/>
    <x v="3"/>
    <m/>
    <m/>
  </r>
  <r>
    <x v="1"/>
    <s v="Бульдозер"/>
    <x v="5"/>
    <x v="78"/>
    <x v="2"/>
    <x v="4"/>
    <x v="3"/>
    <m/>
    <m/>
  </r>
  <r>
    <x v="1"/>
    <s v="Бульдозер"/>
    <x v="5"/>
    <x v="79"/>
    <x v="2"/>
    <x v="4"/>
    <x v="3"/>
    <m/>
    <m/>
  </r>
  <r>
    <x v="1"/>
    <s v="Бульдозер"/>
    <x v="5"/>
    <x v="80"/>
    <x v="2"/>
    <x v="4"/>
    <x v="3"/>
    <m/>
    <m/>
  </r>
  <r>
    <x v="1"/>
    <s v="Бульдозер"/>
    <x v="5"/>
    <x v="3"/>
    <x v="0"/>
    <x v="2"/>
    <x v="2"/>
    <s v="л."/>
    <n v="150"/>
  </r>
  <r>
    <x v="1"/>
    <s v="Бульдозер"/>
    <x v="5"/>
    <x v="89"/>
    <x v="0"/>
    <x v="3"/>
    <x v="3"/>
    <m/>
    <m/>
  </r>
  <r>
    <x v="1"/>
    <s v="Бульдозер"/>
    <x v="5"/>
    <x v="90"/>
    <x v="0"/>
    <x v="8"/>
    <x v="3"/>
    <s v="шт."/>
    <n v="1"/>
  </r>
  <r>
    <x v="1"/>
    <s v="Бульдозер"/>
    <x v="5"/>
    <x v="91"/>
    <x v="2"/>
    <x v="5"/>
    <x v="6"/>
    <s v="л."/>
    <m/>
  </r>
  <r>
    <x v="1"/>
    <s v="Бульдозер"/>
    <x v="5"/>
    <x v="92"/>
    <x v="2"/>
    <x v="10"/>
    <x v="3"/>
    <m/>
    <m/>
  </r>
  <r>
    <x v="1"/>
    <s v="Бульдозер"/>
    <x v="5"/>
    <x v="93"/>
    <x v="2"/>
    <x v="4"/>
    <x v="3"/>
    <m/>
    <m/>
  </r>
  <r>
    <x v="1"/>
    <s v="Бульдозер"/>
    <x v="5"/>
    <x v="94"/>
    <x v="3"/>
    <x v="11"/>
    <x v="17"/>
    <s v="шт."/>
    <n v="1"/>
  </r>
  <r>
    <x v="1"/>
    <s v="Бульдозер"/>
    <x v="5"/>
    <x v="95"/>
    <x v="3"/>
    <x v="4"/>
    <x v="3"/>
    <m/>
    <m/>
  </r>
  <r>
    <x v="1"/>
    <s v="Бульдозер"/>
    <x v="5"/>
    <x v="14"/>
    <x v="3"/>
    <x v="7"/>
    <x v="14"/>
    <s v="шт."/>
    <n v="2"/>
  </r>
  <r>
    <x v="1"/>
    <s v="Бульдозер"/>
    <x v="5"/>
    <x v="74"/>
    <x v="0"/>
    <x v="0"/>
    <x v="15"/>
    <s v="шт."/>
    <n v="1"/>
  </r>
  <r>
    <x v="1"/>
    <s v="Бульдозер"/>
    <x v="5"/>
    <x v="1"/>
    <x v="0"/>
    <x v="0"/>
    <x v="15"/>
    <s v="шт."/>
    <n v="1"/>
  </r>
  <r>
    <x v="1"/>
    <s v="Бульдозер"/>
    <x v="5"/>
    <x v="2"/>
    <x v="0"/>
    <x v="1"/>
    <x v="10"/>
    <s v="шт."/>
    <n v="1"/>
  </r>
  <r>
    <x v="1"/>
    <s v="Бульдозер"/>
    <x v="5"/>
    <x v="88"/>
    <x v="0"/>
    <x v="4"/>
    <x v="3"/>
    <m/>
    <m/>
  </r>
  <r>
    <x v="1"/>
    <s v="Бульдозер"/>
    <x v="5"/>
    <x v="82"/>
    <x v="2"/>
    <x v="10"/>
    <x v="3"/>
    <m/>
    <m/>
  </r>
  <r>
    <x v="1"/>
    <s v="Бульдозер"/>
    <x v="5"/>
    <x v="12"/>
    <x v="3"/>
    <x v="5"/>
    <x v="6"/>
    <s v="л."/>
    <n v="51"/>
  </r>
  <r>
    <x v="1"/>
    <s v="Бульдозер"/>
    <x v="5"/>
    <x v="83"/>
    <x v="3"/>
    <x v="6"/>
    <x v="16"/>
    <s v="шт."/>
    <n v="2"/>
  </r>
  <r>
    <x v="1"/>
    <s v="Бульдозер"/>
    <x v="5"/>
    <x v="2"/>
    <x v="0"/>
    <x v="1"/>
    <x v="10"/>
    <s v="шт."/>
    <n v="1"/>
  </r>
  <r>
    <x v="1"/>
    <s v="Бульдозер"/>
    <x v="5"/>
    <x v="84"/>
    <x v="1"/>
    <x v="2"/>
    <x v="4"/>
    <s v="л."/>
    <m/>
  </r>
  <r>
    <x v="1"/>
    <s v="Бульдозер"/>
    <x v="5"/>
    <x v="85"/>
    <x v="2"/>
    <x v="4"/>
    <x v="3"/>
    <m/>
    <m/>
  </r>
  <r>
    <x v="1"/>
    <s v="Бульдозер"/>
    <x v="5"/>
    <x v="86"/>
    <x v="2"/>
    <x v="4"/>
    <x v="3"/>
    <m/>
    <m/>
  </r>
  <r>
    <x v="1"/>
    <s v="Бульдозер"/>
    <x v="5"/>
    <x v="87"/>
    <x v="2"/>
    <x v="4"/>
    <x v="3"/>
    <m/>
    <m/>
  </r>
  <r>
    <x v="1"/>
    <s v="Бульдозер"/>
    <x v="3"/>
    <x v="75"/>
    <x v="0"/>
    <x v="9"/>
    <x v="3"/>
    <m/>
    <m/>
  </r>
  <r>
    <x v="1"/>
    <s v="Бульдозер"/>
    <x v="4"/>
    <x v="75"/>
    <x v="0"/>
    <x v="9"/>
    <x v="3"/>
    <m/>
    <m/>
  </r>
  <r>
    <x v="1"/>
    <s v="Бульдозер"/>
    <x v="5"/>
    <x v="75"/>
    <x v="0"/>
    <x v="9"/>
    <x v="3"/>
    <m/>
    <m/>
  </r>
  <r>
    <x v="1"/>
    <s v="Бульдозер"/>
    <x v="1"/>
    <x v="81"/>
    <x v="3"/>
    <x v="4"/>
    <x v="3"/>
    <m/>
    <m/>
  </r>
  <r>
    <x v="1"/>
    <s v="Бульдозер"/>
    <x v="2"/>
    <x v="81"/>
    <x v="3"/>
    <x v="4"/>
    <x v="3"/>
    <m/>
    <m/>
  </r>
  <r>
    <x v="1"/>
    <s v="Бульдозер"/>
    <x v="3"/>
    <x v="81"/>
    <x v="3"/>
    <x v="4"/>
    <x v="3"/>
    <m/>
    <m/>
  </r>
  <r>
    <x v="1"/>
    <s v="Бульдозер"/>
    <x v="4"/>
    <x v="81"/>
    <x v="3"/>
    <x v="4"/>
    <x v="3"/>
    <m/>
    <m/>
  </r>
  <r>
    <x v="1"/>
    <s v="Бульдозер"/>
    <x v="5"/>
    <x v="81"/>
    <x v="3"/>
    <x v="4"/>
    <x v="3"/>
    <m/>
    <m/>
  </r>
  <r>
    <x v="1"/>
    <s v="Бульдозер"/>
    <x v="2"/>
    <x v="101"/>
    <x v="3"/>
    <x v="4"/>
    <x v="3"/>
    <m/>
    <m/>
  </r>
  <r>
    <x v="1"/>
    <s v="Бульдозер"/>
    <x v="3"/>
    <x v="101"/>
    <x v="3"/>
    <x v="4"/>
    <x v="3"/>
    <m/>
    <m/>
  </r>
  <r>
    <x v="1"/>
    <s v="Бульдозер"/>
    <x v="4"/>
    <x v="101"/>
    <x v="3"/>
    <x v="4"/>
    <x v="3"/>
    <m/>
    <m/>
  </r>
  <r>
    <x v="1"/>
    <s v="Бульдозер"/>
    <x v="5"/>
    <x v="101"/>
    <x v="3"/>
    <x v="4"/>
    <x v="3"/>
    <m/>
    <m/>
  </r>
  <r>
    <x v="1"/>
    <s v="Бульдозер"/>
    <x v="5"/>
    <x v="102"/>
    <x v="2"/>
    <x v="4"/>
    <x v="3"/>
    <s v="шт."/>
    <n v="5"/>
  </r>
  <r>
    <x v="1"/>
    <s v="Бульдозер"/>
    <x v="5"/>
    <x v="103"/>
    <x v="2"/>
    <x v="4"/>
    <x v="3"/>
    <s v="шт."/>
    <n v="1"/>
  </r>
  <r>
    <x v="1"/>
    <s v="Бульдозер"/>
    <x v="5"/>
    <x v="104"/>
    <x v="2"/>
    <x v="4"/>
    <x v="3"/>
    <s v="шт."/>
    <n v="1"/>
  </r>
  <r>
    <x v="1"/>
    <s v="Бульдозер"/>
    <x v="5"/>
    <x v="105"/>
    <x v="2"/>
    <x v="4"/>
    <x v="3"/>
    <s v="шт."/>
    <n v="3"/>
  </r>
  <r>
    <x v="1"/>
    <s v="Бульдозер"/>
    <x v="5"/>
    <x v="106"/>
    <x v="2"/>
    <x v="4"/>
    <x v="3"/>
    <s v="шт."/>
    <n v="3"/>
  </r>
  <r>
    <x v="1"/>
    <s v="Бульдозер"/>
    <x v="5"/>
    <x v="107"/>
    <x v="2"/>
    <x v="4"/>
    <x v="3"/>
    <s v="шт."/>
    <n v="1"/>
  </r>
  <r>
    <x v="1"/>
    <s v="Бульдозер"/>
    <x v="5"/>
    <x v="108"/>
    <x v="2"/>
    <x v="4"/>
    <x v="3"/>
    <s v="шт."/>
    <n v="1"/>
  </r>
  <r>
    <x v="1"/>
    <s v="Бульдозер"/>
    <x v="5"/>
    <x v="109"/>
    <x v="2"/>
    <x v="4"/>
    <x v="3"/>
    <s v="шт."/>
    <n v="4"/>
  </r>
  <r>
    <x v="1"/>
    <s v="Бульдозер"/>
    <x v="5"/>
    <x v="110"/>
    <x v="2"/>
    <x v="4"/>
    <x v="3"/>
    <s v="шт."/>
    <n v="1"/>
  </r>
  <r>
    <x v="1"/>
    <s v="Бульдозер"/>
    <x v="5"/>
    <x v="46"/>
    <x v="2"/>
    <x v="4"/>
    <x v="3"/>
    <s v="шт."/>
    <n v="3"/>
  </r>
  <r>
    <x v="1"/>
    <s v="Бульдозер"/>
    <x v="5"/>
    <x v="111"/>
    <x v="2"/>
    <x v="4"/>
    <x v="3"/>
    <s v="шт."/>
    <n v="1"/>
  </r>
  <r>
    <x v="1"/>
    <s v="Бульдозер"/>
    <x v="5"/>
    <x v="112"/>
    <x v="2"/>
    <x v="4"/>
    <x v="3"/>
    <s v="шт."/>
    <n v="2"/>
  </r>
  <r>
    <x v="1"/>
    <s v="Бульдозер"/>
    <x v="5"/>
    <x v="113"/>
    <x v="2"/>
    <x v="4"/>
    <x v="3"/>
    <s v="шт."/>
    <n v="1"/>
  </r>
  <r>
    <x v="1"/>
    <s v="Бульдозер"/>
    <x v="5"/>
    <x v="114"/>
    <x v="2"/>
    <x v="4"/>
    <x v="3"/>
    <s v="шт."/>
    <n v="4"/>
  </r>
  <r>
    <x v="1"/>
    <s v="Бульдозер"/>
    <x v="5"/>
    <x v="115"/>
    <x v="2"/>
    <x v="4"/>
    <x v="3"/>
    <s v="шт."/>
    <n v="1"/>
  </r>
  <r>
    <x v="1"/>
    <s v="Бульдозер"/>
    <x v="5"/>
    <x v="116"/>
    <x v="2"/>
    <x v="4"/>
    <x v="3"/>
    <s v="шт."/>
    <n v="1"/>
  </r>
  <r>
    <x v="1"/>
    <s v="Бульдозер"/>
    <x v="5"/>
    <x v="117"/>
    <x v="2"/>
    <x v="4"/>
    <x v="3"/>
    <s v="шт."/>
    <n v="4"/>
  </r>
  <r>
    <x v="1"/>
    <s v="Бульдозер"/>
    <x v="5"/>
    <x v="118"/>
    <x v="2"/>
    <x v="4"/>
    <x v="3"/>
    <s v="шт."/>
    <n v="4"/>
  </r>
  <r>
    <x v="1"/>
    <s v="Бульдозер"/>
    <x v="5"/>
    <x v="119"/>
    <x v="2"/>
    <x v="4"/>
    <x v="3"/>
    <s v="шт."/>
    <n v="1"/>
  </r>
  <r>
    <x v="1"/>
    <s v="Бульдозер"/>
    <x v="5"/>
    <x v="120"/>
    <x v="2"/>
    <x v="4"/>
    <x v="3"/>
    <s v="шт."/>
    <n v="1"/>
  </r>
  <r>
    <x v="1"/>
    <s v="Бульдозер"/>
    <x v="5"/>
    <x v="121"/>
    <x v="2"/>
    <x v="4"/>
    <x v="3"/>
    <s v="шт."/>
    <n v="1"/>
  </r>
  <r>
    <x v="1"/>
    <s v="Бульдозер"/>
    <x v="5"/>
    <x v="122"/>
    <x v="2"/>
    <x v="4"/>
    <x v="3"/>
    <s v="шт."/>
    <n v="1"/>
  </r>
  <r>
    <x v="1"/>
    <s v="Бульдозер"/>
    <x v="5"/>
    <x v="123"/>
    <x v="2"/>
    <x v="4"/>
    <x v="3"/>
    <s v="шт."/>
    <n v="2"/>
  </r>
  <r>
    <x v="1"/>
    <s v="Бульдозер"/>
    <x v="5"/>
    <x v="124"/>
    <x v="2"/>
    <x v="4"/>
    <x v="3"/>
    <s v="шт."/>
    <n v="1"/>
  </r>
  <r>
    <x v="1"/>
    <s v="Бульдозер"/>
    <x v="5"/>
    <x v="125"/>
    <x v="2"/>
    <x v="4"/>
    <x v="3"/>
    <s v="шт."/>
    <n v="4"/>
  </r>
  <r>
    <x v="1"/>
    <s v="Бульдозер"/>
    <x v="5"/>
    <x v="126"/>
    <x v="2"/>
    <x v="4"/>
    <x v="3"/>
    <s v="шт."/>
    <n v="1"/>
  </r>
  <r>
    <x v="1"/>
    <s v="Бульдозер"/>
    <x v="5"/>
    <x v="127"/>
    <x v="2"/>
    <x v="4"/>
    <x v="3"/>
    <s v="шт."/>
    <n v="4"/>
  </r>
  <r>
    <x v="1"/>
    <s v="Бульдозер"/>
    <x v="5"/>
    <x v="128"/>
    <x v="2"/>
    <x v="4"/>
    <x v="3"/>
    <s v="шт."/>
    <n v="1"/>
  </r>
  <r>
    <x v="1"/>
    <s v="Бульдозер"/>
    <x v="5"/>
    <x v="129"/>
    <x v="2"/>
    <x v="4"/>
    <x v="3"/>
    <s v="шт."/>
    <n v="1"/>
  </r>
  <r>
    <x v="1"/>
    <s v="Бульдозер"/>
    <x v="5"/>
    <x v="130"/>
    <x v="2"/>
    <x v="4"/>
    <x v="3"/>
    <s v="шт."/>
    <n v="1"/>
  </r>
  <r>
    <x v="1"/>
    <s v="Бульдозер"/>
    <x v="5"/>
    <x v="131"/>
    <x v="2"/>
    <x v="4"/>
    <x v="3"/>
    <s v="шт."/>
    <n v="1"/>
  </r>
  <r>
    <x v="1"/>
    <s v="Бульдозер"/>
    <x v="5"/>
    <x v="132"/>
    <x v="2"/>
    <x v="4"/>
    <x v="3"/>
    <s v="шт."/>
    <n v="1"/>
  </r>
  <r>
    <x v="1"/>
    <s v="Бульдозер"/>
    <x v="5"/>
    <x v="133"/>
    <x v="2"/>
    <x v="4"/>
    <x v="3"/>
    <s v="шт."/>
    <n v="2"/>
  </r>
  <r>
    <x v="1"/>
    <s v="Бульдозер"/>
    <x v="5"/>
    <x v="134"/>
    <x v="2"/>
    <x v="4"/>
    <x v="3"/>
    <s v="шт."/>
    <n v="2"/>
  </r>
  <r>
    <x v="1"/>
    <s v="Бульдозер"/>
    <x v="5"/>
    <x v="135"/>
    <x v="2"/>
    <x v="4"/>
    <x v="3"/>
    <s v="шт."/>
    <n v="4"/>
  </r>
  <r>
    <x v="1"/>
    <s v="Бульдозер"/>
    <x v="5"/>
    <x v="136"/>
    <x v="2"/>
    <x v="4"/>
    <x v="3"/>
    <s v="шт."/>
    <n v="2"/>
  </r>
  <r>
    <x v="2"/>
    <s v="Экскаватор"/>
    <x v="1"/>
    <x v="81"/>
    <x v="3"/>
    <x v="4"/>
    <x v="3"/>
    <m/>
    <m/>
  </r>
  <r>
    <x v="2"/>
    <s v="Экскаватор"/>
    <x v="2"/>
    <x v="81"/>
    <x v="3"/>
    <x v="4"/>
    <x v="3"/>
    <m/>
    <m/>
  </r>
  <r>
    <x v="2"/>
    <s v="Экскаватор"/>
    <x v="3"/>
    <x v="81"/>
    <x v="3"/>
    <x v="4"/>
    <x v="3"/>
    <m/>
    <m/>
  </r>
  <r>
    <x v="2"/>
    <s v="Экскаватор"/>
    <x v="4"/>
    <x v="81"/>
    <x v="3"/>
    <x v="4"/>
    <x v="3"/>
    <m/>
    <m/>
  </r>
  <r>
    <x v="2"/>
    <s v="Экскаватор"/>
    <x v="5"/>
    <x v="81"/>
    <x v="3"/>
    <x v="4"/>
    <x v="3"/>
    <m/>
    <m/>
  </r>
  <r>
    <x v="2"/>
    <s v="Экскаватор"/>
    <x v="7"/>
    <x v="81"/>
    <x v="3"/>
    <x v="4"/>
    <x v="3"/>
    <m/>
    <m/>
  </r>
  <r>
    <x v="2"/>
    <s v="Экскаватор"/>
    <x v="6"/>
    <x v="81"/>
    <x v="3"/>
    <x v="4"/>
    <x v="3"/>
    <m/>
    <m/>
  </r>
  <r>
    <x v="2"/>
    <s v="Экскаватор"/>
    <x v="8"/>
    <x v="137"/>
    <x v="2"/>
    <x v="4"/>
    <x v="3"/>
    <m/>
    <m/>
  </r>
  <r>
    <x v="2"/>
    <s v="Экскаватор"/>
    <x v="9"/>
    <x v="138"/>
    <x v="5"/>
    <x v="2"/>
    <x v="2"/>
    <s v="л."/>
    <n v="49"/>
  </r>
  <r>
    <x v="2"/>
    <s v="Экскаватор"/>
    <x v="9"/>
    <x v="139"/>
    <x v="5"/>
    <x v="12"/>
    <x v="19"/>
    <s v="шт."/>
    <n v="1"/>
  </r>
  <r>
    <x v="2"/>
    <s v="Экскаватор"/>
    <x v="9"/>
    <x v="140"/>
    <x v="0"/>
    <x v="2"/>
    <x v="2"/>
    <s v="л."/>
    <n v="7"/>
  </r>
  <r>
    <x v="2"/>
    <s v="Экскаватор"/>
    <x v="9"/>
    <x v="7"/>
    <x v="0"/>
    <x v="2"/>
    <x v="2"/>
    <s v="л."/>
    <n v="40"/>
  </r>
  <r>
    <x v="2"/>
    <s v="Экскаватор"/>
    <x v="10"/>
    <x v="8"/>
    <x v="2"/>
    <x v="10"/>
    <x v="3"/>
    <m/>
    <m/>
  </r>
  <r>
    <x v="2"/>
    <s v="Экскаватор"/>
    <x v="11"/>
    <x v="141"/>
    <x v="5"/>
    <x v="10"/>
    <x v="3"/>
    <m/>
    <m/>
  </r>
  <r>
    <x v="2"/>
    <s v="Экскаватор"/>
    <x v="11"/>
    <x v="8"/>
    <x v="2"/>
    <x v="10"/>
    <x v="3"/>
    <m/>
    <m/>
  </r>
  <r>
    <x v="2"/>
    <s v="Экскаватор"/>
    <x v="1"/>
    <x v="142"/>
    <x v="0"/>
    <x v="2"/>
    <x v="2"/>
    <s v="л."/>
    <m/>
  </r>
  <r>
    <x v="2"/>
    <s v="Экскаватор"/>
    <x v="1"/>
    <x v="86"/>
    <x v="2"/>
    <x v="4"/>
    <x v="3"/>
    <m/>
    <m/>
  </r>
  <r>
    <x v="2"/>
    <s v="Экскаватор"/>
    <x v="1"/>
    <x v="143"/>
    <x v="6"/>
    <x v="4"/>
    <x v="3"/>
    <m/>
    <m/>
  </r>
  <r>
    <x v="2"/>
    <s v="Экскаватор"/>
    <x v="1"/>
    <x v="144"/>
    <x v="3"/>
    <x v="4"/>
    <x v="3"/>
    <m/>
    <m/>
  </r>
  <r>
    <x v="2"/>
    <s v="Экскаватор"/>
    <x v="1"/>
    <x v="145"/>
    <x v="2"/>
    <x v="4"/>
    <x v="3"/>
    <m/>
    <m/>
  </r>
  <r>
    <x v="2"/>
    <s v="Экскаватор"/>
    <x v="1"/>
    <x v="8"/>
    <x v="2"/>
    <x v="10"/>
    <x v="3"/>
    <m/>
    <m/>
  </r>
  <r>
    <x v="2"/>
    <s v="Экскаватор"/>
    <x v="2"/>
    <x v="14"/>
    <x v="3"/>
    <x v="7"/>
    <x v="20"/>
    <s v="шт."/>
    <n v="1"/>
  </r>
  <r>
    <x v="2"/>
    <s v="Экскаватор"/>
    <x v="2"/>
    <x v="146"/>
    <x v="5"/>
    <x v="10"/>
    <x v="3"/>
    <m/>
    <m/>
  </r>
  <r>
    <x v="2"/>
    <s v="Экскаватор"/>
    <x v="2"/>
    <x v="147"/>
    <x v="7"/>
    <x v="4"/>
    <x v="3"/>
    <m/>
    <m/>
  </r>
  <r>
    <x v="2"/>
    <s v="Экскаватор"/>
    <x v="2"/>
    <x v="148"/>
    <x v="8"/>
    <x v="8"/>
    <x v="21"/>
    <s v="шт."/>
    <n v="1"/>
  </r>
  <r>
    <x v="2"/>
    <s v="Экскаватор"/>
    <x v="2"/>
    <x v="149"/>
    <x v="1"/>
    <x v="13"/>
    <x v="22"/>
    <s v="шт."/>
    <n v="1"/>
  </r>
  <r>
    <x v="2"/>
    <s v="Экскаватор"/>
    <x v="2"/>
    <x v="150"/>
    <x v="2"/>
    <x v="4"/>
    <x v="3"/>
    <m/>
    <m/>
  </r>
  <r>
    <x v="2"/>
    <s v="Экскаватор"/>
    <x v="2"/>
    <x v="151"/>
    <x v="1"/>
    <x v="8"/>
    <x v="13"/>
    <s v="шт."/>
    <n v="1"/>
  </r>
  <r>
    <x v="2"/>
    <s v="Экскаватор"/>
    <x v="2"/>
    <x v="152"/>
    <x v="1"/>
    <x v="0"/>
    <x v="23"/>
    <s v="шт."/>
    <n v="1"/>
  </r>
  <r>
    <x v="2"/>
    <s v="Экскаватор"/>
    <x v="2"/>
    <x v="153"/>
    <x v="1"/>
    <x v="14"/>
    <x v="24"/>
    <s v="шт."/>
    <n v="1"/>
  </r>
  <r>
    <x v="2"/>
    <s v="Экскаватор"/>
    <x v="2"/>
    <x v="12"/>
    <x v="3"/>
    <x v="5"/>
    <x v="6"/>
    <s v="л."/>
    <n v="53"/>
  </r>
  <r>
    <x v="2"/>
    <s v="Экскаватор"/>
    <x v="2"/>
    <x v="13"/>
    <x v="3"/>
    <x v="6"/>
    <x v="25"/>
    <s v="шт."/>
    <n v="2"/>
  </r>
  <r>
    <x v="2"/>
    <s v="Экскаватор"/>
    <x v="2"/>
    <x v="153"/>
    <x v="3"/>
    <x v="14"/>
    <x v="24"/>
    <s v="шт."/>
    <n v="1"/>
  </r>
  <r>
    <x v="2"/>
    <s v="Экскаватор"/>
    <x v="2"/>
    <x v="154"/>
    <x v="3"/>
    <x v="8"/>
    <x v="26"/>
    <s v="шт."/>
    <n v="1"/>
  </r>
  <r>
    <x v="2"/>
    <s v="Экскаватор"/>
    <x v="2"/>
    <x v="142"/>
    <x v="0"/>
    <x v="2"/>
    <x v="2"/>
    <s v="л."/>
    <m/>
  </r>
  <r>
    <x v="2"/>
    <s v="Экскаватор"/>
    <x v="2"/>
    <x v="86"/>
    <x v="2"/>
    <x v="4"/>
    <x v="3"/>
    <m/>
    <m/>
  </r>
  <r>
    <x v="2"/>
    <s v="Экскаватор"/>
    <x v="2"/>
    <x v="143"/>
    <x v="6"/>
    <x v="4"/>
    <x v="3"/>
    <m/>
    <m/>
  </r>
  <r>
    <x v="2"/>
    <s v="Экскаватор"/>
    <x v="2"/>
    <x v="144"/>
    <x v="3"/>
    <x v="4"/>
    <x v="3"/>
    <m/>
    <m/>
  </r>
  <r>
    <x v="2"/>
    <s v="Экскаватор"/>
    <x v="2"/>
    <x v="145"/>
    <x v="2"/>
    <x v="4"/>
    <x v="3"/>
    <m/>
    <m/>
  </r>
  <r>
    <x v="2"/>
    <s v="Экскаватор"/>
    <x v="2"/>
    <x v="141"/>
    <x v="5"/>
    <x v="10"/>
    <x v="3"/>
    <m/>
    <m/>
  </r>
  <r>
    <x v="2"/>
    <s v="Экскаватор"/>
    <x v="2"/>
    <x v="8"/>
    <x v="2"/>
    <x v="10"/>
    <x v="3"/>
    <m/>
    <m/>
  </r>
  <r>
    <x v="2"/>
    <s v="Экскаватор"/>
    <x v="3"/>
    <x v="155"/>
    <x v="3"/>
    <x v="7"/>
    <x v="27"/>
    <s v="шт."/>
    <n v="1"/>
  </r>
  <r>
    <x v="2"/>
    <s v="Экскаватор"/>
    <x v="3"/>
    <x v="155"/>
    <x v="3"/>
    <x v="7"/>
    <x v="8"/>
    <s v="шт."/>
    <n v="1"/>
  </r>
  <r>
    <x v="2"/>
    <s v="Экскаватор"/>
    <x v="3"/>
    <x v="24"/>
    <x v="1"/>
    <x v="12"/>
    <x v="28"/>
    <s v="шт."/>
    <n v="1"/>
  </r>
  <r>
    <x v="2"/>
    <s v="Экскаватор"/>
    <x v="3"/>
    <x v="156"/>
    <x v="1"/>
    <x v="15"/>
    <x v="3"/>
    <m/>
    <m/>
  </r>
  <r>
    <x v="2"/>
    <s v="Экскаватор"/>
    <x v="3"/>
    <x v="157"/>
    <x v="1"/>
    <x v="0"/>
    <x v="29"/>
    <s v="шт."/>
    <n v="2"/>
  </r>
  <r>
    <x v="2"/>
    <s v="Экскаватор"/>
    <x v="3"/>
    <x v="2"/>
    <x v="1"/>
    <x v="14"/>
    <x v="30"/>
    <s v="шт."/>
    <n v="2"/>
  </r>
  <r>
    <x v="2"/>
    <s v="Экскаватор"/>
    <x v="3"/>
    <x v="138"/>
    <x v="5"/>
    <x v="2"/>
    <x v="2"/>
    <s v="л."/>
    <n v="49"/>
  </r>
  <r>
    <x v="2"/>
    <s v="Экскаватор"/>
    <x v="3"/>
    <x v="139"/>
    <x v="5"/>
    <x v="12"/>
    <x v="19"/>
    <s v="шт."/>
    <n v="1"/>
  </r>
  <r>
    <x v="2"/>
    <s v="Экскаватор"/>
    <x v="3"/>
    <x v="140"/>
    <x v="0"/>
    <x v="2"/>
    <x v="2"/>
    <s v="л."/>
    <n v="7"/>
  </r>
  <r>
    <x v="2"/>
    <s v="Экскаватор"/>
    <x v="3"/>
    <x v="158"/>
    <x v="2"/>
    <x v="4"/>
    <x v="3"/>
    <m/>
    <m/>
  </r>
  <r>
    <x v="2"/>
    <s v="Экскаватор"/>
    <x v="3"/>
    <x v="159"/>
    <x v="2"/>
    <x v="4"/>
    <x v="3"/>
    <m/>
    <m/>
  </r>
  <r>
    <x v="2"/>
    <s v="Экскаватор"/>
    <x v="3"/>
    <x v="14"/>
    <x v="3"/>
    <x v="7"/>
    <x v="20"/>
    <s v="шт."/>
    <n v="1"/>
  </r>
  <r>
    <x v="2"/>
    <s v="Экскаватор"/>
    <x v="3"/>
    <x v="146"/>
    <x v="5"/>
    <x v="10"/>
    <x v="3"/>
    <m/>
    <m/>
  </r>
  <r>
    <x v="2"/>
    <s v="Экскаватор"/>
    <x v="3"/>
    <x v="147"/>
    <x v="7"/>
    <x v="4"/>
    <x v="3"/>
    <m/>
    <m/>
  </r>
  <r>
    <x v="2"/>
    <s v="Экскаватор"/>
    <x v="3"/>
    <x v="148"/>
    <x v="8"/>
    <x v="8"/>
    <x v="21"/>
    <s v="шт."/>
    <n v="1"/>
  </r>
  <r>
    <x v="2"/>
    <s v="Экскаватор"/>
    <x v="3"/>
    <x v="149"/>
    <x v="1"/>
    <x v="13"/>
    <x v="22"/>
    <s v="шт."/>
    <n v="1"/>
  </r>
  <r>
    <x v="2"/>
    <s v="Экскаватор"/>
    <x v="3"/>
    <x v="150"/>
    <x v="2"/>
    <x v="4"/>
    <x v="3"/>
    <m/>
    <m/>
  </r>
  <r>
    <x v="2"/>
    <s v="Экскаватор"/>
    <x v="3"/>
    <x v="151"/>
    <x v="1"/>
    <x v="8"/>
    <x v="13"/>
    <s v="шт."/>
    <n v="1"/>
  </r>
  <r>
    <x v="2"/>
    <s v="Экскаватор"/>
    <x v="3"/>
    <x v="152"/>
    <x v="1"/>
    <x v="0"/>
    <x v="23"/>
    <s v="шт."/>
    <n v="1"/>
  </r>
  <r>
    <x v="2"/>
    <s v="Экскаватор"/>
    <x v="3"/>
    <x v="153"/>
    <x v="1"/>
    <x v="14"/>
    <x v="24"/>
    <s v="шт."/>
    <n v="1"/>
  </r>
  <r>
    <x v="2"/>
    <s v="Экскаватор"/>
    <x v="3"/>
    <x v="12"/>
    <x v="3"/>
    <x v="5"/>
    <x v="6"/>
    <s v="л."/>
    <n v="53"/>
  </r>
  <r>
    <x v="2"/>
    <s v="Экскаватор"/>
    <x v="3"/>
    <x v="13"/>
    <x v="3"/>
    <x v="6"/>
    <x v="25"/>
    <s v="шт."/>
    <n v="2"/>
  </r>
  <r>
    <x v="2"/>
    <s v="Экскаватор"/>
    <x v="3"/>
    <x v="153"/>
    <x v="3"/>
    <x v="14"/>
    <x v="24"/>
    <s v="шт."/>
    <n v="1"/>
  </r>
  <r>
    <x v="2"/>
    <s v="Экскаватор"/>
    <x v="3"/>
    <x v="154"/>
    <x v="3"/>
    <x v="8"/>
    <x v="26"/>
    <s v="шт."/>
    <n v="1"/>
  </r>
  <r>
    <x v="2"/>
    <s v="Экскаватор"/>
    <x v="3"/>
    <x v="142"/>
    <x v="0"/>
    <x v="2"/>
    <x v="2"/>
    <s v="л."/>
    <m/>
  </r>
  <r>
    <x v="2"/>
    <s v="Экскаватор"/>
    <x v="3"/>
    <x v="86"/>
    <x v="2"/>
    <x v="4"/>
    <x v="3"/>
    <m/>
    <m/>
  </r>
  <r>
    <x v="2"/>
    <s v="Экскаватор"/>
    <x v="3"/>
    <x v="143"/>
    <x v="6"/>
    <x v="4"/>
    <x v="3"/>
    <m/>
    <m/>
  </r>
  <r>
    <x v="2"/>
    <s v="Экскаватор"/>
    <x v="3"/>
    <x v="144"/>
    <x v="3"/>
    <x v="4"/>
    <x v="3"/>
    <m/>
    <m/>
  </r>
  <r>
    <x v="2"/>
    <s v="Экскаватор"/>
    <x v="3"/>
    <x v="145"/>
    <x v="2"/>
    <x v="4"/>
    <x v="3"/>
    <m/>
    <m/>
  </r>
  <r>
    <x v="2"/>
    <s v="Экскаватор"/>
    <x v="3"/>
    <x v="141"/>
    <x v="5"/>
    <x v="10"/>
    <x v="3"/>
    <m/>
    <m/>
  </r>
  <r>
    <x v="2"/>
    <s v="Экскаватор"/>
    <x v="3"/>
    <x v="8"/>
    <x v="2"/>
    <x v="10"/>
    <x v="3"/>
    <m/>
    <m/>
  </r>
  <r>
    <x v="2"/>
    <s v="Экскаватор"/>
    <x v="4"/>
    <x v="7"/>
    <x v="0"/>
    <x v="2"/>
    <x v="2"/>
    <s v="л."/>
    <n v="40"/>
  </r>
  <r>
    <x v="2"/>
    <s v="Экскаватор"/>
    <x v="4"/>
    <x v="160"/>
    <x v="2"/>
    <x v="4"/>
    <x v="3"/>
    <m/>
    <m/>
  </r>
  <r>
    <x v="2"/>
    <s v="Экскаватор"/>
    <x v="4"/>
    <x v="161"/>
    <x v="2"/>
    <x v="4"/>
    <x v="3"/>
    <m/>
    <m/>
  </r>
  <r>
    <x v="2"/>
    <s v="Экскаватор"/>
    <x v="4"/>
    <x v="162"/>
    <x v="2"/>
    <x v="4"/>
    <x v="3"/>
    <m/>
    <m/>
  </r>
  <r>
    <x v="2"/>
    <s v="Экскаватор"/>
    <x v="4"/>
    <x v="163"/>
    <x v="2"/>
    <x v="4"/>
    <x v="3"/>
    <m/>
    <m/>
  </r>
  <r>
    <x v="2"/>
    <s v="Экскаватор"/>
    <x v="4"/>
    <x v="155"/>
    <x v="3"/>
    <x v="7"/>
    <x v="27"/>
    <s v="шт."/>
    <n v="1"/>
  </r>
  <r>
    <x v="2"/>
    <s v="Экскаватор"/>
    <x v="4"/>
    <x v="155"/>
    <x v="3"/>
    <x v="7"/>
    <x v="8"/>
    <s v="шт."/>
    <n v="1"/>
  </r>
  <r>
    <x v="2"/>
    <s v="Экскаватор"/>
    <x v="4"/>
    <x v="24"/>
    <x v="1"/>
    <x v="12"/>
    <x v="28"/>
    <s v="шт."/>
    <n v="1"/>
  </r>
  <r>
    <x v="2"/>
    <s v="Экскаватор"/>
    <x v="4"/>
    <x v="156"/>
    <x v="1"/>
    <x v="15"/>
    <x v="3"/>
    <m/>
    <m/>
  </r>
  <r>
    <x v="2"/>
    <s v="Экскаватор"/>
    <x v="4"/>
    <x v="157"/>
    <x v="1"/>
    <x v="0"/>
    <x v="29"/>
    <s v="шт."/>
    <n v="2"/>
  </r>
  <r>
    <x v="2"/>
    <s v="Экскаватор"/>
    <x v="4"/>
    <x v="2"/>
    <x v="1"/>
    <x v="14"/>
    <x v="30"/>
    <s v="шт."/>
    <n v="2"/>
  </r>
  <r>
    <x v="2"/>
    <s v="Экскаватор"/>
    <x v="4"/>
    <x v="138"/>
    <x v="5"/>
    <x v="2"/>
    <x v="2"/>
    <s v="л."/>
    <n v="49"/>
  </r>
  <r>
    <x v="2"/>
    <s v="Экскаватор"/>
    <x v="4"/>
    <x v="139"/>
    <x v="5"/>
    <x v="12"/>
    <x v="19"/>
    <s v="шт."/>
    <n v="1"/>
  </r>
  <r>
    <x v="2"/>
    <s v="Экскаватор"/>
    <x v="4"/>
    <x v="140"/>
    <x v="0"/>
    <x v="2"/>
    <x v="2"/>
    <s v="л."/>
    <n v="7"/>
  </r>
  <r>
    <x v="2"/>
    <s v="Экскаватор"/>
    <x v="4"/>
    <x v="158"/>
    <x v="2"/>
    <x v="4"/>
    <x v="3"/>
    <m/>
    <m/>
  </r>
  <r>
    <x v="2"/>
    <s v="Экскаватор"/>
    <x v="4"/>
    <x v="159"/>
    <x v="2"/>
    <x v="4"/>
    <x v="3"/>
    <m/>
    <m/>
  </r>
  <r>
    <x v="2"/>
    <s v="Экскаватор"/>
    <x v="4"/>
    <x v="14"/>
    <x v="3"/>
    <x v="7"/>
    <x v="20"/>
    <s v="шт."/>
    <n v="1"/>
  </r>
  <r>
    <x v="2"/>
    <s v="Экскаватор"/>
    <x v="4"/>
    <x v="146"/>
    <x v="5"/>
    <x v="10"/>
    <x v="3"/>
    <m/>
    <m/>
  </r>
  <r>
    <x v="2"/>
    <s v="Экскаватор"/>
    <x v="4"/>
    <x v="147"/>
    <x v="7"/>
    <x v="4"/>
    <x v="3"/>
    <m/>
    <m/>
  </r>
  <r>
    <x v="2"/>
    <s v="Экскаватор"/>
    <x v="4"/>
    <x v="148"/>
    <x v="8"/>
    <x v="8"/>
    <x v="21"/>
    <s v="шт."/>
    <n v="1"/>
  </r>
  <r>
    <x v="2"/>
    <s v="Экскаватор"/>
    <x v="4"/>
    <x v="149"/>
    <x v="1"/>
    <x v="13"/>
    <x v="22"/>
    <s v="шт."/>
    <n v="1"/>
  </r>
  <r>
    <x v="2"/>
    <s v="Экскаватор"/>
    <x v="4"/>
    <x v="150"/>
    <x v="2"/>
    <x v="4"/>
    <x v="3"/>
    <m/>
    <m/>
  </r>
  <r>
    <x v="2"/>
    <s v="Экскаватор"/>
    <x v="4"/>
    <x v="151"/>
    <x v="1"/>
    <x v="8"/>
    <x v="13"/>
    <s v="шт."/>
    <n v="1"/>
  </r>
  <r>
    <x v="2"/>
    <s v="Экскаватор"/>
    <x v="4"/>
    <x v="152"/>
    <x v="1"/>
    <x v="0"/>
    <x v="23"/>
    <s v="шт."/>
    <n v="1"/>
  </r>
  <r>
    <x v="2"/>
    <s v="Экскаватор"/>
    <x v="4"/>
    <x v="153"/>
    <x v="1"/>
    <x v="14"/>
    <x v="24"/>
    <s v="шт."/>
    <n v="1"/>
  </r>
  <r>
    <x v="2"/>
    <s v="Экскаватор"/>
    <x v="4"/>
    <x v="12"/>
    <x v="3"/>
    <x v="5"/>
    <x v="6"/>
    <s v="л."/>
    <n v="53"/>
  </r>
  <r>
    <x v="2"/>
    <s v="Экскаватор"/>
    <x v="4"/>
    <x v="13"/>
    <x v="3"/>
    <x v="6"/>
    <x v="25"/>
    <s v="шт."/>
    <n v="2"/>
  </r>
  <r>
    <x v="2"/>
    <s v="Экскаватор"/>
    <x v="4"/>
    <x v="153"/>
    <x v="3"/>
    <x v="14"/>
    <x v="24"/>
    <s v="шт."/>
    <n v="1"/>
  </r>
  <r>
    <x v="2"/>
    <s v="Экскаватор"/>
    <x v="4"/>
    <x v="154"/>
    <x v="3"/>
    <x v="8"/>
    <x v="26"/>
    <s v="шт."/>
    <n v="1"/>
  </r>
  <r>
    <x v="2"/>
    <s v="Экскаватор"/>
    <x v="4"/>
    <x v="142"/>
    <x v="0"/>
    <x v="2"/>
    <x v="2"/>
    <s v="л."/>
    <m/>
  </r>
  <r>
    <x v="2"/>
    <s v="Экскаватор"/>
    <x v="4"/>
    <x v="86"/>
    <x v="2"/>
    <x v="4"/>
    <x v="3"/>
    <m/>
    <m/>
  </r>
  <r>
    <x v="2"/>
    <s v="Экскаватор"/>
    <x v="4"/>
    <x v="143"/>
    <x v="6"/>
    <x v="4"/>
    <x v="3"/>
    <m/>
    <m/>
  </r>
  <r>
    <x v="2"/>
    <s v="Экскаватор"/>
    <x v="4"/>
    <x v="144"/>
    <x v="3"/>
    <x v="4"/>
    <x v="3"/>
    <m/>
    <m/>
  </r>
  <r>
    <x v="2"/>
    <s v="Экскаватор"/>
    <x v="4"/>
    <x v="145"/>
    <x v="2"/>
    <x v="4"/>
    <x v="3"/>
    <m/>
    <m/>
  </r>
  <r>
    <x v="2"/>
    <s v="Экскаватор"/>
    <x v="4"/>
    <x v="141"/>
    <x v="5"/>
    <x v="10"/>
    <x v="3"/>
    <m/>
    <m/>
  </r>
  <r>
    <x v="2"/>
    <s v="Экскаватор"/>
    <x v="4"/>
    <x v="8"/>
    <x v="2"/>
    <x v="10"/>
    <x v="3"/>
    <m/>
    <m/>
  </r>
  <r>
    <x v="2"/>
    <s v="Экскаватор"/>
    <x v="5"/>
    <x v="34"/>
    <x v="2"/>
    <x v="4"/>
    <x v="3"/>
    <m/>
    <m/>
  </r>
  <r>
    <x v="2"/>
    <s v="Экскаватор"/>
    <x v="5"/>
    <x v="33"/>
    <x v="2"/>
    <x v="4"/>
    <x v="3"/>
    <m/>
    <m/>
  </r>
  <r>
    <x v="2"/>
    <s v="Экскаватор"/>
    <x v="5"/>
    <x v="164"/>
    <x v="2"/>
    <x v="4"/>
    <x v="3"/>
    <m/>
    <m/>
  </r>
  <r>
    <x v="2"/>
    <s v="Экскаватор"/>
    <x v="5"/>
    <x v="165"/>
    <x v="2"/>
    <x v="4"/>
    <x v="3"/>
    <m/>
    <m/>
  </r>
  <r>
    <x v="2"/>
    <s v="Экскаватор"/>
    <x v="5"/>
    <x v="166"/>
    <x v="2"/>
    <x v="4"/>
    <x v="3"/>
    <m/>
    <m/>
  </r>
  <r>
    <x v="2"/>
    <s v="Экскаватор"/>
    <x v="5"/>
    <x v="167"/>
    <x v="2"/>
    <x v="4"/>
    <x v="3"/>
    <m/>
    <m/>
  </r>
  <r>
    <x v="2"/>
    <s v="Экскаватор"/>
    <x v="5"/>
    <x v="7"/>
    <x v="0"/>
    <x v="2"/>
    <x v="2"/>
    <s v="л."/>
    <n v="40"/>
  </r>
  <r>
    <x v="2"/>
    <s v="Экскаватор"/>
    <x v="5"/>
    <x v="160"/>
    <x v="2"/>
    <x v="4"/>
    <x v="3"/>
    <m/>
    <m/>
  </r>
  <r>
    <x v="2"/>
    <s v="Экскаватор"/>
    <x v="5"/>
    <x v="161"/>
    <x v="2"/>
    <x v="4"/>
    <x v="3"/>
    <m/>
    <m/>
  </r>
  <r>
    <x v="2"/>
    <s v="Экскаватор"/>
    <x v="5"/>
    <x v="162"/>
    <x v="2"/>
    <x v="4"/>
    <x v="3"/>
    <m/>
    <m/>
  </r>
  <r>
    <x v="2"/>
    <s v="Экскаватор"/>
    <x v="5"/>
    <x v="163"/>
    <x v="2"/>
    <x v="4"/>
    <x v="3"/>
    <m/>
    <m/>
  </r>
  <r>
    <x v="2"/>
    <s v="Экскаватор"/>
    <x v="5"/>
    <x v="155"/>
    <x v="3"/>
    <x v="7"/>
    <x v="27"/>
    <s v="шт."/>
    <n v="1"/>
  </r>
  <r>
    <x v="2"/>
    <s v="Экскаватор"/>
    <x v="5"/>
    <x v="155"/>
    <x v="3"/>
    <x v="7"/>
    <x v="8"/>
    <s v="шт."/>
    <n v="1"/>
  </r>
  <r>
    <x v="2"/>
    <s v="Экскаватор"/>
    <x v="5"/>
    <x v="24"/>
    <x v="1"/>
    <x v="12"/>
    <x v="28"/>
    <s v="шт."/>
    <n v="1"/>
  </r>
  <r>
    <x v="2"/>
    <s v="Экскаватор"/>
    <x v="5"/>
    <x v="156"/>
    <x v="1"/>
    <x v="15"/>
    <x v="3"/>
    <m/>
    <m/>
  </r>
  <r>
    <x v="2"/>
    <s v="Экскаватор"/>
    <x v="5"/>
    <x v="157"/>
    <x v="1"/>
    <x v="0"/>
    <x v="29"/>
    <s v="шт."/>
    <n v="2"/>
  </r>
  <r>
    <x v="2"/>
    <s v="Экскаватор"/>
    <x v="5"/>
    <x v="2"/>
    <x v="1"/>
    <x v="14"/>
    <x v="30"/>
    <s v="шт."/>
    <n v="2"/>
  </r>
  <r>
    <x v="2"/>
    <s v="Экскаватор"/>
    <x v="5"/>
    <x v="138"/>
    <x v="5"/>
    <x v="2"/>
    <x v="2"/>
    <s v="л."/>
    <n v="49"/>
  </r>
  <r>
    <x v="2"/>
    <s v="Экскаватор"/>
    <x v="5"/>
    <x v="139"/>
    <x v="5"/>
    <x v="12"/>
    <x v="19"/>
    <s v="шт."/>
    <n v="1"/>
  </r>
  <r>
    <x v="2"/>
    <s v="Экскаватор"/>
    <x v="5"/>
    <x v="140"/>
    <x v="0"/>
    <x v="2"/>
    <x v="2"/>
    <s v="л."/>
    <n v="7"/>
  </r>
  <r>
    <x v="2"/>
    <s v="Экскаватор"/>
    <x v="5"/>
    <x v="158"/>
    <x v="2"/>
    <x v="4"/>
    <x v="3"/>
    <m/>
    <m/>
  </r>
  <r>
    <x v="2"/>
    <s v="Экскаватор"/>
    <x v="5"/>
    <x v="159"/>
    <x v="2"/>
    <x v="4"/>
    <x v="3"/>
    <m/>
    <m/>
  </r>
  <r>
    <x v="2"/>
    <s v="Экскаватор"/>
    <x v="5"/>
    <x v="14"/>
    <x v="3"/>
    <x v="7"/>
    <x v="20"/>
    <s v="шт."/>
    <n v="1"/>
  </r>
  <r>
    <x v="2"/>
    <s v="Экскаватор"/>
    <x v="5"/>
    <x v="146"/>
    <x v="5"/>
    <x v="10"/>
    <x v="3"/>
    <m/>
    <m/>
  </r>
  <r>
    <x v="2"/>
    <s v="Экскаватор"/>
    <x v="5"/>
    <x v="147"/>
    <x v="7"/>
    <x v="4"/>
    <x v="3"/>
    <m/>
    <m/>
  </r>
  <r>
    <x v="2"/>
    <s v="Экскаватор"/>
    <x v="5"/>
    <x v="148"/>
    <x v="8"/>
    <x v="8"/>
    <x v="21"/>
    <s v="шт."/>
    <n v="1"/>
  </r>
  <r>
    <x v="2"/>
    <s v="Экскаватор"/>
    <x v="5"/>
    <x v="149"/>
    <x v="1"/>
    <x v="13"/>
    <x v="22"/>
    <s v="шт."/>
    <n v="1"/>
  </r>
  <r>
    <x v="2"/>
    <s v="Экскаватор"/>
    <x v="5"/>
    <x v="150"/>
    <x v="2"/>
    <x v="4"/>
    <x v="3"/>
    <m/>
    <m/>
  </r>
  <r>
    <x v="2"/>
    <s v="Экскаватор"/>
    <x v="5"/>
    <x v="151"/>
    <x v="1"/>
    <x v="8"/>
    <x v="13"/>
    <s v="шт."/>
    <n v="1"/>
  </r>
  <r>
    <x v="2"/>
    <s v="Экскаватор"/>
    <x v="5"/>
    <x v="152"/>
    <x v="1"/>
    <x v="0"/>
    <x v="23"/>
    <s v="шт."/>
    <n v="1"/>
  </r>
  <r>
    <x v="2"/>
    <s v="Экскаватор"/>
    <x v="5"/>
    <x v="153"/>
    <x v="1"/>
    <x v="14"/>
    <x v="24"/>
    <s v="шт."/>
    <n v="1"/>
  </r>
  <r>
    <x v="2"/>
    <s v="Экскаватор"/>
    <x v="5"/>
    <x v="12"/>
    <x v="3"/>
    <x v="5"/>
    <x v="6"/>
    <s v="л."/>
    <n v="53"/>
  </r>
  <r>
    <x v="2"/>
    <s v="Экскаватор"/>
    <x v="5"/>
    <x v="13"/>
    <x v="3"/>
    <x v="6"/>
    <x v="25"/>
    <s v="шт."/>
    <n v="2"/>
  </r>
  <r>
    <x v="2"/>
    <s v="Экскаватор"/>
    <x v="5"/>
    <x v="153"/>
    <x v="3"/>
    <x v="14"/>
    <x v="24"/>
    <s v="шт."/>
    <n v="1"/>
  </r>
  <r>
    <x v="2"/>
    <s v="Экскаватор"/>
    <x v="5"/>
    <x v="154"/>
    <x v="3"/>
    <x v="8"/>
    <x v="26"/>
    <s v="шт."/>
    <n v="1"/>
  </r>
  <r>
    <x v="2"/>
    <s v="Экскаватор"/>
    <x v="5"/>
    <x v="142"/>
    <x v="0"/>
    <x v="2"/>
    <x v="2"/>
    <s v="л."/>
    <m/>
  </r>
  <r>
    <x v="2"/>
    <s v="Экскаватор"/>
    <x v="5"/>
    <x v="86"/>
    <x v="2"/>
    <x v="4"/>
    <x v="3"/>
    <m/>
    <m/>
  </r>
  <r>
    <x v="2"/>
    <s v="Экскаватор"/>
    <x v="5"/>
    <x v="143"/>
    <x v="6"/>
    <x v="4"/>
    <x v="3"/>
    <m/>
    <m/>
  </r>
  <r>
    <x v="2"/>
    <s v="Экскаватор"/>
    <x v="5"/>
    <x v="144"/>
    <x v="3"/>
    <x v="4"/>
    <x v="3"/>
    <m/>
    <m/>
  </r>
  <r>
    <x v="2"/>
    <s v="Экскаватор"/>
    <x v="5"/>
    <x v="145"/>
    <x v="2"/>
    <x v="4"/>
    <x v="3"/>
    <m/>
    <m/>
  </r>
  <r>
    <x v="2"/>
    <s v="Экскаватор"/>
    <x v="5"/>
    <x v="141"/>
    <x v="5"/>
    <x v="10"/>
    <x v="3"/>
    <m/>
    <m/>
  </r>
  <r>
    <x v="2"/>
    <s v="Экскаватор"/>
    <x v="5"/>
    <x v="8"/>
    <x v="2"/>
    <x v="10"/>
    <x v="3"/>
    <m/>
    <m/>
  </r>
  <r>
    <x v="2"/>
    <s v="Экскаватор"/>
    <x v="7"/>
    <x v="5"/>
    <x v="1"/>
    <x v="2"/>
    <x v="4"/>
    <s v="л."/>
    <n v="470"/>
  </r>
  <r>
    <x v="2"/>
    <s v="Экскаватор"/>
    <x v="7"/>
    <x v="33"/>
    <x v="2"/>
    <x v="4"/>
    <x v="3"/>
    <m/>
    <m/>
  </r>
  <r>
    <x v="2"/>
    <s v="Экскаватор"/>
    <x v="7"/>
    <x v="164"/>
    <x v="2"/>
    <x v="4"/>
    <x v="3"/>
    <m/>
    <m/>
  </r>
  <r>
    <x v="2"/>
    <s v="Экскаватор"/>
    <x v="7"/>
    <x v="165"/>
    <x v="2"/>
    <x v="4"/>
    <x v="3"/>
    <m/>
    <m/>
  </r>
  <r>
    <x v="2"/>
    <s v="Экскаватор"/>
    <x v="7"/>
    <x v="166"/>
    <x v="2"/>
    <x v="4"/>
    <x v="3"/>
    <m/>
    <m/>
  </r>
  <r>
    <x v="2"/>
    <s v="Экскаватор"/>
    <x v="7"/>
    <x v="167"/>
    <x v="2"/>
    <x v="4"/>
    <x v="3"/>
    <m/>
    <m/>
  </r>
  <r>
    <x v="2"/>
    <s v="Экскаватор"/>
    <x v="7"/>
    <x v="7"/>
    <x v="0"/>
    <x v="2"/>
    <x v="2"/>
    <s v="л."/>
    <n v="40"/>
  </r>
  <r>
    <x v="2"/>
    <s v="Экскаватор"/>
    <x v="7"/>
    <x v="160"/>
    <x v="2"/>
    <x v="4"/>
    <x v="3"/>
    <m/>
    <m/>
  </r>
  <r>
    <x v="2"/>
    <s v="Экскаватор"/>
    <x v="7"/>
    <x v="161"/>
    <x v="2"/>
    <x v="4"/>
    <x v="3"/>
    <m/>
    <m/>
  </r>
  <r>
    <x v="2"/>
    <s v="Экскаватор"/>
    <x v="7"/>
    <x v="162"/>
    <x v="2"/>
    <x v="4"/>
    <x v="3"/>
    <m/>
    <m/>
  </r>
  <r>
    <x v="2"/>
    <s v="Экскаватор"/>
    <x v="7"/>
    <x v="163"/>
    <x v="2"/>
    <x v="4"/>
    <x v="3"/>
    <m/>
    <m/>
  </r>
  <r>
    <x v="2"/>
    <s v="Экскаватор"/>
    <x v="7"/>
    <x v="155"/>
    <x v="3"/>
    <x v="7"/>
    <x v="27"/>
    <s v="шт."/>
    <n v="1"/>
  </r>
  <r>
    <x v="2"/>
    <s v="Экскаватор"/>
    <x v="7"/>
    <x v="155"/>
    <x v="3"/>
    <x v="7"/>
    <x v="8"/>
    <s v="шт."/>
    <n v="1"/>
  </r>
  <r>
    <x v="2"/>
    <s v="Экскаватор"/>
    <x v="7"/>
    <x v="24"/>
    <x v="1"/>
    <x v="12"/>
    <x v="28"/>
    <s v="шт."/>
    <n v="1"/>
  </r>
  <r>
    <x v="2"/>
    <s v="Экскаватор"/>
    <x v="7"/>
    <x v="156"/>
    <x v="1"/>
    <x v="15"/>
    <x v="3"/>
    <m/>
    <m/>
  </r>
  <r>
    <x v="2"/>
    <s v="Экскаватор"/>
    <x v="7"/>
    <x v="157"/>
    <x v="1"/>
    <x v="0"/>
    <x v="29"/>
    <s v="шт."/>
    <n v="2"/>
  </r>
  <r>
    <x v="2"/>
    <s v="Экскаватор"/>
    <x v="7"/>
    <x v="2"/>
    <x v="1"/>
    <x v="14"/>
    <x v="30"/>
    <s v="шт."/>
    <n v="2"/>
  </r>
  <r>
    <x v="2"/>
    <s v="Экскаватор"/>
    <x v="7"/>
    <x v="138"/>
    <x v="5"/>
    <x v="2"/>
    <x v="2"/>
    <s v="л."/>
    <n v="49"/>
  </r>
  <r>
    <x v="2"/>
    <s v="Экскаватор"/>
    <x v="7"/>
    <x v="139"/>
    <x v="5"/>
    <x v="12"/>
    <x v="19"/>
    <s v="шт."/>
    <n v="1"/>
  </r>
  <r>
    <x v="2"/>
    <s v="Экскаватор"/>
    <x v="7"/>
    <x v="140"/>
    <x v="0"/>
    <x v="2"/>
    <x v="2"/>
    <s v="л."/>
    <n v="7"/>
  </r>
  <r>
    <x v="2"/>
    <s v="Экскаватор"/>
    <x v="7"/>
    <x v="158"/>
    <x v="2"/>
    <x v="4"/>
    <x v="3"/>
    <m/>
    <m/>
  </r>
  <r>
    <x v="2"/>
    <s v="Экскаватор"/>
    <x v="7"/>
    <x v="159"/>
    <x v="2"/>
    <x v="4"/>
    <x v="3"/>
    <m/>
    <m/>
  </r>
  <r>
    <x v="2"/>
    <s v="Экскаватор"/>
    <x v="7"/>
    <x v="14"/>
    <x v="3"/>
    <x v="7"/>
    <x v="20"/>
    <s v="шт."/>
    <n v="1"/>
  </r>
  <r>
    <x v="2"/>
    <s v="Экскаватор"/>
    <x v="7"/>
    <x v="146"/>
    <x v="5"/>
    <x v="10"/>
    <x v="3"/>
    <m/>
    <m/>
  </r>
  <r>
    <x v="2"/>
    <s v="Экскаватор"/>
    <x v="7"/>
    <x v="147"/>
    <x v="7"/>
    <x v="4"/>
    <x v="3"/>
    <m/>
    <m/>
  </r>
  <r>
    <x v="2"/>
    <s v="Экскаватор"/>
    <x v="7"/>
    <x v="148"/>
    <x v="8"/>
    <x v="8"/>
    <x v="21"/>
    <s v="шт."/>
    <n v="1"/>
  </r>
  <r>
    <x v="2"/>
    <s v="Экскаватор"/>
    <x v="7"/>
    <x v="149"/>
    <x v="1"/>
    <x v="13"/>
    <x v="22"/>
    <s v="шт."/>
    <n v="1"/>
  </r>
  <r>
    <x v="2"/>
    <s v="Экскаватор"/>
    <x v="7"/>
    <x v="150"/>
    <x v="2"/>
    <x v="4"/>
    <x v="3"/>
    <m/>
    <m/>
  </r>
  <r>
    <x v="2"/>
    <s v="Экскаватор"/>
    <x v="7"/>
    <x v="151"/>
    <x v="1"/>
    <x v="8"/>
    <x v="13"/>
    <s v="шт."/>
    <n v="1"/>
  </r>
  <r>
    <x v="2"/>
    <s v="Экскаватор"/>
    <x v="7"/>
    <x v="152"/>
    <x v="1"/>
    <x v="0"/>
    <x v="23"/>
    <s v="шт."/>
    <n v="1"/>
  </r>
  <r>
    <x v="2"/>
    <s v="Экскаватор"/>
    <x v="7"/>
    <x v="153"/>
    <x v="1"/>
    <x v="14"/>
    <x v="24"/>
    <s v="шт."/>
    <n v="1"/>
  </r>
  <r>
    <x v="2"/>
    <s v="Экскаватор"/>
    <x v="7"/>
    <x v="12"/>
    <x v="3"/>
    <x v="5"/>
    <x v="6"/>
    <s v="л."/>
    <n v="53"/>
  </r>
  <r>
    <x v="2"/>
    <s v="Экскаватор"/>
    <x v="7"/>
    <x v="13"/>
    <x v="3"/>
    <x v="6"/>
    <x v="25"/>
    <s v="шт."/>
    <n v="2"/>
  </r>
  <r>
    <x v="2"/>
    <s v="Экскаватор"/>
    <x v="7"/>
    <x v="153"/>
    <x v="3"/>
    <x v="14"/>
    <x v="24"/>
    <s v="шт."/>
    <n v="1"/>
  </r>
  <r>
    <x v="2"/>
    <s v="Экскаватор"/>
    <x v="7"/>
    <x v="154"/>
    <x v="3"/>
    <x v="8"/>
    <x v="26"/>
    <s v="шт."/>
    <n v="1"/>
  </r>
  <r>
    <x v="2"/>
    <s v="Экскаватор"/>
    <x v="7"/>
    <x v="142"/>
    <x v="0"/>
    <x v="2"/>
    <x v="2"/>
    <s v="л."/>
    <m/>
  </r>
  <r>
    <x v="2"/>
    <s v="Экскаватор"/>
    <x v="7"/>
    <x v="86"/>
    <x v="2"/>
    <x v="4"/>
    <x v="3"/>
    <m/>
    <m/>
  </r>
  <r>
    <x v="2"/>
    <s v="Экскаватор"/>
    <x v="7"/>
    <x v="143"/>
    <x v="6"/>
    <x v="4"/>
    <x v="3"/>
    <m/>
    <m/>
  </r>
  <r>
    <x v="2"/>
    <s v="Экскаватор"/>
    <x v="7"/>
    <x v="144"/>
    <x v="3"/>
    <x v="4"/>
    <x v="3"/>
    <m/>
    <m/>
  </r>
  <r>
    <x v="2"/>
    <s v="Экскаватор"/>
    <x v="7"/>
    <x v="145"/>
    <x v="2"/>
    <x v="4"/>
    <x v="3"/>
    <m/>
    <m/>
  </r>
  <r>
    <x v="2"/>
    <s v="Экскаватор"/>
    <x v="7"/>
    <x v="141"/>
    <x v="5"/>
    <x v="10"/>
    <x v="3"/>
    <m/>
    <m/>
  </r>
  <r>
    <x v="2"/>
    <s v="Экскаватор"/>
    <x v="7"/>
    <x v="8"/>
    <x v="2"/>
    <x v="10"/>
    <x v="3"/>
    <m/>
    <m/>
  </r>
  <r>
    <x v="2"/>
    <s v="Экскаватор"/>
    <x v="6"/>
    <x v="168"/>
    <x v="2"/>
    <x v="4"/>
    <x v="3"/>
    <m/>
    <m/>
  </r>
  <r>
    <x v="2"/>
    <s v="Экскаватор"/>
    <x v="6"/>
    <x v="169"/>
    <x v="2"/>
    <x v="4"/>
    <x v="3"/>
    <m/>
    <m/>
  </r>
  <r>
    <x v="2"/>
    <s v="Экскаватор"/>
    <x v="6"/>
    <x v="34"/>
    <x v="2"/>
    <x v="4"/>
    <x v="3"/>
    <m/>
    <m/>
  </r>
  <r>
    <x v="2"/>
    <s v="Экскаватор"/>
    <x v="6"/>
    <x v="33"/>
    <x v="2"/>
    <x v="4"/>
    <x v="3"/>
    <m/>
    <m/>
  </r>
  <r>
    <x v="2"/>
    <s v="Экскаватор"/>
    <x v="6"/>
    <x v="164"/>
    <x v="2"/>
    <x v="4"/>
    <x v="3"/>
    <m/>
    <m/>
  </r>
  <r>
    <x v="2"/>
    <s v="Экскаватор"/>
    <x v="6"/>
    <x v="165"/>
    <x v="2"/>
    <x v="4"/>
    <x v="3"/>
    <m/>
    <m/>
  </r>
  <r>
    <x v="2"/>
    <s v="Экскаватор"/>
    <x v="6"/>
    <x v="166"/>
    <x v="2"/>
    <x v="4"/>
    <x v="3"/>
    <m/>
    <m/>
  </r>
  <r>
    <x v="2"/>
    <s v="Экскаватор"/>
    <x v="6"/>
    <x v="167"/>
    <x v="2"/>
    <x v="4"/>
    <x v="3"/>
    <m/>
    <m/>
  </r>
  <r>
    <x v="2"/>
    <s v="Экскаватор"/>
    <x v="6"/>
    <x v="7"/>
    <x v="0"/>
    <x v="2"/>
    <x v="2"/>
    <s v="л."/>
    <n v="40"/>
  </r>
  <r>
    <x v="2"/>
    <s v="Экскаватор"/>
    <x v="6"/>
    <x v="160"/>
    <x v="2"/>
    <x v="4"/>
    <x v="3"/>
    <m/>
    <m/>
  </r>
  <r>
    <x v="2"/>
    <s v="Экскаватор"/>
    <x v="6"/>
    <x v="161"/>
    <x v="2"/>
    <x v="4"/>
    <x v="3"/>
    <m/>
    <m/>
  </r>
  <r>
    <x v="2"/>
    <s v="Экскаватор"/>
    <x v="6"/>
    <x v="162"/>
    <x v="2"/>
    <x v="4"/>
    <x v="3"/>
    <m/>
    <m/>
  </r>
  <r>
    <x v="2"/>
    <s v="Экскаватор"/>
    <x v="6"/>
    <x v="163"/>
    <x v="2"/>
    <x v="4"/>
    <x v="3"/>
    <m/>
    <m/>
  </r>
  <r>
    <x v="2"/>
    <s v="Экскаватор"/>
    <x v="6"/>
    <x v="155"/>
    <x v="3"/>
    <x v="7"/>
    <x v="27"/>
    <s v="шт."/>
    <n v="1"/>
  </r>
  <r>
    <x v="2"/>
    <s v="Экскаватор"/>
    <x v="6"/>
    <x v="155"/>
    <x v="3"/>
    <x v="7"/>
    <x v="8"/>
    <s v="шт."/>
    <n v="1"/>
  </r>
  <r>
    <x v="2"/>
    <s v="Экскаватор"/>
    <x v="6"/>
    <x v="24"/>
    <x v="1"/>
    <x v="12"/>
    <x v="28"/>
    <s v="шт."/>
    <n v="1"/>
  </r>
  <r>
    <x v="2"/>
    <s v="Экскаватор"/>
    <x v="6"/>
    <x v="156"/>
    <x v="1"/>
    <x v="15"/>
    <x v="3"/>
    <m/>
    <m/>
  </r>
  <r>
    <x v="2"/>
    <s v="Экскаватор"/>
    <x v="6"/>
    <x v="157"/>
    <x v="1"/>
    <x v="0"/>
    <x v="29"/>
    <s v="шт."/>
    <n v="2"/>
  </r>
  <r>
    <x v="2"/>
    <s v="Экскаватор"/>
    <x v="6"/>
    <x v="2"/>
    <x v="1"/>
    <x v="14"/>
    <x v="30"/>
    <s v="шт."/>
    <n v="2"/>
  </r>
  <r>
    <x v="2"/>
    <s v="Экскаватор"/>
    <x v="6"/>
    <x v="138"/>
    <x v="5"/>
    <x v="2"/>
    <x v="2"/>
    <s v="л."/>
    <n v="49"/>
  </r>
  <r>
    <x v="2"/>
    <s v="Экскаватор"/>
    <x v="6"/>
    <x v="139"/>
    <x v="5"/>
    <x v="12"/>
    <x v="19"/>
    <s v="шт."/>
    <n v="1"/>
  </r>
  <r>
    <x v="2"/>
    <s v="Экскаватор"/>
    <x v="6"/>
    <x v="140"/>
    <x v="0"/>
    <x v="2"/>
    <x v="2"/>
    <s v="л."/>
    <n v="7"/>
  </r>
  <r>
    <x v="2"/>
    <s v="Экскаватор"/>
    <x v="6"/>
    <x v="158"/>
    <x v="2"/>
    <x v="4"/>
    <x v="3"/>
    <m/>
    <m/>
  </r>
  <r>
    <x v="2"/>
    <s v="Экскаватор"/>
    <x v="6"/>
    <x v="159"/>
    <x v="2"/>
    <x v="4"/>
    <x v="3"/>
    <m/>
    <m/>
  </r>
  <r>
    <x v="2"/>
    <s v="Экскаватор"/>
    <x v="6"/>
    <x v="14"/>
    <x v="3"/>
    <x v="7"/>
    <x v="20"/>
    <s v="шт."/>
    <n v="1"/>
  </r>
  <r>
    <x v="2"/>
    <s v="Экскаватор"/>
    <x v="6"/>
    <x v="146"/>
    <x v="5"/>
    <x v="10"/>
    <x v="3"/>
    <m/>
    <m/>
  </r>
  <r>
    <x v="2"/>
    <s v="Экскаватор"/>
    <x v="6"/>
    <x v="147"/>
    <x v="7"/>
    <x v="4"/>
    <x v="3"/>
    <m/>
    <m/>
  </r>
  <r>
    <x v="2"/>
    <s v="Экскаватор"/>
    <x v="6"/>
    <x v="148"/>
    <x v="8"/>
    <x v="8"/>
    <x v="21"/>
    <s v="шт."/>
    <n v="1"/>
  </r>
  <r>
    <x v="2"/>
    <s v="Экскаватор"/>
    <x v="6"/>
    <x v="149"/>
    <x v="1"/>
    <x v="13"/>
    <x v="22"/>
    <s v="шт."/>
    <n v="1"/>
  </r>
  <r>
    <x v="2"/>
    <s v="Экскаватор"/>
    <x v="6"/>
    <x v="150"/>
    <x v="2"/>
    <x v="4"/>
    <x v="3"/>
    <m/>
    <m/>
  </r>
  <r>
    <x v="2"/>
    <s v="Экскаватор"/>
    <x v="6"/>
    <x v="151"/>
    <x v="1"/>
    <x v="8"/>
    <x v="13"/>
    <s v="шт."/>
    <n v="1"/>
  </r>
  <r>
    <x v="2"/>
    <s v="Экскаватор"/>
    <x v="6"/>
    <x v="152"/>
    <x v="1"/>
    <x v="0"/>
    <x v="23"/>
    <s v="шт."/>
    <n v="1"/>
  </r>
  <r>
    <x v="2"/>
    <s v="Экскаватор"/>
    <x v="6"/>
    <x v="153"/>
    <x v="1"/>
    <x v="14"/>
    <x v="24"/>
    <s v="шт."/>
    <n v="1"/>
  </r>
  <r>
    <x v="2"/>
    <s v="Экскаватор"/>
    <x v="6"/>
    <x v="12"/>
    <x v="3"/>
    <x v="5"/>
    <x v="6"/>
    <s v="л."/>
    <n v="53"/>
  </r>
  <r>
    <x v="2"/>
    <s v="Экскаватор"/>
    <x v="6"/>
    <x v="13"/>
    <x v="3"/>
    <x v="6"/>
    <x v="25"/>
    <s v="шт."/>
    <n v="2"/>
  </r>
  <r>
    <x v="2"/>
    <s v="Экскаватор"/>
    <x v="6"/>
    <x v="153"/>
    <x v="3"/>
    <x v="14"/>
    <x v="24"/>
    <s v="шт."/>
    <n v="1"/>
  </r>
  <r>
    <x v="2"/>
    <s v="Экскаватор"/>
    <x v="6"/>
    <x v="154"/>
    <x v="3"/>
    <x v="8"/>
    <x v="26"/>
    <s v="шт."/>
    <n v="1"/>
  </r>
  <r>
    <x v="2"/>
    <s v="Экскаватор"/>
    <x v="6"/>
    <x v="142"/>
    <x v="0"/>
    <x v="2"/>
    <x v="2"/>
    <s v="л."/>
    <m/>
  </r>
  <r>
    <x v="2"/>
    <s v="Экскаватор"/>
    <x v="6"/>
    <x v="86"/>
    <x v="2"/>
    <x v="4"/>
    <x v="3"/>
    <m/>
    <m/>
  </r>
  <r>
    <x v="2"/>
    <s v="Экскаватор"/>
    <x v="6"/>
    <x v="143"/>
    <x v="6"/>
    <x v="4"/>
    <x v="3"/>
    <m/>
    <m/>
  </r>
  <r>
    <x v="2"/>
    <s v="Экскаватор"/>
    <x v="6"/>
    <x v="144"/>
    <x v="3"/>
    <x v="4"/>
    <x v="3"/>
    <m/>
    <m/>
  </r>
  <r>
    <x v="2"/>
    <s v="Экскаватор"/>
    <x v="6"/>
    <x v="145"/>
    <x v="2"/>
    <x v="4"/>
    <x v="3"/>
    <m/>
    <m/>
  </r>
  <r>
    <x v="2"/>
    <s v="Экскаватор"/>
    <x v="6"/>
    <x v="141"/>
    <x v="5"/>
    <x v="10"/>
    <x v="3"/>
    <m/>
    <m/>
  </r>
  <r>
    <x v="2"/>
    <s v="Экскаватор"/>
    <x v="6"/>
    <x v="8"/>
    <x v="2"/>
    <x v="10"/>
    <x v="3"/>
    <m/>
    <m/>
  </r>
  <r>
    <x v="2"/>
    <s v="Экскаватор"/>
    <x v="5"/>
    <x v="170"/>
    <x v="2"/>
    <x v="4"/>
    <x v="3"/>
    <s v="шт."/>
    <n v="1"/>
  </r>
  <r>
    <x v="2"/>
    <s v="Экскаватор"/>
    <x v="5"/>
    <x v="171"/>
    <x v="2"/>
    <x v="4"/>
    <x v="3"/>
    <s v="шт."/>
    <n v="1"/>
  </r>
  <r>
    <x v="2"/>
    <s v="Экскаватор"/>
    <x v="5"/>
    <x v="172"/>
    <x v="2"/>
    <x v="4"/>
    <x v="3"/>
    <s v="шт."/>
    <n v="1"/>
  </r>
  <r>
    <x v="2"/>
    <s v="Экскаватор"/>
    <x v="5"/>
    <x v="173"/>
    <x v="2"/>
    <x v="4"/>
    <x v="3"/>
    <s v="шт."/>
    <n v="1"/>
  </r>
  <r>
    <x v="2"/>
    <s v="Экскаватор"/>
    <x v="5"/>
    <x v="174"/>
    <x v="2"/>
    <x v="4"/>
    <x v="3"/>
    <s v="шт."/>
    <n v="1"/>
  </r>
  <r>
    <x v="2"/>
    <s v="Экскаватор"/>
    <x v="5"/>
    <x v="175"/>
    <x v="2"/>
    <x v="4"/>
    <x v="3"/>
    <s v="шт."/>
    <n v="1"/>
  </r>
  <r>
    <x v="2"/>
    <s v="Экскаватор"/>
    <x v="5"/>
    <x v="176"/>
    <x v="2"/>
    <x v="4"/>
    <x v="3"/>
    <s v="шт."/>
    <n v="1"/>
  </r>
  <r>
    <x v="2"/>
    <s v="Экскаватор"/>
    <x v="5"/>
    <x v="177"/>
    <x v="2"/>
    <x v="4"/>
    <x v="3"/>
    <s v="шт."/>
    <n v="2"/>
  </r>
  <r>
    <x v="2"/>
    <s v="Экскаватор"/>
    <x v="5"/>
    <x v="178"/>
    <x v="2"/>
    <x v="4"/>
    <x v="3"/>
    <s v="шт."/>
    <n v="1"/>
  </r>
  <r>
    <x v="2"/>
    <s v="Экскаватор"/>
    <x v="5"/>
    <x v="179"/>
    <x v="2"/>
    <x v="4"/>
    <x v="3"/>
    <s v="шт."/>
    <n v="1"/>
  </r>
  <r>
    <x v="2"/>
    <s v="Экскаватор"/>
    <x v="5"/>
    <x v="180"/>
    <x v="2"/>
    <x v="4"/>
    <x v="3"/>
    <s v="шт."/>
    <n v="2"/>
  </r>
  <r>
    <x v="2"/>
    <s v="Экскаватор"/>
    <x v="5"/>
    <x v="181"/>
    <x v="2"/>
    <x v="4"/>
    <x v="3"/>
    <s v="шт."/>
    <n v="1"/>
  </r>
  <r>
    <x v="2"/>
    <s v="Экскаватор"/>
    <x v="5"/>
    <x v="182"/>
    <x v="2"/>
    <x v="4"/>
    <x v="3"/>
    <s v="шт."/>
    <n v="2"/>
  </r>
  <r>
    <x v="2"/>
    <s v="Экскаватор"/>
    <x v="5"/>
    <x v="183"/>
    <x v="2"/>
    <x v="4"/>
    <x v="3"/>
    <s v="шт."/>
    <n v="2"/>
  </r>
  <r>
    <x v="2"/>
    <s v="Экскаватор"/>
    <x v="5"/>
    <x v="184"/>
    <x v="2"/>
    <x v="4"/>
    <x v="3"/>
    <s v="шт."/>
    <n v="2"/>
  </r>
  <r>
    <x v="2"/>
    <s v="Экскаватор"/>
    <x v="5"/>
    <x v="185"/>
    <x v="2"/>
    <x v="4"/>
    <x v="3"/>
    <s v="шт."/>
    <n v="4"/>
  </r>
  <r>
    <x v="2"/>
    <s v="Экскаватор"/>
    <x v="5"/>
    <x v="186"/>
    <x v="2"/>
    <x v="4"/>
    <x v="3"/>
    <s v="шт."/>
    <n v="4"/>
  </r>
  <r>
    <x v="2"/>
    <s v="Экскаватор"/>
    <x v="5"/>
    <x v="187"/>
    <x v="2"/>
    <x v="4"/>
    <x v="3"/>
    <s v="шт."/>
    <n v="4"/>
  </r>
  <r>
    <x v="2"/>
    <s v="Экскаватор"/>
    <x v="5"/>
    <x v="188"/>
    <x v="2"/>
    <x v="4"/>
    <x v="3"/>
    <s v="шт."/>
    <n v="6"/>
  </r>
  <r>
    <x v="2"/>
    <s v="Экскаватор"/>
    <x v="5"/>
    <x v="189"/>
    <x v="2"/>
    <x v="4"/>
    <x v="3"/>
    <s v="шт."/>
    <n v="4"/>
  </r>
  <r>
    <x v="2"/>
    <s v="Экскаватор"/>
    <x v="5"/>
    <x v="190"/>
    <x v="2"/>
    <x v="4"/>
    <x v="3"/>
    <s v="шт."/>
    <n v="4"/>
  </r>
  <r>
    <x v="2"/>
    <s v="Экскаватор"/>
    <x v="5"/>
    <x v="191"/>
    <x v="2"/>
    <x v="4"/>
    <x v="3"/>
    <s v="шт."/>
    <n v="2"/>
  </r>
  <r>
    <x v="2"/>
    <s v="Экскаватор"/>
    <x v="5"/>
    <x v="192"/>
    <x v="2"/>
    <x v="4"/>
    <x v="3"/>
    <s v="шт."/>
    <n v="6"/>
  </r>
  <r>
    <x v="2"/>
    <s v="Экскаватор"/>
    <x v="5"/>
    <x v="193"/>
    <x v="2"/>
    <x v="4"/>
    <x v="3"/>
    <s v="шт."/>
    <n v="10"/>
  </r>
  <r>
    <x v="2"/>
    <s v="Экскаватор"/>
    <x v="6"/>
    <x v="170"/>
    <x v="2"/>
    <x v="4"/>
    <x v="3"/>
    <s v="шт."/>
    <n v="1"/>
  </r>
  <r>
    <x v="2"/>
    <s v="Экскаватор"/>
    <x v="6"/>
    <x v="171"/>
    <x v="2"/>
    <x v="4"/>
    <x v="3"/>
    <s v="шт."/>
    <n v="1"/>
  </r>
  <r>
    <x v="2"/>
    <s v="Экскаватор"/>
    <x v="6"/>
    <x v="172"/>
    <x v="2"/>
    <x v="4"/>
    <x v="3"/>
    <s v="шт."/>
    <n v="1"/>
  </r>
  <r>
    <x v="2"/>
    <s v="Экскаватор"/>
    <x v="6"/>
    <x v="173"/>
    <x v="2"/>
    <x v="4"/>
    <x v="3"/>
    <s v="шт."/>
    <n v="1"/>
  </r>
  <r>
    <x v="2"/>
    <s v="Экскаватор"/>
    <x v="6"/>
    <x v="174"/>
    <x v="2"/>
    <x v="4"/>
    <x v="3"/>
    <s v="шт."/>
    <n v="1"/>
  </r>
  <r>
    <x v="2"/>
    <s v="Экскаватор"/>
    <x v="6"/>
    <x v="175"/>
    <x v="2"/>
    <x v="4"/>
    <x v="3"/>
    <s v="шт."/>
    <n v="1"/>
  </r>
  <r>
    <x v="2"/>
    <s v="Экскаватор"/>
    <x v="6"/>
    <x v="176"/>
    <x v="2"/>
    <x v="4"/>
    <x v="3"/>
    <s v="шт."/>
    <n v="1"/>
  </r>
  <r>
    <x v="2"/>
    <s v="Экскаватор"/>
    <x v="6"/>
    <x v="177"/>
    <x v="2"/>
    <x v="4"/>
    <x v="3"/>
    <s v="шт."/>
    <n v="2"/>
  </r>
  <r>
    <x v="2"/>
    <s v="Экскаватор"/>
    <x v="6"/>
    <x v="178"/>
    <x v="2"/>
    <x v="4"/>
    <x v="3"/>
    <s v="шт."/>
    <n v="1"/>
  </r>
  <r>
    <x v="2"/>
    <s v="Экскаватор"/>
    <x v="6"/>
    <x v="179"/>
    <x v="2"/>
    <x v="4"/>
    <x v="3"/>
    <s v="шт."/>
    <n v="1"/>
  </r>
  <r>
    <x v="2"/>
    <s v="Экскаватор"/>
    <x v="6"/>
    <x v="180"/>
    <x v="2"/>
    <x v="4"/>
    <x v="3"/>
    <s v="шт."/>
    <n v="2"/>
  </r>
  <r>
    <x v="2"/>
    <s v="Экскаватор"/>
    <x v="6"/>
    <x v="181"/>
    <x v="2"/>
    <x v="4"/>
    <x v="3"/>
    <s v="шт."/>
    <n v="1"/>
  </r>
  <r>
    <x v="2"/>
    <s v="Экскаватор"/>
    <x v="6"/>
    <x v="182"/>
    <x v="2"/>
    <x v="4"/>
    <x v="3"/>
    <s v="шт."/>
    <n v="2"/>
  </r>
  <r>
    <x v="2"/>
    <s v="Экскаватор"/>
    <x v="6"/>
    <x v="183"/>
    <x v="2"/>
    <x v="4"/>
    <x v="3"/>
    <s v="шт."/>
    <n v="2"/>
  </r>
  <r>
    <x v="2"/>
    <s v="Экскаватор"/>
    <x v="6"/>
    <x v="184"/>
    <x v="2"/>
    <x v="4"/>
    <x v="3"/>
    <s v="шт."/>
    <n v="2"/>
  </r>
  <r>
    <x v="2"/>
    <s v="Экскаватор"/>
    <x v="6"/>
    <x v="185"/>
    <x v="2"/>
    <x v="4"/>
    <x v="3"/>
    <s v="шт."/>
    <n v="4"/>
  </r>
  <r>
    <x v="2"/>
    <s v="Экскаватор"/>
    <x v="6"/>
    <x v="186"/>
    <x v="2"/>
    <x v="4"/>
    <x v="3"/>
    <s v="шт."/>
    <n v="4"/>
  </r>
  <r>
    <x v="2"/>
    <s v="Экскаватор"/>
    <x v="6"/>
    <x v="187"/>
    <x v="2"/>
    <x v="4"/>
    <x v="3"/>
    <s v="шт."/>
    <n v="4"/>
  </r>
  <r>
    <x v="2"/>
    <s v="Экскаватор"/>
    <x v="6"/>
    <x v="188"/>
    <x v="2"/>
    <x v="4"/>
    <x v="3"/>
    <s v="шт."/>
    <n v="6"/>
  </r>
  <r>
    <x v="2"/>
    <s v="Экскаватор"/>
    <x v="6"/>
    <x v="189"/>
    <x v="2"/>
    <x v="4"/>
    <x v="3"/>
    <s v="шт."/>
    <n v="4"/>
  </r>
  <r>
    <x v="2"/>
    <s v="Экскаватор"/>
    <x v="6"/>
    <x v="190"/>
    <x v="2"/>
    <x v="4"/>
    <x v="3"/>
    <s v="шт."/>
    <n v="4"/>
  </r>
  <r>
    <x v="2"/>
    <s v="Экскаватор"/>
    <x v="6"/>
    <x v="191"/>
    <x v="2"/>
    <x v="4"/>
    <x v="3"/>
    <s v="шт."/>
    <n v="2"/>
  </r>
  <r>
    <x v="2"/>
    <s v="Экскаватор"/>
    <x v="6"/>
    <x v="192"/>
    <x v="2"/>
    <x v="4"/>
    <x v="3"/>
    <s v="шт."/>
    <n v="6"/>
  </r>
  <r>
    <x v="2"/>
    <s v="Экскаватор"/>
    <x v="6"/>
    <x v="193"/>
    <x v="2"/>
    <x v="4"/>
    <x v="3"/>
    <s v="шт."/>
    <n v="10"/>
  </r>
  <r>
    <x v="2"/>
    <s v="Экскаватор"/>
    <x v="6"/>
    <x v="194"/>
    <x v="2"/>
    <x v="4"/>
    <x v="3"/>
    <s v="шт."/>
    <n v="15"/>
  </r>
  <r>
    <x v="2"/>
    <s v="Экскаватор"/>
    <x v="6"/>
    <x v="195"/>
    <x v="2"/>
    <x v="4"/>
    <x v="3"/>
    <s v="шт."/>
    <n v="16"/>
  </r>
  <r>
    <x v="3"/>
    <s v="Экскаватор"/>
    <x v="8"/>
    <x v="196"/>
    <x v="2"/>
    <x v="4"/>
    <x v="3"/>
    <m/>
    <m/>
  </r>
  <r>
    <x v="3"/>
    <s v="Экскаватор"/>
    <x v="10"/>
    <x v="197"/>
    <x v="2"/>
    <x v="4"/>
    <x v="3"/>
    <m/>
    <m/>
  </r>
  <r>
    <x v="3"/>
    <s v="Экскаватор"/>
    <x v="11"/>
    <x v="198"/>
    <x v="5"/>
    <x v="4"/>
    <x v="3"/>
    <m/>
    <m/>
  </r>
  <r>
    <x v="3"/>
    <s v="Экскаватор"/>
    <x v="9"/>
    <x v="199"/>
    <x v="5"/>
    <x v="2"/>
    <x v="2"/>
    <s v="л."/>
    <n v="40"/>
  </r>
  <r>
    <x v="3"/>
    <s v="Экскаватор"/>
    <x v="9"/>
    <x v="200"/>
    <x v="3"/>
    <x v="2"/>
    <x v="2"/>
    <s v="л."/>
    <n v="13.5"/>
  </r>
  <r>
    <x v="3"/>
    <s v="Экскаватор"/>
    <x v="9"/>
    <x v="76"/>
    <x v="0"/>
    <x v="2"/>
    <x v="2"/>
    <s v="л."/>
    <n v="42"/>
  </r>
  <r>
    <x v="3"/>
    <s v="Экскаватор"/>
    <x v="1"/>
    <x v="201"/>
    <x v="3"/>
    <x v="4"/>
    <x v="3"/>
    <m/>
    <m/>
  </r>
  <r>
    <x v="3"/>
    <s v="Экскаватор"/>
    <x v="1"/>
    <x v="202"/>
    <x v="2"/>
    <x v="4"/>
    <x v="3"/>
    <m/>
    <m/>
  </r>
  <r>
    <x v="3"/>
    <s v="Экскаватор"/>
    <x v="1"/>
    <x v="203"/>
    <x v="6"/>
    <x v="4"/>
    <x v="3"/>
    <m/>
    <m/>
  </r>
  <r>
    <x v="3"/>
    <s v="Экскаватор"/>
    <x v="1"/>
    <x v="197"/>
    <x v="2"/>
    <x v="4"/>
    <x v="3"/>
    <m/>
    <m/>
  </r>
  <r>
    <x v="3"/>
    <s v="Экскаватор"/>
    <x v="2"/>
    <x v="204"/>
    <x v="3"/>
    <x v="7"/>
    <x v="9"/>
    <s v="шт."/>
    <n v="2"/>
  </r>
  <r>
    <x v="3"/>
    <s v="Экскаватор"/>
    <x v="2"/>
    <x v="205"/>
    <x v="3"/>
    <x v="7"/>
    <x v="27"/>
    <s v="шт."/>
    <n v="1"/>
  </r>
  <r>
    <x v="3"/>
    <s v="Экскаватор"/>
    <x v="2"/>
    <x v="206"/>
    <x v="2"/>
    <x v="4"/>
    <x v="3"/>
    <m/>
    <m/>
  </r>
  <r>
    <x v="3"/>
    <s v="Экскаватор"/>
    <x v="2"/>
    <x v="207"/>
    <x v="2"/>
    <x v="4"/>
    <x v="3"/>
    <m/>
    <m/>
  </r>
  <r>
    <x v="3"/>
    <s v="Экскаватор"/>
    <x v="2"/>
    <x v="208"/>
    <x v="2"/>
    <x v="4"/>
    <x v="3"/>
    <m/>
    <m/>
  </r>
  <r>
    <x v="3"/>
    <s v="Экскаватор"/>
    <x v="2"/>
    <x v="209"/>
    <x v="1"/>
    <x v="6"/>
    <x v="31"/>
    <s v="шт."/>
    <n v="1"/>
  </r>
  <r>
    <x v="3"/>
    <s v="Экскаватор"/>
    <x v="2"/>
    <x v="153"/>
    <x v="1"/>
    <x v="14"/>
    <x v="32"/>
    <s v="шт."/>
    <n v="1"/>
  </r>
  <r>
    <x v="3"/>
    <s v="Экскаватор"/>
    <x v="2"/>
    <x v="210"/>
    <x v="2"/>
    <x v="4"/>
    <x v="3"/>
    <m/>
    <m/>
  </r>
  <r>
    <x v="3"/>
    <s v="Экскаватор"/>
    <x v="2"/>
    <x v="211"/>
    <x v="2"/>
    <x v="4"/>
    <x v="3"/>
    <m/>
    <m/>
  </r>
  <r>
    <x v="3"/>
    <s v="Экскаватор"/>
    <x v="2"/>
    <x v="152"/>
    <x v="1"/>
    <x v="0"/>
    <x v="33"/>
    <s v="шт."/>
    <n v="1"/>
  </r>
  <r>
    <x v="3"/>
    <s v="Экскаватор"/>
    <x v="2"/>
    <x v="12"/>
    <x v="3"/>
    <x v="5"/>
    <x v="6"/>
    <s v="л."/>
    <n v="86"/>
  </r>
  <r>
    <x v="3"/>
    <s v="Экскаватор"/>
    <x v="2"/>
    <x v="83"/>
    <x v="3"/>
    <x v="6"/>
    <x v="25"/>
    <s v="шт."/>
    <n v="3"/>
  </r>
  <r>
    <x v="3"/>
    <s v="Экскаватор"/>
    <x v="2"/>
    <x v="201"/>
    <x v="3"/>
    <x v="4"/>
    <x v="3"/>
    <m/>
    <m/>
  </r>
  <r>
    <x v="3"/>
    <s v="Экскаватор"/>
    <x v="2"/>
    <x v="202"/>
    <x v="2"/>
    <x v="4"/>
    <x v="3"/>
    <m/>
    <m/>
  </r>
  <r>
    <x v="3"/>
    <s v="Экскаватор"/>
    <x v="2"/>
    <x v="203"/>
    <x v="6"/>
    <x v="4"/>
    <x v="3"/>
    <m/>
    <m/>
  </r>
  <r>
    <x v="3"/>
    <s v="Экскаватор"/>
    <x v="2"/>
    <x v="197"/>
    <x v="2"/>
    <x v="4"/>
    <x v="3"/>
    <m/>
    <m/>
  </r>
  <r>
    <x v="3"/>
    <s v="Экскаватор"/>
    <x v="3"/>
    <x v="212"/>
    <x v="1"/>
    <x v="0"/>
    <x v="29"/>
    <s v="шт."/>
    <n v="2"/>
  </r>
  <r>
    <x v="3"/>
    <s v="Экскаватор"/>
    <x v="3"/>
    <x v="153"/>
    <x v="1"/>
    <x v="14"/>
    <x v="24"/>
    <s v="шт."/>
    <n v="2"/>
  </r>
  <r>
    <x v="3"/>
    <s v="Экскаватор"/>
    <x v="3"/>
    <x v="213"/>
    <x v="1"/>
    <x v="8"/>
    <x v="13"/>
    <s v="шт."/>
    <n v="1"/>
  </r>
  <r>
    <x v="3"/>
    <s v="Экскаватор"/>
    <x v="3"/>
    <x v="213"/>
    <x v="1"/>
    <x v="8"/>
    <x v="19"/>
    <s v="шт."/>
    <n v="1"/>
  </r>
  <r>
    <x v="3"/>
    <s v="Экскаватор"/>
    <x v="3"/>
    <x v="214"/>
    <x v="2"/>
    <x v="4"/>
    <x v="3"/>
    <m/>
    <m/>
  </r>
  <r>
    <x v="3"/>
    <s v="Экскаватор"/>
    <x v="3"/>
    <x v="215"/>
    <x v="3"/>
    <x v="8"/>
    <x v="13"/>
    <s v="шт."/>
    <n v="1"/>
  </r>
  <r>
    <x v="3"/>
    <s v="Экскаватор"/>
    <x v="3"/>
    <x v="199"/>
    <x v="5"/>
    <x v="2"/>
    <x v="2"/>
    <s v="л."/>
    <n v="40"/>
  </r>
  <r>
    <x v="3"/>
    <s v="Экскаватор"/>
    <x v="3"/>
    <x v="200"/>
    <x v="3"/>
    <x v="2"/>
    <x v="2"/>
    <s v="л."/>
    <n v="13.5"/>
  </r>
  <r>
    <x v="3"/>
    <s v="Экскаватор"/>
    <x v="3"/>
    <x v="216"/>
    <x v="2"/>
    <x v="4"/>
    <x v="3"/>
    <m/>
    <m/>
  </r>
  <r>
    <x v="3"/>
    <s v="Экскаватор"/>
    <x v="3"/>
    <x v="217"/>
    <x v="2"/>
    <x v="4"/>
    <x v="3"/>
    <m/>
    <m/>
  </r>
  <r>
    <x v="3"/>
    <s v="Экскаватор"/>
    <x v="3"/>
    <x v="218"/>
    <x v="1"/>
    <x v="0"/>
    <x v="34"/>
    <s v="шт."/>
    <n v="2"/>
  </r>
  <r>
    <x v="3"/>
    <s v="Экскаватор"/>
    <x v="3"/>
    <x v="153"/>
    <x v="1"/>
    <x v="14"/>
    <x v="35"/>
    <s v="шт."/>
    <n v="2"/>
  </r>
  <r>
    <x v="3"/>
    <s v="Экскаватор"/>
    <x v="3"/>
    <x v="204"/>
    <x v="3"/>
    <x v="7"/>
    <x v="9"/>
    <s v="шт."/>
    <n v="2"/>
  </r>
  <r>
    <x v="3"/>
    <s v="Экскаватор"/>
    <x v="3"/>
    <x v="205"/>
    <x v="3"/>
    <x v="7"/>
    <x v="27"/>
    <s v="шт."/>
    <n v="1"/>
  </r>
  <r>
    <x v="3"/>
    <s v="Экскаватор"/>
    <x v="3"/>
    <x v="206"/>
    <x v="2"/>
    <x v="4"/>
    <x v="3"/>
    <m/>
    <m/>
  </r>
  <r>
    <x v="3"/>
    <s v="Экскаватор"/>
    <x v="3"/>
    <x v="207"/>
    <x v="2"/>
    <x v="4"/>
    <x v="3"/>
    <m/>
    <m/>
  </r>
  <r>
    <x v="3"/>
    <s v="Экскаватор"/>
    <x v="3"/>
    <x v="208"/>
    <x v="2"/>
    <x v="4"/>
    <x v="3"/>
    <m/>
    <m/>
  </r>
  <r>
    <x v="3"/>
    <s v="Экскаватор"/>
    <x v="3"/>
    <x v="209"/>
    <x v="1"/>
    <x v="6"/>
    <x v="31"/>
    <s v="шт."/>
    <n v="1"/>
  </r>
  <r>
    <x v="3"/>
    <s v="Экскаватор"/>
    <x v="3"/>
    <x v="153"/>
    <x v="1"/>
    <x v="14"/>
    <x v="32"/>
    <s v="шт."/>
    <n v="1"/>
  </r>
  <r>
    <x v="3"/>
    <s v="Экскаватор"/>
    <x v="3"/>
    <x v="210"/>
    <x v="2"/>
    <x v="4"/>
    <x v="3"/>
    <m/>
    <m/>
  </r>
  <r>
    <x v="3"/>
    <s v="Экскаватор"/>
    <x v="3"/>
    <x v="211"/>
    <x v="2"/>
    <x v="4"/>
    <x v="3"/>
    <m/>
    <m/>
  </r>
  <r>
    <x v="3"/>
    <s v="Экскаватор"/>
    <x v="3"/>
    <x v="152"/>
    <x v="1"/>
    <x v="0"/>
    <x v="33"/>
    <s v="шт."/>
    <n v="1"/>
  </r>
  <r>
    <x v="3"/>
    <s v="Экскаватор"/>
    <x v="3"/>
    <x v="12"/>
    <x v="3"/>
    <x v="5"/>
    <x v="6"/>
    <s v="л."/>
    <n v="86"/>
  </r>
  <r>
    <x v="3"/>
    <s v="Экскаватор"/>
    <x v="3"/>
    <x v="83"/>
    <x v="3"/>
    <x v="6"/>
    <x v="25"/>
    <s v="шт."/>
    <n v="3"/>
  </r>
  <r>
    <x v="3"/>
    <s v="Экскаватор"/>
    <x v="3"/>
    <x v="201"/>
    <x v="3"/>
    <x v="4"/>
    <x v="3"/>
    <m/>
    <m/>
  </r>
  <r>
    <x v="3"/>
    <s v="Экскаватор"/>
    <x v="3"/>
    <x v="202"/>
    <x v="2"/>
    <x v="4"/>
    <x v="3"/>
    <m/>
    <m/>
  </r>
  <r>
    <x v="3"/>
    <s v="Экскаватор"/>
    <x v="3"/>
    <x v="203"/>
    <x v="6"/>
    <x v="4"/>
    <x v="3"/>
    <m/>
    <m/>
  </r>
  <r>
    <x v="3"/>
    <s v="Экскаватор"/>
    <x v="3"/>
    <x v="197"/>
    <x v="2"/>
    <x v="4"/>
    <x v="3"/>
    <m/>
    <m/>
  </r>
  <r>
    <x v="3"/>
    <s v="Экскаватор"/>
    <x v="4"/>
    <x v="76"/>
    <x v="0"/>
    <x v="2"/>
    <x v="2"/>
    <s v="л."/>
    <n v="42"/>
  </r>
  <r>
    <x v="3"/>
    <s v="Экскаватор"/>
    <x v="4"/>
    <x v="219"/>
    <x v="2"/>
    <x v="4"/>
    <x v="3"/>
    <m/>
    <m/>
  </r>
  <r>
    <x v="3"/>
    <s v="Экскаватор"/>
    <x v="4"/>
    <x v="220"/>
    <x v="2"/>
    <x v="4"/>
    <x v="3"/>
    <m/>
    <m/>
  </r>
  <r>
    <x v="3"/>
    <s v="Экскаватор"/>
    <x v="4"/>
    <x v="221"/>
    <x v="2"/>
    <x v="4"/>
    <x v="3"/>
    <m/>
    <m/>
  </r>
  <r>
    <x v="3"/>
    <s v="Экскаватор"/>
    <x v="4"/>
    <x v="222"/>
    <x v="2"/>
    <x v="4"/>
    <x v="3"/>
    <m/>
    <m/>
  </r>
  <r>
    <x v="3"/>
    <s v="Экскаватор"/>
    <x v="4"/>
    <x v="160"/>
    <x v="2"/>
    <x v="4"/>
    <x v="3"/>
    <m/>
    <m/>
  </r>
  <r>
    <x v="3"/>
    <s v="Экскаватор"/>
    <x v="4"/>
    <x v="212"/>
    <x v="1"/>
    <x v="0"/>
    <x v="29"/>
    <s v="шт."/>
    <n v="2"/>
  </r>
  <r>
    <x v="3"/>
    <s v="Экскаватор"/>
    <x v="4"/>
    <x v="153"/>
    <x v="1"/>
    <x v="14"/>
    <x v="24"/>
    <s v="шт."/>
    <n v="2"/>
  </r>
  <r>
    <x v="3"/>
    <s v="Экскаватор"/>
    <x v="4"/>
    <x v="213"/>
    <x v="1"/>
    <x v="8"/>
    <x v="13"/>
    <s v="шт."/>
    <n v="1"/>
  </r>
  <r>
    <x v="3"/>
    <s v="Экскаватор"/>
    <x v="4"/>
    <x v="213"/>
    <x v="1"/>
    <x v="8"/>
    <x v="19"/>
    <s v="шт."/>
    <n v="1"/>
  </r>
  <r>
    <x v="3"/>
    <s v="Экскаватор"/>
    <x v="4"/>
    <x v="214"/>
    <x v="2"/>
    <x v="4"/>
    <x v="3"/>
    <m/>
    <m/>
  </r>
  <r>
    <x v="3"/>
    <s v="Экскаватор"/>
    <x v="4"/>
    <x v="215"/>
    <x v="3"/>
    <x v="8"/>
    <x v="13"/>
    <s v="шт."/>
    <n v="1"/>
  </r>
  <r>
    <x v="3"/>
    <s v="Экскаватор"/>
    <x v="4"/>
    <x v="199"/>
    <x v="5"/>
    <x v="2"/>
    <x v="2"/>
    <s v="л."/>
    <n v="40"/>
  </r>
  <r>
    <x v="3"/>
    <s v="Экскаватор"/>
    <x v="4"/>
    <x v="200"/>
    <x v="3"/>
    <x v="2"/>
    <x v="2"/>
    <s v="л."/>
    <n v="13.5"/>
  </r>
  <r>
    <x v="3"/>
    <s v="Экскаватор"/>
    <x v="4"/>
    <x v="216"/>
    <x v="2"/>
    <x v="4"/>
    <x v="3"/>
    <m/>
    <m/>
  </r>
  <r>
    <x v="3"/>
    <s v="Экскаватор"/>
    <x v="4"/>
    <x v="217"/>
    <x v="2"/>
    <x v="4"/>
    <x v="3"/>
    <m/>
    <m/>
  </r>
  <r>
    <x v="3"/>
    <s v="Экскаватор"/>
    <x v="4"/>
    <x v="218"/>
    <x v="1"/>
    <x v="0"/>
    <x v="34"/>
    <s v="шт."/>
    <n v="2"/>
  </r>
  <r>
    <x v="3"/>
    <s v="Экскаватор"/>
    <x v="4"/>
    <x v="153"/>
    <x v="1"/>
    <x v="14"/>
    <x v="35"/>
    <s v="шт."/>
    <n v="2"/>
  </r>
  <r>
    <x v="3"/>
    <s v="Экскаватор"/>
    <x v="4"/>
    <x v="204"/>
    <x v="3"/>
    <x v="7"/>
    <x v="9"/>
    <s v="шт."/>
    <n v="2"/>
  </r>
  <r>
    <x v="3"/>
    <s v="Экскаватор"/>
    <x v="4"/>
    <x v="205"/>
    <x v="3"/>
    <x v="7"/>
    <x v="27"/>
    <s v="шт."/>
    <n v="1"/>
  </r>
  <r>
    <x v="3"/>
    <s v="Экскаватор"/>
    <x v="4"/>
    <x v="206"/>
    <x v="2"/>
    <x v="4"/>
    <x v="3"/>
    <m/>
    <m/>
  </r>
  <r>
    <x v="3"/>
    <s v="Экскаватор"/>
    <x v="4"/>
    <x v="207"/>
    <x v="2"/>
    <x v="4"/>
    <x v="3"/>
    <m/>
    <m/>
  </r>
  <r>
    <x v="3"/>
    <s v="Экскаватор"/>
    <x v="4"/>
    <x v="208"/>
    <x v="2"/>
    <x v="4"/>
    <x v="3"/>
    <m/>
    <m/>
  </r>
  <r>
    <x v="3"/>
    <s v="Экскаватор"/>
    <x v="4"/>
    <x v="209"/>
    <x v="1"/>
    <x v="6"/>
    <x v="31"/>
    <s v="шт."/>
    <n v="1"/>
  </r>
  <r>
    <x v="3"/>
    <s v="Экскаватор"/>
    <x v="4"/>
    <x v="153"/>
    <x v="1"/>
    <x v="14"/>
    <x v="32"/>
    <s v="шт."/>
    <n v="1"/>
  </r>
  <r>
    <x v="3"/>
    <s v="Экскаватор"/>
    <x v="4"/>
    <x v="210"/>
    <x v="2"/>
    <x v="4"/>
    <x v="3"/>
    <m/>
    <m/>
  </r>
  <r>
    <x v="3"/>
    <s v="Экскаватор"/>
    <x v="4"/>
    <x v="211"/>
    <x v="2"/>
    <x v="4"/>
    <x v="3"/>
    <m/>
    <m/>
  </r>
  <r>
    <x v="3"/>
    <s v="Экскаватор"/>
    <x v="4"/>
    <x v="152"/>
    <x v="1"/>
    <x v="0"/>
    <x v="33"/>
    <s v="шт."/>
    <n v="1"/>
  </r>
  <r>
    <x v="3"/>
    <s v="Экскаватор"/>
    <x v="4"/>
    <x v="12"/>
    <x v="3"/>
    <x v="5"/>
    <x v="6"/>
    <s v="л."/>
    <n v="86"/>
  </r>
  <r>
    <x v="3"/>
    <s v="Экскаватор"/>
    <x v="4"/>
    <x v="83"/>
    <x v="3"/>
    <x v="6"/>
    <x v="25"/>
    <s v="шт."/>
    <n v="3"/>
  </r>
  <r>
    <x v="3"/>
    <s v="Экскаватор"/>
    <x v="4"/>
    <x v="201"/>
    <x v="3"/>
    <x v="4"/>
    <x v="3"/>
    <m/>
    <m/>
  </r>
  <r>
    <x v="3"/>
    <s v="Экскаватор"/>
    <x v="4"/>
    <x v="202"/>
    <x v="2"/>
    <x v="4"/>
    <x v="3"/>
    <m/>
    <m/>
  </r>
  <r>
    <x v="3"/>
    <s v="Экскаватор"/>
    <x v="4"/>
    <x v="203"/>
    <x v="6"/>
    <x v="4"/>
    <x v="3"/>
    <m/>
    <m/>
  </r>
  <r>
    <x v="3"/>
    <s v="Экскаватор"/>
    <x v="4"/>
    <x v="197"/>
    <x v="2"/>
    <x v="4"/>
    <x v="3"/>
    <m/>
    <m/>
  </r>
  <r>
    <x v="3"/>
    <s v="Экскаватор"/>
    <x v="5"/>
    <x v="98"/>
    <x v="2"/>
    <x v="4"/>
    <x v="3"/>
    <m/>
    <m/>
  </r>
  <r>
    <x v="3"/>
    <s v="Экскаватор"/>
    <x v="5"/>
    <x v="167"/>
    <x v="2"/>
    <x v="4"/>
    <x v="3"/>
    <m/>
    <m/>
  </r>
  <r>
    <x v="3"/>
    <s v="Экскаватор"/>
    <x v="5"/>
    <x v="223"/>
    <x v="2"/>
    <x v="4"/>
    <x v="3"/>
    <m/>
    <m/>
  </r>
  <r>
    <x v="3"/>
    <s v="Экскаватор"/>
    <x v="5"/>
    <x v="33"/>
    <x v="2"/>
    <x v="4"/>
    <x v="3"/>
    <m/>
    <m/>
  </r>
  <r>
    <x v="3"/>
    <s v="Экскаватор"/>
    <x v="5"/>
    <x v="224"/>
    <x v="2"/>
    <x v="4"/>
    <x v="3"/>
    <m/>
    <m/>
  </r>
  <r>
    <x v="3"/>
    <s v="Экскаватор"/>
    <x v="5"/>
    <x v="225"/>
    <x v="2"/>
    <x v="4"/>
    <x v="3"/>
    <m/>
    <m/>
  </r>
  <r>
    <x v="3"/>
    <s v="Экскаватор"/>
    <x v="5"/>
    <x v="76"/>
    <x v="0"/>
    <x v="2"/>
    <x v="2"/>
    <s v="л."/>
    <n v="42"/>
  </r>
  <r>
    <x v="3"/>
    <s v="Экскаватор"/>
    <x v="5"/>
    <x v="219"/>
    <x v="2"/>
    <x v="4"/>
    <x v="3"/>
    <m/>
    <m/>
  </r>
  <r>
    <x v="3"/>
    <s v="Экскаватор"/>
    <x v="5"/>
    <x v="220"/>
    <x v="2"/>
    <x v="4"/>
    <x v="3"/>
    <m/>
    <m/>
  </r>
  <r>
    <x v="3"/>
    <s v="Экскаватор"/>
    <x v="5"/>
    <x v="221"/>
    <x v="2"/>
    <x v="4"/>
    <x v="3"/>
    <m/>
    <m/>
  </r>
  <r>
    <x v="3"/>
    <s v="Экскаватор"/>
    <x v="5"/>
    <x v="222"/>
    <x v="2"/>
    <x v="4"/>
    <x v="3"/>
    <m/>
    <m/>
  </r>
  <r>
    <x v="3"/>
    <s v="Экскаватор"/>
    <x v="5"/>
    <x v="160"/>
    <x v="2"/>
    <x v="4"/>
    <x v="3"/>
    <m/>
    <m/>
  </r>
  <r>
    <x v="3"/>
    <s v="Экскаватор"/>
    <x v="5"/>
    <x v="212"/>
    <x v="1"/>
    <x v="0"/>
    <x v="29"/>
    <s v="шт."/>
    <n v="2"/>
  </r>
  <r>
    <x v="3"/>
    <s v="Экскаватор"/>
    <x v="5"/>
    <x v="153"/>
    <x v="1"/>
    <x v="14"/>
    <x v="24"/>
    <s v="шт."/>
    <n v="2"/>
  </r>
  <r>
    <x v="3"/>
    <s v="Экскаватор"/>
    <x v="5"/>
    <x v="213"/>
    <x v="1"/>
    <x v="8"/>
    <x v="13"/>
    <s v="шт."/>
    <n v="1"/>
  </r>
  <r>
    <x v="3"/>
    <s v="Экскаватор"/>
    <x v="5"/>
    <x v="213"/>
    <x v="1"/>
    <x v="8"/>
    <x v="19"/>
    <s v="шт."/>
    <n v="1"/>
  </r>
  <r>
    <x v="3"/>
    <s v="Экскаватор"/>
    <x v="5"/>
    <x v="214"/>
    <x v="2"/>
    <x v="4"/>
    <x v="3"/>
    <m/>
    <m/>
  </r>
  <r>
    <x v="3"/>
    <s v="Экскаватор"/>
    <x v="5"/>
    <x v="215"/>
    <x v="3"/>
    <x v="8"/>
    <x v="13"/>
    <s v="шт."/>
    <n v="1"/>
  </r>
  <r>
    <x v="3"/>
    <s v="Экскаватор"/>
    <x v="5"/>
    <x v="199"/>
    <x v="5"/>
    <x v="2"/>
    <x v="2"/>
    <s v="л."/>
    <n v="40"/>
  </r>
  <r>
    <x v="3"/>
    <s v="Экскаватор"/>
    <x v="5"/>
    <x v="200"/>
    <x v="3"/>
    <x v="2"/>
    <x v="2"/>
    <s v="л."/>
    <n v="13.5"/>
  </r>
  <r>
    <x v="3"/>
    <s v="Экскаватор"/>
    <x v="5"/>
    <x v="216"/>
    <x v="2"/>
    <x v="4"/>
    <x v="3"/>
    <m/>
    <m/>
  </r>
  <r>
    <x v="3"/>
    <s v="Экскаватор"/>
    <x v="5"/>
    <x v="217"/>
    <x v="2"/>
    <x v="4"/>
    <x v="3"/>
    <m/>
    <m/>
  </r>
  <r>
    <x v="3"/>
    <s v="Экскаватор"/>
    <x v="5"/>
    <x v="218"/>
    <x v="1"/>
    <x v="0"/>
    <x v="34"/>
    <s v="шт."/>
    <n v="2"/>
  </r>
  <r>
    <x v="3"/>
    <s v="Экскаватор"/>
    <x v="5"/>
    <x v="153"/>
    <x v="1"/>
    <x v="14"/>
    <x v="35"/>
    <s v="шт."/>
    <n v="2"/>
  </r>
  <r>
    <x v="3"/>
    <s v="Экскаватор"/>
    <x v="5"/>
    <x v="204"/>
    <x v="3"/>
    <x v="7"/>
    <x v="9"/>
    <s v="шт."/>
    <n v="2"/>
  </r>
  <r>
    <x v="3"/>
    <s v="Экскаватор"/>
    <x v="5"/>
    <x v="205"/>
    <x v="3"/>
    <x v="7"/>
    <x v="27"/>
    <s v="шт."/>
    <n v="1"/>
  </r>
  <r>
    <x v="3"/>
    <s v="Экскаватор"/>
    <x v="5"/>
    <x v="206"/>
    <x v="2"/>
    <x v="4"/>
    <x v="3"/>
    <m/>
    <m/>
  </r>
  <r>
    <x v="3"/>
    <s v="Экскаватор"/>
    <x v="5"/>
    <x v="207"/>
    <x v="2"/>
    <x v="4"/>
    <x v="3"/>
    <m/>
    <m/>
  </r>
  <r>
    <x v="3"/>
    <s v="Экскаватор"/>
    <x v="5"/>
    <x v="208"/>
    <x v="2"/>
    <x v="4"/>
    <x v="3"/>
    <m/>
    <m/>
  </r>
  <r>
    <x v="3"/>
    <s v="Экскаватор"/>
    <x v="5"/>
    <x v="209"/>
    <x v="1"/>
    <x v="6"/>
    <x v="31"/>
    <s v="шт."/>
    <n v="1"/>
  </r>
  <r>
    <x v="3"/>
    <s v="Экскаватор"/>
    <x v="5"/>
    <x v="153"/>
    <x v="1"/>
    <x v="14"/>
    <x v="32"/>
    <s v="шт."/>
    <n v="1"/>
  </r>
  <r>
    <x v="3"/>
    <s v="Экскаватор"/>
    <x v="5"/>
    <x v="210"/>
    <x v="2"/>
    <x v="4"/>
    <x v="3"/>
    <m/>
    <m/>
  </r>
  <r>
    <x v="3"/>
    <s v="Экскаватор"/>
    <x v="5"/>
    <x v="211"/>
    <x v="2"/>
    <x v="4"/>
    <x v="3"/>
    <m/>
    <m/>
  </r>
  <r>
    <x v="3"/>
    <s v="Экскаватор"/>
    <x v="5"/>
    <x v="152"/>
    <x v="1"/>
    <x v="0"/>
    <x v="33"/>
    <s v="шт."/>
    <n v="1"/>
  </r>
  <r>
    <x v="3"/>
    <s v="Экскаватор"/>
    <x v="5"/>
    <x v="12"/>
    <x v="3"/>
    <x v="5"/>
    <x v="6"/>
    <s v="л."/>
    <n v="86"/>
  </r>
  <r>
    <x v="3"/>
    <s v="Экскаватор"/>
    <x v="5"/>
    <x v="83"/>
    <x v="3"/>
    <x v="6"/>
    <x v="25"/>
    <s v="шт."/>
    <n v="3"/>
  </r>
  <r>
    <x v="3"/>
    <s v="Экскаватор"/>
    <x v="5"/>
    <x v="201"/>
    <x v="3"/>
    <x v="4"/>
    <x v="3"/>
    <m/>
    <m/>
  </r>
  <r>
    <x v="3"/>
    <s v="Экскаватор"/>
    <x v="5"/>
    <x v="202"/>
    <x v="2"/>
    <x v="4"/>
    <x v="3"/>
    <m/>
    <m/>
  </r>
  <r>
    <x v="3"/>
    <s v="Экскаватор"/>
    <x v="5"/>
    <x v="203"/>
    <x v="6"/>
    <x v="4"/>
    <x v="3"/>
    <m/>
    <m/>
  </r>
  <r>
    <x v="3"/>
    <s v="Экскаватор"/>
    <x v="5"/>
    <x v="197"/>
    <x v="2"/>
    <x v="4"/>
    <x v="3"/>
    <m/>
    <m/>
  </r>
  <r>
    <x v="3"/>
    <s v="Экскаватор"/>
    <x v="7"/>
    <x v="226"/>
    <x v="1"/>
    <x v="2"/>
    <x v="4"/>
    <s v="л."/>
    <n v="670"/>
  </r>
  <r>
    <x v="3"/>
    <s v="Экскаватор"/>
    <x v="7"/>
    <x v="75"/>
    <x v="2"/>
    <x v="4"/>
    <x v="3"/>
    <m/>
    <m/>
  </r>
  <r>
    <x v="3"/>
    <s v="Экскаватор"/>
    <x v="7"/>
    <x v="227"/>
    <x v="1"/>
    <x v="16"/>
    <x v="36"/>
    <s v="шт."/>
    <n v="3"/>
  </r>
  <r>
    <x v="3"/>
    <s v="Экскаватор"/>
    <x v="7"/>
    <x v="228"/>
    <x v="3"/>
    <x v="8"/>
    <x v="26"/>
    <s v="шт."/>
    <n v="1"/>
  </r>
  <r>
    <x v="3"/>
    <s v="Экскаватор"/>
    <x v="5"/>
    <x v="227"/>
    <x v="1"/>
    <x v="16"/>
    <x v="36"/>
    <s v="шт."/>
    <n v="3"/>
  </r>
  <r>
    <x v="3"/>
    <s v="Экскаватор"/>
    <x v="5"/>
    <x v="228"/>
    <x v="3"/>
    <x v="8"/>
    <x v="26"/>
    <s v="шт."/>
    <n v="1"/>
  </r>
  <r>
    <x v="3"/>
    <s v="Экскаватор"/>
    <x v="4"/>
    <x v="227"/>
    <x v="1"/>
    <x v="16"/>
    <x v="36"/>
    <s v="шт."/>
    <n v="3"/>
  </r>
  <r>
    <x v="3"/>
    <s v="Экскаватор"/>
    <x v="4"/>
    <x v="228"/>
    <x v="3"/>
    <x v="8"/>
    <x v="26"/>
    <s v="шт."/>
    <n v="1"/>
  </r>
  <r>
    <x v="3"/>
    <s v="Экскаватор"/>
    <x v="3"/>
    <x v="227"/>
    <x v="1"/>
    <x v="16"/>
    <x v="36"/>
    <s v="шт."/>
    <n v="3"/>
  </r>
  <r>
    <x v="3"/>
    <s v="Экскаватор"/>
    <x v="3"/>
    <x v="228"/>
    <x v="3"/>
    <x v="8"/>
    <x v="26"/>
    <s v="шт."/>
    <n v="1"/>
  </r>
  <r>
    <x v="3"/>
    <s v="Экскаватор"/>
    <x v="7"/>
    <x v="98"/>
    <x v="2"/>
    <x v="4"/>
    <x v="3"/>
    <m/>
    <m/>
  </r>
  <r>
    <x v="3"/>
    <s v="Экскаватор"/>
    <x v="7"/>
    <x v="167"/>
    <x v="2"/>
    <x v="4"/>
    <x v="3"/>
    <m/>
    <m/>
  </r>
  <r>
    <x v="3"/>
    <s v="Экскаватор"/>
    <x v="7"/>
    <x v="223"/>
    <x v="2"/>
    <x v="4"/>
    <x v="3"/>
    <m/>
    <m/>
  </r>
  <r>
    <x v="3"/>
    <s v="Экскаватор"/>
    <x v="7"/>
    <x v="33"/>
    <x v="2"/>
    <x v="4"/>
    <x v="3"/>
    <m/>
    <m/>
  </r>
  <r>
    <x v="3"/>
    <s v="Экскаватор"/>
    <x v="7"/>
    <x v="224"/>
    <x v="2"/>
    <x v="4"/>
    <x v="3"/>
    <m/>
    <m/>
  </r>
  <r>
    <x v="3"/>
    <s v="Экскаватор"/>
    <x v="7"/>
    <x v="225"/>
    <x v="2"/>
    <x v="4"/>
    <x v="3"/>
    <m/>
    <m/>
  </r>
  <r>
    <x v="3"/>
    <s v="Экскаватор"/>
    <x v="7"/>
    <x v="76"/>
    <x v="0"/>
    <x v="2"/>
    <x v="2"/>
    <s v="л."/>
    <n v="42"/>
  </r>
  <r>
    <x v="3"/>
    <s v="Экскаватор"/>
    <x v="7"/>
    <x v="219"/>
    <x v="2"/>
    <x v="4"/>
    <x v="3"/>
    <m/>
    <m/>
  </r>
  <r>
    <x v="3"/>
    <s v="Экскаватор"/>
    <x v="7"/>
    <x v="220"/>
    <x v="2"/>
    <x v="4"/>
    <x v="3"/>
    <m/>
    <m/>
  </r>
  <r>
    <x v="3"/>
    <s v="Экскаватор"/>
    <x v="7"/>
    <x v="221"/>
    <x v="2"/>
    <x v="4"/>
    <x v="3"/>
    <m/>
    <m/>
  </r>
  <r>
    <x v="3"/>
    <s v="Экскаватор"/>
    <x v="7"/>
    <x v="222"/>
    <x v="2"/>
    <x v="4"/>
    <x v="3"/>
    <m/>
    <m/>
  </r>
  <r>
    <x v="3"/>
    <s v="Экскаватор"/>
    <x v="7"/>
    <x v="160"/>
    <x v="2"/>
    <x v="4"/>
    <x v="3"/>
    <m/>
    <m/>
  </r>
  <r>
    <x v="3"/>
    <s v="Экскаватор"/>
    <x v="7"/>
    <x v="212"/>
    <x v="1"/>
    <x v="0"/>
    <x v="29"/>
    <s v="шт."/>
    <n v="2"/>
  </r>
  <r>
    <x v="3"/>
    <s v="Экскаватор"/>
    <x v="7"/>
    <x v="153"/>
    <x v="1"/>
    <x v="14"/>
    <x v="24"/>
    <s v="шт."/>
    <n v="2"/>
  </r>
  <r>
    <x v="3"/>
    <s v="Экскаватор"/>
    <x v="7"/>
    <x v="213"/>
    <x v="1"/>
    <x v="8"/>
    <x v="13"/>
    <s v="шт."/>
    <n v="1"/>
  </r>
  <r>
    <x v="3"/>
    <s v="Экскаватор"/>
    <x v="7"/>
    <x v="213"/>
    <x v="1"/>
    <x v="8"/>
    <x v="19"/>
    <s v="шт."/>
    <n v="1"/>
  </r>
  <r>
    <x v="3"/>
    <s v="Экскаватор"/>
    <x v="7"/>
    <x v="214"/>
    <x v="2"/>
    <x v="4"/>
    <x v="3"/>
    <m/>
    <m/>
  </r>
  <r>
    <x v="3"/>
    <s v="Экскаватор"/>
    <x v="7"/>
    <x v="215"/>
    <x v="3"/>
    <x v="8"/>
    <x v="13"/>
    <s v="шт."/>
    <n v="1"/>
  </r>
  <r>
    <x v="3"/>
    <s v="Экскаватор"/>
    <x v="7"/>
    <x v="199"/>
    <x v="5"/>
    <x v="2"/>
    <x v="2"/>
    <s v="л."/>
    <n v="40"/>
  </r>
  <r>
    <x v="3"/>
    <s v="Экскаватор"/>
    <x v="7"/>
    <x v="200"/>
    <x v="3"/>
    <x v="2"/>
    <x v="2"/>
    <s v="л."/>
    <n v="13.5"/>
  </r>
  <r>
    <x v="3"/>
    <s v="Экскаватор"/>
    <x v="7"/>
    <x v="216"/>
    <x v="2"/>
    <x v="4"/>
    <x v="3"/>
    <m/>
    <m/>
  </r>
  <r>
    <x v="3"/>
    <s v="Экскаватор"/>
    <x v="7"/>
    <x v="217"/>
    <x v="2"/>
    <x v="4"/>
    <x v="3"/>
    <m/>
    <m/>
  </r>
  <r>
    <x v="3"/>
    <s v="Экскаватор"/>
    <x v="7"/>
    <x v="218"/>
    <x v="1"/>
    <x v="0"/>
    <x v="34"/>
    <s v="шт."/>
    <n v="2"/>
  </r>
  <r>
    <x v="3"/>
    <s v="Экскаватор"/>
    <x v="7"/>
    <x v="153"/>
    <x v="1"/>
    <x v="14"/>
    <x v="35"/>
    <s v="шт."/>
    <n v="2"/>
  </r>
  <r>
    <x v="3"/>
    <s v="Экскаватор"/>
    <x v="7"/>
    <x v="204"/>
    <x v="3"/>
    <x v="7"/>
    <x v="9"/>
    <s v="шт."/>
    <n v="2"/>
  </r>
  <r>
    <x v="3"/>
    <s v="Экскаватор"/>
    <x v="7"/>
    <x v="205"/>
    <x v="3"/>
    <x v="7"/>
    <x v="27"/>
    <s v="шт."/>
    <n v="1"/>
  </r>
  <r>
    <x v="3"/>
    <s v="Экскаватор"/>
    <x v="7"/>
    <x v="206"/>
    <x v="2"/>
    <x v="4"/>
    <x v="3"/>
    <m/>
    <m/>
  </r>
  <r>
    <x v="3"/>
    <s v="Экскаватор"/>
    <x v="7"/>
    <x v="207"/>
    <x v="2"/>
    <x v="4"/>
    <x v="3"/>
    <m/>
    <m/>
  </r>
  <r>
    <x v="3"/>
    <s v="Экскаватор"/>
    <x v="7"/>
    <x v="208"/>
    <x v="2"/>
    <x v="4"/>
    <x v="3"/>
    <m/>
    <m/>
  </r>
  <r>
    <x v="3"/>
    <s v="Экскаватор"/>
    <x v="7"/>
    <x v="209"/>
    <x v="1"/>
    <x v="6"/>
    <x v="31"/>
    <s v="шт."/>
    <n v="1"/>
  </r>
  <r>
    <x v="3"/>
    <s v="Экскаватор"/>
    <x v="7"/>
    <x v="153"/>
    <x v="1"/>
    <x v="14"/>
    <x v="32"/>
    <s v="шт."/>
    <n v="1"/>
  </r>
  <r>
    <x v="3"/>
    <s v="Экскаватор"/>
    <x v="7"/>
    <x v="210"/>
    <x v="2"/>
    <x v="4"/>
    <x v="3"/>
    <m/>
    <m/>
  </r>
  <r>
    <x v="3"/>
    <s v="Экскаватор"/>
    <x v="7"/>
    <x v="211"/>
    <x v="2"/>
    <x v="4"/>
    <x v="3"/>
    <m/>
    <m/>
  </r>
  <r>
    <x v="3"/>
    <s v="Экскаватор"/>
    <x v="7"/>
    <x v="152"/>
    <x v="1"/>
    <x v="0"/>
    <x v="33"/>
    <s v="шт."/>
    <n v="1"/>
  </r>
  <r>
    <x v="3"/>
    <s v="Экскаватор"/>
    <x v="7"/>
    <x v="12"/>
    <x v="3"/>
    <x v="5"/>
    <x v="6"/>
    <s v="л."/>
    <n v="86"/>
  </r>
  <r>
    <x v="3"/>
    <s v="Экскаватор"/>
    <x v="7"/>
    <x v="83"/>
    <x v="3"/>
    <x v="6"/>
    <x v="25"/>
    <s v="шт."/>
    <n v="3"/>
  </r>
  <r>
    <x v="3"/>
    <s v="Экскаватор"/>
    <x v="7"/>
    <x v="201"/>
    <x v="3"/>
    <x v="4"/>
    <x v="3"/>
    <m/>
    <m/>
  </r>
  <r>
    <x v="3"/>
    <s v="Экскаватор"/>
    <x v="7"/>
    <x v="202"/>
    <x v="2"/>
    <x v="4"/>
    <x v="3"/>
    <m/>
    <m/>
  </r>
  <r>
    <x v="3"/>
    <s v="Экскаватор"/>
    <x v="7"/>
    <x v="203"/>
    <x v="6"/>
    <x v="4"/>
    <x v="3"/>
    <m/>
    <m/>
  </r>
  <r>
    <x v="3"/>
    <s v="Экскаватор"/>
    <x v="7"/>
    <x v="197"/>
    <x v="2"/>
    <x v="4"/>
    <x v="3"/>
    <m/>
    <m/>
  </r>
  <r>
    <x v="3"/>
    <s v="Экскаватор"/>
    <x v="6"/>
    <x v="229"/>
    <x v="2"/>
    <x v="4"/>
    <x v="3"/>
    <m/>
    <m/>
  </r>
  <r>
    <x v="3"/>
    <s v="Экскаватор"/>
    <x v="6"/>
    <x v="230"/>
    <x v="2"/>
    <x v="4"/>
    <x v="3"/>
    <m/>
    <m/>
  </r>
  <r>
    <x v="3"/>
    <s v="Экскаватор"/>
    <x v="6"/>
    <x v="231"/>
    <x v="2"/>
    <x v="4"/>
    <x v="3"/>
    <m/>
    <m/>
  </r>
  <r>
    <x v="3"/>
    <s v="Экскаватор"/>
    <x v="6"/>
    <x v="98"/>
    <x v="2"/>
    <x v="4"/>
    <x v="3"/>
    <m/>
    <m/>
  </r>
  <r>
    <x v="3"/>
    <s v="Экскаватор"/>
    <x v="6"/>
    <x v="167"/>
    <x v="2"/>
    <x v="4"/>
    <x v="3"/>
    <m/>
    <m/>
  </r>
  <r>
    <x v="3"/>
    <s v="Экскаватор"/>
    <x v="6"/>
    <x v="223"/>
    <x v="2"/>
    <x v="4"/>
    <x v="3"/>
    <m/>
    <m/>
  </r>
  <r>
    <x v="3"/>
    <s v="Экскаватор"/>
    <x v="6"/>
    <x v="33"/>
    <x v="2"/>
    <x v="4"/>
    <x v="3"/>
    <m/>
    <m/>
  </r>
  <r>
    <x v="3"/>
    <s v="Экскаватор"/>
    <x v="6"/>
    <x v="224"/>
    <x v="2"/>
    <x v="4"/>
    <x v="3"/>
    <m/>
    <m/>
  </r>
  <r>
    <x v="3"/>
    <s v="Экскаватор"/>
    <x v="6"/>
    <x v="225"/>
    <x v="2"/>
    <x v="4"/>
    <x v="3"/>
    <m/>
    <m/>
  </r>
  <r>
    <x v="3"/>
    <s v="Экскаватор"/>
    <x v="6"/>
    <x v="76"/>
    <x v="0"/>
    <x v="2"/>
    <x v="2"/>
    <s v="л."/>
    <n v="42"/>
  </r>
  <r>
    <x v="3"/>
    <s v="Экскаватор"/>
    <x v="6"/>
    <x v="219"/>
    <x v="2"/>
    <x v="4"/>
    <x v="3"/>
    <m/>
    <m/>
  </r>
  <r>
    <x v="3"/>
    <s v="Экскаватор"/>
    <x v="6"/>
    <x v="220"/>
    <x v="2"/>
    <x v="4"/>
    <x v="3"/>
    <m/>
    <m/>
  </r>
  <r>
    <x v="3"/>
    <s v="Экскаватор"/>
    <x v="6"/>
    <x v="221"/>
    <x v="2"/>
    <x v="4"/>
    <x v="3"/>
    <m/>
    <m/>
  </r>
  <r>
    <x v="3"/>
    <s v="Экскаватор"/>
    <x v="6"/>
    <x v="222"/>
    <x v="2"/>
    <x v="4"/>
    <x v="3"/>
    <m/>
    <m/>
  </r>
  <r>
    <x v="3"/>
    <s v="Экскаватор"/>
    <x v="6"/>
    <x v="160"/>
    <x v="2"/>
    <x v="4"/>
    <x v="3"/>
    <m/>
    <m/>
  </r>
  <r>
    <x v="3"/>
    <s v="Экскаватор"/>
    <x v="6"/>
    <x v="212"/>
    <x v="1"/>
    <x v="0"/>
    <x v="29"/>
    <s v="шт."/>
    <n v="2"/>
  </r>
  <r>
    <x v="3"/>
    <s v="Экскаватор"/>
    <x v="6"/>
    <x v="153"/>
    <x v="1"/>
    <x v="14"/>
    <x v="24"/>
    <s v="шт."/>
    <n v="2"/>
  </r>
  <r>
    <x v="3"/>
    <s v="Экскаватор"/>
    <x v="6"/>
    <x v="213"/>
    <x v="1"/>
    <x v="8"/>
    <x v="13"/>
    <s v="шт."/>
    <n v="1"/>
  </r>
  <r>
    <x v="3"/>
    <s v="Экскаватор"/>
    <x v="6"/>
    <x v="213"/>
    <x v="1"/>
    <x v="8"/>
    <x v="19"/>
    <s v="шт."/>
    <n v="1"/>
  </r>
  <r>
    <x v="3"/>
    <s v="Экскаватор"/>
    <x v="6"/>
    <x v="214"/>
    <x v="2"/>
    <x v="4"/>
    <x v="3"/>
    <m/>
    <m/>
  </r>
  <r>
    <x v="3"/>
    <s v="Экскаватор"/>
    <x v="6"/>
    <x v="215"/>
    <x v="3"/>
    <x v="8"/>
    <x v="13"/>
    <s v="шт."/>
    <n v="1"/>
  </r>
  <r>
    <x v="3"/>
    <s v="Экскаватор"/>
    <x v="6"/>
    <x v="199"/>
    <x v="5"/>
    <x v="2"/>
    <x v="2"/>
    <s v="л."/>
    <n v="40"/>
  </r>
  <r>
    <x v="3"/>
    <s v="Экскаватор"/>
    <x v="6"/>
    <x v="200"/>
    <x v="3"/>
    <x v="2"/>
    <x v="2"/>
    <s v="л."/>
    <n v="13.5"/>
  </r>
  <r>
    <x v="3"/>
    <s v="Экскаватор"/>
    <x v="6"/>
    <x v="216"/>
    <x v="2"/>
    <x v="4"/>
    <x v="3"/>
    <m/>
    <m/>
  </r>
  <r>
    <x v="3"/>
    <s v="Экскаватор"/>
    <x v="6"/>
    <x v="217"/>
    <x v="2"/>
    <x v="4"/>
    <x v="3"/>
    <m/>
    <m/>
  </r>
  <r>
    <x v="3"/>
    <s v="Экскаватор"/>
    <x v="6"/>
    <x v="218"/>
    <x v="1"/>
    <x v="0"/>
    <x v="34"/>
    <s v="шт."/>
    <n v="2"/>
  </r>
  <r>
    <x v="3"/>
    <s v="Экскаватор"/>
    <x v="6"/>
    <x v="153"/>
    <x v="1"/>
    <x v="14"/>
    <x v="35"/>
    <s v="шт."/>
    <n v="2"/>
  </r>
  <r>
    <x v="3"/>
    <s v="Экскаватор"/>
    <x v="6"/>
    <x v="204"/>
    <x v="3"/>
    <x v="7"/>
    <x v="9"/>
    <s v="шт."/>
    <n v="2"/>
  </r>
  <r>
    <x v="3"/>
    <s v="Экскаватор"/>
    <x v="6"/>
    <x v="205"/>
    <x v="3"/>
    <x v="7"/>
    <x v="27"/>
    <s v="шт."/>
    <n v="1"/>
  </r>
  <r>
    <x v="3"/>
    <s v="Экскаватор"/>
    <x v="6"/>
    <x v="206"/>
    <x v="2"/>
    <x v="4"/>
    <x v="3"/>
    <m/>
    <m/>
  </r>
  <r>
    <x v="3"/>
    <s v="Экскаватор"/>
    <x v="6"/>
    <x v="207"/>
    <x v="2"/>
    <x v="4"/>
    <x v="3"/>
    <m/>
    <m/>
  </r>
  <r>
    <x v="3"/>
    <s v="Экскаватор"/>
    <x v="6"/>
    <x v="208"/>
    <x v="2"/>
    <x v="4"/>
    <x v="3"/>
    <m/>
    <m/>
  </r>
  <r>
    <x v="3"/>
    <s v="Экскаватор"/>
    <x v="6"/>
    <x v="209"/>
    <x v="1"/>
    <x v="6"/>
    <x v="31"/>
    <s v="шт."/>
    <n v="1"/>
  </r>
  <r>
    <x v="3"/>
    <s v="Экскаватор"/>
    <x v="6"/>
    <x v="153"/>
    <x v="1"/>
    <x v="14"/>
    <x v="32"/>
    <s v="шт."/>
    <n v="1"/>
  </r>
  <r>
    <x v="3"/>
    <s v="Экскаватор"/>
    <x v="6"/>
    <x v="210"/>
    <x v="2"/>
    <x v="4"/>
    <x v="3"/>
    <m/>
    <m/>
  </r>
  <r>
    <x v="3"/>
    <s v="Экскаватор"/>
    <x v="6"/>
    <x v="211"/>
    <x v="2"/>
    <x v="4"/>
    <x v="3"/>
    <m/>
    <m/>
  </r>
  <r>
    <x v="3"/>
    <s v="Экскаватор"/>
    <x v="6"/>
    <x v="152"/>
    <x v="1"/>
    <x v="0"/>
    <x v="33"/>
    <s v="шт."/>
    <n v="1"/>
  </r>
  <r>
    <x v="3"/>
    <s v="Экскаватор"/>
    <x v="6"/>
    <x v="12"/>
    <x v="3"/>
    <x v="5"/>
    <x v="6"/>
    <s v="л."/>
    <n v="86"/>
  </r>
  <r>
    <x v="3"/>
    <s v="Экскаватор"/>
    <x v="6"/>
    <x v="83"/>
    <x v="3"/>
    <x v="6"/>
    <x v="25"/>
    <s v="шт."/>
    <n v="3"/>
  </r>
  <r>
    <x v="3"/>
    <s v="Экскаватор"/>
    <x v="6"/>
    <x v="201"/>
    <x v="3"/>
    <x v="4"/>
    <x v="3"/>
    <m/>
    <m/>
  </r>
  <r>
    <x v="3"/>
    <s v="Экскаватор"/>
    <x v="6"/>
    <x v="202"/>
    <x v="2"/>
    <x v="4"/>
    <x v="3"/>
    <m/>
    <m/>
  </r>
  <r>
    <x v="3"/>
    <s v="Экскаватор"/>
    <x v="6"/>
    <x v="203"/>
    <x v="6"/>
    <x v="4"/>
    <x v="3"/>
    <m/>
    <m/>
  </r>
  <r>
    <x v="3"/>
    <s v="Экскаватор"/>
    <x v="6"/>
    <x v="197"/>
    <x v="2"/>
    <x v="4"/>
    <x v="3"/>
    <m/>
    <m/>
  </r>
  <r>
    <x v="3"/>
    <s v="Экскаватор"/>
    <x v="5"/>
    <x v="232"/>
    <x v="2"/>
    <x v="4"/>
    <x v="3"/>
    <s v="шт."/>
    <n v="1"/>
  </r>
  <r>
    <x v="3"/>
    <s v="Экскаватор"/>
    <x v="5"/>
    <x v="233"/>
    <x v="2"/>
    <x v="4"/>
    <x v="3"/>
    <s v="шт."/>
    <n v="1"/>
  </r>
  <r>
    <x v="3"/>
    <s v="Экскаватор"/>
    <x v="5"/>
    <x v="234"/>
    <x v="2"/>
    <x v="4"/>
    <x v="3"/>
    <s v="шт."/>
    <n v="1"/>
  </r>
  <r>
    <x v="3"/>
    <s v="Экскаватор"/>
    <x v="5"/>
    <x v="235"/>
    <x v="2"/>
    <x v="4"/>
    <x v="3"/>
    <s v="шт."/>
    <n v="1"/>
  </r>
  <r>
    <x v="3"/>
    <s v="Экскаватор"/>
    <x v="5"/>
    <x v="236"/>
    <x v="2"/>
    <x v="4"/>
    <x v="3"/>
    <s v="шт."/>
    <n v="2"/>
  </r>
  <r>
    <x v="3"/>
    <s v="Экскаватор"/>
    <x v="5"/>
    <x v="237"/>
    <x v="2"/>
    <x v="4"/>
    <x v="3"/>
    <s v="шт."/>
    <n v="2"/>
  </r>
  <r>
    <x v="3"/>
    <s v="Экскаватор"/>
    <x v="5"/>
    <x v="238"/>
    <x v="2"/>
    <x v="4"/>
    <x v="3"/>
    <s v="шт."/>
    <n v="2"/>
  </r>
  <r>
    <x v="3"/>
    <s v="Экскаватор"/>
    <x v="5"/>
    <x v="239"/>
    <x v="2"/>
    <x v="4"/>
    <x v="3"/>
    <s v="шт."/>
    <n v="1"/>
  </r>
  <r>
    <x v="3"/>
    <s v="Экскаватор"/>
    <x v="5"/>
    <x v="240"/>
    <x v="2"/>
    <x v="4"/>
    <x v="3"/>
    <s v="шт."/>
    <n v="1"/>
  </r>
  <r>
    <x v="3"/>
    <s v="Экскаватор"/>
    <x v="5"/>
    <x v="241"/>
    <x v="2"/>
    <x v="4"/>
    <x v="3"/>
    <s v="шт."/>
    <n v="1"/>
  </r>
  <r>
    <x v="3"/>
    <s v="Экскаватор"/>
    <x v="5"/>
    <x v="242"/>
    <x v="2"/>
    <x v="4"/>
    <x v="3"/>
    <s v="шт."/>
    <n v="2"/>
  </r>
  <r>
    <x v="3"/>
    <s v="Экскаватор"/>
    <x v="5"/>
    <x v="243"/>
    <x v="2"/>
    <x v="4"/>
    <x v="3"/>
    <s v="шт."/>
    <n v="2"/>
  </r>
  <r>
    <x v="3"/>
    <s v="Экскаватор"/>
    <x v="5"/>
    <x v="244"/>
    <x v="2"/>
    <x v="4"/>
    <x v="3"/>
    <s v="шт."/>
    <n v="4"/>
  </r>
  <r>
    <x v="3"/>
    <s v="Экскаватор"/>
    <x v="5"/>
    <x v="245"/>
    <x v="2"/>
    <x v="4"/>
    <x v="3"/>
    <s v="шт."/>
    <n v="4"/>
  </r>
  <r>
    <x v="3"/>
    <s v="Экскаватор"/>
    <x v="5"/>
    <x v="246"/>
    <x v="2"/>
    <x v="4"/>
    <x v="3"/>
    <s v="шт."/>
    <n v="4"/>
  </r>
  <r>
    <x v="3"/>
    <s v="Экскаватор"/>
    <x v="5"/>
    <x v="247"/>
    <x v="2"/>
    <x v="4"/>
    <x v="3"/>
    <s v="шт."/>
    <n v="7"/>
  </r>
  <r>
    <x v="3"/>
    <s v="Экскаватор"/>
    <x v="5"/>
    <x v="248"/>
    <x v="2"/>
    <x v="4"/>
    <x v="3"/>
    <s v="шт."/>
    <n v="7"/>
  </r>
  <r>
    <x v="3"/>
    <s v="Экскаватор"/>
    <x v="5"/>
    <x v="249"/>
    <x v="2"/>
    <x v="4"/>
    <x v="3"/>
    <s v="шт."/>
    <n v="1"/>
  </r>
  <r>
    <x v="3"/>
    <s v="Экскаватор"/>
    <x v="5"/>
    <x v="250"/>
    <x v="2"/>
    <x v="4"/>
    <x v="3"/>
    <s v="шт."/>
    <n v="1"/>
  </r>
  <r>
    <x v="3"/>
    <s v="Экскаватор"/>
    <x v="5"/>
    <x v="251"/>
    <x v="2"/>
    <x v="4"/>
    <x v="3"/>
    <s v="шт."/>
    <n v="1"/>
  </r>
  <r>
    <x v="3"/>
    <s v="Экскаватор"/>
    <x v="5"/>
    <x v="252"/>
    <x v="2"/>
    <x v="4"/>
    <x v="3"/>
    <s v="шт."/>
    <n v="1"/>
  </r>
  <r>
    <x v="3"/>
    <s v="Экскаватор"/>
    <x v="5"/>
    <x v="253"/>
    <x v="2"/>
    <x v="4"/>
    <x v="3"/>
    <s v="шт."/>
    <n v="1"/>
  </r>
  <r>
    <x v="3"/>
    <s v="Экскаватор"/>
    <x v="5"/>
    <x v="254"/>
    <x v="2"/>
    <x v="4"/>
    <x v="3"/>
    <s v="шт."/>
    <n v="1"/>
  </r>
  <r>
    <x v="3"/>
    <s v="Экскаватор"/>
    <x v="6"/>
    <x v="255"/>
    <x v="2"/>
    <x v="4"/>
    <x v="3"/>
    <s v="шт."/>
    <n v="1"/>
  </r>
  <r>
    <x v="3"/>
    <s v="Экскаватор"/>
    <x v="6"/>
    <x v="256"/>
    <x v="2"/>
    <x v="4"/>
    <x v="3"/>
    <s v="шт."/>
    <n v="20"/>
  </r>
  <r>
    <x v="3"/>
    <s v="Экскаватор"/>
    <x v="6"/>
    <x v="257"/>
    <x v="2"/>
    <x v="4"/>
    <x v="3"/>
    <s v="шт."/>
    <n v="10"/>
  </r>
  <r>
    <x v="3"/>
    <s v="Экскаватор"/>
    <x v="6"/>
    <x v="232"/>
    <x v="2"/>
    <x v="4"/>
    <x v="3"/>
    <s v="шт."/>
    <n v="1"/>
  </r>
  <r>
    <x v="3"/>
    <s v="Экскаватор"/>
    <x v="6"/>
    <x v="233"/>
    <x v="2"/>
    <x v="4"/>
    <x v="3"/>
    <s v="шт."/>
    <n v="1"/>
  </r>
  <r>
    <x v="3"/>
    <s v="Экскаватор"/>
    <x v="6"/>
    <x v="234"/>
    <x v="2"/>
    <x v="4"/>
    <x v="3"/>
    <s v="шт."/>
    <n v="1"/>
  </r>
  <r>
    <x v="3"/>
    <s v="Экскаватор"/>
    <x v="6"/>
    <x v="235"/>
    <x v="2"/>
    <x v="4"/>
    <x v="3"/>
    <s v="шт."/>
    <n v="1"/>
  </r>
  <r>
    <x v="3"/>
    <s v="Экскаватор"/>
    <x v="6"/>
    <x v="236"/>
    <x v="2"/>
    <x v="4"/>
    <x v="3"/>
    <s v="шт."/>
    <n v="2"/>
  </r>
  <r>
    <x v="3"/>
    <s v="Экскаватор"/>
    <x v="6"/>
    <x v="237"/>
    <x v="2"/>
    <x v="4"/>
    <x v="3"/>
    <s v="шт."/>
    <n v="2"/>
  </r>
  <r>
    <x v="3"/>
    <s v="Экскаватор"/>
    <x v="6"/>
    <x v="238"/>
    <x v="2"/>
    <x v="4"/>
    <x v="3"/>
    <s v="шт."/>
    <n v="2"/>
  </r>
  <r>
    <x v="3"/>
    <s v="Экскаватор"/>
    <x v="6"/>
    <x v="239"/>
    <x v="2"/>
    <x v="4"/>
    <x v="3"/>
    <s v="шт."/>
    <n v="1"/>
  </r>
  <r>
    <x v="3"/>
    <s v="Экскаватор"/>
    <x v="6"/>
    <x v="240"/>
    <x v="2"/>
    <x v="4"/>
    <x v="3"/>
    <s v="шт."/>
    <n v="1"/>
  </r>
  <r>
    <x v="3"/>
    <s v="Экскаватор"/>
    <x v="6"/>
    <x v="241"/>
    <x v="2"/>
    <x v="4"/>
    <x v="3"/>
    <s v="шт."/>
    <n v="1"/>
  </r>
  <r>
    <x v="3"/>
    <s v="Экскаватор"/>
    <x v="6"/>
    <x v="242"/>
    <x v="2"/>
    <x v="4"/>
    <x v="3"/>
    <s v="шт."/>
    <n v="2"/>
  </r>
  <r>
    <x v="3"/>
    <s v="Экскаватор"/>
    <x v="6"/>
    <x v="243"/>
    <x v="2"/>
    <x v="4"/>
    <x v="3"/>
    <s v="шт."/>
    <n v="2"/>
  </r>
  <r>
    <x v="3"/>
    <s v="Экскаватор"/>
    <x v="6"/>
    <x v="244"/>
    <x v="2"/>
    <x v="4"/>
    <x v="3"/>
    <s v="шт."/>
    <n v="4"/>
  </r>
  <r>
    <x v="3"/>
    <s v="Экскаватор"/>
    <x v="6"/>
    <x v="245"/>
    <x v="2"/>
    <x v="4"/>
    <x v="3"/>
    <s v="шт."/>
    <n v="4"/>
  </r>
  <r>
    <x v="3"/>
    <s v="Экскаватор"/>
    <x v="6"/>
    <x v="246"/>
    <x v="2"/>
    <x v="4"/>
    <x v="3"/>
    <s v="шт."/>
    <n v="4"/>
  </r>
  <r>
    <x v="3"/>
    <s v="Экскаватор"/>
    <x v="6"/>
    <x v="247"/>
    <x v="2"/>
    <x v="4"/>
    <x v="3"/>
    <s v="шт."/>
    <n v="7"/>
  </r>
  <r>
    <x v="3"/>
    <s v="Экскаватор"/>
    <x v="6"/>
    <x v="248"/>
    <x v="2"/>
    <x v="4"/>
    <x v="3"/>
    <s v="шт."/>
    <n v="7"/>
  </r>
  <r>
    <x v="3"/>
    <s v="Экскаватор"/>
    <x v="6"/>
    <x v="249"/>
    <x v="2"/>
    <x v="4"/>
    <x v="3"/>
    <s v="шт."/>
    <n v="1"/>
  </r>
  <r>
    <x v="3"/>
    <s v="Экскаватор"/>
    <x v="6"/>
    <x v="250"/>
    <x v="2"/>
    <x v="4"/>
    <x v="3"/>
    <s v="шт."/>
    <n v="1"/>
  </r>
  <r>
    <x v="3"/>
    <s v="Экскаватор"/>
    <x v="6"/>
    <x v="251"/>
    <x v="2"/>
    <x v="4"/>
    <x v="3"/>
    <s v="шт."/>
    <n v="1"/>
  </r>
  <r>
    <x v="3"/>
    <s v="Экскаватор"/>
    <x v="6"/>
    <x v="252"/>
    <x v="2"/>
    <x v="4"/>
    <x v="3"/>
    <s v="шт."/>
    <n v="1"/>
  </r>
  <r>
    <x v="3"/>
    <s v="Экскаватор"/>
    <x v="6"/>
    <x v="253"/>
    <x v="2"/>
    <x v="4"/>
    <x v="3"/>
    <s v="шт."/>
    <n v="1"/>
  </r>
  <r>
    <x v="3"/>
    <s v="Экскаватор"/>
    <x v="6"/>
    <x v="254"/>
    <x v="2"/>
    <x v="4"/>
    <x v="3"/>
    <s v="шт."/>
    <n v="1"/>
  </r>
  <r>
    <x v="4"/>
    <s v="Самосвал"/>
    <x v="0"/>
    <x v="12"/>
    <x v="3"/>
    <x v="5"/>
    <x v="6"/>
    <s v="л."/>
    <n v="90"/>
  </r>
  <r>
    <x v="4"/>
    <s v="Самосвал"/>
    <x v="0"/>
    <x v="83"/>
    <x v="3"/>
    <x v="6"/>
    <x v="37"/>
    <s v="шт."/>
    <n v="2"/>
  </r>
  <r>
    <x v="4"/>
    <s v="Самосвал"/>
    <x v="0"/>
    <x v="258"/>
    <x v="0"/>
    <x v="6"/>
    <x v="38"/>
    <s v="шт."/>
    <n v="2"/>
  </r>
  <r>
    <x v="4"/>
    <s v="Самосвал"/>
    <x v="0"/>
    <x v="153"/>
    <x v="0"/>
    <x v="14"/>
    <x v="39"/>
    <s v="шт."/>
    <n v="2"/>
  </r>
  <r>
    <x v="4"/>
    <s v="Самосвал"/>
    <x v="0"/>
    <x v="259"/>
    <x v="0"/>
    <x v="2"/>
    <x v="4"/>
    <s v="л."/>
    <n v="190"/>
  </r>
  <r>
    <x v="4"/>
    <s v="Самосвал"/>
    <x v="0"/>
    <x v="260"/>
    <x v="1"/>
    <x v="0"/>
    <x v="40"/>
    <s v="шт."/>
    <n v="1"/>
  </r>
  <r>
    <x v="4"/>
    <s v="Самосвал"/>
    <x v="0"/>
    <x v="261"/>
    <x v="1"/>
    <x v="0"/>
    <x v="40"/>
    <s v="шт."/>
    <n v="1"/>
  </r>
  <r>
    <x v="4"/>
    <s v="Самосвал"/>
    <x v="0"/>
    <x v="262"/>
    <x v="1"/>
    <x v="4"/>
    <x v="3"/>
    <m/>
    <m/>
  </r>
  <r>
    <x v="4"/>
    <s v="Самосвал"/>
    <x v="0"/>
    <x v="76"/>
    <x v="0"/>
    <x v="2"/>
    <x v="2"/>
    <s v="л."/>
    <n v="42"/>
  </r>
  <r>
    <x v="4"/>
    <s v="Самосвал"/>
    <x v="0"/>
    <x v="263"/>
    <x v="0"/>
    <x v="2"/>
    <x v="2"/>
    <s v="л."/>
    <n v="95"/>
  </r>
  <r>
    <x v="4"/>
    <s v="Самосвал"/>
    <x v="0"/>
    <x v="264"/>
    <x v="1"/>
    <x v="2"/>
    <x v="4"/>
    <s v="л."/>
    <n v="122"/>
  </r>
  <r>
    <x v="4"/>
    <s v="Самосвал"/>
    <x v="12"/>
    <x v="265"/>
    <x v="2"/>
    <x v="4"/>
    <x v="3"/>
    <m/>
    <m/>
  </r>
  <r>
    <x v="4"/>
    <s v="Самосвал"/>
    <x v="1"/>
    <x v="266"/>
    <x v="2"/>
    <x v="4"/>
    <x v="3"/>
    <m/>
    <m/>
  </r>
  <r>
    <x v="4"/>
    <s v="Самосвал"/>
    <x v="1"/>
    <x v="201"/>
    <x v="2"/>
    <x v="4"/>
    <x v="3"/>
    <m/>
    <m/>
  </r>
  <r>
    <x v="4"/>
    <s v="Самосвал"/>
    <x v="1"/>
    <x v="197"/>
    <x v="2"/>
    <x v="10"/>
    <x v="3"/>
    <m/>
    <m/>
  </r>
  <r>
    <x v="4"/>
    <s v="Самосвал"/>
    <x v="1"/>
    <x v="267"/>
    <x v="6"/>
    <x v="4"/>
    <x v="3"/>
    <m/>
    <m/>
  </r>
  <r>
    <x v="4"/>
    <s v="Самосвал"/>
    <x v="1"/>
    <x v="86"/>
    <x v="2"/>
    <x v="4"/>
    <x v="3"/>
    <m/>
    <m/>
  </r>
  <r>
    <x v="4"/>
    <s v="Самосвал"/>
    <x v="1"/>
    <x v="144"/>
    <x v="3"/>
    <x v="4"/>
    <x v="3"/>
    <m/>
    <m/>
  </r>
  <r>
    <x v="4"/>
    <s v="Самосвал"/>
    <x v="1"/>
    <x v="268"/>
    <x v="3"/>
    <x v="4"/>
    <x v="3"/>
    <m/>
    <m/>
  </r>
  <r>
    <x v="4"/>
    <s v="Самосвал"/>
    <x v="1"/>
    <x v="269"/>
    <x v="2"/>
    <x v="4"/>
    <x v="3"/>
    <m/>
    <m/>
  </r>
  <r>
    <x v="4"/>
    <s v="Самосвал"/>
    <x v="1"/>
    <x v="270"/>
    <x v="2"/>
    <x v="4"/>
    <x v="3"/>
    <m/>
    <m/>
  </r>
  <r>
    <x v="4"/>
    <s v="Самосвал"/>
    <x v="1"/>
    <x v="271"/>
    <x v="2"/>
    <x v="4"/>
    <x v="3"/>
    <m/>
    <m/>
  </r>
  <r>
    <x v="4"/>
    <s v="Самосвал"/>
    <x v="1"/>
    <x v="272"/>
    <x v="2"/>
    <x v="4"/>
    <x v="3"/>
    <m/>
    <m/>
  </r>
  <r>
    <x v="4"/>
    <s v="Самосвал"/>
    <x v="1"/>
    <x v="273"/>
    <x v="2"/>
    <x v="4"/>
    <x v="3"/>
    <m/>
    <m/>
  </r>
  <r>
    <x v="4"/>
    <s v="Самосвал"/>
    <x v="1"/>
    <x v="274"/>
    <x v="2"/>
    <x v="4"/>
    <x v="3"/>
    <m/>
    <m/>
  </r>
  <r>
    <x v="4"/>
    <s v="Самосвал"/>
    <x v="2"/>
    <x v="12"/>
    <x v="3"/>
    <x v="5"/>
    <x v="6"/>
    <s v="л."/>
    <n v="90"/>
  </r>
  <r>
    <x v="4"/>
    <s v="Самосвал"/>
    <x v="2"/>
    <x v="83"/>
    <x v="3"/>
    <x v="6"/>
    <x v="37"/>
    <s v="шт."/>
    <n v="2"/>
  </r>
  <r>
    <x v="4"/>
    <s v="Самосвал"/>
    <x v="2"/>
    <x v="275"/>
    <x v="3"/>
    <x v="7"/>
    <x v="41"/>
    <s v="шт."/>
    <n v="2"/>
  </r>
  <r>
    <x v="4"/>
    <s v="Самосвал"/>
    <x v="2"/>
    <x v="276"/>
    <x v="3"/>
    <x v="7"/>
    <x v="42"/>
    <s v="шт."/>
    <n v="2"/>
  </r>
  <r>
    <x v="4"/>
    <s v="Самосвал"/>
    <x v="2"/>
    <x v="277"/>
    <x v="2"/>
    <x v="4"/>
    <x v="3"/>
    <m/>
    <m/>
  </r>
  <r>
    <x v="4"/>
    <s v="Самосвал"/>
    <x v="2"/>
    <x v="278"/>
    <x v="0"/>
    <x v="6"/>
    <x v="38"/>
    <s v="шт."/>
    <n v="2"/>
  </r>
  <r>
    <x v="4"/>
    <s v="Самосвал"/>
    <x v="2"/>
    <x v="153"/>
    <x v="0"/>
    <x v="14"/>
    <x v="43"/>
    <s v="шт."/>
    <n v="2"/>
  </r>
  <r>
    <x v="4"/>
    <s v="Самосвал"/>
    <x v="2"/>
    <x v="279"/>
    <x v="2"/>
    <x v="4"/>
    <x v="3"/>
    <m/>
    <m/>
  </r>
  <r>
    <x v="4"/>
    <s v="Самосвал"/>
    <x v="2"/>
    <x v="280"/>
    <x v="2"/>
    <x v="4"/>
    <x v="3"/>
    <m/>
    <m/>
  </r>
  <r>
    <x v="4"/>
    <s v="Самосвал"/>
    <x v="2"/>
    <x v="266"/>
    <x v="2"/>
    <x v="4"/>
    <x v="3"/>
    <m/>
    <m/>
  </r>
  <r>
    <x v="4"/>
    <s v="Самосвал"/>
    <x v="2"/>
    <x v="201"/>
    <x v="2"/>
    <x v="4"/>
    <x v="3"/>
    <m/>
    <m/>
  </r>
  <r>
    <x v="4"/>
    <s v="Самосвал"/>
    <x v="2"/>
    <x v="197"/>
    <x v="2"/>
    <x v="10"/>
    <x v="3"/>
    <m/>
    <m/>
  </r>
  <r>
    <x v="4"/>
    <s v="Самосвал"/>
    <x v="2"/>
    <x v="267"/>
    <x v="6"/>
    <x v="4"/>
    <x v="3"/>
    <m/>
    <m/>
  </r>
  <r>
    <x v="4"/>
    <s v="Самосвал"/>
    <x v="2"/>
    <x v="86"/>
    <x v="2"/>
    <x v="4"/>
    <x v="3"/>
    <m/>
    <m/>
  </r>
  <r>
    <x v="4"/>
    <s v="Самосвал"/>
    <x v="2"/>
    <x v="144"/>
    <x v="3"/>
    <x v="4"/>
    <x v="3"/>
    <m/>
    <m/>
  </r>
  <r>
    <x v="4"/>
    <s v="Самосвал"/>
    <x v="2"/>
    <x v="268"/>
    <x v="3"/>
    <x v="4"/>
    <x v="3"/>
    <m/>
    <m/>
  </r>
  <r>
    <x v="4"/>
    <s v="Самосвал"/>
    <x v="2"/>
    <x v="269"/>
    <x v="2"/>
    <x v="4"/>
    <x v="3"/>
    <m/>
    <m/>
  </r>
  <r>
    <x v="4"/>
    <s v="Самосвал"/>
    <x v="2"/>
    <x v="270"/>
    <x v="2"/>
    <x v="4"/>
    <x v="3"/>
    <m/>
    <m/>
  </r>
  <r>
    <x v="4"/>
    <s v="Самосвал"/>
    <x v="2"/>
    <x v="271"/>
    <x v="2"/>
    <x v="4"/>
    <x v="3"/>
    <m/>
    <m/>
  </r>
  <r>
    <x v="4"/>
    <s v="Самосвал"/>
    <x v="2"/>
    <x v="272"/>
    <x v="2"/>
    <x v="4"/>
    <x v="3"/>
    <m/>
    <m/>
  </r>
  <r>
    <x v="4"/>
    <s v="Самосвал"/>
    <x v="2"/>
    <x v="273"/>
    <x v="2"/>
    <x v="4"/>
    <x v="3"/>
    <m/>
    <m/>
  </r>
  <r>
    <x v="4"/>
    <s v="Самосвал"/>
    <x v="2"/>
    <x v="274"/>
    <x v="2"/>
    <x v="4"/>
    <x v="3"/>
    <m/>
    <m/>
  </r>
  <r>
    <x v="4"/>
    <s v="Самосвал"/>
    <x v="3"/>
    <x v="281"/>
    <x v="3"/>
    <x v="11"/>
    <x v="44"/>
    <s v="шт."/>
    <n v="1"/>
  </r>
  <r>
    <x v="4"/>
    <s v="Самосвал"/>
    <x v="3"/>
    <x v="259"/>
    <x v="0"/>
    <x v="2"/>
    <x v="4"/>
    <s v="л."/>
    <n v="190"/>
  </r>
  <r>
    <x v="4"/>
    <s v="Самосвал"/>
    <x v="3"/>
    <x v="282"/>
    <x v="2"/>
    <x v="4"/>
    <x v="3"/>
    <m/>
    <m/>
  </r>
  <r>
    <x v="4"/>
    <s v="Самосвал"/>
    <x v="3"/>
    <x v="260"/>
    <x v="1"/>
    <x v="0"/>
    <x v="40"/>
    <s v="шт."/>
    <n v="1"/>
  </r>
  <r>
    <x v="4"/>
    <s v="Самосвал"/>
    <x v="3"/>
    <x v="153"/>
    <x v="1"/>
    <x v="14"/>
    <x v="45"/>
    <s v="шт."/>
    <n v="1"/>
  </r>
  <r>
    <x v="4"/>
    <s v="Самосвал"/>
    <x v="3"/>
    <x v="283"/>
    <x v="9"/>
    <x v="0"/>
    <x v="46"/>
    <s v="шт."/>
    <n v="1"/>
  </r>
  <r>
    <x v="4"/>
    <s v="Самосвал"/>
    <x v="3"/>
    <x v="153"/>
    <x v="9"/>
    <x v="14"/>
    <x v="47"/>
    <s v="шт."/>
    <n v="1"/>
  </r>
  <r>
    <x v="4"/>
    <s v="Самосвал"/>
    <x v="3"/>
    <x v="284"/>
    <x v="9"/>
    <x v="14"/>
    <x v="48"/>
    <s v="шт."/>
    <n v="1"/>
  </r>
  <r>
    <x v="4"/>
    <s v="Самосвал"/>
    <x v="3"/>
    <x v="197"/>
    <x v="2"/>
    <x v="4"/>
    <x v="3"/>
    <m/>
    <m/>
  </r>
  <r>
    <x v="4"/>
    <s v="Самосвал"/>
    <x v="3"/>
    <x v="285"/>
    <x v="2"/>
    <x v="4"/>
    <x v="3"/>
    <m/>
    <m/>
  </r>
  <r>
    <x v="4"/>
    <s v="Самосвал"/>
    <x v="3"/>
    <x v="286"/>
    <x v="2"/>
    <x v="4"/>
    <x v="3"/>
    <m/>
    <m/>
  </r>
  <r>
    <x v="4"/>
    <s v="Самосвал"/>
    <x v="3"/>
    <x v="78"/>
    <x v="2"/>
    <x v="4"/>
    <x v="3"/>
    <m/>
    <m/>
  </r>
  <r>
    <x v="4"/>
    <s v="Самосвал"/>
    <x v="3"/>
    <x v="228"/>
    <x v="3"/>
    <x v="8"/>
    <x v="26"/>
    <s v="шт."/>
    <n v="2"/>
  </r>
  <r>
    <x v="4"/>
    <s v="Самосвал"/>
    <x v="3"/>
    <x v="228"/>
    <x v="3"/>
    <x v="17"/>
    <x v="49"/>
    <s v="шт."/>
    <n v="2"/>
  </r>
  <r>
    <x v="4"/>
    <s v="Самосвал"/>
    <x v="3"/>
    <x v="12"/>
    <x v="3"/>
    <x v="5"/>
    <x v="6"/>
    <s v="л."/>
    <n v="90"/>
  </r>
  <r>
    <x v="4"/>
    <s v="Самосвал"/>
    <x v="3"/>
    <x v="83"/>
    <x v="3"/>
    <x v="6"/>
    <x v="37"/>
    <s v="шт."/>
    <n v="2"/>
  </r>
  <r>
    <x v="4"/>
    <s v="Самосвал"/>
    <x v="3"/>
    <x v="275"/>
    <x v="3"/>
    <x v="7"/>
    <x v="41"/>
    <s v="шт."/>
    <n v="2"/>
  </r>
  <r>
    <x v="4"/>
    <s v="Самосвал"/>
    <x v="3"/>
    <x v="276"/>
    <x v="3"/>
    <x v="7"/>
    <x v="42"/>
    <s v="шт."/>
    <n v="2"/>
  </r>
  <r>
    <x v="4"/>
    <s v="Самосвал"/>
    <x v="3"/>
    <x v="277"/>
    <x v="2"/>
    <x v="4"/>
    <x v="3"/>
    <m/>
    <m/>
  </r>
  <r>
    <x v="4"/>
    <s v="Самосвал"/>
    <x v="3"/>
    <x v="278"/>
    <x v="0"/>
    <x v="6"/>
    <x v="38"/>
    <s v="шт."/>
    <n v="2"/>
  </r>
  <r>
    <x v="4"/>
    <s v="Самосвал"/>
    <x v="3"/>
    <x v="153"/>
    <x v="0"/>
    <x v="14"/>
    <x v="43"/>
    <s v="шт."/>
    <n v="2"/>
  </r>
  <r>
    <x v="4"/>
    <s v="Самосвал"/>
    <x v="3"/>
    <x v="279"/>
    <x v="2"/>
    <x v="4"/>
    <x v="3"/>
    <m/>
    <m/>
  </r>
  <r>
    <x v="4"/>
    <s v="Самосвал"/>
    <x v="3"/>
    <x v="280"/>
    <x v="2"/>
    <x v="4"/>
    <x v="3"/>
    <m/>
    <m/>
  </r>
  <r>
    <x v="4"/>
    <s v="Самосвал"/>
    <x v="3"/>
    <x v="266"/>
    <x v="2"/>
    <x v="4"/>
    <x v="3"/>
    <m/>
    <m/>
  </r>
  <r>
    <x v="4"/>
    <s v="Самосвал"/>
    <x v="3"/>
    <x v="201"/>
    <x v="2"/>
    <x v="4"/>
    <x v="3"/>
    <m/>
    <m/>
  </r>
  <r>
    <x v="4"/>
    <s v="Самосвал"/>
    <x v="3"/>
    <x v="197"/>
    <x v="2"/>
    <x v="10"/>
    <x v="3"/>
    <m/>
    <m/>
  </r>
  <r>
    <x v="4"/>
    <s v="Самосвал"/>
    <x v="3"/>
    <x v="267"/>
    <x v="6"/>
    <x v="4"/>
    <x v="3"/>
    <m/>
    <m/>
  </r>
  <r>
    <x v="4"/>
    <s v="Самосвал"/>
    <x v="3"/>
    <x v="86"/>
    <x v="2"/>
    <x v="4"/>
    <x v="3"/>
    <m/>
    <m/>
  </r>
  <r>
    <x v="4"/>
    <s v="Самосвал"/>
    <x v="3"/>
    <x v="144"/>
    <x v="3"/>
    <x v="4"/>
    <x v="3"/>
    <m/>
    <m/>
  </r>
  <r>
    <x v="4"/>
    <s v="Самосвал"/>
    <x v="3"/>
    <x v="268"/>
    <x v="3"/>
    <x v="4"/>
    <x v="3"/>
    <m/>
    <m/>
  </r>
  <r>
    <x v="4"/>
    <s v="Самосвал"/>
    <x v="3"/>
    <x v="269"/>
    <x v="2"/>
    <x v="4"/>
    <x v="3"/>
    <m/>
    <m/>
  </r>
  <r>
    <x v="4"/>
    <s v="Самосвал"/>
    <x v="3"/>
    <x v="270"/>
    <x v="2"/>
    <x v="4"/>
    <x v="3"/>
    <m/>
    <m/>
  </r>
  <r>
    <x v="4"/>
    <s v="Самосвал"/>
    <x v="3"/>
    <x v="271"/>
    <x v="2"/>
    <x v="4"/>
    <x v="3"/>
    <m/>
    <m/>
  </r>
  <r>
    <x v="4"/>
    <s v="Самосвал"/>
    <x v="3"/>
    <x v="272"/>
    <x v="2"/>
    <x v="4"/>
    <x v="3"/>
    <m/>
    <m/>
  </r>
  <r>
    <x v="4"/>
    <s v="Самосвал"/>
    <x v="3"/>
    <x v="273"/>
    <x v="2"/>
    <x v="4"/>
    <x v="3"/>
    <m/>
    <m/>
  </r>
  <r>
    <x v="4"/>
    <s v="Самосвал"/>
    <x v="3"/>
    <x v="274"/>
    <x v="2"/>
    <x v="4"/>
    <x v="3"/>
    <m/>
    <m/>
  </r>
  <r>
    <x v="4"/>
    <s v="Самосвал"/>
    <x v="4"/>
    <x v="261"/>
    <x v="1"/>
    <x v="0"/>
    <x v="40"/>
    <s v="шт."/>
    <n v="1"/>
  </r>
  <r>
    <x v="4"/>
    <s v="Самосвал"/>
    <x v="4"/>
    <x v="153"/>
    <x v="1"/>
    <x v="14"/>
    <x v="45"/>
    <s v="шт."/>
    <n v="1"/>
  </r>
  <r>
    <x v="4"/>
    <s v="Самосвал"/>
    <x v="4"/>
    <x v="287"/>
    <x v="2"/>
    <x v="4"/>
    <x v="3"/>
    <m/>
    <m/>
  </r>
  <r>
    <x v="4"/>
    <s v="Самосвал"/>
    <x v="4"/>
    <x v="76"/>
    <x v="0"/>
    <x v="2"/>
    <x v="2"/>
    <s v="л."/>
    <n v="42"/>
  </r>
  <r>
    <x v="4"/>
    <s v="Самосвал"/>
    <x v="4"/>
    <x v="263"/>
    <x v="0"/>
    <x v="2"/>
    <x v="2"/>
    <s v="л."/>
    <n v="95"/>
  </r>
  <r>
    <x v="4"/>
    <s v="Самосвал"/>
    <x v="4"/>
    <x v="288"/>
    <x v="2"/>
    <x v="4"/>
    <x v="3"/>
    <m/>
    <m/>
  </r>
  <r>
    <x v="4"/>
    <s v="Самосвал"/>
    <x v="4"/>
    <x v="289"/>
    <x v="2"/>
    <x v="4"/>
    <x v="3"/>
    <m/>
    <m/>
  </r>
  <r>
    <x v="4"/>
    <s v="Самосвал"/>
    <x v="4"/>
    <x v="79"/>
    <x v="2"/>
    <x v="4"/>
    <x v="3"/>
    <m/>
    <m/>
  </r>
  <r>
    <x v="4"/>
    <s v="Самосвал"/>
    <x v="4"/>
    <x v="80"/>
    <x v="2"/>
    <x v="4"/>
    <x v="3"/>
    <m/>
    <m/>
  </r>
  <r>
    <x v="4"/>
    <s v="Самосвал"/>
    <x v="4"/>
    <x v="77"/>
    <x v="2"/>
    <x v="4"/>
    <x v="3"/>
    <m/>
    <m/>
  </r>
  <r>
    <x v="4"/>
    <s v="Самосвал"/>
    <x v="4"/>
    <x v="290"/>
    <x v="2"/>
    <x v="4"/>
    <x v="3"/>
    <m/>
    <m/>
  </r>
  <r>
    <x v="4"/>
    <s v="Самосвал"/>
    <x v="12"/>
    <x v="281"/>
    <x v="3"/>
    <x v="11"/>
    <x v="44"/>
    <s v="шт."/>
    <n v="1"/>
  </r>
  <r>
    <x v="4"/>
    <s v="Самосвал"/>
    <x v="12"/>
    <x v="259"/>
    <x v="0"/>
    <x v="2"/>
    <x v="4"/>
    <s v="л."/>
    <n v="190"/>
  </r>
  <r>
    <x v="4"/>
    <s v="Самосвал"/>
    <x v="12"/>
    <x v="282"/>
    <x v="2"/>
    <x v="4"/>
    <x v="3"/>
    <m/>
    <m/>
  </r>
  <r>
    <x v="4"/>
    <s v="Самосвал"/>
    <x v="12"/>
    <x v="260"/>
    <x v="1"/>
    <x v="0"/>
    <x v="40"/>
    <s v="шт."/>
    <n v="1"/>
  </r>
  <r>
    <x v="4"/>
    <s v="Самосвал"/>
    <x v="12"/>
    <x v="153"/>
    <x v="1"/>
    <x v="14"/>
    <x v="45"/>
    <s v="шт."/>
    <n v="1"/>
  </r>
  <r>
    <x v="4"/>
    <s v="Самосвал"/>
    <x v="12"/>
    <x v="283"/>
    <x v="9"/>
    <x v="0"/>
    <x v="46"/>
    <s v="шт."/>
    <n v="1"/>
  </r>
  <r>
    <x v="4"/>
    <s v="Самосвал"/>
    <x v="12"/>
    <x v="153"/>
    <x v="9"/>
    <x v="14"/>
    <x v="47"/>
    <s v="шт."/>
    <n v="1"/>
  </r>
  <r>
    <x v="4"/>
    <s v="Самосвал"/>
    <x v="12"/>
    <x v="284"/>
    <x v="9"/>
    <x v="14"/>
    <x v="48"/>
    <s v="шт."/>
    <n v="1"/>
  </r>
  <r>
    <x v="4"/>
    <s v="Самосвал"/>
    <x v="12"/>
    <x v="197"/>
    <x v="2"/>
    <x v="4"/>
    <x v="3"/>
    <m/>
    <m/>
  </r>
  <r>
    <x v="4"/>
    <s v="Самосвал"/>
    <x v="12"/>
    <x v="285"/>
    <x v="2"/>
    <x v="4"/>
    <x v="3"/>
    <m/>
    <m/>
  </r>
  <r>
    <x v="4"/>
    <s v="Самосвал"/>
    <x v="12"/>
    <x v="286"/>
    <x v="2"/>
    <x v="4"/>
    <x v="3"/>
    <m/>
    <m/>
  </r>
  <r>
    <x v="4"/>
    <s v="Самосвал"/>
    <x v="12"/>
    <x v="78"/>
    <x v="2"/>
    <x v="4"/>
    <x v="3"/>
    <m/>
    <m/>
  </r>
  <r>
    <x v="4"/>
    <s v="Самосвал"/>
    <x v="12"/>
    <x v="228"/>
    <x v="3"/>
    <x v="8"/>
    <x v="26"/>
    <s v="шт."/>
    <n v="2"/>
  </r>
  <r>
    <x v="4"/>
    <s v="Самосвал"/>
    <x v="12"/>
    <x v="228"/>
    <x v="3"/>
    <x v="17"/>
    <x v="49"/>
    <s v="шт."/>
    <n v="2"/>
  </r>
  <r>
    <x v="4"/>
    <s v="Самосвал"/>
    <x v="12"/>
    <x v="12"/>
    <x v="3"/>
    <x v="5"/>
    <x v="6"/>
    <s v="л."/>
    <n v="90"/>
  </r>
  <r>
    <x v="4"/>
    <s v="Самосвал"/>
    <x v="12"/>
    <x v="83"/>
    <x v="3"/>
    <x v="6"/>
    <x v="37"/>
    <s v="шт."/>
    <n v="2"/>
  </r>
  <r>
    <x v="4"/>
    <s v="Самосвал"/>
    <x v="12"/>
    <x v="275"/>
    <x v="3"/>
    <x v="7"/>
    <x v="41"/>
    <s v="шт."/>
    <n v="2"/>
  </r>
  <r>
    <x v="4"/>
    <s v="Самосвал"/>
    <x v="12"/>
    <x v="276"/>
    <x v="3"/>
    <x v="7"/>
    <x v="42"/>
    <s v="шт."/>
    <n v="2"/>
  </r>
  <r>
    <x v="4"/>
    <s v="Самосвал"/>
    <x v="12"/>
    <x v="277"/>
    <x v="2"/>
    <x v="4"/>
    <x v="3"/>
    <m/>
    <m/>
  </r>
  <r>
    <x v="4"/>
    <s v="Самосвал"/>
    <x v="12"/>
    <x v="278"/>
    <x v="0"/>
    <x v="6"/>
    <x v="38"/>
    <s v="шт."/>
    <n v="2"/>
  </r>
  <r>
    <x v="4"/>
    <s v="Самосвал"/>
    <x v="12"/>
    <x v="153"/>
    <x v="0"/>
    <x v="14"/>
    <x v="43"/>
    <s v="шт."/>
    <n v="2"/>
  </r>
  <r>
    <x v="4"/>
    <s v="Самосвал"/>
    <x v="12"/>
    <x v="279"/>
    <x v="2"/>
    <x v="4"/>
    <x v="3"/>
    <m/>
    <m/>
  </r>
  <r>
    <x v="4"/>
    <s v="Самосвал"/>
    <x v="12"/>
    <x v="280"/>
    <x v="2"/>
    <x v="4"/>
    <x v="3"/>
    <m/>
    <m/>
  </r>
  <r>
    <x v="4"/>
    <s v="Самосвал"/>
    <x v="12"/>
    <x v="266"/>
    <x v="2"/>
    <x v="4"/>
    <x v="3"/>
    <m/>
    <m/>
  </r>
  <r>
    <x v="4"/>
    <s v="Самосвал"/>
    <x v="12"/>
    <x v="201"/>
    <x v="2"/>
    <x v="4"/>
    <x v="3"/>
    <m/>
    <m/>
  </r>
  <r>
    <x v="4"/>
    <s v="Самосвал"/>
    <x v="12"/>
    <x v="197"/>
    <x v="2"/>
    <x v="10"/>
    <x v="3"/>
    <m/>
    <m/>
  </r>
  <r>
    <x v="4"/>
    <s v="Самосвал"/>
    <x v="12"/>
    <x v="267"/>
    <x v="6"/>
    <x v="4"/>
    <x v="3"/>
    <m/>
    <m/>
  </r>
  <r>
    <x v="4"/>
    <s v="Самосвал"/>
    <x v="12"/>
    <x v="86"/>
    <x v="2"/>
    <x v="4"/>
    <x v="3"/>
    <m/>
    <m/>
  </r>
  <r>
    <x v="4"/>
    <s v="Самосвал"/>
    <x v="12"/>
    <x v="144"/>
    <x v="3"/>
    <x v="4"/>
    <x v="3"/>
    <m/>
    <m/>
  </r>
  <r>
    <x v="4"/>
    <s v="Самосвал"/>
    <x v="12"/>
    <x v="268"/>
    <x v="3"/>
    <x v="4"/>
    <x v="3"/>
    <m/>
    <m/>
  </r>
  <r>
    <x v="4"/>
    <s v="Самосвал"/>
    <x v="12"/>
    <x v="269"/>
    <x v="2"/>
    <x v="4"/>
    <x v="3"/>
    <m/>
    <m/>
  </r>
  <r>
    <x v="4"/>
    <s v="Самосвал"/>
    <x v="12"/>
    <x v="270"/>
    <x v="2"/>
    <x v="4"/>
    <x v="3"/>
    <m/>
    <m/>
  </r>
  <r>
    <x v="4"/>
    <s v="Самосвал"/>
    <x v="12"/>
    <x v="271"/>
    <x v="2"/>
    <x v="4"/>
    <x v="3"/>
    <m/>
    <m/>
  </r>
  <r>
    <x v="4"/>
    <s v="Самосвал"/>
    <x v="12"/>
    <x v="272"/>
    <x v="2"/>
    <x v="4"/>
    <x v="3"/>
    <m/>
    <m/>
  </r>
  <r>
    <x v="4"/>
    <s v="Самосвал"/>
    <x v="12"/>
    <x v="273"/>
    <x v="2"/>
    <x v="4"/>
    <x v="3"/>
    <m/>
    <m/>
  </r>
  <r>
    <x v="4"/>
    <s v="Самосвал"/>
    <x v="12"/>
    <x v="274"/>
    <x v="2"/>
    <x v="4"/>
    <x v="3"/>
    <m/>
    <m/>
  </r>
  <r>
    <x v="4"/>
    <s v="Самосвал"/>
    <x v="5"/>
    <x v="264"/>
    <x v="1"/>
    <x v="2"/>
    <x v="4"/>
    <s v="л."/>
    <n v="122"/>
  </r>
  <r>
    <x v="4"/>
    <s v="Самосвал"/>
    <x v="5"/>
    <x v="291"/>
    <x v="2"/>
    <x v="4"/>
    <x v="3"/>
    <m/>
    <m/>
  </r>
  <r>
    <x v="4"/>
    <s v="Самосвал"/>
    <x v="5"/>
    <x v="98"/>
    <x v="2"/>
    <x v="4"/>
    <x v="3"/>
    <m/>
    <m/>
  </r>
  <r>
    <x v="4"/>
    <s v="Самосвал"/>
    <x v="5"/>
    <x v="100"/>
    <x v="2"/>
    <x v="4"/>
    <x v="3"/>
    <m/>
    <m/>
  </r>
  <r>
    <x v="4"/>
    <s v="Самосвал"/>
    <x v="5"/>
    <x v="99"/>
    <x v="2"/>
    <x v="4"/>
    <x v="3"/>
    <m/>
    <m/>
  </r>
  <r>
    <x v="4"/>
    <s v="Самосвал"/>
    <x v="5"/>
    <x v="261"/>
    <x v="1"/>
    <x v="0"/>
    <x v="40"/>
    <s v="шт."/>
    <n v="1"/>
  </r>
  <r>
    <x v="4"/>
    <s v="Самосвал"/>
    <x v="5"/>
    <x v="153"/>
    <x v="1"/>
    <x v="14"/>
    <x v="45"/>
    <s v="шт."/>
    <n v="1"/>
  </r>
  <r>
    <x v="4"/>
    <s v="Самосвал"/>
    <x v="5"/>
    <x v="287"/>
    <x v="2"/>
    <x v="4"/>
    <x v="3"/>
    <m/>
    <m/>
  </r>
  <r>
    <x v="4"/>
    <s v="Самосвал"/>
    <x v="5"/>
    <x v="76"/>
    <x v="0"/>
    <x v="2"/>
    <x v="2"/>
    <s v="л."/>
    <n v="42"/>
  </r>
  <r>
    <x v="4"/>
    <s v="Самосвал"/>
    <x v="5"/>
    <x v="263"/>
    <x v="0"/>
    <x v="2"/>
    <x v="2"/>
    <s v="л."/>
    <n v="95"/>
  </r>
  <r>
    <x v="4"/>
    <s v="Самосвал"/>
    <x v="5"/>
    <x v="288"/>
    <x v="2"/>
    <x v="4"/>
    <x v="3"/>
    <m/>
    <m/>
  </r>
  <r>
    <x v="4"/>
    <s v="Самосвал"/>
    <x v="5"/>
    <x v="289"/>
    <x v="2"/>
    <x v="4"/>
    <x v="3"/>
    <m/>
    <m/>
  </r>
  <r>
    <x v="4"/>
    <s v="Самосвал"/>
    <x v="5"/>
    <x v="79"/>
    <x v="2"/>
    <x v="4"/>
    <x v="3"/>
    <m/>
    <m/>
  </r>
  <r>
    <x v="4"/>
    <s v="Самосвал"/>
    <x v="5"/>
    <x v="80"/>
    <x v="2"/>
    <x v="4"/>
    <x v="3"/>
    <m/>
    <m/>
  </r>
  <r>
    <x v="4"/>
    <s v="Самосвал"/>
    <x v="5"/>
    <x v="77"/>
    <x v="2"/>
    <x v="4"/>
    <x v="3"/>
    <m/>
    <m/>
  </r>
  <r>
    <x v="4"/>
    <s v="Самосвал"/>
    <x v="5"/>
    <x v="290"/>
    <x v="2"/>
    <x v="4"/>
    <x v="3"/>
    <m/>
    <m/>
  </r>
  <r>
    <x v="4"/>
    <s v="Самосвал"/>
    <x v="5"/>
    <x v="281"/>
    <x v="3"/>
    <x v="11"/>
    <x v="44"/>
    <s v="шт."/>
    <n v="1"/>
  </r>
  <r>
    <x v="4"/>
    <s v="Самосвал"/>
    <x v="5"/>
    <x v="259"/>
    <x v="0"/>
    <x v="2"/>
    <x v="4"/>
    <s v="л."/>
    <n v="190"/>
  </r>
  <r>
    <x v="4"/>
    <s v="Самосвал"/>
    <x v="5"/>
    <x v="282"/>
    <x v="2"/>
    <x v="4"/>
    <x v="3"/>
    <m/>
    <m/>
  </r>
  <r>
    <x v="4"/>
    <s v="Самосвал"/>
    <x v="5"/>
    <x v="260"/>
    <x v="1"/>
    <x v="0"/>
    <x v="40"/>
    <s v="шт."/>
    <n v="1"/>
  </r>
  <r>
    <x v="4"/>
    <s v="Самосвал"/>
    <x v="5"/>
    <x v="153"/>
    <x v="1"/>
    <x v="14"/>
    <x v="45"/>
    <s v="шт."/>
    <n v="1"/>
  </r>
  <r>
    <x v="4"/>
    <s v="Самосвал"/>
    <x v="5"/>
    <x v="283"/>
    <x v="9"/>
    <x v="0"/>
    <x v="46"/>
    <s v="шт."/>
    <n v="1"/>
  </r>
  <r>
    <x v="4"/>
    <s v="Самосвал"/>
    <x v="5"/>
    <x v="153"/>
    <x v="9"/>
    <x v="14"/>
    <x v="47"/>
    <s v="шт."/>
    <n v="1"/>
  </r>
  <r>
    <x v="4"/>
    <s v="Самосвал"/>
    <x v="5"/>
    <x v="284"/>
    <x v="9"/>
    <x v="14"/>
    <x v="48"/>
    <s v="шт."/>
    <n v="1"/>
  </r>
  <r>
    <x v="4"/>
    <s v="Самосвал"/>
    <x v="5"/>
    <x v="197"/>
    <x v="2"/>
    <x v="4"/>
    <x v="3"/>
    <m/>
    <m/>
  </r>
  <r>
    <x v="4"/>
    <s v="Самосвал"/>
    <x v="5"/>
    <x v="285"/>
    <x v="2"/>
    <x v="4"/>
    <x v="3"/>
    <m/>
    <m/>
  </r>
  <r>
    <x v="4"/>
    <s v="Самосвал"/>
    <x v="5"/>
    <x v="286"/>
    <x v="2"/>
    <x v="4"/>
    <x v="3"/>
    <m/>
    <m/>
  </r>
  <r>
    <x v="4"/>
    <s v="Самосвал"/>
    <x v="5"/>
    <x v="78"/>
    <x v="2"/>
    <x v="4"/>
    <x v="3"/>
    <m/>
    <m/>
  </r>
  <r>
    <x v="4"/>
    <s v="Самосвал"/>
    <x v="5"/>
    <x v="228"/>
    <x v="3"/>
    <x v="8"/>
    <x v="26"/>
    <s v="шт."/>
    <n v="2"/>
  </r>
  <r>
    <x v="4"/>
    <s v="Самосвал"/>
    <x v="5"/>
    <x v="228"/>
    <x v="3"/>
    <x v="17"/>
    <x v="49"/>
    <s v="шт."/>
    <n v="2"/>
  </r>
  <r>
    <x v="4"/>
    <s v="Самосвал"/>
    <x v="5"/>
    <x v="12"/>
    <x v="3"/>
    <x v="5"/>
    <x v="6"/>
    <s v="л."/>
    <n v="90"/>
  </r>
  <r>
    <x v="4"/>
    <s v="Самосвал"/>
    <x v="5"/>
    <x v="83"/>
    <x v="3"/>
    <x v="6"/>
    <x v="37"/>
    <s v="шт."/>
    <n v="2"/>
  </r>
  <r>
    <x v="4"/>
    <s v="Самосвал"/>
    <x v="5"/>
    <x v="275"/>
    <x v="3"/>
    <x v="7"/>
    <x v="41"/>
    <s v="шт."/>
    <n v="2"/>
  </r>
  <r>
    <x v="4"/>
    <s v="Самосвал"/>
    <x v="5"/>
    <x v="276"/>
    <x v="3"/>
    <x v="7"/>
    <x v="42"/>
    <s v="шт."/>
    <n v="2"/>
  </r>
  <r>
    <x v="4"/>
    <s v="Самосвал"/>
    <x v="5"/>
    <x v="277"/>
    <x v="2"/>
    <x v="4"/>
    <x v="3"/>
    <m/>
    <m/>
  </r>
  <r>
    <x v="4"/>
    <s v="Самосвал"/>
    <x v="5"/>
    <x v="278"/>
    <x v="0"/>
    <x v="6"/>
    <x v="38"/>
    <s v="шт."/>
    <n v="2"/>
  </r>
  <r>
    <x v="4"/>
    <s v="Самосвал"/>
    <x v="5"/>
    <x v="153"/>
    <x v="0"/>
    <x v="14"/>
    <x v="43"/>
    <s v="шт."/>
    <n v="2"/>
  </r>
  <r>
    <x v="4"/>
    <s v="Самосвал"/>
    <x v="5"/>
    <x v="279"/>
    <x v="2"/>
    <x v="4"/>
    <x v="3"/>
    <m/>
    <m/>
  </r>
  <r>
    <x v="4"/>
    <s v="Самосвал"/>
    <x v="5"/>
    <x v="280"/>
    <x v="2"/>
    <x v="4"/>
    <x v="3"/>
    <m/>
    <m/>
  </r>
  <r>
    <x v="4"/>
    <s v="Самосвал"/>
    <x v="5"/>
    <x v="266"/>
    <x v="2"/>
    <x v="4"/>
    <x v="3"/>
    <m/>
    <m/>
  </r>
  <r>
    <x v="4"/>
    <s v="Самосвал"/>
    <x v="5"/>
    <x v="201"/>
    <x v="2"/>
    <x v="4"/>
    <x v="3"/>
    <m/>
    <m/>
  </r>
  <r>
    <x v="4"/>
    <s v="Самосвал"/>
    <x v="5"/>
    <x v="197"/>
    <x v="2"/>
    <x v="10"/>
    <x v="3"/>
    <m/>
    <m/>
  </r>
  <r>
    <x v="4"/>
    <s v="Самосвал"/>
    <x v="5"/>
    <x v="267"/>
    <x v="6"/>
    <x v="4"/>
    <x v="3"/>
    <m/>
    <m/>
  </r>
  <r>
    <x v="4"/>
    <s v="Самосвал"/>
    <x v="5"/>
    <x v="86"/>
    <x v="2"/>
    <x v="4"/>
    <x v="3"/>
    <m/>
    <m/>
  </r>
  <r>
    <x v="4"/>
    <s v="Самосвал"/>
    <x v="5"/>
    <x v="144"/>
    <x v="3"/>
    <x v="4"/>
    <x v="3"/>
    <m/>
    <m/>
  </r>
  <r>
    <x v="4"/>
    <s v="Самосвал"/>
    <x v="5"/>
    <x v="268"/>
    <x v="3"/>
    <x v="4"/>
    <x v="3"/>
    <m/>
    <m/>
  </r>
  <r>
    <x v="4"/>
    <s v="Самосвал"/>
    <x v="5"/>
    <x v="269"/>
    <x v="2"/>
    <x v="4"/>
    <x v="3"/>
    <m/>
    <m/>
  </r>
  <r>
    <x v="4"/>
    <s v="Самосвал"/>
    <x v="5"/>
    <x v="270"/>
    <x v="2"/>
    <x v="4"/>
    <x v="3"/>
    <m/>
    <m/>
  </r>
  <r>
    <x v="4"/>
    <s v="Самосвал"/>
    <x v="5"/>
    <x v="271"/>
    <x v="2"/>
    <x v="4"/>
    <x v="3"/>
    <m/>
    <m/>
  </r>
  <r>
    <x v="4"/>
    <s v="Самосвал"/>
    <x v="5"/>
    <x v="272"/>
    <x v="2"/>
    <x v="4"/>
    <x v="3"/>
    <m/>
    <m/>
  </r>
  <r>
    <x v="4"/>
    <s v="Самосвал"/>
    <x v="5"/>
    <x v="273"/>
    <x v="2"/>
    <x v="4"/>
    <x v="3"/>
    <m/>
    <m/>
  </r>
  <r>
    <x v="4"/>
    <s v="Самосвал"/>
    <x v="5"/>
    <x v="274"/>
    <x v="2"/>
    <x v="4"/>
    <x v="3"/>
    <m/>
    <m/>
  </r>
  <r>
    <x v="4"/>
    <s v="Самосвал"/>
    <x v="5"/>
    <x v="292"/>
    <x v="2"/>
    <x v="4"/>
    <x v="3"/>
    <m/>
    <m/>
  </r>
  <r>
    <x v="4"/>
    <s v="Самосвал"/>
    <x v="5"/>
    <x v="293"/>
    <x v="2"/>
    <x v="4"/>
    <x v="3"/>
    <m/>
    <m/>
  </r>
  <r>
    <x v="4"/>
    <s v="Самосвал"/>
    <x v="5"/>
    <x v="294"/>
    <x v="2"/>
    <x v="4"/>
    <x v="3"/>
    <m/>
    <m/>
  </r>
  <r>
    <x v="4"/>
    <s v="Самосвал"/>
    <x v="5"/>
    <x v="295"/>
    <x v="2"/>
    <x v="4"/>
    <x v="3"/>
    <m/>
    <m/>
  </r>
  <r>
    <x v="4"/>
    <s v="Самосвал"/>
    <x v="5"/>
    <x v="296"/>
    <x v="2"/>
    <x v="4"/>
    <x v="3"/>
    <m/>
    <m/>
  </r>
  <r>
    <x v="4"/>
    <s v="Самосвал"/>
    <x v="5"/>
    <x v="297"/>
    <x v="2"/>
    <x v="4"/>
    <x v="3"/>
    <m/>
    <m/>
  </r>
  <r>
    <x v="4"/>
    <s v="Самосвал"/>
    <x v="5"/>
    <x v="298"/>
    <x v="2"/>
    <x v="4"/>
    <x v="3"/>
    <m/>
    <m/>
  </r>
  <r>
    <x v="4"/>
    <s v="Самосвал"/>
    <x v="5"/>
    <x v="299"/>
    <x v="2"/>
    <x v="4"/>
    <x v="3"/>
    <m/>
    <m/>
  </r>
  <r>
    <x v="5"/>
    <s v="Бульдозер"/>
    <x v="0"/>
    <x v="12"/>
    <x v="3"/>
    <x v="5"/>
    <x v="6"/>
    <s v="л."/>
    <n v="121"/>
  </r>
  <r>
    <x v="5"/>
    <s v="Бульдозер"/>
    <x v="0"/>
    <x v="300"/>
    <x v="3"/>
    <x v="6"/>
    <x v="25"/>
    <s v="шт."/>
    <n v="4"/>
  </r>
  <r>
    <x v="5"/>
    <s v="Бульдозер"/>
    <x v="0"/>
    <x v="275"/>
    <x v="3"/>
    <x v="7"/>
    <x v="50"/>
    <s v="шт."/>
    <n v="2"/>
  </r>
  <r>
    <x v="5"/>
    <s v="Бульдозер"/>
    <x v="0"/>
    <x v="301"/>
    <x v="0"/>
    <x v="0"/>
    <x v="15"/>
    <s v="шт."/>
    <n v="1"/>
  </r>
  <r>
    <x v="5"/>
    <s v="Бульдозер"/>
    <x v="0"/>
    <x v="153"/>
    <x v="0"/>
    <x v="14"/>
    <x v="51"/>
    <s v="шт."/>
    <n v="1"/>
  </r>
  <r>
    <x v="5"/>
    <s v="Бульдозер"/>
    <x v="0"/>
    <x v="302"/>
    <x v="0"/>
    <x v="0"/>
    <x v="15"/>
    <s v="шт."/>
    <n v="1"/>
  </r>
  <r>
    <x v="5"/>
    <s v="Бульдозер"/>
    <x v="0"/>
    <x v="153"/>
    <x v="0"/>
    <x v="14"/>
    <x v="51"/>
    <s v="шт."/>
    <n v="1"/>
  </r>
  <r>
    <x v="5"/>
    <s v="Бульдозер"/>
    <x v="0"/>
    <x v="303"/>
    <x v="0"/>
    <x v="2"/>
    <x v="2"/>
    <s v="л."/>
    <n v="210"/>
  </r>
  <r>
    <x v="5"/>
    <s v="Бульдозер"/>
    <x v="0"/>
    <x v="304"/>
    <x v="2"/>
    <x v="4"/>
    <x v="3"/>
    <m/>
    <m/>
  </r>
  <r>
    <x v="5"/>
    <s v="Бульдозер"/>
    <x v="0"/>
    <x v="226"/>
    <x v="1"/>
    <x v="2"/>
    <x v="4"/>
    <s v="л."/>
    <n v="170"/>
  </r>
  <r>
    <x v="5"/>
    <s v="Бульдозер"/>
    <x v="0"/>
    <x v="305"/>
    <x v="1"/>
    <x v="0"/>
    <x v="5"/>
    <s v="шт."/>
    <n v="1"/>
  </r>
  <r>
    <x v="5"/>
    <s v="Бульдозер"/>
    <x v="0"/>
    <x v="287"/>
    <x v="2"/>
    <x v="4"/>
    <x v="3"/>
    <m/>
    <m/>
  </r>
  <r>
    <x v="5"/>
    <s v="Бульдозер"/>
    <x v="0"/>
    <x v="76"/>
    <x v="0"/>
    <x v="2"/>
    <x v="2"/>
    <s v="л."/>
    <n v="150"/>
  </r>
  <r>
    <x v="5"/>
    <s v="Бульдозер"/>
    <x v="1"/>
    <x v="197"/>
    <x v="2"/>
    <x v="4"/>
    <x v="3"/>
    <m/>
    <m/>
  </r>
  <r>
    <x v="5"/>
    <s v="Бульдозер"/>
    <x v="1"/>
    <x v="85"/>
    <x v="2"/>
    <x v="4"/>
    <x v="3"/>
    <m/>
    <m/>
  </r>
  <r>
    <x v="5"/>
    <s v="Бульдозер"/>
    <x v="1"/>
    <x v="86"/>
    <x v="2"/>
    <x v="4"/>
    <x v="3"/>
    <m/>
    <m/>
  </r>
  <r>
    <x v="5"/>
    <s v="Бульдозер"/>
    <x v="1"/>
    <x v="87"/>
    <x v="2"/>
    <x v="4"/>
    <x v="3"/>
    <m/>
    <m/>
  </r>
  <r>
    <x v="5"/>
    <s v="Бульдозер"/>
    <x v="1"/>
    <x v="306"/>
    <x v="0"/>
    <x v="2"/>
    <x v="2"/>
    <s v="л."/>
    <m/>
  </r>
  <r>
    <x v="5"/>
    <s v="Бульдозер"/>
    <x v="2"/>
    <x v="12"/>
    <x v="3"/>
    <x v="5"/>
    <x v="6"/>
    <s v="л."/>
    <n v="121"/>
  </r>
  <r>
    <x v="5"/>
    <s v="Бульдозер"/>
    <x v="2"/>
    <x v="300"/>
    <x v="3"/>
    <x v="6"/>
    <x v="25"/>
    <s v="шт."/>
    <n v="4"/>
  </r>
  <r>
    <x v="5"/>
    <s v="Бульдозер"/>
    <x v="2"/>
    <x v="275"/>
    <x v="3"/>
    <x v="7"/>
    <x v="50"/>
    <s v="шт."/>
    <n v="2"/>
  </r>
  <r>
    <x v="5"/>
    <s v="Бульдозер"/>
    <x v="2"/>
    <x v="301"/>
    <x v="0"/>
    <x v="0"/>
    <x v="15"/>
    <s v="шт."/>
    <n v="1"/>
  </r>
  <r>
    <x v="5"/>
    <s v="Бульдозер"/>
    <x v="2"/>
    <x v="153"/>
    <x v="0"/>
    <x v="14"/>
    <x v="51"/>
    <s v="шт."/>
    <n v="1"/>
  </r>
  <r>
    <x v="5"/>
    <s v="Бульдозер"/>
    <x v="2"/>
    <x v="302"/>
    <x v="0"/>
    <x v="0"/>
    <x v="15"/>
    <s v="шт."/>
    <n v="1"/>
  </r>
  <r>
    <x v="5"/>
    <s v="Бульдозер"/>
    <x v="2"/>
    <x v="153"/>
    <x v="0"/>
    <x v="14"/>
    <x v="51"/>
    <s v="шт."/>
    <n v="1"/>
  </r>
  <r>
    <x v="5"/>
    <s v="Бульдозер"/>
    <x v="2"/>
    <x v="307"/>
    <x v="0"/>
    <x v="2"/>
    <x v="2"/>
    <s v="л."/>
    <m/>
  </r>
  <r>
    <x v="5"/>
    <s v="Бульдозер"/>
    <x v="2"/>
    <x v="156"/>
    <x v="1"/>
    <x v="12"/>
    <x v="19"/>
    <s v="шт."/>
    <n v="1"/>
  </r>
  <r>
    <x v="5"/>
    <s v="Бульдозер"/>
    <x v="2"/>
    <x v="197"/>
    <x v="2"/>
    <x v="4"/>
    <x v="3"/>
    <m/>
    <m/>
  </r>
  <r>
    <x v="5"/>
    <s v="Бульдозер"/>
    <x v="2"/>
    <x v="85"/>
    <x v="2"/>
    <x v="4"/>
    <x v="3"/>
    <m/>
    <m/>
  </r>
  <r>
    <x v="5"/>
    <s v="Бульдозер"/>
    <x v="2"/>
    <x v="86"/>
    <x v="2"/>
    <x v="4"/>
    <x v="3"/>
    <m/>
    <m/>
  </r>
  <r>
    <x v="5"/>
    <s v="Бульдозер"/>
    <x v="2"/>
    <x v="87"/>
    <x v="2"/>
    <x v="4"/>
    <x v="3"/>
    <m/>
    <m/>
  </r>
  <r>
    <x v="5"/>
    <s v="Бульдозер"/>
    <x v="2"/>
    <x v="306"/>
    <x v="0"/>
    <x v="2"/>
    <x v="2"/>
    <s v="л."/>
    <m/>
  </r>
  <r>
    <x v="5"/>
    <s v="Бульдозер"/>
    <x v="3"/>
    <x v="303"/>
    <x v="0"/>
    <x v="2"/>
    <x v="2"/>
    <s v="л."/>
    <n v="210"/>
  </r>
  <r>
    <x v="5"/>
    <s v="Бульдозер"/>
    <x v="3"/>
    <x v="304"/>
    <x v="2"/>
    <x v="4"/>
    <x v="3"/>
    <m/>
    <m/>
  </r>
  <r>
    <x v="5"/>
    <s v="Бульдозер"/>
    <x v="3"/>
    <x v="308"/>
    <x v="2"/>
    <x v="4"/>
    <x v="3"/>
    <m/>
    <m/>
  </r>
  <r>
    <x v="5"/>
    <s v="Бульдозер"/>
    <x v="3"/>
    <x v="93"/>
    <x v="2"/>
    <x v="4"/>
    <x v="3"/>
    <m/>
    <m/>
  </r>
  <r>
    <x v="5"/>
    <s v="Бульдозер"/>
    <x v="3"/>
    <x v="309"/>
    <x v="3"/>
    <x v="11"/>
    <x v="44"/>
    <s v="шт."/>
    <n v="2"/>
  </r>
  <r>
    <x v="5"/>
    <s v="Бульдозер"/>
    <x v="3"/>
    <x v="309"/>
    <x v="3"/>
    <x v="11"/>
    <x v="52"/>
    <s v="шт."/>
    <n v="1"/>
  </r>
  <r>
    <x v="5"/>
    <s v="Бульдозер"/>
    <x v="3"/>
    <x v="95"/>
    <x v="2"/>
    <x v="4"/>
    <x v="3"/>
    <m/>
    <m/>
  </r>
  <r>
    <x v="5"/>
    <s v="Бульдозер"/>
    <x v="3"/>
    <x v="12"/>
    <x v="3"/>
    <x v="5"/>
    <x v="6"/>
    <s v="л."/>
    <n v="121"/>
  </r>
  <r>
    <x v="5"/>
    <s v="Бульдозер"/>
    <x v="3"/>
    <x v="300"/>
    <x v="3"/>
    <x v="6"/>
    <x v="25"/>
    <s v="шт."/>
    <n v="4"/>
  </r>
  <r>
    <x v="5"/>
    <s v="Бульдозер"/>
    <x v="3"/>
    <x v="275"/>
    <x v="3"/>
    <x v="7"/>
    <x v="50"/>
    <s v="шт."/>
    <n v="2"/>
  </r>
  <r>
    <x v="5"/>
    <s v="Бульдозер"/>
    <x v="3"/>
    <x v="301"/>
    <x v="0"/>
    <x v="0"/>
    <x v="15"/>
    <s v="шт."/>
    <n v="1"/>
  </r>
  <r>
    <x v="5"/>
    <s v="Бульдозер"/>
    <x v="3"/>
    <x v="153"/>
    <x v="0"/>
    <x v="14"/>
    <x v="51"/>
    <s v="шт."/>
    <n v="1"/>
  </r>
  <r>
    <x v="5"/>
    <s v="Бульдозер"/>
    <x v="3"/>
    <x v="302"/>
    <x v="0"/>
    <x v="0"/>
    <x v="15"/>
    <s v="шт."/>
    <n v="1"/>
  </r>
  <r>
    <x v="5"/>
    <s v="Бульдозер"/>
    <x v="3"/>
    <x v="153"/>
    <x v="0"/>
    <x v="14"/>
    <x v="51"/>
    <s v="шт."/>
    <n v="1"/>
  </r>
  <r>
    <x v="5"/>
    <s v="Бульдозер"/>
    <x v="3"/>
    <x v="307"/>
    <x v="0"/>
    <x v="2"/>
    <x v="2"/>
    <s v="л."/>
    <m/>
  </r>
  <r>
    <x v="5"/>
    <s v="Бульдозер"/>
    <x v="3"/>
    <x v="156"/>
    <x v="1"/>
    <x v="12"/>
    <x v="19"/>
    <s v="шт."/>
    <n v="1"/>
  </r>
  <r>
    <x v="5"/>
    <s v="Бульдозер"/>
    <x v="3"/>
    <x v="197"/>
    <x v="2"/>
    <x v="4"/>
    <x v="3"/>
    <m/>
    <m/>
  </r>
  <r>
    <x v="5"/>
    <s v="Бульдозер"/>
    <x v="3"/>
    <x v="85"/>
    <x v="2"/>
    <x v="4"/>
    <x v="3"/>
    <m/>
    <m/>
  </r>
  <r>
    <x v="5"/>
    <s v="Бульдозер"/>
    <x v="3"/>
    <x v="86"/>
    <x v="2"/>
    <x v="4"/>
    <x v="3"/>
    <m/>
    <m/>
  </r>
  <r>
    <x v="5"/>
    <s v="Бульдозер"/>
    <x v="3"/>
    <x v="87"/>
    <x v="2"/>
    <x v="4"/>
    <x v="3"/>
    <m/>
    <m/>
  </r>
  <r>
    <x v="5"/>
    <s v="Бульдозер"/>
    <x v="3"/>
    <x v="306"/>
    <x v="0"/>
    <x v="2"/>
    <x v="2"/>
    <s v="л."/>
    <m/>
  </r>
  <r>
    <x v="5"/>
    <s v="Бульдозер"/>
    <x v="3"/>
    <x v="228"/>
    <x v="3"/>
    <x v="8"/>
    <x v="26"/>
    <s v="шт."/>
    <n v="2"/>
  </r>
  <r>
    <x v="5"/>
    <s v="Бульдозер"/>
    <x v="4"/>
    <x v="226"/>
    <x v="1"/>
    <x v="2"/>
    <x v="4"/>
    <s v="л."/>
    <n v="170"/>
  </r>
  <r>
    <x v="5"/>
    <s v="Бульдозер"/>
    <x v="4"/>
    <x v="305"/>
    <x v="1"/>
    <x v="18"/>
    <x v="5"/>
    <s v="шт."/>
    <n v="1"/>
  </r>
  <r>
    <x v="5"/>
    <s v="Бульдозер"/>
    <x v="4"/>
    <x v="287"/>
    <x v="2"/>
    <x v="4"/>
    <x v="3"/>
    <m/>
    <m/>
  </r>
  <r>
    <x v="5"/>
    <s v="Бульдозер"/>
    <x v="4"/>
    <x v="76"/>
    <x v="0"/>
    <x v="2"/>
    <x v="2"/>
    <s v="л."/>
    <n v="150"/>
  </r>
  <r>
    <x v="5"/>
    <s v="Бульдозер"/>
    <x v="4"/>
    <x v="310"/>
    <x v="0"/>
    <x v="2"/>
    <x v="2"/>
    <s v="л."/>
    <n v="2.2000000000000002"/>
  </r>
  <r>
    <x v="5"/>
    <s v="Бульдозер"/>
    <x v="4"/>
    <x v="311"/>
    <x v="2"/>
    <x v="4"/>
    <x v="3"/>
    <m/>
    <m/>
  </r>
  <r>
    <x v="5"/>
    <s v="Бульдозер"/>
    <x v="4"/>
    <x v="312"/>
    <x v="0"/>
    <x v="5"/>
    <x v="53"/>
    <s v="л."/>
    <m/>
  </r>
  <r>
    <x v="5"/>
    <s v="Бульдозер"/>
    <x v="4"/>
    <x v="313"/>
    <x v="2"/>
    <x v="5"/>
    <x v="6"/>
    <s v="л."/>
    <m/>
  </r>
  <r>
    <x v="5"/>
    <s v="Бульдозер"/>
    <x v="4"/>
    <x v="289"/>
    <x v="2"/>
    <x v="4"/>
    <x v="3"/>
    <m/>
    <m/>
  </r>
  <r>
    <x v="5"/>
    <s v="Бульдозер"/>
    <x v="4"/>
    <x v="314"/>
    <x v="2"/>
    <x v="4"/>
    <x v="3"/>
    <m/>
    <m/>
  </r>
  <r>
    <x v="5"/>
    <s v="Бульдозер"/>
    <x v="4"/>
    <x v="221"/>
    <x v="2"/>
    <x v="4"/>
    <x v="3"/>
    <m/>
    <m/>
  </r>
  <r>
    <x v="5"/>
    <s v="Бульдозер"/>
    <x v="4"/>
    <x v="303"/>
    <x v="0"/>
    <x v="2"/>
    <x v="2"/>
    <s v="л."/>
    <n v="210"/>
  </r>
  <r>
    <x v="5"/>
    <s v="Бульдозер"/>
    <x v="4"/>
    <x v="304"/>
    <x v="2"/>
    <x v="4"/>
    <x v="3"/>
    <m/>
    <m/>
  </r>
  <r>
    <x v="5"/>
    <s v="Бульдозер"/>
    <x v="4"/>
    <x v="308"/>
    <x v="2"/>
    <x v="4"/>
    <x v="3"/>
    <m/>
    <m/>
  </r>
  <r>
    <x v="5"/>
    <s v="Бульдозер"/>
    <x v="4"/>
    <x v="93"/>
    <x v="2"/>
    <x v="4"/>
    <x v="3"/>
    <m/>
    <m/>
  </r>
  <r>
    <x v="5"/>
    <s v="Бульдозер"/>
    <x v="4"/>
    <x v="309"/>
    <x v="3"/>
    <x v="11"/>
    <x v="44"/>
    <s v="шт."/>
    <n v="2"/>
  </r>
  <r>
    <x v="5"/>
    <s v="Бульдозер"/>
    <x v="4"/>
    <x v="309"/>
    <x v="3"/>
    <x v="11"/>
    <x v="52"/>
    <s v="шт."/>
    <n v="1"/>
  </r>
  <r>
    <x v="5"/>
    <s v="Бульдозер"/>
    <x v="4"/>
    <x v="95"/>
    <x v="2"/>
    <x v="4"/>
    <x v="3"/>
    <m/>
    <m/>
  </r>
  <r>
    <x v="5"/>
    <s v="Бульдозер"/>
    <x v="4"/>
    <x v="12"/>
    <x v="3"/>
    <x v="5"/>
    <x v="6"/>
    <s v="л."/>
    <n v="121"/>
  </r>
  <r>
    <x v="5"/>
    <s v="Бульдозер"/>
    <x v="4"/>
    <x v="300"/>
    <x v="3"/>
    <x v="6"/>
    <x v="25"/>
    <s v="шт."/>
    <n v="4"/>
  </r>
  <r>
    <x v="5"/>
    <s v="Бульдозер"/>
    <x v="4"/>
    <x v="275"/>
    <x v="3"/>
    <x v="7"/>
    <x v="50"/>
    <s v="шт."/>
    <n v="2"/>
  </r>
  <r>
    <x v="5"/>
    <s v="Бульдозер"/>
    <x v="4"/>
    <x v="301"/>
    <x v="0"/>
    <x v="0"/>
    <x v="15"/>
    <s v="шт."/>
    <n v="1"/>
  </r>
  <r>
    <x v="5"/>
    <s v="Бульдозер"/>
    <x v="4"/>
    <x v="153"/>
    <x v="0"/>
    <x v="14"/>
    <x v="51"/>
    <s v="шт."/>
    <n v="1"/>
  </r>
  <r>
    <x v="5"/>
    <s v="Бульдозер"/>
    <x v="4"/>
    <x v="302"/>
    <x v="0"/>
    <x v="0"/>
    <x v="15"/>
    <s v="шт."/>
    <n v="1"/>
  </r>
  <r>
    <x v="5"/>
    <s v="Бульдозер"/>
    <x v="4"/>
    <x v="153"/>
    <x v="0"/>
    <x v="14"/>
    <x v="51"/>
    <s v="шт."/>
    <n v="1"/>
  </r>
  <r>
    <x v="5"/>
    <s v="Бульдозер"/>
    <x v="4"/>
    <x v="307"/>
    <x v="0"/>
    <x v="2"/>
    <x v="2"/>
    <s v="л."/>
    <m/>
  </r>
  <r>
    <x v="5"/>
    <s v="Бульдозер"/>
    <x v="4"/>
    <x v="156"/>
    <x v="1"/>
    <x v="12"/>
    <x v="19"/>
    <s v="шт."/>
    <n v="1"/>
  </r>
  <r>
    <x v="5"/>
    <s v="Бульдозер"/>
    <x v="4"/>
    <x v="197"/>
    <x v="2"/>
    <x v="4"/>
    <x v="3"/>
    <m/>
    <m/>
  </r>
  <r>
    <x v="5"/>
    <s v="Бульдозер"/>
    <x v="4"/>
    <x v="85"/>
    <x v="2"/>
    <x v="4"/>
    <x v="3"/>
    <m/>
    <m/>
  </r>
  <r>
    <x v="5"/>
    <s v="Бульдозер"/>
    <x v="4"/>
    <x v="86"/>
    <x v="2"/>
    <x v="4"/>
    <x v="3"/>
    <m/>
    <m/>
  </r>
  <r>
    <x v="5"/>
    <s v="Бульдозер"/>
    <x v="4"/>
    <x v="87"/>
    <x v="2"/>
    <x v="4"/>
    <x v="3"/>
    <m/>
    <m/>
  </r>
  <r>
    <x v="5"/>
    <s v="Бульдозер"/>
    <x v="4"/>
    <x v="306"/>
    <x v="0"/>
    <x v="2"/>
    <x v="2"/>
    <s v="л."/>
    <m/>
  </r>
  <r>
    <x v="5"/>
    <s v="Бульдозер"/>
    <x v="4"/>
    <x v="228"/>
    <x v="3"/>
    <x v="8"/>
    <x v="26"/>
    <s v="шт."/>
    <n v="2"/>
  </r>
  <r>
    <x v="5"/>
    <s v="Бульдозер"/>
    <x v="5"/>
    <x v="98"/>
    <x v="2"/>
    <x v="4"/>
    <x v="3"/>
    <m/>
    <m/>
  </r>
  <r>
    <x v="5"/>
    <s v="Бульдозер"/>
    <x v="5"/>
    <x v="99"/>
    <x v="2"/>
    <x v="4"/>
    <x v="3"/>
    <m/>
    <m/>
  </r>
  <r>
    <x v="5"/>
    <s v="Бульдозер"/>
    <x v="5"/>
    <x v="315"/>
    <x v="2"/>
    <x v="4"/>
    <x v="3"/>
    <m/>
    <m/>
  </r>
  <r>
    <x v="5"/>
    <s v="Бульдозер"/>
    <x v="5"/>
    <x v="78"/>
    <x v="2"/>
    <x v="4"/>
    <x v="3"/>
    <m/>
    <m/>
  </r>
  <r>
    <x v="5"/>
    <s v="Бульдозер"/>
    <x v="5"/>
    <x v="35"/>
    <x v="2"/>
    <x v="4"/>
    <x v="3"/>
    <m/>
    <m/>
  </r>
  <r>
    <x v="5"/>
    <s v="Бульдозер"/>
    <x v="5"/>
    <x v="226"/>
    <x v="1"/>
    <x v="2"/>
    <x v="4"/>
    <s v="л."/>
    <n v="170"/>
  </r>
  <r>
    <x v="5"/>
    <s v="Бульдозер"/>
    <x v="5"/>
    <x v="305"/>
    <x v="1"/>
    <x v="18"/>
    <x v="5"/>
    <s v="шт."/>
    <n v="1"/>
  </r>
  <r>
    <x v="5"/>
    <s v="Бульдозер"/>
    <x v="5"/>
    <x v="287"/>
    <x v="2"/>
    <x v="4"/>
    <x v="3"/>
    <m/>
    <m/>
  </r>
  <r>
    <x v="5"/>
    <s v="Бульдозер"/>
    <x v="5"/>
    <x v="76"/>
    <x v="0"/>
    <x v="2"/>
    <x v="2"/>
    <s v="л."/>
    <n v="150"/>
  </r>
  <r>
    <x v="5"/>
    <s v="Бульдозер"/>
    <x v="5"/>
    <x v="310"/>
    <x v="0"/>
    <x v="2"/>
    <x v="2"/>
    <s v="л."/>
    <n v="2.2000000000000002"/>
  </r>
  <r>
    <x v="5"/>
    <s v="Бульдозер"/>
    <x v="5"/>
    <x v="311"/>
    <x v="2"/>
    <x v="4"/>
    <x v="3"/>
    <m/>
    <m/>
  </r>
  <r>
    <x v="5"/>
    <s v="Бульдозер"/>
    <x v="5"/>
    <x v="312"/>
    <x v="0"/>
    <x v="5"/>
    <x v="53"/>
    <s v="л."/>
    <m/>
  </r>
  <r>
    <x v="5"/>
    <s v="Бульдозер"/>
    <x v="5"/>
    <x v="313"/>
    <x v="2"/>
    <x v="5"/>
    <x v="6"/>
    <s v="л."/>
    <m/>
  </r>
  <r>
    <x v="5"/>
    <s v="Бульдозер"/>
    <x v="5"/>
    <x v="289"/>
    <x v="2"/>
    <x v="4"/>
    <x v="3"/>
    <m/>
    <m/>
  </r>
  <r>
    <x v="5"/>
    <s v="Бульдозер"/>
    <x v="5"/>
    <x v="314"/>
    <x v="2"/>
    <x v="4"/>
    <x v="3"/>
    <m/>
    <m/>
  </r>
  <r>
    <x v="5"/>
    <s v="Бульдозер"/>
    <x v="5"/>
    <x v="221"/>
    <x v="2"/>
    <x v="4"/>
    <x v="3"/>
    <m/>
    <m/>
  </r>
  <r>
    <x v="5"/>
    <s v="Бульдозер"/>
    <x v="5"/>
    <x v="303"/>
    <x v="0"/>
    <x v="2"/>
    <x v="2"/>
    <s v="л."/>
    <n v="210"/>
  </r>
  <r>
    <x v="5"/>
    <s v="Бульдозер"/>
    <x v="5"/>
    <x v="304"/>
    <x v="2"/>
    <x v="4"/>
    <x v="3"/>
    <m/>
    <m/>
  </r>
  <r>
    <x v="5"/>
    <s v="Бульдозер"/>
    <x v="5"/>
    <x v="308"/>
    <x v="2"/>
    <x v="4"/>
    <x v="3"/>
    <m/>
    <m/>
  </r>
  <r>
    <x v="5"/>
    <s v="Бульдозер"/>
    <x v="5"/>
    <x v="93"/>
    <x v="2"/>
    <x v="4"/>
    <x v="3"/>
    <m/>
    <m/>
  </r>
  <r>
    <x v="5"/>
    <s v="Бульдозер"/>
    <x v="5"/>
    <x v="309"/>
    <x v="3"/>
    <x v="11"/>
    <x v="44"/>
    <s v="шт."/>
    <n v="2"/>
  </r>
  <r>
    <x v="5"/>
    <s v="Бульдозер"/>
    <x v="5"/>
    <x v="309"/>
    <x v="3"/>
    <x v="11"/>
    <x v="52"/>
    <s v="шт."/>
    <n v="1"/>
  </r>
  <r>
    <x v="5"/>
    <s v="Бульдозер"/>
    <x v="5"/>
    <x v="95"/>
    <x v="2"/>
    <x v="4"/>
    <x v="3"/>
    <m/>
    <m/>
  </r>
  <r>
    <x v="5"/>
    <s v="Бульдозер"/>
    <x v="5"/>
    <x v="12"/>
    <x v="3"/>
    <x v="5"/>
    <x v="6"/>
    <s v="л."/>
    <n v="121"/>
  </r>
  <r>
    <x v="5"/>
    <s v="Бульдозер"/>
    <x v="5"/>
    <x v="300"/>
    <x v="3"/>
    <x v="6"/>
    <x v="25"/>
    <s v="шт."/>
    <n v="4"/>
  </r>
  <r>
    <x v="5"/>
    <s v="Бульдозер"/>
    <x v="5"/>
    <x v="275"/>
    <x v="3"/>
    <x v="7"/>
    <x v="50"/>
    <s v="шт."/>
    <n v="2"/>
  </r>
  <r>
    <x v="5"/>
    <s v="Бульдозер"/>
    <x v="5"/>
    <x v="301"/>
    <x v="0"/>
    <x v="0"/>
    <x v="15"/>
    <s v="шт."/>
    <n v="1"/>
  </r>
  <r>
    <x v="5"/>
    <s v="Бульдозер"/>
    <x v="5"/>
    <x v="153"/>
    <x v="0"/>
    <x v="14"/>
    <x v="51"/>
    <s v="шт."/>
    <n v="1"/>
  </r>
  <r>
    <x v="5"/>
    <s v="Бульдозер"/>
    <x v="5"/>
    <x v="302"/>
    <x v="0"/>
    <x v="0"/>
    <x v="15"/>
    <s v="шт."/>
    <n v="1"/>
  </r>
  <r>
    <x v="5"/>
    <s v="Бульдозер"/>
    <x v="5"/>
    <x v="153"/>
    <x v="0"/>
    <x v="14"/>
    <x v="51"/>
    <s v="шт."/>
    <n v="1"/>
  </r>
  <r>
    <x v="5"/>
    <s v="Бульдозер"/>
    <x v="5"/>
    <x v="307"/>
    <x v="0"/>
    <x v="2"/>
    <x v="2"/>
    <s v="л."/>
    <m/>
  </r>
  <r>
    <x v="5"/>
    <s v="Бульдозер"/>
    <x v="5"/>
    <x v="156"/>
    <x v="1"/>
    <x v="12"/>
    <x v="19"/>
    <s v="шт."/>
    <n v="1"/>
  </r>
  <r>
    <x v="5"/>
    <s v="Бульдозер"/>
    <x v="5"/>
    <x v="197"/>
    <x v="2"/>
    <x v="4"/>
    <x v="3"/>
    <m/>
    <m/>
  </r>
  <r>
    <x v="5"/>
    <s v="Бульдозер"/>
    <x v="5"/>
    <x v="85"/>
    <x v="2"/>
    <x v="4"/>
    <x v="3"/>
    <m/>
    <m/>
  </r>
  <r>
    <x v="5"/>
    <s v="Бульдозер"/>
    <x v="5"/>
    <x v="86"/>
    <x v="2"/>
    <x v="4"/>
    <x v="3"/>
    <m/>
    <m/>
  </r>
  <r>
    <x v="5"/>
    <s v="Бульдозер"/>
    <x v="5"/>
    <x v="87"/>
    <x v="2"/>
    <x v="4"/>
    <x v="3"/>
    <m/>
    <m/>
  </r>
  <r>
    <x v="5"/>
    <s v="Бульдозер"/>
    <x v="5"/>
    <x v="306"/>
    <x v="0"/>
    <x v="2"/>
    <x v="2"/>
    <s v="л."/>
    <m/>
  </r>
  <r>
    <x v="5"/>
    <s v="Бульдозер"/>
    <x v="5"/>
    <x v="228"/>
    <x v="3"/>
    <x v="8"/>
    <x v="26"/>
    <s v="шт."/>
    <n v="2"/>
  </r>
  <r>
    <x v="5"/>
    <s v="Бульдозер"/>
    <x v="5"/>
    <x v="316"/>
    <x v="2"/>
    <x v="4"/>
    <x v="3"/>
    <s v="шт."/>
    <n v="4"/>
  </r>
  <r>
    <x v="5"/>
    <s v="Бульдозер"/>
    <x v="5"/>
    <x v="317"/>
    <x v="2"/>
    <x v="4"/>
    <x v="3"/>
    <s v="шт."/>
    <n v="2"/>
  </r>
  <r>
    <x v="5"/>
    <s v="Бульдозер"/>
    <x v="5"/>
    <x v="318"/>
    <x v="2"/>
    <x v="4"/>
    <x v="3"/>
    <s v="шт."/>
    <n v="1"/>
  </r>
  <r>
    <x v="5"/>
    <s v="Бульдозер"/>
    <x v="5"/>
    <x v="319"/>
    <x v="2"/>
    <x v="4"/>
    <x v="3"/>
    <s v="шт."/>
    <n v="2"/>
  </r>
  <r>
    <x v="5"/>
    <s v="Бульдозер"/>
    <x v="5"/>
    <x v="320"/>
    <x v="2"/>
    <x v="4"/>
    <x v="3"/>
    <s v="шт."/>
    <n v="1"/>
  </r>
  <r>
    <x v="5"/>
    <s v="Бульдозер"/>
    <x v="5"/>
    <x v="108"/>
    <x v="2"/>
    <x v="4"/>
    <x v="3"/>
    <s v="шт."/>
    <n v="1"/>
  </r>
  <r>
    <x v="5"/>
    <s v="Бульдозер"/>
    <x v="5"/>
    <x v="321"/>
    <x v="2"/>
    <x v="4"/>
    <x v="3"/>
    <s v="шт."/>
    <n v="1"/>
  </r>
  <r>
    <x v="5"/>
    <s v="Бульдозер"/>
    <x v="5"/>
    <x v="322"/>
    <x v="2"/>
    <x v="4"/>
    <x v="3"/>
    <s v="шт."/>
    <n v="3"/>
  </r>
  <r>
    <x v="5"/>
    <s v="Бульдозер"/>
    <x v="5"/>
    <x v="323"/>
    <x v="2"/>
    <x v="4"/>
    <x v="3"/>
    <s v="шт."/>
    <n v="1"/>
  </r>
  <r>
    <x v="5"/>
    <s v="Бульдозер"/>
    <x v="5"/>
    <x v="112"/>
    <x v="2"/>
    <x v="4"/>
    <x v="3"/>
    <s v="шт."/>
    <n v="1"/>
  </r>
  <r>
    <x v="5"/>
    <s v="Бульдозер"/>
    <x v="5"/>
    <x v="324"/>
    <x v="2"/>
    <x v="4"/>
    <x v="3"/>
    <s v="шт."/>
    <n v="1"/>
  </r>
  <r>
    <x v="5"/>
    <s v="Бульдозер"/>
    <x v="5"/>
    <x v="325"/>
    <x v="2"/>
    <x v="4"/>
    <x v="3"/>
    <s v="шт."/>
    <n v="4"/>
  </r>
  <r>
    <x v="5"/>
    <s v="Бульдозер"/>
    <x v="5"/>
    <x v="326"/>
    <x v="2"/>
    <x v="4"/>
    <x v="3"/>
    <s v="шт."/>
    <n v="4"/>
  </r>
  <r>
    <x v="5"/>
    <s v="Бульдозер"/>
    <x v="5"/>
    <x v="327"/>
    <x v="2"/>
    <x v="4"/>
    <x v="3"/>
    <s v="шт."/>
    <n v="4"/>
  </r>
  <r>
    <x v="5"/>
    <s v="Бульдозер"/>
    <x v="5"/>
    <x v="328"/>
    <x v="2"/>
    <x v="4"/>
    <x v="3"/>
    <s v="шт."/>
    <n v="4"/>
  </r>
  <r>
    <x v="5"/>
    <s v="Бульдозер"/>
    <x v="5"/>
    <x v="329"/>
    <x v="2"/>
    <x v="4"/>
    <x v="3"/>
    <s v="шт."/>
    <n v="4"/>
  </r>
  <r>
    <x v="5"/>
    <s v="Бульдозер"/>
    <x v="5"/>
    <x v="330"/>
    <x v="2"/>
    <x v="4"/>
    <x v="3"/>
    <s v="шт."/>
    <n v="2"/>
  </r>
  <r>
    <x v="5"/>
    <s v="Бульдозер"/>
    <x v="5"/>
    <x v="331"/>
    <x v="2"/>
    <x v="4"/>
    <x v="3"/>
    <s v="шт."/>
    <n v="1"/>
  </r>
  <r>
    <x v="5"/>
    <s v="Бульдозер"/>
    <x v="5"/>
    <x v="332"/>
    <x v="2"/>
    <x v="4"/>
    <x v="3"/>
    <s v="шт."/>
    <n v="1"/>
  </r>
  <r>
    <x v="5"/>
    <s v="Бульдозер"/>
    <x v="5"/>
    <x v="333"/>
    <x v="2"/>
    <x v="4"/>
    <x v="3"/>
    <s v="шт."/>
    <n v="1"/>
  </r>
  <r>
    <x v="5"/>
    <s v="Бульдозер"/>
    <x v="5"/>
    <x v="334"/>
    <x v="2"/>
    <x v="4"/>
    <x v="3"/>
    <s v="шт."/>
    <n v="1"/>
  </r>
  <r>
    <x v="5"/>
    <s v="Бульдозер"/>
    <x v="5"/>
    <x v="335"/>
    <x v="2"/>
    <x v="4"/>
    <x v="3"/>
    <s v="шт."/>
    <n v="1"/>
  </r>
  <r>
    <x v="5"/>
    <s v="Бульдозер"/>
    <x v="5"/>
    <x v="336"/>
    <x v="2"/>
    <x v="4"/>
    <x v="3"/>
    <s v="шт."/>
    <n v="1"/>
  </r>
  <r>
    <x v="5"/>
    <s v="Бульдозер"/>
    <x v="5"/>
    <x v="337"/>
    <x v="2"/>
    <x v="4"/>
    <x v="3"/>
    <s v="шт."/>
    <n v="1"/>
  </r>
  <r>
    <x v="5"/>
    <s v="Бульдозер"/>
    <x v="5"/>
    <x v="338"/>
    <x v="2"/>
    <x v="4"/>
    <x v="3"/>
    <s v="шт."/>
    <n v="1"/>
  </r>
  <r>
    <x v="5"/>
    <s v="Бульдозер"/>
    <x v="5"/>
    <x v="339"/>
    <x v="2"/>
    <x v="4"/>
    <x v="3"/>
    <s v="шт."/>
    <n v="2"/>
  </r>
  <r>
    <x v="5"/>
    <s v="Бульдозер"/>
    <x v="5"/>
    <x v="340"/>
    <x v="2"/>
    <x v="4"/>
    <x v="3"/>
    <s v="шт."/>
    <n v="1"/>
  </r>
  <r>
    <x v="5"/>
    <s v="Бульдозер"/>
    <x v="5"/>
    <x v="341"/>
    <x v="2"/>
    <x v="4"/>
    <x v="3"/>
    <s v="шт."/>
    <n v="4"/>
  </r>
  <r>
    <x v="5"/>
    <s v="Бульдозер"/>
    <x v="5"/>
    <x v="342"/>
    <x v="2"/>
    <x v="4"/>
    <x v="3"/>
    <s v="шт."/>
    <n v="10"/>
  </r>
  <r>
    <x v="5"/>
    <s v="Бульдозер"/>
    <x v="5"/>
    <x v="343"/>
    <x v="2"/>
    <x v="4"/>
    <x v="3"/>
    <s v="шт."/>
    <n v="1"/>
  </r>
  <r>
    <x v="5"/>
    <s v="Бульдозер"/>
    <x v="5"/>
    <x v="344"/>
    <x v="2"/>
    <x v="4"/>
    <x v="3"/>
    <s v="шт."/>
    <n v="4"/>
  </r>
  <r>
    <x v="5"/>
    <s v="Бульдозер"/>
    <x v="5"/>
    <x v="345"/>
    <x v="2"/>
    <x v="4"/>
    <x v="3"/>
    <s v="шт."/>
    <n v="4"/>
  </r>
  <r>
    <x v="5"/>
    <s v="Бульдозер"/>
    <x v="5"/>
    <x v="346"/>
    <x v="2"/>
    <x v="4"/>
    <x v="3"/>
    <s v="шт."/>
    <n v="1"/>
  </r>
  <r>
    <x v="5"/>
    <s v="Бульдозер"/>
    <x v="5"/>
    <x v="347"/>
    <x v="2"/>
    <x v="4"/>
    <x v="3"/>
    <s v="шт."/>
    <n v="1"/>
  </r>
  <r>
    <x v="5"/>
    <s v="Бульдозер"/>
    <x v="5"/>
    <x v="348"/>
    <x v="2"/>
    <x v="4"/>
    <x v="3"/>
    <s v="шт."/>
    <n v="1"/>
  </r>
  <r>
    <x v="5"/>
    <s v="Бульдозер"/>
    <x v="5"/>
    <x v="349"/>
    <x v="2"/>
    <x v="4"/>
    <x v="3"/>
    <s v="шт."/>
    <n v="1"/>
  </r>
  <r>
    <x v="5"/>
    <s v="Бульдозер"/>
    <x v="5"/>
    <x v="350"/>
    <x v="2"/>
    <x v="4"/>
    <x v="3"/>
    <s v="шт."/>
    <n v="1"/>
  </r>
  <r>
    <x v="5"/>
    <s v="Бульдозер"/>
    <x v="5"/>
    <x v="351"/>
    <x v="2"/>
    <x v="4"/>
    <x v="3"/>
    <s v="шт."/>
    <n v="6"/>
  </r>
  <r>
    <x v="5"/>
    <s v="Бульдозер"/>
    <x v="5"/>
    <x v="352"/>
    <x v="2"/>
    <x v="4"/>
    <x v="3"/>
    <s v="шт."/>
    <n v="1"/>
  </r>
  <r>
    <x v="5"/>
    <s v="Бульдозер"/>
    <x v="5"/>
    <x v="353"/>
    <x v="2"/>
    <x v="4"/>
    <x v="3"/>
    <s v="шт."/>
    <n v="4"/>
  </r>
  <r>
    <x v="5"/>
    <s v="Бульдозер"/>
    <x v="5"/>
    <x v="354"/>
    <x v="2"/>
    <x v="4"/>
    <x v="3"/>
    <s v="шт."/>
    <n v="2"/>
  </r>
  <r>
    <x v="5"/>
    <s v="Бульдозер"/>
    <x v="5"/>
    <x v="355"/>
    <x v="2"/>
    <x v="4"/>
    <x v="3"/>
    <s v="шт."/>
    <n v="2"/>
  </r>
  <r>
    <x v="5"/>
    <s v="Бульдозер"/>
    <x v="5"/>
    <x v="356"/>
    <x v="2"/>
    <x v="4"/>
    <x v="3"/>
    <s v="шт."/>
    <n v="6"/>
  </r>
  <r>
    <x v="5"/>
    <s v="Бульдозер"/>
    <x v="5"/>
    <x v="357"/>
    <x v="2"/>
    <x v="4"/>
    <x v="3"/>
    <s v="шт."/>
    <n v="2"/>
  </r>
  <r>
    <x v="5"/>
    <s v="Бульдозер"/>
    <x v="5"/>
    <x v="358"/>
    <x v="2"/>
    <x v="4"/>
    <x v="3"/>
    <s v="шт."/>
    <n v="1"/>
  </r>
  <r>
    <x v="5"/>
    <s v="Бульдозер"/>
    <x v="5"/>
    <x v="359"/>
    <x v="2"/>
    <x v="4"/>
    <x v="3"/>
    <s v="шт."/>
    <n v="2"/>
  </r>
  <r>
    <x v="5"/>
    <s v="Бульдозер"/>
    <x v="5"/>
    <x v="360"/>
    <x v="2"/>
    <x v="4"/>
    <x v="3"/>
    <s v="шт."/>
    <n v="3"/>
  </r>
  <r>
    <x v="5"/>
    <s v="Бульдозер"/>
    <x v="5"/>
    <x v="361"/>
    <x v="2"/>
    <x v="4"/>
    <x v="3"/>
    <s v="шт."/>
    <n v="2"/>
  </r>
  <r>
    <x v="5"/>
    <s v="Бульдозер"/>
    <x v="5"/>
    <x v="362"/>
    <x v="2"/>
    <x v="4"/>
    <x v="3"/>
    <s v="шт."/>
    <n v="1"/>
  </r>
  <r>
    <x v="5"/>
    <s v="Бульдозер"/>
    <x v="5"/>
    <x v="363"/>
    <x v="2"/>
    <x v="4"/>
    <x v="3"/>
    <s v="шт."/>
    <n v="2"/>
  </r>
  <r>
    <x v="6"/>
    <s v="Погрузчик"/>
    <x v="0"/>
    <x v="364"/>
    <x v="3"/>
    <x v="7"/>
    <x v="54"/>
    <s v="шт."/>
    <n v="1"/>
  </r>
  <r>
    <x v="6"/>
    <s v="Погрузчик"/>
    <x v="0"/>
    <x v="365"/>
    <x v="0"/>
    <x v="19"/>
    <x v="55"/>
    <s v="шт."/>
    <n v="1"/>
  </r>
  <r>
    <x v="6"/>
    <s v="Погрузчик"/>
    <x v="0"/>
    <x v="366"/>
    <x v="1"/>
    <x v="20"/>
    <x v="56"/>
    <s v="шт."/>
    <n v="1"/>
  </r>
  <r>
    <x v="6"/>
    <s v="Погрузчик"/>
    <x v="0"/>
    <x v="367"/>
    <x v="2"/>
    <x v="4"/>
    <x v="3"/>
    <m/>
    <m/>
  </r>
  <r>
    <x v="6"/>
    <s v="Погрузчик"/>
    <x v="13"/>
    <x v="368"/>
    <x v="2"/>
    <x v="4"/>
    <x v="3"/>
    <m/>
    <m/>
  </r>
  <r>
    <x v="6"/>
    <s v="Погрузчик"/>
    <x v="11"/>
    <x v="84"/>
    <x v="2"/>
    <x v="4"/>
    <x v="3"/>
    <m/>
    <m/>
  </r>
  <r>
    <x v="6"/>
    <s v="Погрузчик"/>
    <x v="11"/>
    <x v="369"/>
    <x v="2"/>
    <x v="4"/>
    <x v="3"/>
    <m/>
    <m/>
  </r>
  <r>
    <x v="6"/>
    <s v="Погрузчик"/>
    <x v="11"/>
    <x v="370"/>
    <x v="2"/>
    <x v="4"/>
    <x v="3"/>
    <m/>
    <m/>
  </r>
  <r>
    <x v="6"/>
    <s v="Погрузчик"/>
    <x v="11"/>
    <x v="368"/>
    <x v="2"/>
    <x v="4"/>
    <x v="3"/>
    <m/>
    <m/>
  </r>
  <r>
    <x v="6"/>
    <s v="Погрузчик"/>
    <x v="1"/>
    <x v="371"/>
    <x v="3"/>
    <x v="5"/>
    <x v="6"/>
    <s v="л."/>
    <n v="38"/>
  </r>
  <r>
    <x v="6"/>
    <s v="Погрузчик"/>
    <x v="1"/>
    <x v="13"/>
    <x v="3"/>
    <x v="6"/>
    <x v="37"/>
    <s v="шт."/>
    <n v="1"/>
  </r>
  <r>
    <x v="6"/>
    <s v="Погрузчик"/>
    <x v="1"/>
    <x v="372"/>
    <x v="2"/>
    <x v="4"/>
    <x v="3"/>
    <m/>
    <m/>
  </r>
  <r>
    <x v="6"/>
    <s v="Погрузчик"/>
    <x v="1"/>
    <x v="373"/>
    <x v="2"/>
    <x v="4"/>
    <x v="3"/>
    <m/>
    <m/>
  </r>
  <r>
    <x v="6"/>
    <s v="Погрузчик"/>
    <x v="1"/>
    <x v="374"/>
    <x v="2"/>
    <x v="4"/>
    <x v="3"/>
    <m/>
    <m/>
  </r>
  <r>
    <x v="6"/>
    <s v="Погрузчик"/>
    <x v="1"/>
    <x v="268"/>
    <x v="2"/>
    <x v="4"/>
    <x v="3"/>
    <m/>
    <m/>
  </r>
  <r>
    <x v="6"/>
    <s v="Погрузчик"/>
    <x v="1"/>
    <x v="86"/>
    <x v="2"/>
    <x v="4"/>
    <x v="3"/>
    <m/>
    <m/>
  </r>
  <r>
    <x v="6"/>
    <s v="Погрузчик"/>
    <x v="1"/>
    <x v="375"/>
    <x v="2"/>
    <x v="4"/>
    <x v="3"/>
    <m/>
    <m/>
  </r>
  <r>
    <x v="6"/>
    <s v="Погрузчик"/>
    <x v="1"/>
    <x v="376"/>
    <x v="2"/>
    <x v="4"/>
    <x v="3"/>
    <m/>
    <m/>
  </r>
  <r>
    <x v="6"/>
    <s v="Погрузчик"/>
    <x v="1"/>
    <x v="377"/>
    <x v="2"/>
    <x v="4"/>
    <x v="3"/>
    <m/>
    <m/>
  </r>
  <r>
    <x v="6"/>
    <s v="Погрузчик"/>
    <x v="1"/>
    <x v="378"/>
    <x v="2"/>
    <x v="4"/>
    <x v="3"/>
    <m/>
    <m/>
  </r>
  <r>
    <x v="6"/>
    <s v="Погрузчик"/>
    <x v="1"/>
    <x v="379"/>
    <x v="2"/>
    <x v="4"/>
    <x v="3"/>
    <m/>
    <m/>
  </r>
  <r>
    <x v="6"/>
    <s v="Погрузчик"/>
    <x v="1"/>
    <x v="380"/>
    <x v="2"/>
    <x v="4"/>
    <x v="3"/>
    <m/>
    <m/>
  </r>
  <r>
    <x v="6"/>
    <s v="Погрузчик"/>
    <x v="1"/>
    <x v="381"/>
    <x v="2"/>
    <x v="4"/>
    <x v="3"/>
    <m/>
    <m/>
  </r>
  <r>
    <x v="6"/>
    <s v="Погрузчик"/>
    <x v="1"/>
    <x v="382"/>
    <x v="2"/>
    <x v="4"/>
    <x v="3"/>
    <m/>
    <m/>
  </r>
  <r>
    <x v="6"/>
    <s v="Погрузчик"/>
    <x v="1"/>
    <x v="84"/>
    <x v="2"/>
    <x v="4"/>
    <x v="3"/>
    <m/>
    <m/>
  </r>
  <r>
    <x v="6"/>
    <s v="Погрузчик"/>
    <x v="1"/>
    <x v="369"/>
    <x v="2"/>
    <x v="4"/>
    <x v="3"/>
    <m/>
    <m/>
  </r>
  <r>
    <x v="6"/>
    <s v="Погрузчик"/>
    <x v="1"/>
    <x v="370"/>
    <x v="2"/>
    <x v="4"/>
    <x v="3"/>
    <m/>
    <m/>
  </r>
  <r>
    <x v="6"/>
    <s v="Погрузчик"/>
    <x v="1"/>
    <x v="368"/>
    <x v="2"/>
    <x v="4"/>
    <x v="3"/>
    <m/>
    <m/>
  </r>
  <r>
    <x v="6"/>
    <s v="Погрузчик"/>
    <x v="2"/>
    <x v="364"/>
    <x v="3"/>
    <x v="7"/>
    <x v="54"/>
    <s v="шт."/>
    <n v="1"/>
  </r>
  <r>
    <x v="6"/>
    <s v="Погрузчик"/>
    <x v="2"/>
    <x v="383"/>
    <x v="2"/>
    <x v="4"/>
    <x v="3"/>
    <m/>
    <m/>
  </r>
  <r>
    <x v="6"/>
    <s v="Погрузчик"/>
    <x v="2"/>
    <x v="384"/>
    <x v="2"/>
    <x v="4"/>
    <x v="3"/>
    <m/>
    <m/>
  </r>
  <r>
    <x v="6"/>
    <s v="Погрузчик"/>
    <x v="2"/>
    <x v="371"/>
    <x v="3"/>
    <x v="5"/>
    <x v="6"/>
    <s v="л."/>
    <n v="38"/>
  </r>
  <r>
    <x v="6"/>
    <s v="Погрузчик"/>
    <x v="2"/>
    <x v="13"/>
    <x v="3"/>
    <x v="6"/>
    <x v="37"/>
    <s v="шт."/>
    <n v="1"/>
  </r>
  <r>
    <x v="6"/>
    <s v="Погрузчик"/>
    <x v="2"/>
    <x v="372"/>
    <x v="2"/>
    <x v="4"/>
    <x v="3"/>
    <m/>
    <m/>
  </r>
  <r>
    <x v="6"/>
    <s v="Погрузчик"/>
    <x v="2"/>
    <x v="373"/>
    <x v="2"/>
    <x v="4"/>
    <x v="3"/>
    <m/>
    <m/>
  </r>
  <r>
    <x v="6"/>
    <s v="Погрузчик"/>
    <x v="2"/>
    <x v="374"/>
    <x v="2"/>
    <x v="4"/>
    <x v="3"/>
    <m/>
    <m/>
  </r>
  <r>
    <x v="6"/>
    <s v="Погрузчик"/>
    <x v="2"/>
    <x v="268"/>
    <x v="2"/>
    <x v="4"/>
    <x v="3"/>
    <m/>
    <m/>
  </r>
  <r>
    <x v="6"/>
    <s v="Погрузчик"/>
    <x v="2"/>
    <x v="86"/>
    <x v="2"/>
    <x v="4"/>
    <x v="3"/>
    <m/>
    <m/>
  </r>
  <r>
    <x v="6"/>
    <s v="Погрузчик"/>
    <x v="2"/>
    <x v="375"/>
    <x v="2"/>
    <x v="4"/>
    <x v="3"/>
    <m/>
    <m/>
  </r>
  <r>
    <x v="6"/>
    <s v="Погрузчик"/>
    <x v="2"/>
    <x v="376"/>
    <x v="2"/>
    <x v="4"/>
    <x v="3"/>
    <m/>
    <m/>
  </r>
  <r>
    <x v="6"/>
    <s v="Погрузчик"/>
    <x v="2"/>
    <x v="377"/>
    <x v="2"/>
    <x v="4"/>
    <x v="3"/>
    <m/>
    <m/>
  </r>
  <r>
    <x v="6"/>
    <s v="Погрузчик"/>
    <x v="2"/>
    <x v="378"/>
    <x v="2"/>
    <x v="4"/>
    <x v="3"/>
    <m/>
    <m/>
  </r>
  <r>
    <x v="6"/>
    <s v="Погрузчик"/>
    <x v="2"/>
    <x v="379"/>
    <x v="2"/>
    <x v="4"/>
    <x v="3"/>
    <m/>
    <m/>
  </r>
  <r>
    <x v="6"/>
    <s v="Погрузчик"/>
    <x v="2"/>
    <x v="380"/>
    <x v="2"/>
    <x v="4"/>
    <x v="3"/>
    <m/>
    <m/>
  </r>
  <r>
    <x v="6"/>
    <s v="Погрузчик"/>
    <x v="2"/>
    <x v="381"/>
    <x v="2"/>
    <x v="4"/>
    <x v="3"/>
    <m/>
    <m/>
  </r>
  <r>
    <x v="6"/>
    <s v="Погрузчик"/>
    <x v="2"/>
    <x v="382"/>
    <x v="2"/>
    <x v="4"/>
    <x v="3"/>
    <m/>
    <m/>
  </r>
  <r>
    <x v="6"/>
    <s v="Погрузчик"/>
    <x v="2"/>
    <x v="84"/>
    <x v="2"/>
    <x v="4"/>
    <x v="3"/>
    <m/>
    <m/>
  </r>
  <r>
    <x v="6"/>
    <s v="Погрузчик"/>
    <x v="2"/>
    <x v="369"/>
    <x v="2"/>
    <x v="4"/>
    <x v="3"/>
    <m/>
    <m/>
  </r>
  <r>
    <x v="6"/>
    <s v="Погрузчик"/>
    <x v="2"/>
    <x v="370"/>
    <x v="2"/>
    <x v="4"/>
    <x v="3"/>
    <m/>
    <m/>
  </r>
  <r>
    <x v="6"/>
    <s v="Погрузчик"/>
    <x v="2"/>
    <x v="368"/>
    <x v="2"/>
    <x v="4"/>
    <x v="3"/>
    <m/>
    <m/>
  </r>
  <r>
    <x v="6"/>
    <s v="Погрузчик"/>
    <x v="3"/>
    <x v="259"/>
    <x v="0"/>
    <x v="2"/>
    <x v="2"/>
    <s v="л."/>
    <n v="60"/>
  </r>
  <r>
    <x v="6"/>
    <s v="Погрузчик"/>
    <x v="3"/>
    <x v="365"/>
    <x v="0"/>
    <x v="21"/>
    <x v="55"/>
    <s v="шт."/>
    <n v="1"/>
  </r>
  <r>
    <x v="6"/>
    <s v="Погрузчик"/>
    <x v="3"/>
    <x v="385"/>
    <x v="2"/>
    <x v="4"/>
    <x v="3"/>
    <m/>
    <m/>
  </r>
  <r>
    <x v="6"/>
    <s v="Погрузчик"/>
    <x v="3"/>
    <x v="386"/>
    <x v="2"/>
    <x v="4"/>
    <x v="3"/>
    <m/>
    <m/>
  </r>
  <r>
    <x v="6"/>
    <s v="Погрузчик"/>
    <x v="3"/>
    <x v="387"/>
    <x v="2"/>
    <x v="4"/>
    <x v="3"/>
    <m/>
    <m/>
  </r>
  <r>
    <x v="6"/>
    <s v="Погрузчик"/>
    <x v="3"/>
    <x v="388"/>
    <x v="2"/>
    <x v="4"/>
    <x v="3"/>
    <m/>
    <m/>
  </r>
  <r>
    <x v="6"/>
    <s v="Погрузчик"/>
    <x v="3"/>
    <x v="389"/>
    <x v="2"/>
    <x v="4"/>
    <x v="3"/>
    <m/>
    <m/>
  </r>
  <r>
    <x v="6"/>
    <s v="Погрузчик"/>
    <x v="3"/>
    <x v="390"/>
    <x v="2"/>
    <x v="4"/>
    <x v="3"/>
    <m/>
    <m/>
  </r>
  <r>
    <x v="6"/>
    <s v="Погрузчик"/>
    <x v="3"/>
    <x v="391"/>
    <x v="2"/>
    <x v="4"/>
    <x v="3"/>
    <m/>
    <m/>
  </r>
  <r>
    <x v="6"/>
    <s v="Погрузчик"/>
    <x v="3"/>
    <x v="392"/>
    <x v="2"/>
    <x v="4"/>
    <x v="3"/>
    <m/>
    <m/>
  </r>
  <r>
    <x v="6"/>
    <s v="Погрузчик"/>
    <x v="3"/>
    <x v="78"/>
    <x v="2"/>
    <x v="4"/>
    <x v="3"/>
    <m/>
    <m/>
  </r>
  <r>
    <x v="6"/>
    <s v="Погрузчик"/>
    <x v="3"/>
    <x v="281"/>
    <x v="3"/>
    <x v="11"/>
    <x v="52"/>
    <s v="шт."/>
    <n v="1"/>
  </r>
  <r>
    <x v="6"/>
    <s v="Погрузчик"/>
    <x v="3"/>
    <x v="364"/>
    <x v="3"/>
    <x v="7"/>
    <x v="54"/>
    <s v="шт."/>
    <n v="1"/>
  </r>
  <r>
    <x v="6"/>
    <s v="Погрузчик"/>
    <x v="3"/>
    <x v="383"/>
    <x v="2"/>
    <x v="4"/>
    <x v="3"/>
    <m/>
    <m/>
  </r>
  <r>
    <x v="6"/>
    <s v="Погрузчик"/>
    <x v="3"/>
    <x v="384"/>
    <x v="2"/>
    <x v="4"/>
    <x v="3"/>
    <m/>
    <m/>
  </r>
  <r>
    <x v="6"/>
    <s v="Погрузчик"/>
    <x v="3"/>
    <x v="371"/>
    <x v="3"/>
    <x v="5"/>
    <x v="6"/>
    <s v="л."/>
    <n v="38"/>
  </r>
  <r>
    <x v="6"/>
    <s v="Погрузчик"/>
    <x v="3"/>
    <x v="13"/>
    <x v="3"/>
    <x v="6"/>
    <x v="37"/>
    <s v="шт."/>
    <n v="1"/>
  </r>
  <r>
    <x v="6"/>
    <s v="Погрузчик"/>
    <x v="3"/>
    <x v="372"/>
    <x v="2"/>
    <x v="4"/>
    <x v="3"/>
    <m/>
    <m/>
  </r>
  <r>
    <x v="6"/>
    <s v="Погрузчик"/>
    <x v="3"/>
    <x v="373"/>
    <x v="2"/>
    <x v="4"/>
    <x v="3"/>
    <m/>
    <m/>
  </r>
  <r>
    <x v="6"/>
    <s v="Погрузчик"/>
    <x v="3"/>
    <x v="374"/>
    <x v="2"/>
    <x v="4"/>
    <x v="3"/>
    <m/>
    <m/>
  </r>
  <r>
    <x v="6"/>
    <s v="Погрузчик"/>
    <x v="3"/>
    <x v="268"/>
    <x v="2"/>
    <x v="4"/>
    <x v="3"/>
    <m/>
    <m/>
  </r>
  <r>
    <x v="6"/>
    <s v="Погрузчик"/>
    <x v="3"/>
    <x v="86"/>
    <x v="2"/>
    <x v="4"/>
    <x v="3"/>
    <m/>
    <m/>
  </r>
  <r>
    <x v="6"/>
    <s v="Погрузчик"/>
    <x v="3"/>
    <x v="375"/>
    <x v="2"/>
    <x v="4"/>
    <x v="3"/>
    <m/>
    <m/>
  </r>
  <r>
    <x v="6"/>
    <s v="Погрузчик"/>
    <x v="3"/>
    <x v="376"/>
    <x v="2"/>
    <x v="4"/>
    <x v="3"/>
    <m/>
    <m/>
  </r>
  <r>
    <x v="6"/>
    <s v="Погрузчик"/>
    <x v="3"/>
    <x v="377"/>
    <x v="2"/>
    <x v="4"/>
    <x v="3"/>
    <m/>
    <m/>
  </r>
  <r>
    <x v="6"/>
    <s v="Погрузчик"/>
    <x v="3"/>
    <x v="378"/>
    <x v="2"/>
    <x v="4"/>
    <x v="3"/>
    <m/>
    <m/>
  </r>
  <r>
    <x v="6"/>
    <s v="Погрузчик"/>
    <x v="3"/>
    <x v="379"/>
    <x v="2"/>
    <x v="4"/>
    <x v="3"/>
    <m/>
    <m/>
  </r>
  <r>
    <x v="6"/>
    <s v="Погрузчик"/>
    <x v="3"/>
    <x v="380"/>
    <x v="2"/>
    <x v="4"/>
    <x v="3"/>
    <m/>
    <m/>
  </r>
  <r>
    <x v="6"/>
    <s v="Погрузчик"/>
    <x v="3"/>
    <x v="381"/>
    <x v="2"/>
    <x v="4"/>
    <x v="3"/>
    <m/>
    <m/>
  </r>
  <r>
    <x v="6"/>
    <s v="Погрузчик"/>
    <x v="3"/>
    <x v="382"/>
    <x v="2"/>
    <x v="4"/>
    <x v="3"/>
    <m/>
    <m/>
  </r>
  <r>
    <x v="6"/>
    <s v="Погрузчик"/>
    <x v="3"/>
    <x v="84"/>
    <x v="2"/>
    <x v="4"/>
    <x v="3"/>
    <m/>
    <m/>
  </r>
  <r>
    <x v="6"/>
    <s v="Погрузчик"/>
    <x v="3"/>
    <x v="369"/>
    <x v="2"/>
    <x v="4"/>
    <x v="3"/>
    <m/>
    <m/>
  </r>
  <r>
    <x v="6"/>
    <s v="Погрузчик"/>
    <x v="3"/>
    <x v="370"/>
    <x v="2"/>
    <x v="4"/>
    <x v="3"/>
    <m/>
    <m/>
  </r>
  <r>
    <x v="6"/>
    <s v="Погрузчик"/>
    <x v="3"/>
    <x v="368"/>
    <x v="2"/>
    <x v="4"/>
    <x v="3"/>
    <m/>
    <m/>
  </r>
  <r>
    <x v="6"/>
    <s v="Погрузчик"/>
    <x v="4"/>
    <x v="393"/>
    <x v="1"/>
    <x v="2"/>
    <x v="4"/>
    <s v="л."/>
    <n v="192"/>
  </r>
  <r>
    <x v="6"/>
    <s v="Погрузчик"/>
    <x v="4"/>
    <x v="394"/>
    <x v="1"/>
    <x v="0"/>
    <x v="15"/>
    <s v="шт."/>
    <n v="2"/>
  </r>
  <r>
    <x v="6"/>
    <s v="Погрузчик"/>
    <x v="4"/>
    <x v="366"/>
    <x v="1"/>
    <x v="20"/>
    <x v="56"/>
    <s v="шт."/>
    <n v="1"/>
  </r>
  <r>
    <x v="6"/>
    <s v="Погрузчик"/>
    <x v="4"/>
    <x v="395"/>
    <x v="0"/>
    <x v="2"/>
    <x v="57"/>
    <s v="л."/>
    <n v="65"/>
  </r>
  <r>
    <x v="6"/>
    <s v="Погрузчик"/>
    <x v="4"/>
    <x v="396"/>
    <x v="0"/>
    <x v="2"/>
    <x v="57"/>
    <s v="л."/>
    <n v="65"/>
  </r>
  <r>
    <x v="6"/>
    <s v="Погрузчик"/>
    <x v="4"/>
    <x v="397"/>
    <x v="2"/>
    <x v="4"/>
    <x v="3"/>
    <m/>
    <m/>
  </r>
  <r>
    <x v="6"/>
    <s v="Погрузчик"/>
    <x v="4"/>
    <x v="398"/>
    <x v="2"/>
    <x v="4"/>
    <x v="3"/>
    <m/>
    <m/>
  </r>
  <r>
    <x v="6"/>
    <s v="Погрузчик"/>
    <x v="4"/>
    <x v="399"/>
    <x v="2"/>
    <x v="4"/>
    <x v="3"/>
    <m/>
    <m/>
  </r>
  <r>
    <x v="6"/>
    <s v="Погрузчик"/>
    <x v="4"/>
    <x v="99"/>
    <x v="2"/>
    <x v="4"/>
    <x v="3"/>
    <m/>
    <m/>
  </r>
  <r>
    <x v="6"/>
    <s v="Погрузчик"/>
    <x v="4"/>
    <x v="400"/>
    <x v="8"/>
    <x v="8"/>
    <x v="58"/>
    <s v="шт."/>
    <n v="2"/>
  </r>
  <r>
    <x v="6"/>
    <s v="Погрузчик"/>
    <x v="4"/>
    <x v="315"/>
    <x v="2"/>
    <x v="4"/>
    <x v="3"/>
    <m/>
    <m/>
  </r>
  <r>
    <x v="6"/>
    <s v="Погрузчик"/>
    <x v="4"/>
    <x v="401"/>
    <x v="2"/>
    <x v="4"/>
    <x v="3"/>
    <m/>
    <m/>
  </r>
  <r>
    <x v="6"/>
    <s v="Погрузчик"/>
    <x v="4"/>
    <x v="290"/>
    <x v="2"/>
    <x v="4"/>
    <x v="3"/>
    <m/>
    <m/>
  </r>
  <r>
    <x v="6"/>
    <s v="Погрузчик"/>
    <x v="4"/>
    <x v="402"/>
    <x v="2"/>
    <x v="4"/>
    <x v="3"/>
    <m/>
    <m/>
  </r>
  <r>
    <x v="6"/>
    <s v="Погрузчик"/>
    <x v="4"/>
    <x v="228"/>
    <x v="3"/>
    <x v="8"/>
    <x v="59"/>
    <s v="шт."/>
    <n v="1"/>
  </r>
  <r>
    <x v="6"/>
    <s v="Погрузчик"/>
    <x v="4"/>
    <x v="259"/>
    <x v="0"/>
    <x v="2"/>
    <x v="2"/>
    <s v="л."/>
    <n v="60"/>
  </r>
  <r>
    <x v="6"/>
    <s v="Погрузчик"/>
    <x v="4"/>
    <x v="365"/>
    <x v="0"/>
    <x v="21"/>
    <x v="55"/>
    <s v="шт."/>
    <n v="1"/>
  </r>
  <r>
    <x v="6"/>
    <s v="Погрузчик"/>
    <x v="4"/>
    <x v="385"/>
    <x v="2"/>
    <x v="4"/>
    <x v="3"/>
    <m/>
    <m/>
  </r>
  <r>
    <x v="6"/>
    <s v="Погрузчик"/>
    <x v="4"/>
    <x v="386"/>
    <x v="2"/>
    <x v="4"/>
    <x v="3"/>
    <m/>
    <m/>
  </r>
  <r>
    <x v="6"/>
    <s v="Погрузчик"/>
    <x v="4"/>
    <x v="387"/>
    <x v="2"/>
    <x v="4"/>
    <x v="3"/>
    <m/>
    <m/>
  </r>
  <r>
    <x v="6"/>
    <s v="Погрузчик"/>
    <x v="4"/>
    <x v="388"/>
    <x v="2"/>
    <x v="4"/>
    <x v="3"/>
    <m/>
    <m/>
  </r>
  <r>
    <x v="6"/>
    <s v="Погрузчик"/>
    <x v="4"/>
    <x v="389"/>
    <x v="2"/>
    <x v="4"/>
    <x v="3"/>
    <m/>
    <m/>
  </r>
  <r>
    <x v="6"/>
    <s v="Погрузчик"/>
    <x v="4"/>
    <x v="390"/>
    <x v="2"/>
    <x v="4"/>
    <x v="3"/>
    <m/>
    <m/>
  </r>
  <r>
    <x v="6"/>
    <s v="Погрузчик"/>
    <x v="4"/>
    <x v="391"/>
    <x v="2"/>
    <x v="4"/>
    <x v="3"/>
    <m/>
    <m/>
  </r>
  <r>
    <x v="6"/>
    <s v="Погрузчик"/>
    <x v="4"/>
    <x v="392"/>
    <x v="2"/>
    <x v="4"/>
    <x v="3"/>
    <m/>
    <m/>
  </r>
  <r>
    <x v="6"/>
    <s v="Погрузчик"/>
    <x v="4"/>
    <x v="78"/>
    <x v="2"/>
    <x v="4"/>
    <x v="3"/>
    <m/>
    <m/>
  </r>
  <r>
    <x v="6"/>
    <s v="Погрузчик"/>
    <x v="4"/>
    <x v="281"/>
    <x v="3"/>
    <x v="11"/>
    <x v="52"/>
    <s v="шт."/>
    <n v="1"/>
  </r>
  <r>
    <x v="6"/>
    <s v="Погрузчик"/>
    <x v="4"/>
    <x v="364"/>
    <x v="3"/>
    <x v="7"/>
    <x v="54"/>
    <s v="шт."/>
    <n v="1"/>
  </r>
  <r>
    <x v="6"/>
    <s v="Погрузчик"/>
    <x v="4"/>
    <x v="383"/>
    <x v="2"/>
    <x v="4"/>
    <x v="3"/>
    <m/>
    <m/>
  </r>
  <r>
    <x v="6"/>
    <s v="Погрузчик"/>
    <x v="4"/>
    <x v="384"/>
    <x v="2"/>
    <x v="4"/>
    <x v="3"/>
    <m/>
    <m/>
  </r>
  <r>
    <x v="6"/>
    <s v="Погрузчик"/>
    <x v="4"/>
    <x v="371"/>
    <x v="3"/>
    <x v="5"/>
    <x v="6"/>
    <s v="л."/>
    <n v="38"/>
  </r>
  <r>
    <x v="6"/>
    <s v="Погрузчик"/>
    <x v="4"/>
    <x v="13"/>
    <x v="3"/>
    <x v="6"/>
    <x v="37"/>
    <s v="шт."/>
    <n v="1"/>
  </r>
  <r>
    <x v="6"/>
    <s v="Погрузчик"/>
    <x v="4"/>
    <x v="372"/>
    <x v="2"/>
    <x v="4"/>
    <x v="3"/>
    <m/>
    <m/>
  </r>
  <r>
    <x v="6"/>
    <s v="Погрузчик"/>
    <x v="4"/>
    <x v="373"/>
    <x v="2"/>
    <x v="4"/>
    <x v="3"/>
    <m/>
    <m/>
  </r>
  <r>
    <x v="6"/>
    <s v="Погрузчик"/>
    <x v="4"/>
    <x v="374"/>
    <x v="2"/>
    <x v="4"/>
    <x v="3"/>
    <m/>
    <m/>
  </r>
  <r>
    <x v="6"/>
    <s v="Погрузчик"/>
    <x v="4"/>
    <x v="268"/>
    <x v="2"/>
    <x v="4"/>
    <x v="3"/>
    <m/>
    <m/>
  </r>
  <r>
    <x v="6"/>
    <s v="Погрузчик"/>
    <x v="4"/>
    <x v="86"/>
    <x v="2"/>
    <x v="4"/>
    <x v="3"/>
    <m/>
    <m/>
  </r>
  <r>
    <x v="6"/>
    <s v="Погрузчик"/>
    <x v="4"/>
    <x v="375"/>
    <x v="2"/>
    <x v="4"/>
    <x v="3"/>
    <m/>
    <m/>
  </r>
  <r>
    <x v="6"/>
    <s v="Погрузчик"/>
    <x v="4"/>
    <x v="376"/>
    <x v="2"/>
    <x v="4"/>
    <x v="3"/>
    <m/>
    <m/>
  </r>
  <r>
    <x v="6"/>
    <s v="Погрузчик"/>
    <x v="4"/>
    <x v="377"/>
    <x v="2"/>
    <x v="4"/>
    <x v="3"/>
    <m/>
    <m/>
  </r>
  <r>
    <x v="6"/>
    <s v="Погрузчик"/>
    <x v="4"/>
    <x v="378"/>
    <x v="2"/>
    <x v="4"/>
    <x v="3"/>
    <m/>
    <m/>
  </r>
  <r>
    <x v="6"/>
    <s v="Погрузчик"/>
    <x v="4"/>
    <x v="379"/>
    <x v="2"/>
    <x v="4"/>
    <x v="3"/>
    <m/>
    <m/>
  </r>
  <r>
    <x v="6"/>
    <s v="Погрузчик"/>
    <x v="4"/>
    <x v="380"/>
    <x v="2"/>
    <x v="4"/>
    <x v="3"/>
    <m/>
    <m/>
  </r>
  <r>
    <x v="6"/>
    <s v="Погрузчик"/>
    <x v="4"/>
    <x v="381"/>
    <x v="2"/>
    <x v="4"/>
    <x v="3"/>
    <m/>
    <m/>
  </r>
  <r>
    <x v="6"/>
    <s v="Погрузчик"/>
    <x v="4"/>
    <x v="382"/>
    <x v="2"/>
    <x v="4"/>
    <x v="3"/>
    <m/>
    <m/>
  </r>
  <r>
    <x v="6"/>
    <s v="Погрузчик"/>
    <x v="4"/>
    <x v="84"/>
    <x v="2"/>
    <x v="4"/>
    <x v="3"/>
    <m/>
    <m/>
  </r>
  <r>
    <x v="6"/>
    <s v="Погрузчик"/>
    <x v="4"/>
    <x v="369"/>
    <x v="2"/>
    <x v="4"/>
    <x v="3"/>
    <m/>
    <m/>
  </r>
  <r>
    <x v="6"/>
    <s v="Погрузчик"/>
    <x v="4"/>
    <x v="370"/>
    <x v="2"/>
    <x v="4"/>
    <x v="3"/>
    <m/>
    <m/>
  </r>
  <r>
    <x v="6"/>
    <s v="Погрузчик"/>
    <x v="4"/>
    <x v="368"/>
    <x v="2"/>
    <x v="4"/>
    <x v="3"/>
    <m/>
    <m/>
  </r>
  <r>
    <x v="6"/>
    <s v="Погрузчик"/>
    <x v="5"/>
    <x v="98"/>
    <x v="2"/>
    <x v="4"/>
    <x v="3"/>
    <m/>
    <m/>
  </r>
  <r>
    <x v="6"/>
    <s v="Погрузчик"/>
    <x v="5"/>
    <x v="403"/>
    <x v="2"/>
    <x v="4"/>
    <x v="3"/>
    <m/>
    <m/>
  </r>
  <r>
    <x v="6"/>
    <s v="Погрузчик"/>
    <x v="5"/>
    <x v="393"/>
    <x v="1"/>
    <x v="2"/>
    <x v="4"/>
    <s v="л."/>
    <n v="192"/>
  </r>
  <r>
    <x v="6"/>
    <s v="Погрузчик"/>
    <x v="5"/>
    <x v="394"/>
    <x v="1"/>
    <x v="0"/>
    <x v="15"/>
    <s v="шт."/>
    <n v="2"/>
  </r>
  <r>
    <x v="6"/>
    <s v="Погрузчик"/>
    <x v="5"/>
    <x v="366"/>
    <x v="1"/>
    <x v="20"/>
    <x v="56"/>
    <s v="шт."/>
    <n v="1"/>
  </r>
  <r>
    <x v="6"/>
    <s v="Погрузчик"/>
    <x v="5"/>
    <x v="395"/>
    <x v="0"/>
    <x v="2"/>
    <x v="57"/>
    <s v="л."/>
    <n v="65"/>
  </r>
  <r>
    <x v="6"/>
    <s v="Погрузчик"/>
    <x v="5"/>
    <x v="396"/>
    <x v="0"/>
    <x v="2"/>
    <x v="57"/>
    <s v="л."/>
    <n v="65"/>
  </r>
  <r>
    <x v="6"/>
    <s v="Погрузчик"/>
    <x v="5"/>
    <x v="397"/>
    <x v="2"/>
    <x v="4"/>
    <x v="3"/>
    <m/>
    <m/>
  </r>
  <r>
    <x v="6"/>
    <s v="Погрузчик"/>
    <x v="5"/>
    <x v="398"/>
    <x v="2"/>
    <x v="4"/>
    <x v="3"/>
    <m/>
    <m/>
  </r>
  <r>
    <x v="6"/>
    <s v="Погрузчик"/>
    <x v="5"/>
    <x v="399"/>
    <x v="2"/>
    <x v="4"/>
    <x v="3"/>
    <m/>
    <m/>
  </r>
  <r>
    <x v="6"/>
    <s v="Погрузчик"/>
    <x v="5"/>
    <x v="99"/>
    <x v="2"/>
    <x v="4"/>
    <x v="3"/>
    <m/>
    <m/>
  </r>
  <r>
    <x v="6"/>
    <s v="Погрузчик"/>
    <x v="5"/>
    <x v="400"/>
    <x v="8"/>
    <x v="8"/>
    <x v="58"/>
    <s v="шт."/>
    <n v="2"/>
  </r>
  <r>
    <x v="6"/>
    <s v="Погрузчик"/>
    <x v="5"/>
    <x v="315"/>
    <x v="2"/>
    <x v="4"/>
    <x v="3"/>
    <m/>
    <m/>
  </r>
  <r>
    <x v="6"/>
    <s v="Погрузчик"/>
    <x v="5"/>
    <x v="401"/>
    <x v="2"/>
    <x v="4"/>
    <x v="3"/>
    <m/>
    <m/>
  </r>
  <r>
    <x v="6"/>
    <s v="Погрузчик"/>
    <x v="5"/>
    <x v="290"/>
    <x v="2"/>
    <x v="4"/>
    <x v="3"/>
    <m/>
    <m/>
  </r>
  <r>
    <x v="6"/>
    <s v="Погрузчик"/>
    <x v="5"/>
    <x v="402"/>
    <x v="2"/>
    <x v="4"/>
    <x v="3"/>
    <m/>
    <m/>
  </r>
  <r>
    <x v="6"/>
    <s v="Погрузчик"/>
    <x v="5"/>
    <x v="228"/>
    <x v="3"/>
    <x v="8"/>
    <x v="59"/>
    <s v="шт."/>
    <n v="1"/>
  </r>
  <r>
    <x v="6"/>
    <s v="Погрузчик"/>
    <x v="5"/>
    <x v="259"/>
    <x v="0"/>
    <x v="2"/>
    <x v="2"/>
    <s v="л."/>
    <n v="60"/>
  </r>
  <r>
    <x v="6"/>
    <s v="Погрузчик"/>
    <x v="5"/>
    <x v="365"/>
    <x v="0"/>
    <x v="21"/>
    <x v="55"/>
    <s v="шт."/>
    <n v="1"/>
  </r>
  <r>
    <x v="6"/>
    <s v="Погрузчик"/>
    <x v="5"/>
    <x v="385"/>
    <x v="2"/>
    <x v="4"/>
    <x v="3"/>
    <m/>
    <m/>
  </r>
  <r>
    <x v="6"/>
    <s v="Погрузчик"/>
    <x v="5"/>
    <x v="386"/>
    <x v="2"/>
    <x v="4"/>
    <x v="3"/>
    <m/>
    <m/>
  </r>
  <r>
    <x v="6"/>
    <s v="Погрузчик"/>
    <x v="5"/>
    <x v="387"/>
    <x v="2"/>
    <x v="4"/>
    <x v="3"/>
    <m/>
    <m/>
  </r>
  <r>
    <x v="6"/>
    <s v="Погрузчик"/>
    <x v="5"/>
    <x v="388"/>
    <x v="2"/>
    <x v="4"/>
    <x v="3"/>
    <m/>
    <m/>
  </r>
  <r>
    <x v="6"/>
    <s v="Погрузчик"/>
    <x v="5"/>
    <x v="389"/>
    <x v="2"/>
    <x v="4"/>
    <x v="3"/>
    <m/>
    <m/>
  </r>
  <r>
    <x v="6"/>
    <s v="Погрузчик"/>
    <x v="5"/>
    <x v="390"/>
    <x v="2"/>
    <x v="4"/>
    <x v="3"/>
    <m/>
    <m/>
  </r>
  <r>
    <x v="6"/>
    <s v="Погрузчик"/>
    <x v="5"/>
    <x v="391"/>
    <x v="2"/>
    <x v="4"/>
    <x v="3"/>
    <m/>
    <m/>
  </r>
  <r>
    <x v="6"/>
    <s v="Погрузчик"/>
    <x v="5"/>
    <x v="392"/>
    <x v="2"/>
    <x v="4"/>
    <x v="3"/>
    <m/>
    <m/>
  </r>
  <r>
    <x v="6"/>
    <s v="Погрузчик"/>
    <x v="5"/>
    <x v="78"/>
    <x v="2"/>
    <x v="4"/>
    <x v="3"/>
    <m/>
    <m/>
  </r>
  <r>
    <x v="6"/>
    <s v="Погрузчик"/>
    <x v="5"/>
    <x v="281"/>
    <x v="3"/>
    <x v="11"/>
    <x v="52"/>
    <s v="шт."/>
    <n v="1"/>
  </r>
  <r>
    <x v="6"/>
    <s v="Погрузчик"/>
    <x v="5"/>
    <x v="364"/>
    <x v="3"/>
    <x v="7"/>
    <x v="54"/>
    <s v="шт."/>
    <n v="1"/>
  </r>
  <r>
    <x v="6"/>
    <s v="Погрузчик"/>
    <x v="5"/>
    <x v="383"/>
    <x v="2"/>
    <x v="4"/>
    <x v="3"/>
    <m/>
    <m/>
  </r>
  <r>
    <x v="6"/>
    <s v="Погрузчик"/>
    <x v="5"/>
    <x v="384"/>
    <x v="2"/>
    <x v="4"/>
    <x v="3"/>
    <m/>
    <m/>
  </r>
  <r>
    <x v="6"/>
    <s v="Погрузчик"/>
    <x v="5"/>
    <x v="371"/>
    <x v="3"/>
    <x v="5"/>
    <x v="6"/>
    <s v="л."/>
    <n v="38"/>
  </r>
  <r>
    <x v="6"/>
    <s v="Погрузчик"/>
    <x v="5"/>
    <x v="13"/>
    <x v="3"/>
    <x v="6"/>
    <x v="37"/>
    <s v="шт."/>
    <n v="1"/>
  </r>
  <r>
    <x v="6"/>
    <s v="Погрузчик"/>
    <x v="5"/>
    <x v="372"/>
    <x v="2"/>
    <x v="4"/>
    <x v="3"/>
    <m/>
    <m/>
  </r>
  <r>
    <x v="6"/>
    <s v="Погрузчик"/>
    <x v="5"/>
    <x v="373"/>
    <x v="2"/>
    <x v="4"/>
    <x v="3"/>
    <m/>
    <m/>
  </r>
  <r>
    <x v="6"/>
    <s v="Погрузчик"/>
    <x v="5"/>
    <x v="374"/>
    <x v="2"/>
    <x v="4"/>
    <x v="3"/>
    <m/>
    <m/>
  </r>
  <r>
    <x v="6"/>
    <s v="Погрузчик"/>
    <x v="5"/>
    <x v="268"/>
    <x v="2"/>
    <x v="4"/>
    <x v="3"/>
    <m/>
    <m/>
  </r>
  <r>
    <x v="6"/>
    <s v="Погрузчик"/>
    <x v="5"/>
    <x v="86"/>
    <x v="2"/>
    <x v="4"/>
    <x v="3"/>
    <m/>
    <m/>
  </r>
  <r>
    <x v="6"/>
    <s v="Погрузчик"/>
    <x v="5"/>
    <x v="375"/>
    <x v="2"/>
    <x v="4"/>
    <x v="3"/>
    <m/>
    <m/>
  </r>
  <r>
    <x v="6"/>
    <s v="Погрузчик"/>
    <x v="5"/>
    <x v="376"/>
    <x v="2"/>
    <x v="4"/>
    <x v="3"/>
    <m/>
    <m/>
  </r>
  <r>
    <x v="6"/>
    <s v="Погрузчик"/>
    <x v="5"/>
    <x v="377"/>
    <x v="2"/>
    <x v="4"/>
    <x v="3"/>
    <m/>
    <m/>
  </r>
  <r>
    <x v="6"/>
    <s v="Погрузчик"/>
    <x v="5"/>
    <x v="378"/>
    <x v="2"/>
    <x v="4"/>
    <x v="3"/>
    <m/>
    <m/>
  </r>
  <r>
    <x v="6"/>
    <s v="Погрузчик"/>
    <x v="5"/>
    <x v="379"/>
    <x v="2"/>
    <x v="4"/>
    <x v="3"/>
    <m/>
    <m/>
  </r>
  <r>
    <x v="6"/>
    <s v="Погрузчик"/>
    <x v="5"/>
    <x v="380"/>
    <x v="2"/>
    <x v="4"/>
    <x v="3"/>
    <m/>
    <m/>
  </r>
  <r>
    <x v="6"/>
    <s v="Погрузчик"/>
    <x v="5"/>
    <x v="381"/>
    <x v="2"/>
    <x v="4"/>
    <x v="3"/>
    <m/>
    <m/>
  </r>
  <r>
    <x v="6"/>
    <s v="Погрузчик"/>
    <x v="5"/>
    <x v="382"/>
    <x v="2"/>
    <x v="4"/>
    <x v="3"/>
    <m/>
    <m/>
  </r>
  <r>
    <x v="6"/>
    <s v="Погрузчик"/>
    <x v="5"/>
    <x v="84"/>
    <x v="2"/>
    <x v="4"/>
    <x v="3"/>
    <m/>
    <m/>
  </r>
  <r>
    <x v="6"/>
    <s v="Погрузчик"/>
    <x v="5"/>
    <x v="369"/>
    <x v="2"/>
    <x v="4"/>
    <x v="3"/>
    <m/>
    <m/>
  </r>
  <r>
    <x v="6"/>
    <s v="Погрузчик"/>
    <x v="5"/>
    <x v="370"/>
    <x v="2"/>
    <x v="4"/>
    <x v="3"/>
    <m/>
    <m/>
  </r>
  <r>
    <x v="6"/>
    <s v="Погрузчик"/>
    <x v="5"/>
    <x v="368"/>
    <x v="2"/>
    <x v="4"/>
    <x v="3"/>
    <m/>
    <m/>
  </r>
  <r>
    <x v="6"/>
    <s v="Погрузчик"/>
    <x v="5"/>
    <x v="404"/>
    <x v="2"/>
    <x v="4"/>
    <x v="3"/>
    <s v="шт."/>
    <n v="1"/>
  </r>
  <r>
    <x v="6"/>
    <s v="Погрузчик"/>
    <x v="5"/>
    <x v="405"/>
    <x v="2"/>
    <x v="4"/>
    <x v="3"/>
    <s v="шт."/>
    <n v="1"/>
  </r>
  <r>
    <x v="6"/>
    <s v="Погрузчик"/>
    <x v="5"/>
    <x v="406"/>
    <x v="2"/>
    <x v="4"/>
    <x v="3"/>
    <s v="шт."/>
    <n v="1"/>
  </r>
  <r>
    <x v="6"/>
    <s v="Погрузчик"/>
    <x v="5"/>
    <x v="407"/>
    <x v="2"/>
    <x v="4"/>
    <x v="3"/>
    <s v="шт."/>
    <n v="1"/>
  </r>
  <r>
    <x v="6"/>
    <s v="Погрузчик"/>
    <x v="5"/>
    <x v="408"/>
    <x v="2"/>
    <x v="4"/>
    <x v="3"/>
    <s v="шт."/>
    <n v="1"/>
  </r>
  <r>
    <x v="6"/>
    <s v="Погрузчик"/>
    <x v="5"/>
    <x v="409"/>
    <x v="2"/>
    <x v="4"/>
    <x v="3"/>
    <s v="шт."/>
    <n v="1"/>
  </r>
  <r>
    <x v="6"/>
    <s v="Погрузчик"/>
    <x v="5"/>
    <x v="410"/>
    <x v="2"/>
    <x v="4"/>
    <x v="3"/>
    <s v="шт."/>
    <n v="4"/>
  </r>
  <r>
    <x v="6"/>
    <s v="Погрузчик"/>
    <x v="5"/>
    <x v="411"/>
    <x v="2"/>
    <x v="4"/>
    <x v="3"/>
    <s v="шт."/>
    <n v="2"/>
  </r>
  <r>
    <x v="6"/>
    <s v="Погрузчик"/>
    <x v="5"/>
    <x v="412"/>
    <x v="2"/>
    <x v="4"/>
    <x v="3"/>
    <s v="шт."/>
    <n v="2"/>
  </r>
  <r>
    <x v="6"/>
    <s v="Погрузчик"/>
    <x v="5"/>
    <x v="413"/>
    <x v="2"/>
    <x v="4"/>
    <x v="3"/>
    <s v="шт."/>
    <n v="1"/>
  </r>
  <r>
    <x v="6"/>
    <s v="Погрузчик"/>
    <x v="5"/>
    <x v="414"/>
    <x v="2"/>
    <x v="4"/>
    <x v="3"/>
    <s v="шт."/>
    <n v="1"/>
  </r>
  <r>
    <x v="6"/>
    <s v="Погрузчик"/>
    <x v="5"/>
    <x v="415"/>
    <x v="2"/>
    <x v="4"/>
    <x v="3"/>
    <s v="шт."/>
    <n v="2"/>
  </r>
  <r>
    <x v="6"/>
    <s v="Погрузчик"/>
    <x v="5"/>
    <x v="416"/>
    <x v="2"/>
    <x v="4"/>
    <x v="3"/>
    <s v="шт."/>
    <n v="1"/>
  </r>
  <r>
    <x v="6"/>
    <s v="Погрузчик"/>
    <x v="5"/>
    <x v="417"/>
    <x v="2"/>
    <x v="4"/>
    <x v="3"/>
    <s v="шт."/>
    <n v="2"/>
  </r>
  <r>
    <x v="6"/>
    <s v="Погрузчик"/>
    <x v="5"/>
    <x v="418"/>
    <x v="2"/>
    <x v="4"/>
    <x v="3"/>
    <s v="шт."/>
    <n v="1"/>
  </r>
  <r>
    <x v="6"/>
    <s v="Погрузчик"/>
    <x v="5"/>
    <x v="419"/>
    <x v="2"/>
    <x v="4"/>
    <x v="3"/>
    <s v="шт."/>
    <n v="1"/>
  </r>
  <r>
    <x v="6"/>
    <s v="Погрузчик"/>
    <x v="5"/>
    <x v="420"/>
    <x v="2"/>
    <x v="4"/>
    <x v="3"/>
    <s v="шт."/>
    <n v="2"/>
  </r>
  <r>
    <x v="6"/>
    <s v="Погрузчик"/>
    <x v="5"/>
    <x v="421"/>
    <x v="2"/>
    <x v="4"/>
    <x v="3"/>
    <s v="шт."/>
    <n v="2"/>
  </r>
  <r>
    <x v="6"/>
    <s v="Погрузчик"/>
    <x v="5"/>
    <x v="422"/>
    <x v="2"/>
    <x v="4"/>
    <x v="3"/>
    <s v="шт."/>
    <n v="1"/>
  </r>
  <r>
    <x v="6"/>
    <s v="Погрузчик"/>
    <x v="5"/>
    <x v="423"/>
    <x v="2"/>
    <x v="4"/>
    <x v="3"/>
    <s v="шт."/>
    <n v="1"/>
  </r>
  <r>
    <x v="6"/>
    <s v="Погрузчик"/>
    <x v="5"/>
    <x v="424"/>
    <x v="2"/>
    <x v="4"/>
    <x v="3"/>
    <s v="шт."/>
    <n v="1"/>
  </r>
  <r>
    <x v="6"/>
    <s v="Погрузчик"/>
    <x v="5"/>
    <x v="425"/>
    <x v="2"/>
    <x v="4"/>
    <x v="3"/>
    <s v="шт."/>
    <n v="1"/>
  </r>
  <r>
    <x v="6"/>
    <s v="Погрузчик"/>
    <x v="5"/>
    <x v="426"/>
    <x v="2"/>
    <x v="4"/>
    <x v="3"/>
    <s v="шт."/>
    <n v="1"/>
  </r>
  <r>
    <x v="6"/>
    <s v="Погрузчик"/>
    <x v="5"/>
    <x v="427"/>
    <x v="2"/>
    <x v="4"/>
    <x v="3"/>
    <s v="шт."/>
    <n v="1"/>
  </r>
  <r>
    <x v="6"/>
    <s v="Погрузчик"/>
    <x v="5"/>
    <x v="428"/>
    <x v="2"/>
    <x v="4"/>
    <x v="3"/>
    <s v="шт."/>
    <n v="1"/>
  </r>
  <r>
    <x v="6"/>
    <s v="Погрузчик"/>
    <x v="5"/>
    <x v="429"/>
    <x v="2"/>
    <x v="4"/>
    <x v="3"/>
    <s v="шт."/>
    <n v="1"/>
  </r>
  <r>
    <x v="6"/>
    <s v="Погрузчик"/>
    <x v="5"/>
    <x v="430"/>
    <x v="2"/>
    <x v="4"/>
    <x v="3"/>
    <s v="шт."/>
    <n v="1"/>
  </r>
  <r>
    <x v="6"/>
    <s v="Погрузчик"/>
    <x v="5"/>
    <x v="431"/>
    <x v="2"/>
    <x v="4"/>
    <x v="3"/>
    <s v="шт."/>
    <n v="1"/>
  </r>
  <r>
    <x v="7"/>
    <s v="Экскаватор"/>
    <x v="0"/>
    <x v="275"/>
    <x v="3"/>
    <x v="7"/>
    <x v="60"/>
    <s v="шт."/>
    <n v="1"/>
  </r>
  <r>
    <x v="7"/>
    <s v="Экскаватор"/>
    <x v="0"/>
    <x v="275"/>
    <x v="3"/>
    <x v="7"/>
    <x v="61"/>
    <s v="шт."/>
    <n v="1"/>
  </r>
  <r>
    <x v="7"/>
    <s v="Экскаватор"/>
    <x v="14"/>
    <x v="221"/>
    <x v="2"/>
    <x v="4"/>
    <x v="3"/>
    <m/>
    <m/>
  </r>
  <r>
    <x v="7"/>
    <s v="Экскаватор"/>
    <x v="1"/>
    <x v="197"/>
    <x v="2"/>
    <x v="4"/>
    <x v="3"/>
    <m/>
    <m/>
  </r>
  <r>
    <x v="7"/>
    <s v="Экскаватор"/>
    <x v="1"/>
    <x v="432"/>
    <x v="5"/>
    <x v="2"/>
    <x v="2"/>
    <s v="л."/>
    <m/>
  </r>
  <r>
    <x v="7"/>
    <s v="Экскаватор"/>
    <x v="1"/>
    <x v="201"/>
    <x v="0"/>
    <x v="2"/>
    <x v="2"/>
    <s v="л."/>
    <m/>
  </r>
  <r>
    <x v="7"/>
    <s v="Экскаватор"/>
    <x v="1"/>
    <x v="86"/>
    <x v="2"/>
    <x v="4"/>
    <x v="3"/>
    <m/>
    <m/>
  </r>
  <r>
    <x v="7"/>
    <s v="Экскаватор"/>
    <x v="1"/>
    <x v="433"/>
    <x v="2"/>
    <x v="4"/>
    <x v="3"/>
    <m/>
    <m/>
  </r>
  <r>
    <x v="7"/>
    <s v="Экскаватор"/>
    <x v="1"/>
    <x v="434"/>
    <x v="2"/>
    <x v="4"/>
    <x v="3"/>
    <m/>
    <m/>
  </r>
  <r>
    <x v="7"/>
    <s v="Экскаватор"/>
    <x v="1"/>
    <x v="145"/>
    <x v="2"/>
    <x v="4"/>
    <x v="3"/>
    <m/>
    <m/>
  </r>
  <r>
    <x v="7"/>
    <s v="Экскаватор"/>
    <x v="2"/>
    <x v="197"/>
    <x v="2"/>
    <x v="4"/>
    <x v="3"/>
    <m/>
    <m/>
  </r>
  <r>
    <x v="7"/>
    <s v="Экскаватор"/>
    <x v="2"/>
    <x v="275"/>
    <x v="3"/>
    <x v="7"/>
    <x v="60"/>
    <s v="шт."/>
    <n v="1"/>
  </r>
  <r>
    <x v="7"/>
    <s v="Экскаватор"/>
    <x v="2"/>
    <x v="275"/>
    <x v="3"/>
    <x v="7"/>
    <x v="61"/>
    <s v="шт."/>
    <n v="1"/>
  </r>
  <r>
    <x v="7"/>
    <s v="Экскаватор"/>
    <x v="2"/>
    <x v="435"/>
    <x v="2"/>
    <x v="4"/>
    <x v="3"/>
    <m/>
    <m/>
  </r>
  <r>
    <x v="7"/>
    <s v="Экскаватор"/>
    <x v="2"/>
    <x v="206"/>
    <x v="5"/>
    <x v="4"/>
    <x v="3"/>
    <m/>
    <m/>
  </r>
  <r>
    <x v="7"/>
    <s v="Экскаватор"/>
    <x v="2"/>
    <x v="12"/>
    <x v="3"/>
    <x v="5"/>
    <x v="6"/>
    <s v="л."/>
    <n v="40"/>
  </r>
  <r>
    <x v="7"/>
    <s v="Экскаватор"/>
    <x v="2"/>
    <x v="436"/>
    <x v="3"/>
    <x v="6"/>
    <x v="25"/>
    <s v="шт."/>
    <n v="1"/>
  </r>
  <r>
    <x v="7"/>
    <s v="Экскаватор"/>
    <x v="2"/>
    <x v="437"/>
    <x v="2"/>
    <x v="4"/>
    <x v="3"/>
    <m/>
    <m/>
  </r>
  <r>
    <x v="7"/>
    <s v="Экскаватор"/>
    <x v="2"/>
    <x v="213"/>
    <x v="1"/>
    <x v="12"/>
    <x v="62"/>
    <s v="шт."/>
    <n v="1"/>
  </r>
  <r>
    <x v="7"/>
    <s v="Экскаватор"/>
    <x v="2"/>
    <x v="197"/>
    <x v="2"/>
    <x v="4"/>
    <x v="3"/>
    <m/>
    <m/>
  </r>
  <r>
    <x v="7"/>
    <s v="Экскаватор"/>
    <x v="2"/>
    <x v="432"/>
    <x v="5"/>
    <x v="2"/>
    <x v="2"/>
    <s v="л."/>
    <m/>
  </r>
  <r>
    <x v="7"/>
    <s v="Экскаватор"/>
    <x v="2"/>
    <x v="201"/>
    <x v="0"/>
    <x v="2"/>
    <x v="2"/>
    <s v="л."/>
    <m/>
  </r>
  <r>
    <x v="7"/>
    <s v="Экскаватор"/>
    <x v="2"/>
    <x v="86"/>
    <x v="2"/>
    <x v="4"/>
    <x v="3"/>
    <m/>
    <m/>
  </r>
  <r>
    <x v="7"/>
    <s v="Экскаватор"/>
    <x v="2"/>
    <x v="433"/>
    <x v="2"/>
    <x v="4"/>
    <x v="3"/>
    <m/>
    <m/>
  </r>
  <r>
    <x v="7"/>
    <s v="Экскаватор"/>
    <x v="2"/>
    <x v="434"/>
    <x v="2"/>
    <x v="4"/>
    <x v="3"/>
    <m/>
    <m/>
  </r>
  <r>
    <x v="7"/>
    <s v="Экскаватор"/>
    <x v="2"/>
    <x v="145"/>
    <x v="2"/>
    <x v="4"/>
    <x v="3"/>
    <m/>
    <m/>
  </r>
  <r>
    <x v="7"/>
    <s v="Экскаватор"/>
    <x v="3"/>
    <x v="438"/>
    <x v="1"/>
    <x v="0"/>
    <x v="63"/>
    <s v="шт."/>
    <n v="1"/>
  </r>
  <r>
    <x v="7"/>
    <s v="Экскаватор"/>
    <x v="3"/>
    <x v="439"/>
    <x v="5"/>
    <x v="2"/>
    <x v="2"/>
    <s v="л."/>
    <n v="28"/>
  </r>
  <r>
    <x v="7"/>
    <s v="Экскаватор"/>
    <x v="3"/>
    <x v="440"/>
    <x v="3"/>
    <x v="2"/>
    <x v="2"/>
    <s v="л."/>
    <m/>
  </r>
  <r>
    <x v="7"/>
    <s v="Экскаватор"/>
    <x v="3"/>
    <x v="441"/>
    <x v="2"/>
    <x v="4"/>
    <x v="3"/>
    <m/>
    <m/>
  </r>
  <r>
    <x v="7"/>
    <s v="Экскаватор"/>
    <x v="3"/>
    <x v="78"/>
    <x v="2"/>
    <x v="4"/>
    <x v="3"/>
    <m/>
    <m/>
  </r>
  <r>
    <x v="7"/>
    <s v="Экскаватор"/>
    <x v="3"/>
    <x v="281"/>
    <x v="3"/>
    <x v="11"/>
    <x v="64"/>
    <s v="шт."/>
    <n v="1"/>
  </r>
  <r>
    <x v="7"/>
    <s v="Экскаватор"/>
    <x v="3"/>
    <x v="442"/>
    <x v="1"/>
    <x v="8"/>
    <x v="13"/>
    <s v="шт."/>
    <n v="1"/>
  </r>
  <r>
    <x v="7"/>
    <s v="Экскаватор"/>
    <x v="3"/>
    <x v="228"/>
    <x v="3"/>
    <x v="8"/>
    <x v="26"/>
    <s v="шт."/>
    <n v="1"/>
  </r>
  <r>
    <x v="7"/>
    <s v="Экскаватор"/>
    <x v="3"/>
    <x v="197"/>
    <x v="2"/>
    <x v="4"/>
    <x v="3"/>
    <m/>
    <m/>
  </r>
  <r>
    <x v="7"/>
    <s v="Экскаватор"/>
    <x v="3"/>
    <x v="275"/>
    <x v="3"/>
    <x v="7"/>
    <x v="60"/>
    <s v="шт."/>
    <n v="1"/>
  </r>
  <r>
    <x v="7"/>
    <s v="Экскаватор"/>
    <x v="3"/>
    <x v="275"/>
    <x v="3"/>
    <x v="7"/>
    <x v="61"/>
    <s v="шт."/>
    <n v="1"/>
  </r>
  <r>
    <x v="7"/>
    <s v="Экскаватор"/>
    <x v="3"/>
    <x v="435"/>
    <x v="2"/>
    <x v="4"/>
    <x v="3"/>
    <m/>
    <m/>
  </r>
  <r>
    <x v="7"/>
    <s v="Экскаватор"/>
    <x v="3"/>
    <x v="206"/>
    <x v="5"/>
    <x v="4"/>
    <x v="3"/>
    <m/>
    <m/>
  </r>
  <r>
    <x v="7"/>
    <s v="Экскаватор"/>
    <x v="3"/>
    <x v="12"/>
    <x v="3"/>
    <x v="5"/>
    <x v="6"/>
    <s v="л."/>
    <n v="40"/>
  </r>
  <r>
    <x v="7"/>
    <s v="Экскаватор"/>
    <x v="3"/>
    <x v="436"/>
    <x v="3"/>
    <x v="6"/>
    <x v="25"/>
    <s v="шт."/>
    <n v="1"/>
  </r>
  <r>
    <x v="7"/>
    <s v="Экскаватор"/>
    <x v="3"/>
    <x v="437"/>
    <x v="2"/>
    <x v="4"/>
    <x v="3"/>
    <m/>
    <m/>
  </r>
  <r>
    <x v="7"/>
    <s v="Экскаватор"/>
    <x v="3"/>
    <x v="213"/>
    <x v="1"/>
    <x v="12"/>
    <x v="62"/>
    <s v="шт."/>
    <n v="1"/>
  </r>
  <r>
    <x v="7"/>
    <s v="Экскаватор"/>
    <x v="3"/>
    <x v="197"/>
    <x v="2"/>
    <x v="4"/>
    <x v="3"/>
    <m/>
    <m/>
  </r>
  <r>
    <x v="7"/>
    <s v="Экскаватор"/>
    <x v="3"/>
    <x v="432"/>
    <x v="5"/>
    <x v="2"/>
    <x v="2"/>
    <s v="л."/>
    <m/>
  </r>
  <r>
    <x v="7"/>
    <s v="Экскаватор"/>
    <x v="3"/>
    <x v="201"/>
    <x v="0"/>
    <x v="2"/>
    <x v="2"/>
    <s v="л."/>
    <m/>
  </r>
  <r>
    <x v="7"/>
    <s v="Экскаватор"/>
    <x v="3"/>
    <x v="86"/>
    <x v="2"/>
    <x v="4"/>
    <x v="3"/>
    <m/>
    <m/>
  </r>
  <r>
    <x v="7"/>
    <s v="Экскаватор"/>
    <x v="3"/>
    <x v="433"/>
    <x v="2"/>
    <x v="4"/>
    <x v="3"/>
    <m/>
    <m/>
  </r>
  <r>
    <x v="7"/>
    <s v="Экскаватор"/>
    <x v="3"/>
    <x v="434"/>
    <x v="2"/>
    <x v="4"/>
    <x v="3"/>
    <m/>
    <m/>
  </r>
  <r>
    <x v="7"/>
    <s v="Экскаватор"/>
    <x v="3"/>
    <x v="145"/>
    <x v="2"/>
    <x v="4"/>
    <x v="3"/>
    <m/>
    <m/>
  </r>
  <r>
    <x v="7"/>
    <s v="Экскаватор"/>
    <x v="4"/>
    <x v="76"/>
    <x v="0"/>
    <x v="2"/>
    <x v="2"/>
    <s v="л."/>
    <n v="24"/>
  </r>
  <r>
    <x v="7"/>
    <s v="Экскаватор"/>
    <x v="4"/>
    <x v="287"/>
    <x v="2"/>
    <x v="4"/>
    <x v="3"/>
    <m/>
    <m/>
  </r>
  <r>
    <x v="7"/>
    <s v="Экскаватор"/>
    <x v="4"/>
    <x v="443"/>
    <x v="2"/>
    <x v="4"/>
    <x v="3"/>
    <m/>
    <m/>
  </r>
  <r>
    <x v="7"/>
    <s v="Экскаватор"/>
    <x v="4"/>
    <x v="315"/>
    <x v="2"/>
    <x v="4"/>
    <x v="3"/>
    <m/>
    <m/>
  </r>
  <r>
    <x v="7"/>
    <s v="Экскаватор"/>
    <x v="4"/>
    <x v="314"/>
    <x v="2"/>
    <x v="4"/>
    <x v="3"/>
    <m/>
    <m/>
  </r>
  <r>
    <x v="7"/>
    <s v="Экскаватор"/>
    <x v="4"/>
    <x v="221"/>
    <x v="2"/>
    <x v="4"/>
    <x v="3"/>
    <m/>
    <m/>
  </r>
  <r>
    <x v="7"/>
    <s v="Экскаватор"/>
    <x v="4"/>
    <x v="99"/>
    <x v="2"/>
    <x v="4"/>
    <x v="3"/>
    <m/>
    <m/>
  </r>
  <r>
    <x v="7"/>
    <s v="Экскаватор"/>
    <x v="4"/>
    <x v="438"/>
    <x v="1"/>
    <x v="0"/>
    <x v="63"/>
    <s v="шт."/>
    <n v="1"/>
  </r>
  <r>
    <x v="7"/>
    <s v="Экскаватор"/>
    <x v="4"/>
    <x v="439"/>
    <x v="5"/>
    <x v="2"/>
    <x v="2"/>
    <s v="л."/>
    <n v="28"/>
  </r>
  <r>
    <x v="7"/>
    <s v="Экскаватор"/>
    <x v="4"/>
    <x v="440"/>
    <x v="3"/>
    <x v="2"/>
    <x v="2"/>
    <s v="л."/>
    <m/>
  </r>
  <r>
    <x v="7"/>
    <s v="Экскаватор"/>
    <x v="4"/>
    <x v="441"/>
    <x v="2"/>
    <x v="4"/>
    <x v="3"/>
    <m/>
    <m/>
  </r>
  <r>
    <x v="7"/>
    <s v="Экскаватор"/>
    <x v="4"/>
    <x v="78"/>
    <x v="2"/>
    <x v="4"/>
    <x v="3"/>
    <m/>
    <m/>
  </r>
  <r>
    <x v="7"/>
    <s v="Экскаватор"/>
    <x v="4"/>
    <x v="281"/>
    <x v="3"/>
    <x v="11"/>
    <x v="64"/>
    <s v="шт."/>
    <n v="1"/>
  </r>
  <r>
    <x v="7"/>
    <s v="Экскаватор"/>
    <x v="4"/>
    <x v="442"/>
    <x v="1"/>
    <x v="8"/>
    <x v="13"/>
    <s v="шт."/>
    <n v="1"/>
  </r>
  <r>
    <x v="7"/>
    <s v="Экскаватор"/>
    <x v="4"/>
    <x v="228"/>
    <x v="3"/>
    <x v="8"/>
    <x v="26"/>
    <s v="шт."/>
    <n v="1"/>
  </r>
  <r>
    <x v="7"/>
    <s v="Экскаватор"/>
    <x v="4"/>
    <x v="197"/>
    <x v="2"/>
    <x v="4"/>
    <x v="3"/>
    <m/>
    <m/>
  </r>
  <r>
    <x v="7"/>
    <s v="Экскаватор"/>
    <x v="4"/>
    <x v="275"/>
    <x v="3"/>
    <x v="7"/>
    <x v="60"/>
    <s v="шт."/>
    <n v="1"/>
  </r>
  <r>
    <x v="7"/>
    <s v="Экскаватор"/>
    <x v="4"/>
    <x v="275"/>
    <x v="3"/>
    <x v="7"/>
    <x v="61"/>
    <s v="шт."/>
    <n v="1"/>
  </r>
  <r>
    <x v="7"/>
    <s v="Экскаватор"/>
    <x v="4"/>
    <x v="435"/>
    <x v="2"/>
    <x v="4"/>
    <x v="3"/>
    <m/>
    <m/>
  </r>
  <r>
    <x v="7"/>
    <s v="Экскаватор"/>
    <x v="4"/>
    <x v="206"/>
    <x v="5"/>
    <x v="4"/>
    <x v="3"/>
    <m/>
    <m/>
  </r>
  <r>
    <x v="7"/>
    <s v="Экскаватор"/>
    <x v="4"/>
    <x v="12"/>
    <x v="3"/>
    <x v="5"/>
    <x v="6"/>
    <s v="л."/>
    <n v="40"/>
  </r>
  <r>
    <x v="7"/>
    <s v="Экскаватор"/>
    <x v="4"/>
    <x v="436"/>
    <x v="3"/>
    <x v="6"/>
    <x v="25"/>
    <s v="шт."/>
    <n v="1"/>
  </r>
  <r>
    <x v="7"/>
    <s v="Экскаватор"/>
    <x v="4"/>
    <x v="437"/>
    <x v="2"/>
    <x v="4"/>
    <x v="3"/>
    <m/>
    <m/>
  </r>
  <r>
    <x v="7"/>
    <s v="Экскаватор"/>
    <x v="4"/>
    <x v="213"/>
    <x v="1"/>
    <x v="12"/>
    <x v="62"/>
    <s v="шт."/>
    <n v="1"/>
  </r>
  <r>
    <x v="7"/>
    <s v="Экскаватор"/>
    <x v="4"/>
    <x v="197"/>
    <x v="2"/>
    <x v="4"/>
    <x v="3"/>
    <m/>
    <m/>
  </r>
  <r>
    <x v="7"/>
    <s v="Экскаватор"/>
    <x v="4"/>
    <x v="432"/>
    <x v="5"/>
    <x v="2"/>
    <x v="2"/>
    <s v="л."/>
    <m/>
  </r>
  <r>
    <x v="7"/>
    <s v="Экскаватор"/>
    <x v="4"/>
    <x v="201"/>
    <x v="0"/>
    <x v="2"/>
    <x v="2"/>
    <s v="л."/>
    <m/>
  </r>
  <r>
    <x v="7"/>
    <s v="Экскаватор"/>
    <x v="4"/>
    <x v="86"/>
    <x v="2"/>
    <x v="4"/>
    <x v="3"/>
    <m/>
    <m/>
  </r>
  <r>
    <x v="7"/>
    <s v="Экскаватор"/>
    <x v="4"/>
    <x v="433"/>
    <x v="2"/>
    <x v="4"/>
    <x v="3"/>
    <m/>
    <m/>
  </r>
  <r>
    <x v="7"/>
    <s v="Экскаватор"/>
    <x v="4"/>
    <x v="434"/>
    <x v="2"/>
    <x v="4"/>
    <x v="3"/>
    <m/>
    <m/>
  </r>
  <r>
    <x v="7"/>
    <s v="Экскаватор"/>
    <x v="4"/>
    <x v="145"/>
    <x v="2"/>
    <x v="4"/>
    <x v="3"/>
    <m/>
    <m/>
  </r>
  <r>
    <x v="7"/>
    <s v="Экскаватор"/>
    <x v="5"/>
    <x v="98"/>
    <x v="2"/>
    <x v="4"/>
    <x v="3"/>
    <m/>
    <m/>
  </r>
  <r>
    <x v="7"/>
    <s v="Экскаватор"/>
    <x v="5"/>
    <x v="444"/>
    <x v="2"/>
    <x v="4"/>
    <x v="3"/>
    <m/>
    <m/>
  </r>
  <r>
    <x v="7"/>
    <s v="Экскаватор"/>
    <x v="5"/>
    <x v="445"/>
    <x v="2"/>
    <x v="4"/>
    <x v="3"/>
    <m/>
    <m/>
  </r>
  <r>
    <x v="7"/>
    <s v="Экскаватор"/>
    <x v="5"/>
    <x v="446"/>
    <x v="2"/>
    <x v="4"/>
    <x v="3"/>
    <m/>
    <m/>
  </r>
  <r>
    <x v="7"/>
    <s v="Экскаватор"/>
    <x v="5"/>
    <x v="76"/>
    <x v="0"/>
    <x v="2"/>
    <x v="2"/>
    <s v="л."/>
    <n v="24"/>
  </r>
  <r>
    <x v="7"/>
    <s v="Экскаватор"/>
    <x v="5"/>
    <x v="287"/>
    <x v="2"/>
    <x v="4"/>
    <x v="3"/>
    <m/>
    <m/>
  </r>
  <r>
    <x v="7"/>
    <s v="Экскаватор"/>
    <x v="5"/>
    <x v="443"/>
    <x v="2"/>
    <x v="4"/>
    <x v="3"/>
    <m/>
    <m/>
  </r>
  <r>
    <x v="7"/>
    <s v="Экскаватор"/>
    <x v="5"/>
    <x v="315"/>
    <x v="2"/>
    <x v="4"/>
    <x v="3"/>
    <m/>
    <m/>
  </r>
  <r>
    <x v="7"/>
    <s v="Экскаватор"/>
    <x v="5"/>
    <x v="314"/>
    <x v="2"/>
    <x v="4"/>
    <x v="3"/>
    <m/>
    <m/>
  </r>
  <r>
    <x v="7"/>
    <s v="Экскаватор"/>
    <x v="5"/>
    <x v="221"/>
    <x v="2"/>
    <x v="4"/>
    <x v="3"/>
    <m/>
    <m/>
  </r>
  <r>
    <x v="7"/>
    <s v="Экскаватор"/>
    <x v="5"/>
    <x v="99"/>
    <x v="2"/>
    <x v="4"/>
    <x v="3"/>
    <m/>
    <m/>
  </r>
  <r>
    <x v="7"/>
    <s v="Экскаватор"/>
    <x v="5"/>
    <x v="438"/>
    <x v="1"/>
    <x v="0"/>
    <x v="63"/>
    <s v="шт."/>
    <n v="1"/>
  </r>
  <r>
    <x v="7"/>
    <s v="Экскаватор"/>
    <x v="5"/>
    <x v="439"/>
    <x v="5"/>
    <x v="2"/>
    <x v="2"/>
    <s v="л."/>
    <n v="28"/>
  </r>
  <r>
    <x v="7"/>
    <s v="Экскаватор"/>
    <x v="5"/>
    <x v="440"/>
    <x v="3"/>
    <x v="2"/>
    <x v="2"/>
    <s v="л."/>
    <m/>
  </r>
  <r>
    <x v="7"/>
    <s v="Экскаватор"/>
    <x v="5"/>
    <x v="441"/>
    <x v="2"/>
    <x v="4"/>
    <x v="3"/>
    <m/>
    <m/>
  </r>
  <r>
    <x v="7"/>
    <s v="Экскаватор"/>
    <x v="5"/>
    <x v="78"/>
    <x v="2"/>
    <x v="4"/>
    <x v="3"/>
    <m/>
    <m/>
  </r>
  <r>
    <x v="7"/>
    <s v="Экскаватор"/>
    <x v="5"/>
    <x v="281"/>
    <x v="3"/>
    <x v="11"/>
    <x v="64"/>
    <s v="шт."/>
    <n v="1"/>
  </r>
  <r>
    <x v="7"/>
    <s v="Экскаватор"/>
    <x v="5"/>
    <x v="442"/>
    <x v="1"/>
    <x v="8"/>
    <x v="13"/>
    <s v="шт."/>
    <n v="1"/>
  </r>
  <r>
    <x v="7"/>
    <s v="Экскаватор"/>
    <x v="5"/>
    <x v="228"/>
    <x v="3"/>
    <x v="8"/>
    <x v="26"/>
    <s v="шт."/>
    <n v="1"/>
  </r>
  <r>
    <x v="7"/>
    <s v="Экскаватор"/>
    <x v="5"/>
    <x v="197"/>
    <x v="2"/>
    <x v="4"/>
    <x v="3"/>
    <m/>
    <m/>
  </r>
  <r>
    <x v="7"/>
    <s v="Экскаватор"/>
    <x v="5"/>
    <x v="275"/>
    <x v="3"/>
    <x v="7"/>
    <x v="60"/>
    <s v="шт."/>
    <n v="1"/>
  </r>
  <r>
    <x v="7"/>
    <s v="Экскаватор"/>
    <x v="5"/>
    <x v="275"/>
    <x v="3"/>
    <x v="7"/>
    <x v="61"/>
    <s v="шт."/>
    <n v="1"/>
  </r>
  <r>
    <x v="7"/>
    <s v="Экскаватор"/>
    <x v="5"/>
    <x v="435"/>
    <x v="2"/>
    <x v="4"/>
    <x v="3"/>
    <m/>
    <m/>
  </r>
  <r>
    <x v="7"/>
    <s v="Экскаватор"/>
    <x v="5"/>
    <x v="206"/>
    <x v="5"/>
    <x v="4"/>
    <x v="3"/>
    <m/>
    <m/>
  </r>
  <r>
    <x v="7"/>
    <s v="Экскаватор"/>
    <x v="5"/>
    <x v="12"/>
    <x v="3"/>
    <x v="5"/>
    <x v="6"/>
    <s v="л."/>
    <n v="40"/>
  </r>
  <r>
    <x v="7"/>
    <s v="Экскаватор"/>
    <x v="5"/>
    <x v="436"/>
    <x v="3"/>
    <x v="6"/>
    <x v="25"/>
    <s v="шт."/>
    <n v="1"/>
  </r>
  <r>
    <x v="7"/>
    <s v="Экскаватор"/>
    <x v="5"/>
    <x v="437"/>
    <x v="2"/>
    <x v="4"/>
    <x v="3"/>
    <m/>
    <m/>
  </r>
  <r>
    <x v="7"/>
    <s v="Экскаватор"/>
    <x v="5"/>
    <x v="213"/>
    <x v="1"/>
    <x v="12"/>
    <x v="62"/>
    <s v="шт."/>
    <n v="1"/>
  </r>
  <r>
    <x v="7"/>
    <s v="Экскаватор"/>
    <x v="5"/>
    <x v="197"/>
    <x v="2"/>
    <x v="4"/>
    <x v="3"/>
    <m/>
    <m/>
  </r>
  <r>
    <x v="7"/>
    <s v="Экскаватор"/>
    <x v="5"/>
    <x v="432"/>
    <x v="5"/>
    <x v="2"/>
    <x v="2"/>
    <s v="л."/>
    <m/>
  </r>
  <r>
    <x v="7"/>
    <s v="Экскаватор"/>
    <x v="5"/>
    <x v="201"/>
    <x v="0"/>
    <x v="2"/>
    <x v="2"/>
    <s v="л."/>
    <m/>
  </r>
  <r>
    <x v="7"/>
    <s v="Экскаватор"/>
    <x v="5"/>
    <x v="86"/>
    <x v="2"/>
    <x v="4"/>
    <x v="3"/>
    <m/>
    <m/>
  </r>
  <r>
    <x v="7"/>
    <s v="Экскаватор"/>
    <x v="5"/>
    <x v="433"/>
    <x v="2"/>
    <x v="4"/>
    <x v="3"/>
    <m/>
    <m/>
  </r>
  <r>
    <x v="7"/>
    <s v="Экскаватор"/>
    <x v="5"/>
    <x v="434"/>
    <x v="2"/>
    <x v="4"/>
    <x v="3"/>
    <m/>
    <m/>
  </r>
  <r>
    <x v="7"/>
    <s v="Экскаватор"/>
    <x v="5"/>
    <x v="145"/>
    <x v="2"/>
    <x v="4"/>
    <x v="3"/>
    <m/>
    <m/>
  </r>
  <r>
    <x v="7"/>
    <s v="Экскаватор"/>
    <x v="5"/>
    <x v="447"/>
    <x v="3"/>
    <x v="22"/>
    <x v="65"/>
    <s v="л."/>
    <n v="36"/>
  </r>
  <r>
    <x v="7"/>
    <s v="Экскаватор"/>
    <x v="7"/>
    <x v="226"/>
    <x v="1"/>
    <x v="2"/>
    <x v="4"/>
    <s v="л."/>
    <n v="248"/>
  </r>
  <r>
    <x v="7"/>
    <s v="Экскаватор"/>
    <x v="7"/>
    <x v="438"/>
    <x v="1"/>
    <x v="0"/>
    <x v="63"/>
    <s v="шт."/>
    <n v="1"/>
  </r>
  <r>
    <x v="7"/>
    <s v="Экскаватор"/>
    <x v="7"/>
    <x v="439"/>
    <x v="5"/>
    <x v="2"/>
    <x v="2"/>
    <s v="л."/>
    <n v="28"/>
  </r>
  <r>
    <x v="7"/>
    <s v="Экскаватор"/>
    <x v="7"/>
    <x v="440"/>
    <x v="3"/>
    <x v="2"/>
    <x v="2"/>
    <s v="л."/>
    <m/>
  </r>
  <r>
    <x v="7"/>
    <s v="Экскаватор"/>
    <x v="7"/>
    <x v="441"/>
    <x v="2"/>
    <x v="4"/>
    <x v="3"/>
    <m/>
    <m/>
  </r>
  <r>
    <x v="7"/>
    <s v="Экскаватор"/>
    <x v="7"/>
    <x v="78"/>
    <x v="2"/>
    <x v="4"/>
    <x v="3"/>
    <m/>
    <m/>
  </r>
  <r>
    <x v="7"/>
    <s v="Экскаватор"/>
    <x v="7"/>
    <x v="281"/>
    <x v="3"/>
    <x v="11"/>
    <x v="64"/>
    <s v="шт."/>
    <n v="1"/>
  </r>
  <r>
    <x v="7"/>
    <s v="Экскаватор"/>
    <x v="7"/>
    <x v="442"/>
    <x v="1"/>
    <x v="8"/>
    <x v="13"/>
    <s v="шт."/>
    <n v="1"/>
  </r>
  <r>
    <x v="7"/>
    <s v="Экскаватор"/>
    <x v="7"/>
    <x v="228"/>
    <x v="3"/>
    <x v="8"/>
    <x v="26"/>
    <s v="шт."/>
    <n v="1"/>
  </r>
  <r>
    <x v="7"/>
    <s v="Экскаватор"/>
    <x v="7"/>
    <x v="197"/>
    <x v="2"/>
    <x v="4"/>
    <x v="3"/>
    <m/>
    <m/>
  </r>
  <r>
    <x v="7"/>
    <s v="Экскаватор"/>
    <x v="7"/>
    <x v="275"/>
    <x v="3"/>
    <x v="7"/>
    <x v="60"/>
    <s v="шт."/>
    <n v="1"/>
  </r>
  <r>
    <x v="7"/>
    <s v="Экскаватор"/>
    <x v="7"/>
    <x v="275"/>
    <x v="3"/>
    <x v="7"/>
    <x v="61"/>
    <s v="шт."/>
    <n v="1"/>
  </r>
  <r>
    <x v="7"/>
    <s v="Экскаватор"/>
    <x v="7"/>
    <x v="435"/>
    <x v="2"/>
    <x v="4"/>
    <x v="3"/>
    <m/>
    <m/>
  </r>
  <r>
    <x v="7"/>
    <s v="Экскаватор"/>
    <x v="7"/>
    <x v="206"/>
    <x v="5"/>
    <x v="4"/>
    <x v="3"/>
    <m/>
    <m/>
  </r>
  <r>
    <x v="7"/>
    <s v="Экскаватор"/>
    <x v="7"/>
    <x v="12"/>
    <x v="3"/>
    <x v="5"/>
    <x v="6"/>
    <s v="л."/>
    <n v="40"/>
  </r>
  <r>
    <x v="7"/>
    <s v="Экскаватор"/>
    <x v="7"/>
    <x v="436"/>
    <x v="3"/>
    <x v="6"/>
    <x v="25"/>
    <s v="шт."/>
    <n v="1"/>
  </r>
  <r>
    <x v="7"/>
    <s v="Экскаватор"/>
    <x v="7"/>
    <x v="437"/>
    <x v="2"/>
    <x v="4"/>
    <x v="3"/>
    <m/>
    <m/>
  </r>
  <r>
    <x v="7"/>
    <s v="Экскаватор"/>
    <x v="7"/>
    <x v="213"/>
    <x v="1"/>
    <x v="12"/>
    <x v="62"/>
    <s v="шт."/>
    <n v="1"/>
  </r>
  <r>
    <x v="7"/>
    <s v="Экскаватор"/>
    <x v="7"/>
    <x v="197"/>
    <x v="2"/>
    <x v="4"/>
    <x v="3"/>
    <m/>
    <m/>
  </r>
  <r>
    <x v="7"/>
    <s v="Экскаватор"/>
    <x v="7"/>
    <x v="432"/>
    <x v="5"/>
    <x v="2"/>
    <x v="2"/>
    <s v="л."/>
    <m/>
  </r>
  <r>
    <x v="7"/>
    <s v="Экскаватор"/>
    <x v="7"/>
    <x v="201"/>
    <x v="0"/>
    <x v="2"/>
    <x v="2"/>
    <s v="л."/>
    <m/>
  </r>
  <r>
    <x v="7"/>
    <s v="Экскаватор"/>
    <x v="7"/>
    <x v="86"/>
    <x v="2"/>
    <x v="4"/>
    <x v="3"/>
    <m/>
    <m/>
  </r>
  <r>
    <x v="7"/>
    <s v="Экскаватор"/>
    <x v="7"/>
    <x v="433"/>
    <x v="2"/>
    <x v="4"/>
    <x v="3"/>
    <m/>
    <m/>
  </r>
  <r>
    <x v="7"/>
    <s v="Экскаватор"/>
    <x v="7"/>
    <x v="434"/>
    <x v="2"/>
    <x v="4"/>
    <x v="3"/>
    <m/>
    <m/>
  </r>
  <r>
    <x v="7"/>
    <s v="Экскаватор"/>
    <x v="7"/>
    <x v="145"/>
    <x v="2"/>
    <x v="4"/>
    <x v="3"/>
    <m/>
    <m/>
  </r>
  <r>
    <x v="7"/>
    <s v="Экскаватор"/>
    <x v="6"/>
    <x v="229"/>
    <x v="2"/>
    <x v="4"/>
    <x v="3"/>
    <m/>
    <m/>
  </r>
  <r>
    <x v="7"/>
    <s v="Экскаватор"/>
    <x v="6"/>
    <x v="448"/>
    <x v="2"/>
    <x v="4"/>
    <x v="3"/>
    <m/>
    <m/>
  </r>
  <r>
    <x v="7"/>
    <s v="Экскаватор"/>
    <x v="6"/>
    <x v="98"/>
    <x v="2"/>
    <x v="4"/>
    <x v="3"/>
    <m/>
    <m/>
  </r>
  <r>
    <x v="7"/>
    <s v="Экскаватор"/>
    <x v="6"/>
    <x v="444"/>
    <x v="2"/>
    <x v="4"/>
    <x v="3"/>
    <m/>
    <m/>
  </r>
  <r>
    <x v="7"/>
    <s v="Экскаватор"/>
    <x v="6"/>
    <x v="445"/>
    <x v="2"/>
    <x v="4"/>
    <x v="3"/>
    <m/>
    <m/>
  </r>
  <r>
    <x v="7"/>
    <s v="Экскаватор"/>
    <x v="6"/>
    <x v="446"/>
    <x v="2"/>
    <x v="4"/>
    <x v="3"/>
    <m/>
    <m/>
  </r>
  <r>
    <x v="7"/>
    <s v="Экскаватор"/>
    <x v="6"/>
    <x v="76"/>
    <x v="0"/>
    <x v="2"/>
    <x v="2"/>
    <s v="л."/>
    <n v="24"/>
  </r>
  <r>
    <x v="7"/>
    <s v="Экскаватор"/>
    <x v="6"/>
    <x v="287"/>
    <x v="2"/>
    <x v="4"/>
    <x v="3"/>
    <m/>
    <m/>
  </r>
  <r>
    <x v="7"/>
    <s v="Экскаватор"/>
    <x v="6"/>
    <x v="443"/>
    <x v="2"/>
    <x v="4"/>
    <x v="3"/>
    <m/>
    <m/>
  </r>
  <r>
    <x v="7"/>
    <s v="Экскаватор"/>
    <x v="6"/>
    <x v="315"/>
    <x v="2"/>
    <x v="4"/>
    <x v="3"/>
    <m/>
    <m/>
  </r>
  <r>
    <x v="7"/>
    <s v="Экскаватор"/>
    <x v="6"/>
    <x v="314"/>
    <x v="2"/>
    <x v="4"/>
    <x v="3"/>
    <m/>
    <m/>
  </r>
  <r>
    <x v="7"/>
    <s v="Экскаватор"/>
    <x v="6"/>
    <x v="221"/>
    <x v="2"/>
    <x v="4"/>
    <x v="3"/>
    <m/>
    <m/>
  </r>
  <r>
    <x v="7"/>
    <s v="Экскаватор"/>
    <x v="6"/>
    <x v="99"/>
    <x v="2"/>
    <x v="4"/>
    <x v="3"/>
    <m/>
    <m/>
  </r>
  <r>
    <x v="7"/>
    <s v="Экскаватор"/>
    <x v="6"/>
    <x v="438"/>
    <x v="1"/>
    <x v="0"/>
    <x v="63"/>
    <s v="шт."/>
    <n v="1"/>
  </r>
  <r>
    <x v="7"/>
    <s v="Экскаватор"/>
    <x v="6"/>
    <x v="439"/>
    <x v="5"/>
    <x v="2"/>
    <x v="2"/>
    <s v="л."/>
    <n v="28"/>
  </r>
  <r>
    <x v="7"/>
    <s v="Экскаватор"/>
    <x v="6"/>
    <x v="440"/>
    <x v="3"/>
    <x v="2"/>
    <x v="2"/>
    <s v="л."/>
    <m/>
  </r>
  <r>
    <x v="7"/>
    <s v="Экскаватор"/>
    <x v="6"/>
    <x v="441"/>
    <x v="2"/>
    <x v="4"/>
    <x v="3"/>
    <m/>
    <m/>
  </r>
  <r>
    <x v="7"/>
    <s v="Экскаватор"/>
    <x v="6"/>
    <x v="78"/>
    <x v="2"/>
    <x v="4"/>
    <x v="3"/>
    <m/>
    <m/>
  </r>
  <r>
    <x v="7"/>
    <s v="Экскаватор"/>
    <x v="6"/>
    <x v="281"/>
    <x v="3"/>
    <x v="11"/>
    <x v="64"/>
    <s v="шт."/>
    <n v="1"/>
  </r>
  <r>
    <x v="7"/>
    <s v="Экскаватор"/>
    <x v="6"/>
    <x v="442"/>
    <x v="1"/>
    <x v="8"/>
    <x v="13"/>
    <s v="шт."/>
    <n v="1"/>
  </r>
  <r>
    <x v="7"/>
    <s v="Экскаватор"/>
    <x v="6"/>
    <x v="228"/>
    <x v="3"/>
    <x v="8"/>
    <x v="26"/>
    <s v="шт."/>
    <n v="1"/>
  </r>
  <r>
    <x v="7"/>
    <s v="Экскаватор"/>
    <x v="6"/>
    <x v="197"/>
    <x v="2"/>
    <x v="4"/>
    <x v="3"/>
    <m/>
    <m/>
  </r>
  <r>
    <x v="7"/>
    <s v="Экскаватор"/>
    <x v="6"/>
    <x v="275"/>
    <x v="3"/>
    <x v="7"/>
    <x v="60"/>
    <s v="шт."/>
    <n v="1"/>
  </r>
  <r>
    <x v="7"/>
    <s v="Экскаватор"/>
    <x v="6"/>
    <x v="275"/>
    <x v="3"/>
    <x v="7"/>
    <x v="61"/>
    <s v="шт."/>
    <n v="1"/>
  </r>
  <r>
    <x v="7"/>
    <s v="Экскаватор"/>
    <x v="6"/>
    <x v="435"/>
    <x v="2"/>
    <x v="4"/>
    <x v="3"/>
    <m/>
    <m/>
  </r>
  <r>
    <x v="7"/>
    <s v="Экскаватор"/>
    <x v="6"/>
    <x v="206"/>
    <x v="5"/>
    <x v="4"/>
    <x v="3"/>
    <m/>
    <m/>
  </r>
  <r>
    <x v="7"/>
    <s v="Экскаватор"/>
    <x v="6"/>
    <x v="12"/>
    <x v="3"/>
    <x v="5"/>
    <x v="6"/>
    <s v="л."/>
    <n v="40"/>
  </r>
  <r>
    <x v="7"/>
    <s v="Экскаватор"/>
    <x v="6"/>
    <x v="436"/>
    <x v="3"/>
    <x v="6"/>
    <x v="25"/>
    <s v="шт."/>
    <n v="1"/>
  </r>
  <r>
    <x v="7"/>
    <s v="Экскаватор"/>
    <x v="6"/>
    <x v="437"/>
    <x v="2"/>
    <x v="4"/>
    <x v="3"/>
    <m/>
    <m/>
  </r>
  <r>
    <x v="7"/>
    <s v="Экскаватор"/>
    <x v="6"/>
    <x v="213"/>
    <x v="1"/>
    <x v="12"/>
    <x v="62"/>
    <s v="шт."/>
    <n v="1"/>
  </r>
  <r>
    <x v="7"/>
    <s v="Экскаватор"/>
    <x v="6"/>
    <x v="197"/>
    <x v="2"/>
    <x v="4"/>
    <x v="3"/>
    <m/>
    <m/>
  </r>
  <r>
    <x v="7"/>
    <s v="Экскаватор"/>
    <x v="6"/>
    <x v="432"/>
    <x v="5"/>
    <x v="2"/>
    <x v="2"/>
    <s v="л."/>
    <m/>
  </r>
  <r>
    <x v="7"/>
    <s v="Экскаватор"/>
    <x v="6"/>
    <x v="201"/>
    <x v="0"/>
    <x v="2"/>
    <x v="2"/>
    <s v="л."/>
    <m/>
  </r>
  <r>
    <x v="7"/>
    <s v="Экскаватор"/>
    <x v="6"/>
    <x v="86"/>
    <x v="2"/>
    <x v="4"/>
    <x v="3"/>
    <m/>
    <m/>
  </r>
  <r>
    <x v="7"/>
    <s v="Экскаватор"/>
    <x v="6"/>
    <x v="433"/>
    <x v="2"/>
    <x v="4"/>
    <x v="3"/>
    <m/>
    <m/>
  </r>
  <r>
    <x v="7"/>
    <s v="Экскаватор"/>
    <x v="6"/>
    <x v="434"/>
    <x v="2"/>
    <x v="4"/>
    <x v="3"/>
    <m/>
    <m/>
  </r>
  <r>
    <x v="7"/>
    <s v="Экскаватор"/>
    <x v="6"/>
    <x v="145"/>
    <x v="2"/>
    <x v="4"/>
    <x v="3"/>
    <m/>
    <m/>
  </r>
  <r>
    <x v="7"/>
    <s v="Экскаватор"/>
    <x v="6"/>
    <x v="447"/>
    <x v="3"/>
    <x v="22"/>
    <x v="65"/>
    <s v="л."/>
    <n v="36"/>
  </r>
  <r>
    <x v="7"/>
    <s v="Экскаватор"/>
    <x v="5"/>
    <x v="233"/>
    <x v="2"/>
    <x v="4"/>
    <x v="3"/>
    <s v="шт."/>
    <n v="1"/>
  </r>
  <r>
    <x v="7"/>
    <s v="Экскаватор"/>
    <x v="5"/>
    <x v="449"/>
    <x v="2"/>
    <x v="4"/>
    <x v="3"/>
    <s v="шт."/>
    <n v="1"/>
  </r>
  <r>
    <x v="7"/>
    <s v="Экскаватор"/>
    <x v="5"/>
    <x v="450"/>
    <x v="2"/>
    <x v="4"/>
    <x v="3"/>
    <s v="шт."/>
    <n v="1"/>
  </r>
  <r>
    <x v="7"/>
    <s v="Экскаватор"/>
    <x v="5"/>
    <x v="451"/>
    <x v="2"/>
    <x v="4"/>
    <x v="3"/>
    <s v="шт."/>
    <n v="1"/>
  </r>
  <r>
    <x v="7"/>
    <s v="Экскаватор"/>
    <x v="5"/>
    <x v="452"/>
    <x v="2"/>
    <x v="4"/>
    <x v="3"/>
    <s v="шт."/>
    <n v="1"/>
  </r>
  <r>
    <x v="7"/>
    <s v="Экскаватор"/>
    <x v="5"/>
    <x v="453"/>
    <x v="2"/>
    <x v="4"/>
    <x v="3"/>
    <s v="шт."/>
    <n v="5"/>
  </r>
  <r>
    <x v="7"/>
    <s v="Экскаватор"/>
    <x v="5"/>
    <x v="454"/>
    <x v="2"/>
    <x v="4"/>
    <x v="3"/>
    <s v="шт."/>
    <n v="1"/>
  </r>
  <r>
    <x v="7"/>
    <s v="Экскаватор"/>
    <x v="5"/>
    <x v="455"/>
    <x v="2"/>
    <x v="4"/>
    <x v="3"/>
    <s v="шт."/>
    <n v="1"/>
  </r>
  <r>
    <x v="7"/>
    <s v="Экскаватор"/>
    <x v="5"/>
    <x v="456"/>
    <x v="2"/>
    <x v="4"/>
    <x v="3"/>
    <s v="шт."/>
    <n v="2"/>
  </r>
  <r>
    <x v="7"/>
    <s v="Экскаватор"/>
    <x v="5"/>
    <x v="457"/>
    <x v="2"/>
    <x v="4"/>
    <x v="3"/>
    <s v="шт."/>
    <n v="4"/>
  </r>
  <r>
    <x v="7"/>
    <s v="Экскаватор"/>
    <x v="5"/>
    <x v="458"/>
    <x v="2"/>
    <x v="4"/>
    <x v="3"/>
    <s v="шт."/>
    <n v="2"/>
  </r>
  <r>
    <x v="7"/>
    <s v="Экскаватор"/>
    <x v="5"/>
    <x v="459"/>
    <x v="2"/>
    <x v="4"/>
    <x v="3"/>
    <s v="шт."/>
    <n v="2"/>
  </r>
  <r>
    <x v="7"/>
    <s v="Экскаватор"/>
    <x v="5"/>
    <x v="460"/>
    <x v="2"/>
    <x v="4"/>
    <x v="3"/>
    <s v="шт."/>
    <n v="2"/>
  </r>
  <r>
    <x v="7"/>
    <s v="Экскаватор"/>
    <x v="5"/>
    <x v="461"/>
    <x v="2"/>
    <x v="4"/>
    <x v="3"/>
    <s v="шт."/>
    <n v="2"/>
  </r>
  <r>
    <x v="7"/>
    <s v="Экскаватор"/>
    <x v="5"/>
    <x v="462"/>
    <x v="2"/>
    <x v="4"/>
    <x v="3"/>
    <s v="шт."/>
    <n v="2"/>
  </r>
  <r>
    <x v="7"/>
    <s v="Экскаватор"/>
    <x v="5"/>
    <x v="463"/>
    <x v="2"/>
    <x v="4"/>
    <x v="3"/>
    <s v="шт."/>
    <n v="2"/>
  </r>
  <r>
    <x v="7"/>
    <s v="Экскаватор"/>
    <x v="5"/>
    <x v="464"/>
    <x v="2"/>
    <x v="4"/>
    <x v="3"/>
    <s v="шт."/>
    <n v="2"/>
  </r>
  <r>
    <x v="7"/>
    <s v="Экскаватор"/>
    <x v="5"/>
    <x v="465"/>
    <x v="2"/>
    <x v="4"/>
    <x v="3"/>
    <s v="шт."/>
    <n v="2"/>
  </r>
  <r>
    <x v="7"/>
    <s v="Экскаватор"/>
    <x v="5"/>
    <x v="466"/>
    <x v="2"/>
    <x v="4"/>
    <x v="3"/>
    <s v="шт."/>
    <n v="2"/>
  </r>
  <r>
    <x v="7"/>
    <s v="Экскаватор"/>
    <x v="5"/>
    <x v="467"/>
    <x v="2"/>
    <x v="4"/>
    <x v="3"/>
    <s v="шт."/>
    <n v="1"/>
  </r>
  <r>
    <x v="7"/>
    <s v="Экскаватор"/>
    <x v="5"/>
    <x v="468"/>
    <x v="2"/>
    <x v="4"/>
    <x v="3"/>
    <s v="шт."/>
    <n v="1"/>
  </r>
  <r>
    <x v="7"/>
    <s v="Экскаватор"/>
    <x v="5"/>
    <x v="469"/>
    <x v="2"/>
    <x v="4"/>
    <x v="3"/>
    <s v="шт."/>
    <n v="2"/>
  </r>
  <r>
    <x v="7"/>
    <s v="Экскаватор"/>
    <x v="5"/>
    <x v="470"/>
    <x v="2"/>
    <x v="4"/>
    <x v="3"/>
    <s v="шт."/>
    <n v="4"/>
  </r>
  <r>
    <x v="7"/>
    <s v="Экскаватор"/>
    <x v="5"/>
    <x v="471"/>
    <x v="2"/>
    <x v="4"/>
    <x v="3"/>
    <s v="шт."/>
    <n v="4"/>
  </r>
  <r>
    <x v="7"/>
    <s v="Экскаватор"/>
    <x v="6"/>
    <x v="233"/>
    <x v="2"/>
    <x v="4"/>
    <x v="3"/>
    <s v="шт."/>
    <n v="1"/>
  </r>
  <r>
    <x v="7"/>
    <s v="Экскаватор"/>
    <x v="6"/>
    <x v="449"/>
    <x v="2"/>
    <x v="4"/>
    <x v="3"/>
    <s v="шт."/>
    <n v="1"/>
  </r>
  <r>
    <x v="7"/>
    <s v="Экскаватор"/>
    <x v="6"/>
    <x v="450"/>
    <x v="2"/>
    <x v="4"/>
    <x v="3"/>
    <s v="шт."/>
    <n v="1"/>
  </r>
  <r>
    <x v="7"/>
    <s v="Экскаватор"/>
    <x v="6"/>
    <x v="451"/>
    <x v="2"/>
    <x v="4"/>
    <x v="3"/>
    <s v="шт."/>
    <n v="1"/>
  </r>
  <r>
    <x v="7"/>
    <s v="Экскаватор"/>
    <x v="6"/>
    <x v="452"/>
    <x v="2"/>
    <x v="4"/>
    <x v="3"/>
    <s v="шт."/>
    <n v="1"/>
  </r>
  <r>
    <x v="7"/>
    <s v="Экскаватор"/>
    <x v="6"/>
    <x v="453"/>
    <x v="2"/>
    <x v="4"/>
    <x v="3"/>
    <s v="шт."/>
    <n v="5"/>
  </r>
  <r>
    <x v="7"/>
    <s v="Экскаватор"/>
    <x v="6"/>
    <x v="454"/>
    <x v="2"/>
    <x v="4"/>
    <x v="3"/>
    <s v="шт."/>
    <n v="1"/>
  </r>
  <r>
    <x v="7"/>
    <s v="Экскаватор"/>
    <x v="6"/>
    <x v="455"/>
    <x v="2"/>
    <x v="4"/>
    <x v="3"/>
    <s v="шт."/>
    <n v="1"/>
  </r>
  <r>
    <x v="7"/>
    <s v="Экскаватор"/>
    <x v="6"/>
    <x v="456"/>
    <x v="2"/>
    <x v="4"/>
    <x v="3"/>
    <s v="шт."/>
    <n v="2"/>
  </r>
  <r>
    <x v="7"/>
    <s v="Экскаватор"/>
    <x v="6"/>
    <x v="457"/>
    <x v="2"/>
    <x v="4"/>
    <x v="3"/>
    <s v="шт."/>
    <n v="4"/>
  </r>
  <r>
    <x v="7"/>
    <s v="Экскаватор"/>
    <x v="6"/>
    <x v="458"/>
    <x v="2"/>
    <x v="4"/>
    <x v="3"/>
    <s v="шт."/>
    <n v="2"/>
  </r>
  <r>
    <x v="7"/>
    <s v="Экскаватор"/>
    <x v="6"/>
    <x v="459"/>
    <x v="2"/>
    <x v="4"/>
    <x v="3"/>
    <s v="шт."/>
    <n v="2"/>
  </r>
  <r>
    <x v="7"/>
    <s v="Экскаватор"/>
    <x v="6"/>
    <x v="460"/>
    <x v="2"/>
    <x v="4"/>
    <x v="3"/>
    <s v="шт."/>
    <n v="2"/>
  </r>
  <r>
    <x v="7"/>
    <s v="Экскаватор"/>
    <x v="6"/>
    <x v="461"/>
    <x v="2"/>
    <x v="4"/>
    <x v="3"/>
    <s v="шт."/>
    <n v="2"/>
  </r>
  <r>
    <x v="7"/>
    <s v="Экскаватор"/>
    <x v="6"/>
    <x v="462"/>
    <x v="2"/>
    <x v="4"/>
    <x v="3"/>
    <s v="шт."/>
    <n v="2"/>
  </r>
  <r>
    <x v="7"/>
    <s v="Экскаватор"/>
    <x v="6"/>
    <x v="463"/>
    <x v="2"/>
    <x v="4"/>
    <x v="3"/>
    <s v="шт."/>
    <n v="2"/>
  </r>
  <r>
    <x v="7"/>
    <s v="Экскаватор"/>
    <x v="6"/>
    <x v="464"/>
    <x v="2"/>
    <x v="4"/>
    <x v="3"/>
    <s v="шт."/>
    <n v="2"/>
  </r>
  <r>
    <x v="7"/>
    <s v="Экскаватор"/>
    <x v="6"/>
    <x v="465"/>
    <x v="2"/>
    <x v="4"/>
    <x v="3"/>
    <s v="шт."/>
    <n v="2"/>
  </r>
  <r>
    <x v="7"/>
    <s v="Экскаватор"/>
    <x v="6"/>
    <x v="466"/>
    <x v="2"/>
    <x v="4"/>
    <x v="3"/>
    <s v="шт."/>
    <n v="2"/>
  </r>
  <r>
    <x v="7"/>
    <s v="Экскаватор"/>
    <x v="6"/>
    <x v="467"/>
    <x v="2"/>
    <x v="4"/>
    <x v="3"/>
    <s v="шт."/>
    <n v="1"/>
  </r>
  <r>
    <x v="7"/>
    <s v="Экскаватор"/>
    <x v="6"/>
    <x v="468"/>
    <x v="2"/>
    <x v="4"/>
    <x v="3"/>
    <s v="шт."/>
    <n v="1"/>
  </r>
  <r>
    <x v="7"/>
    <s v="Экскаватор"/>
    <x v="6"/>
    <x v="469"/>
    <x v="2"/>
    <x v="4"/>
    <x v="3"/>
    <s v="шт."/>
    <n v="2"/>
  </r>
  <r>
    <x v="7"/>
    <s v="Экскаватор"/>
    <x v="6"/>
    <x v="470"/>
    <x v="2"/>
    <x v="4"/>
    <x v="3"/>
    <s v="шт."/>
    <n v="4"/>
  </r>
  <r>
    <x v="7"/>
    <s v="Экскаватор"/>
    <x v="6"/>
    <x v="471"/>
    <x v="2"/>
    <x v="4"/>
    <x v="3"/>
    <s v="шт."/>
    <n v="4"/>
  </r>
  <r>
    <x v="8"/>
    <s v="Самосвал"/>
    <x v="1"/>
    <x v="472"/>
    <x v="2"/>
    <x v="4"/>
    <x v="3"/>
    <m/>
    <m/>
  </r>
  <r>
    <x v="8"/>
    <s v="Самосвал"/>
    <x v="1"/>
    <x v="473"/>
    <x v="2"/>
    <x v="4"/>
    <x v="3"/>
    <m/>
    <m/>
  </r>
  <r>
    <x v="8"/>
    <s v="Самосвал"/>
    <x v="1"/>
    <x v="474"/>
    <x v="2"/>
    <x v="4"/>
    <x v="3"/>
    <m/>
    <m/>
  </r>
  <r>
    <x v="8"/>
    <s v="Самосвал"/>
    <x v="1"/>
    <x v="475"/>
    <x v="2"/>
    <x v="4"/>
    <x v="3"/>
    <m/>
    <m/>
  </r>
  <r>
    <x v="8"/>
    <s v="Самосвал"/>
    <x v="1"/>
    <x v="476"/>
    <x v="2"/>
    <x v="4"/>
    <x v="3"/>
    <m/>
    <m/>
  </r>
  <r>
    <x v="8"/>
    <s v="Самосвал"/>
    <x v="1"/>
    <x v="477"/>
    <x v="2"/>
    <x v="4"/>
    <x v="3"/>
    <m/>
    <m/>
  </r>
  <r>
    <x v="8"/>
    <s v="Самосвал"/>
    <x v="1"/>
    <x v="478"/>
    <x v="2"/>
    <x v="4"/>
    <x v="3"/>
    <m/>
    <m/>
  </r>
  <r>
    <x v="8"/>
    <s v="Самосвал"/>
    <x v="1"/>
    <x v="479"/>
    <x v="2"/>
    <x v="4"/>
    <x v="3"/>
    <m/>
    <m/>
  </r>
  <r>
    <x v="8"/>
    <s v="Самосвал"/>
    <x v="1"/>
    <x v="480"/>
    <x v="2"/>
    <x v="4"/>
    <x v="3"/>
    <m/>
    <m/>
  </r>
  <r>
    <x v="8"/>
    <s v="Самосвал"/>
    <x v="1"/>
    <x v="481"/>
    <x v="2"/>
    <x v="4"/>
    <x v="3"/>
    <m/>
    <m/>
  </r>
  <r>
    <x v="8"/>
    <s v="Самосвал"/>
    <x v="1"/>
    <x v="482"/>
    <x v="2"/>
    <x v="4"/>
    <x v="3"/>
    <m/>
    <m/>
  </r>
  <r>
    <x v="8"/>
    <s v="Самосвал"/>
    <x v="1"/>
    <x v="483"/>
    <x v="2"/>
    <x v="4"/>
    <x v="3"/>
    <m/>
    <m/>
  </r>
  <r>
    <x v="8"/>
    <s v="Самосвал"/>
    <x v="1"/>
    <x v="484"/>
    <x v="2"/>
    <x v="4"/>
    <x v="3"/>
    <m/>
    <m/>
  </r>
  <r>
    <x v="8"/>
    <s v="Самосвал"/>
    <x v="1"/>
    <x v="485"/>
    <x v="2"/>
    <x v="4"/>
    <x v="3"/>
    <m/>
    <m/>
  </r>
  <r>
    <x v="8"/>
    <s v="Самосвал"/>
    <x v="1"/>
    <x v="486"/>
    <x v="2"/>
    <x v="4"/>
    <x v="3"/>
    <m/>
    <m/>
  </r>
  <r>
    <x v="8"/>
    <s v="Самосвал"/>
    <x v="1"/>
    <x v="487"/>
    <x v="2"/>
    <x v="4"/>
    <x v="3"/>
    <m/>
    <m/>
  </r>
  <r>
    <x v="8"/>
    <s v="Самосвал"/>
    <x v="1"/>
    <x v="488"/>
    <x v="2"/>
    <x v="4"/>
    <x v="3"/>
    <m/>
    <m/>
  </r>
  <r>
    <x v="8"/>
    <s v="Самосвал"/>
    <x v="1"/>
    <x v="489"/>
    <x v="2"/>
    <x v="4"/>
    <x v="3"/>
    <m/>
    <m/>
  </r>
  <r>
    <x v="8"/>
    <s v="Самосвал"/>
    <x v="1"/>
    <x v="490"/>
    <x v="2"/>
    <x v="4"/>
    <x v="3"/>
    <m/>
    <m/>
  </r>
  <r>
    <x v="8"/>
    <s v="Самосвал"/>
    <x v="1"/>
    <x v="491"/>
    <x v="2"/>
    <x v="4"/>
    <x v="3"/>
    <m/>
    <m/>
  </r>
  <r>
    <x v="8"/>
    <s v="Самосвал"/>
    <x v="2"/>
    <x v="492"/>
    <x v="2"/>
    <x v="4"/>
    <x v="3"/>
    <m/>
    <m/>
  </r>
  <r>
    <x v="8"/>
    <s v="Самосвал"/>
    <x v="2"/>
    <x v="493"/>
    <x v="2"/>
    <x v="4"/>
    <x v="3"/>
    <m/>
    <m/>
  </r>
  <r>
    <x v="8"/>
    <s v="Самосвал"/>
    <x v="2"/>
    <x v="494"/>
    <x v="2"/>
    <x v="4"/>
    <x v="3"/>
    <m/>
    <m/>
  </r>
  <r>
    <x v="8"/>
    <s v="Самосвал"/>
    <x v="2"/>
    <x v="495"/>
    <x v="2"/>
    <x v="4"/>
    <x v="3"/>
    <m/>
    <m/>
  </r>
  <r>
    <x v="8"/>
    <s v="Самосвал"/>
    <x v="2"/>
    <x v="496"/>
    <x v="2"/>
    <x v="4"/>
    <x v="3"/>
    <m/>
    <m/>
  </r>
  <r>
    <x v="8"/>
    <s v="Самосвал"/>
    <x v="2"/>
    <x v="497"/>
    <x v="2"/>
    <x v="4"/>
    <x v="3"/>
    <m/>
    <m/>
  </r>
  <r>
    <x v="8"/>
    <s v="Самосвал"/>
    <x v="2"/>
    <x v="498"/>
    <x v="2"/>
    <x v="4"/>
    <x v="3"/>
    <m/>
    <m/>
  </r>
  <r>
    <x v="8"/>
    <s v="Самосвал"/>
    <x v="2"/>
    <x v="499"/>
    <x v="2"/>
    <x v="4"/>
    <x v="3"/>
    <m/>
    <m/>
  </r>
  <r>
    <x v="8"/>
    <s v="Самосвал"/>
    <x v="2"/>
    <x v="500"/>
    <x v="2"/>
    <x v="4"/>
    <x v="3"/>
    <m/>
    <m/>
  </r>
  <r>
    <x v="8"/>
    <s v="Самосвал"/>
    <x v="2"/>
    <x v="501"/>
    <x v="2"/>
    <x v="4"/>
    <x v="3"/>
    <m/>
    <m/>
  </r>
  <r>
    <x v="8"/>
    <s v="Самосвал"/>
    <x v="2"/>
    <x v="502"/>
    <x v="2"/>
    <x v="4"/>
    <x v="3"/>
    <m/>
    <m/>
  </r>
  <r>
    <x v="8"/>
    <s v="Самосвал"/>
    <x v="2"/>
    <x v="503"/>
    <x v="2"/>
    <x v="4"/>
    <x v="3"/>
    <m/>
    <m/>
  </r>
  <r>
    <x v="8"/>
    <s v="Самосвал"/>
    <x v="2"/>
    <x v="504"/>
    <x v="2"/>
    <x v="4"/>
    <x v="3"/>
    <m/>
    <m/>
  </r>
  <r>
    <x v="8"/>
    <s v="Самосвал"/>
    <x v="2"/>
    <x v="505"/>
    <x v="2"/>
    <x v="4"/>
    <x v="3"/>
    <m/>
    <m/>
  </r>
  <r>
    <x v="8"/>
    <s v="Самосвал"/>
    <x v="3"/>
    <x v="506"/>
    <x v="2"/>
    <x v="4"/>
    <x v="3"/>
    <m/>
    <m/>
  </r>
  <r>
    <x v="8"/>
    <s v="Самосвал"/>
    <x v="3"/>
    <x v="507"/>
    <x v="2"/>
    <x v="4"/>
    <x v="3"/>
    <m/>
    <m/>
  </r>
  <r>
    <x v="8"/>
    <s v="Самосвал"/>
    <x v="3"/>
    <x v="508"/>
    <x v="2"/>
    <x v="4"/>
    <x v="3"/>
    <m/>
    <m/>
  </r>
  <r>
    <x v="8"/>
    <s v="Самосвал"/>
    <x v="3"/>
    <x v="509"/>
    <x v="2"/>
    <x v="4"/>
    <x v="3"/>
    <m/>
    <m/>
  </r>
  <r>
    <x v="8"/>
    <s v="Самосвал"/>
    <x v="3"/>
    <x v="510"/>
    <x v="2"/>
    <x v="4"/>
    <x v="3"/>
    <m/>
    <m/>
  </r>
  <r>
    <x v="8"/>
    <s v="Самосвал"/>
    <x v="3"/>
    <x v="505"/>
    <x v="2"/>
    <x v="4"/>
    <x v="3"/>
    <m/>
    <m/>
  </r>
  <r>
    <x v="8"/>
    <s v="Самосвал"/>
    <x v="3"/>
    <x v="490"/>
    <x v="2"/>
    <x v="4"/>
    <x v="3"/>
    <m/>
    <m/>
  </r>
  <r>
    <x v="8"/>
    <s v="Самосвал"/>
    <x v="3"/>
    <x v="511"/>
    <x v="2"/>
    <x v="4"/>
    <x v="3"/>
    <m/>
    <m/>
  </r>
  <r>
    <x v="8"/>
    <s v="Самосвал"/>
    <x v="3"/>
    <x v="512"/>
    <x v="2"/>
    <x v="4"/>
    <x v="3"/>
    <m/>
    <m/>
  </r>
  <r>
    <x v="8"/>
    <s v="Самосвал"/>
    <x v="3"/>
    <x v="513"/>
    <x v="2"/>
    <x v="4"/>
    <x v="3"/>
    <m/>
    <m/>
  </r>
  <r>
    <x v="8"/>
    <s v="Самосвал"/>
    <x v="3"/>
    <x v="514"/>
    <x v="2"/>
    <x v="4"/>
    <x v="3"/>
    <m/>
    <m/>
  </r>
  <r>
    <x v="8"/>
    <s v="Самосвал"/>
    <x v="1"/>
    <x v="515"/>
    <x v="2"/>
    <x v="23"/>
    <x v="3"/>
    <m/>
    <m/>
  </r>
  <r>
    <x v="8"/>
    <s v="Самосвал"/>
    <x v="1"/>
    <x v="516"/>
    <x v="2"/>
    <x v="23"/>
    <x v="3"/>
    <m/>
    <m/>
  </r>
  <r>
    <x v="8"/>
    <s v="Самосвал"/>
    <x v="1"/>
    <x v="517"/>
    <x v="2"/>
    <x v="24"/>
    <x v="3"/>
    <m/>
    <m/>
  </r>
  <r>
    <x v="8"/>
    <s v="Самосвал"/>
    <x v="1"/>
    <x v="518"/>
    <x v="2"/>
    <x v="24"/>
    <x v="3"/>
    <m/>
    <m/>
  </r>
  <r>
    <x v="8"/>
    <s v="Самосвал"/>
    <x v="1"/>
    <x v="519"/>
    <x v="2"/>
    <x v="25"/>
    <x v="3"/>
    <m/>
    <m/>
  </r>
  <r>
    <x v="8"/>
    <s v="Самосвал"/>
    <x v="1"/>
    <x v="520"/>
    <x v="2"/>
    <x v="25"/>
    <x v="3"/>
    <m/>
    <m/>
  </r>
  <r>
    <x v="8"/>
    <s v="Самосвал"/>
    <x v="1"/>
    <x v="521"/>
    <x v="2"/>
    <x v="25"/>
    <x v="3"/>
    <m/>
    <m/>
  </r>
  <r>
    <x v="8"/>
    <s v="Самосвал"/>
    <x v="2"/>
    <x v="522"/>
    <x v="2"/>
    <x v="25"/>
    <x v="3"/>
    <m/>
    <m/>
  </r>
  <r>
    <x v="8"/>
    <s v="Самосвал"/>
    <x v="2"/>
    <x v="523"/>
    <x v="2"/>
    <x v="25"/>
    <x v="3"/>
    <m/>
    <m/>
  </r>
  <r>
    <x v="8"/>
    <s v="Самосвал"/>
    <x v="2"/>
    <x v="524"/>
    <x v="2"/>
    <x v="26"/>
    <x v="3"/>
    <m/>
    <m/>
  </r>
  <r>
    <x v="8"/>
    <s v="Самосвал"/>
    <x v="2"/>
    <x v="525"/>
    <x v="2"/>
    <x v="25"/>
    <x v="3"/>
    <m/>
    <m/>
  </r>
  <r>
    <x v="8"/>
    <s v="Самосвал"/>
    <x v="2"/>
    <x v="526"/>
    <x v="2"/>
    <x v="25"/>
    <x v="3"/>
    <m/>
    <m/>
  </r>
  <r>
    <x v="8"/>
    <s v="Самосвал"/>
    <x v="2"/>
    <x v="527"/>
    <x v="2"/>
    <x v="25"/>
    <x v="3"/>
    <m/>
    <m/>
  </r>
  <r>
    <x v="8"/>
    <s v="Самосвал"/>
    <x v="2"/>
    <x v="528"/>
    <x v="2"/>
    <x v="25"/>
    <x v="3"/>
    <m/>
    <m/>
  </r>
  <r>
    <x v="8"/>
    <s v="Самосвал"/>
    <x v="2"/>
    <x v="529"/>
    <x v="2"/>
    <x v="25"/>
    <x v="3"/>
    <m/>
    <m/>
  </r>
  <r>
    <x v="8"/>
    <s v="Самосвал"/>
    <x v="2"/>
    <x v="530"/>
    <x v="2"/>
    <x v="25"/>
    <x v="3"/>
    <m/>
    <m/>
  </r>
  <r>
    <x v="8"/>
    <s v="Самосвал"/>
    <x v="2"/>
    <x v="531"/>
    <x v="2"/>
    <x v="25"/>
    <x v="3"/>
    <m/>
    <m/>
  </r>
  <r>
    <x v="8"/>
    <s v="Самосвал"/>
    <x v="2"/>
    <x v="532"/>
    <x v="2"/>
    <x v="25"/>
    <x v="3"/>
    <m/>
    <m/>
  </r>
  <r>
    <x v="8"/>
    <s v="Самосвал"/>
    <x v="2"/>
    <x v="533"/>
    <x v="2"/>
    <x v="25"/>
    <x v="3"/>
    <m/>
    <m/>
  </r>
  <r>
    <x v="8"/>
    <s v="Самосвал"/>
    <x v="2"/>
    <x v="534"/>
    <x v="2"/>
    <x v="25"/>
    <x v="3"/>
    <m/>
    <m/>
  </r>
  <r>
    <x v="8"/>
    <s v="Самосвал"/>
    <x v="2"/>
    <x v="535"/>
    <x v="2"/>
    <x v="25"/>
    <x v="3"/>
    <m/>
    <m/>
  </r>
  <r>
    <x v="8"/>
    <s v="Самосвал"/>
    <x v="2"/>
    <x v="536"/>
    <x v="2"/>
    <x v="25"/>
    <x v="3"/>
    <m/>
    <m/>
  </r>
  <r>
    <x v="8"/>
    <s v="Самосвал"/>
    <x v="2"/>
    <x v="537"/>
    <x v="2"/>
    <x v="25"/>
    <x v="3"/>
    <m/>
    <m/>
  </r>
  <r>
    <x v="8"/>
    <s v="Самосвал"/>
    <x v="2"/>
    <x v="538"/>
    <x v="2"/>
    <x v="25"/>
    <x v="3"/>
    <m/>
    <m/>
  </r>
  <r>
    <x v="8"/>
    <s v="Самосвал"/>
    <x v="2"/>
    <x v="539"/>
    <x v="2"/>
    <x v="25"/>
    <x v="3"/>
    <m/>
    <m/>
  </r>
  <r>
    <x v="8"/>
    <s v="Самосвал"/>
    <x v="3"/>
    <x v="540"/>
    <x v="2"/>
    <x v="24"/>
    <x v="3"/>
    <m/>
    <m/>
  </r>
  <r>
    <x v="8"/>
    <s v="Самосвал"/>
    <x v="3"/>
    <x v="541"/>
    <x v="2"/>
    <x v="24"/>
    <x v="3"/>
    <m/>
    <m/>
  </r>
  <r>
    <x v="8"/>
    <s v="Самосвал"/>
    <x v="15"/>
    <x v="542"/>
    <x v="2"/>
    <x v="27"/>
    <x v="3"/>
    <m/>
    <m/>
  </r>
  <r>
    <x v="8"/>
    <s v="Самосвал"/>
    <x v="15"/>
    <x v="543"/>
    <x v="2"/>
    <x v="24"/>
    <x v="3"/>
    <m/>
    <m/>
  </r>
  <r>
    <x v="8"/>
    <s v="Самосвал"/>
    <x v="15"/>
    <x v="544"/>
    <x v="2"/>
    <x v="24"/>
    <x v="3"/>
    <m/>
    <m/>
  </r>
  <r>
    <x v="8"/>
    <s v="Самосвал"/>
    <x v="4"/>
    <x v="545"/>
    <x v="2"/>
    <x v="28"/>
    <x v="3"/>
    <m/>
    <m/>
  </r>
  <r>
    <x v="8"/>
    <s v="Самосвал"/>
    <x v="4"/>
    <x v="546"/>
    <x v="2"/>
    <x v="25"/>
    <x v="3"/>
    <m/>
    <m/>
  </r>
  <r>
    <x v="8"/>
    <s v="Самосвал"/>
    <x v="16"/>
    <x v="547"/>
    <x v="2"/>
    <x v="29"/>
    <x v="3"/>
    <m/>
    <m/>
  </r>
  <r>
    <x v="8"/>
    <s v="Самосвал"/>
    <x v="17"/>
    <x v="548"/>
    <x v="2"/>
    <x v="4"/>
    <x v="3"/>
    <m/>
    <m/>
  </r>
  <r>
    <x v="8"/>
    <s v="Самосвал"/>
    <x v="17"/>
    <x v="549"/>
    <x v="2"/>
    <x v="4"/>
    <x v="3"/>
    <m/>
    <m/>
  </r>
  <r>
    <x v="8"/>
    <s v="Самосвал"/>
    <x v="17"/>
    <x v="550"/>
    <x v="2"/>
    <x v="4"/>
    <x v="3"/>
    <m/>
    <m/>
  </r>
  <r>
    <x v="8"/>
    <s v="Самосвал"/>
    <x v="17"/>
    <x v="551"/>
    <x v="2"/>
    <x v="4"/>
    <x v="3"/>
    <m/>
    <m/>
  </r>
  <r>
    <x v="8"/>
    <s v="Самосвал"/>
    <x v="17"/>
    <x v="552"/>
    <x v="2"/>
    <x v="4"/>
    <x v="3"/>
    <m/>
    <m/>
  </r>
  <r>
    <x v="8"/>
    <s v="Самосвал"/>
    <x v="17"/>
    <x v="553"/>
    <x v="2"/>
    <x v="4"/>
    <x v="3"/>
    <m/>
    <m/>
  </r>
  <r>
    <x v="8"/>
    <s v="Самосвал"/>
    <x v="17"/>
    <x v="554"/>
    <x v="2"/>
    <x v="4"/>
    <x v="3"/>
    <m/>
    <m/>
  </r>
  <r>
    <x v="8"/>
    <s v="Самосвал"/>
    <x v="17"/>
    <x v="504"/>
    <x v="2"/>
    <x v="4"/>
    <x v="3"/>
    <m/>
    <m/>
  </r>
  <r>
    <x v="8"/>
    <s v="Самосвал"/>
    <x v="17"/>
    <x v="555"/>
    <x v="2"/>
    <x v="4"/>
    <x v="3"/>
    <m/>
    <m/>
  </r>
  <r>
    <x v="8"/>
    <s v="Самосвал"/>
    <x v="17"/>
    <x v="556"/>
    <x v="2"/>
    <x v="25"/>
    <x v="3"/>
    <m/>
    <m/>
  </r>
  <r>
    <x v="8"/>
    <s v="Самосвал"/>
    <x v="17"/>
    <x v="557"/>
    <x v="2"/>
    <x v="23"/>
    <x v="3"/>
    <m/>
    <m/>
  </r>
  <r>
    <x v="8"/>
    <s v="Самосвал"/>
    <x v="17"/>
    <x v="558"/>
    <x v="2"/>
    <x v="25"/>
    <x v="3"/>
    <m/>
    <m/>
  </r>
  <r>
    <x v="8"/>
    <s v="Самосвал"/>
    <x v="17"/>
    <x v="559"/>
    <x v="2"/>
    <x v="25"/>
    <x v="3"/>
    <m/>
    <m/>
  </r>
  <r>
    <x v="8"/>
    <s v="Самосвал"/>
    <x v="17"/>
    <x v="560"/>
    <x v="2"/>
    <x v="25"/>
    <x v="3"/>
    <m/>
    <m/>
  </r>
  <r>
    <x v="8"/>
    <s v="Самосвал"/>
    <x v="8"/>
    <x v="561"/>
    <x v="2"/>
    <x v="4"/>
    <x v="3"/>
    <m/>
    <m/>
  </r>
  <r>
    <x v="8"/>
    <s v="Самосвал"/>
    <x v="8"/>
    <x v="562"/>
    <x v="2"/>
    <x v="4"/>
    <x v="3"/>
    <m/>
    <m/>
  </r>
  <r>
    <x v="8"/>
    <s v="Самосвал"/>
    <x v="8"/>
    <x v="563"/>
    <x v="2"/>
    <x v="4"/>
    <x v="3"/>
    <m/>
    <m/>
  </r>
  <r>
    <x v="8"/>
    <s v="Самосвал"/>
    <x v="8"/>
    <x v="564"/>
    <x v="2"/>
    <x v="4"/>
    <x v="3"/>
    <m/>
    <m/>
  </r>
  <r>
    <x v="8"/>
    <s v="Самосвал"/>
    <x v="8"/>
    <x v="565"/>
    <x v="2"/>
    <x v="4"/>
    <x v="3"/>
    <m/>
    <m/>
  </r>
  <r>
    <x v="8"/>
    <s v="Самосвал"/>
    <x v="8"/>
    <x v="566"/>
    <x v="2"/>
    <x v="4"/>
    <x v="3"/>
    <m/>
    <m/>
  </r>
  <r>
    <x v="8"/>
    <s v="Самосвал"/>
    <x v="8"/>
    <x v="567"/>
    <x v="2"/>
    <x v="4"/>
    <x v="3"/>
    <m/>
    <m/>
  </r>
  <r>
    <x v="8"/>
    <s v="Самосвал"/>
    <x v="8"/>
    <x v="568"/>
    <x v="2"/>
    <x v="4"/>
    <x v="3"/>
    <m/>
    <m/>
  </r>
  <r>
    <x v="8"/>
    <s v="Самосвал"/>
    <x v="8"/>
    <x v="569"/>
    <x v="2"/>
    <x v="4"/>
    <x v="3"/>
    <m/>
    <m/>
  </r>
  <r>
    <x v="8"/>
    <s v="Самосвал"/>
    <x v="8"/>
    <x v="570"/>
    <x v="2"/>
    <x v="4"/>
    <x v="3"/>
    <m/>
    <m/>
  </r>
  <r>
    <x v="8"/>
    <s v="Самосвал"/>
    <x v="8"/>
    <x v="571"/>
    <x v="2"/>
    <x v="4"/>
    <x v="3"/>
    <m/>
    <m/>
  </r>
  <r>
    <x v="8"/>
    <s v="Самосвал"/>
    <x v="8"/>
    <x v="572"/>
    <x v="2"/>
    <x v="4"/>
    <x v="3"/>
    <m/>
    <m/>
  </r>
  <r>
    <x v="8"/>
    <s v="Самосвал"/>
    <x v="8"/>
    <x v="573"/>
    <x v="2"/>
    <x v="4"/>
    <x v="3"/>
    <m/>
    <m/>
  </r>
  <r>
    <x v="8"/>
    <s v="Самосвал"/>
    <x v="8"/>
    <x v="574"/>
    <x v="2"/>
    <x v="4"/>
    <x v="3"/>
    <m/>
    <m/>
  </r>
  <r>
    <x v="8"/>
    <s v="Самосвал"/>
    <x v="8"/>
    <x v="575"/>
    <x v="2"/>
    <x v="4"/>
    <x v="3"/>
    <m/>
    <m/>
  </r>
  <r>
    <x v="8"/>
    <s v="Самосвал"/>
    <x v="8"/>
    <x v="576"/>
    <x v="2"/>
    <x v="4"/>
    <x v="3"/>
    <m/>
    <m/>
  </r>
  <r>
    <x v="8"/>
    <s v="Самосвал"/>
    <x v="8"/>
    <x v="577"/>
    <x v="2"/>
    <x v="4"/>
    <x v="3"/>
    <m/>
    <m/>
  </r>
  <r>
    <x v="8"/>
    <s v="Самосвал"/>
    <x v="8"/>
    <x v="578"/>
    <x v="2"/>
    <x v="4"/>
    <x v="3"/>
    <m/>
    <m/>
  </r>
  <r>
    <x v="8"/>
    <s v="Самосвал"/>
    <x v="1"/>
    <x v="579"/>
    <x v="2"/>
    <x v="4"/>
    <x v="3"/>
    <m/>
    <m/>
  </r>
  <r>
    <x v="8"/>
    <s v="Самосвал"/>
    <x v="1"/>
    <x v="580"/>
    <x v="2"/>
    <x v="4"/>
    <x v="3"/>
    <m/>
    <m/>
  </r>
  <r>
    <x v="8"/>
    <s v="Самосвал"/>
    <x v="1"/>
    <x v="581"/>
    <x v="2"/>
    <x v="4"/>
    <x v="3"/>
    <m/>
    <m/>
  </r>
  <r>
    <x v="8"/>
    <s v="Самосвал"/>
    <x v="1"/>
    <x v="582"/>
    <x v="2"/>
    <x v="4"/>
    <x v="3"/>
    <m/>
    <m/>
  </r>
  <r>
    <x v="8"/>
    <s v="Самосвал"/>
    <x v="1"/>
    <x v="565"/>
    <x v="2"/>
    <x v="4"/>
    <x v="3"/>
    <m/>
    <m/>
  </r>
  <r>
    <x v="8"/>
    <s v="Самосвал"/>
    <x v="1"/>
    <x v="566"/>
    <x v="2"/>
    <x v="4"/>
    <x v="3"/>
    <m/>
    <m/>
  </r>
  <r>
    <x v="8"/>
    <s v="Самосвал"/>
    <x v="1"/>
    <x v="583"/>
    <x v="2"/>
    <x v="4"/>
    <x v="3"/>
    <m/>
    <m/>
  </r>
  <r>
    <x v="8"/>
    <s v="Самосвал"/>
    <x v="1"/>
    <x v="584"/>
    <x v="2"/>
    <x v="4"/>
    <x v="3"/>
    <m/>
    <m/>
  </r>
  <r>
    <x v="8"/>
    <s v="Самосвал"/>
    <x v="1"/>
    <x v="585"/>
    <x v="2"/>
    <x v="4"/>
    <x v="3"/>
    <m/>
    <m/>
  </r>
  <r>
    <x v="8"/>
    <s v="Самосвал"/>
    <x v="1"/>
    <x v="586"/>
    <x v="2"/>
    <x v="4"/>
    <x v="3"/>
    <m/>
    <m/>
  </r>
  <r>
    <x v="8"/>
    <s v="Самосвал"/>
    <x v="1"/>
    <x v="587"/>
    <x v="2"/>
    <x v="4"/>
    <x v="3"/>
    <m/>
    <m/>
  </r>
  <r>
    <x v="8"/>
    <s v="Самосвал"/>
    <x v="1"/>
    <x v="588"/>
    <x v="2"/>
    <x v="4"/>
    <x v="3"/>
    <m/>
    <m/>
  </r>
  <r>
    <x v="8"/>
    <s v="Самосвал"/>
    <x v="1"/>
    <x v="589"/>
    <x v="2"/>
    <x v="4"/>
    <x v="3"/>
    <m/>
    <m/>
  </r>
  <r>
    <x v="8"/>
    <s v="Самосвал"/>
    <x v="1"/>
    <x v="590"/>
    <x v="2"/>
    <x v="4"/>
    <x v="3"/>
    <m/>
    <m/>
  </r>
  <r>
    <x v="8"/>
    <s v="Самосвал"/>
    <x v="1"/>
    <x v="591"/>
    <x v="2"/>
    <x v="4"/>
    <x v="3"/>
    <m/>
    <m/>
  </r>
  <r>
    <x v="8"/>
    <s v="Самосвал"/>
    <x v="1"/>
    <x v="592"/>
    <x v="2"/>
    <x v="4"/>
    <x v="3"/>
    <m/>
    <m/>
  </r>
  <r>
    <x v="8"/>
    <s v="Самосвал"/>
    <x v="1"/>
    <x v="593"/>
    <x v="2"/>
    <x v="4"/>
    <x v="3"/>
    <m/>
    <m/>
  </r>
  <r>
    <x v="8"/>
    <s v="Самосвал"/>
    <x v="1"/>
    <x v="594"/>
    <x v="2"/>
    <x v="4"/>
    <x v="3"/>
    <m/>
    <m/>
  </r>
  <r>
    <x v="8"/>
    <s v="Самосвал"/>
    <x v="1"/>
    <x v="595"/>
    <x v="2"/>
    <x v="4"/>
    <x v="3"/>
    <m/>
    <m/>
  </r>
  <r>
    <x v="8"/>
    <s v="Самосвал"/>
    <x v="1"/>
    <x v="596"/>
    <x v="2"/>
    <x v="4"/>
    <x v="3"/>
    <m/>
    <m/>
  </r>
  <r>
    <x v="8"/>
    <s v="Самосвал"/>
    <x v="1"/>
    <x v="597"/>
    <x v="2"/>
    <x v="4"/>
    <x v="3"/>
    <m/>
    <m/>
  </r>
  <r>
    <x v="8"/>
    <s v="Самосвал"/>
    <x v="1"/>
    <x v="598"/>
    <x v="2"/>
    <x v="4"/>
    <x v="3"/>
    <m/>
    <m/>
  </r>
  <r>
    <x v="8"/>
    <s v="Самосвал"/>
    <x v="1"/>
    <x v="599"/>
    <x v="2"/>
    <x v="4"/>
    <x v="3"/>
    <m/>
    <m/>
  </r>
  <r>
    <x v="8"/>
    <s v="Самосвал"/>
    <x v="1"/>
    <x v="600"/>
    <x v="2"/>
    <x v="4"/>
    <x v="3"/>
    <m/>
    <m/>
  </r>
  <r>
    <x v="8"/>
    <s v="Самосвал"/>
    <x v="1"/>
    <x v="601"/>
    <x v="2"/>
    <x v="4"/>
    <x v="3"/>
    <m/>
    <m/>
  </r>
  <r>
    <x v="8"/>
    <s v="Самосвал"/>
    <x v="1"/>
    <x v="602"/>
    <x v="2"/>
    <x v="4"/>
    <x v="3"/>
    <m/>
    <m/>
  </r>
  <r>
    <x v="8"/>
    <s v="Самосвал"/>
    <x v="2"/>
    <x v="603"/>
    <x v="2"/>
    <x v="4"/>
    <x v="3"/>
    <m/>
    <m/>
  </r>
  <r>
    <x v="8"/>
    <s v="Самосвал"/>
    <x v="2"/>
    <x v="604"/>
    <x v="2"/>
    <x v="4"/>
    <x v="3"/>
    <m/>
    <m/>
  </r>
  <r>
    <x v="8"/>
    <s v="Самосвал"/>
    <x v="2"/>
    <x v="605"/>
    <x v="2"/>
    <x v="4"/>
    <x v="3"/>
    <m/>
    <m/>
  </r>
  <r>
    <x v="8"/>
    <s v="Самосвал"/>
    <x v="2"/>
    <x v="606"/>
    <x v="2"/>
    <x v="4"/>
    <x v="3"/>
    <m/>
    <m/>
  </r>
  <r>
    <x v="8"/>
    <s v="Самосвал"/>
    <x v="2"/>
    <x v="607"/>
    <x v="2"/>
    <x v="4"/>
    <x v="3"/>
    <m/>
    <m/>
  </r>
  <r>
    <x v="8"/>
    <s v="Самосвал"/>
    <x v="2"/>
    <x v="608"/>
    <x v="2"/>
    <x v="4"/>
    <x v="3"/>
    <m/>
    <m/>
  </r>
  <r>
    <x v="8"/>
    <s v="Самосвал"/>
    <x v="2"/>
    <x v="609"/>
    <x v="2"/>
    <x v="4"/>
    <x v="3"/>
    <m/>
    <m/>
  </r>
  <r>
    <x v="8"/>
    <s v="Самосвал"/>
    <x v="2"/>
    <x v="610"/>
    <x v="2"/>
    <x v="4"/>
    <x v="3"/>
    <m/>
    <m/>
  </r>
  <r>
    <x v="8"/>
    <s v="Самосвал"/>
    <x v="2"/>
    <x v="611"/>
    <x v="2"/>
    <x v="4"/>
    <x v="3"/>
    <m/>
    <m/>
  </r>
  <r>
    <x v="8"/>
    <s v="Самосвал"/>
    <x v="2"/>
    <x v="612"/>
    <x v="2"/>
    <x v="4"/>
    <x v="3"/>
    <m/>
    <m/>
  </r>
  <r>
    <x v="8"/>
    <s v="Самосвал"/>
    <x v="2"/>
    <x v="613"/>
    <x v="2"/>
    <x v="4"/>
    <x v="3"/>
    <m/>
    <m/>
  </r>
  <r>
    <x v="8"/>
    <s v="Самосвал"/>
    <x v="2"/>
    <x v="614"/>
    <x v="2"/>
    <x v="4"/>
    <x v="3"/>
    <m/>
    <m/>
  </r>
  <r>
    <x v="8"/>
    <s v="Самосвал"/>
    <x v="2"/>
    <x v="615"/>
    <x v="2"/>
    <x v="4"/>
    <x v="3"/>
    <m/>
    <m/>
  </r>
  <r>
    <x v="8"/>
    <s v="Самосвал"/>
    <x v="2"/>
    <x v="616"/>
    <x v="2"/>
    <x v="4"/>
    <x v="3"/>
    <m/>
    <m/>
  </r>
  <r>
    <x v="8"/>
    <s v="Самосвал"/>
    <x v="2"/>
    <x v="617"/>
    <x v="2"/>
    <x v="4"/>
    <x v="3"/>
    <m/>
    <m/>
  </r>
  <r>
    <x v="8"/>
    <s v="Самосвал"/>
    <x v="2"/>
    <x v="618"/>
    <x v="2"/>
    <x v="4"/>
    <x v="3"/>
    <m/>
    <m/>
  </r>
  <r>
    <x v="8"/>
    <s v="Самосвал"/>
    <x v="2"/>
    <x v="619"/>
    <x v="2"/>
    <x v="4"/>
    <x v="3"/>
    <m/>
    <m/>
  </r>
  <r>
    <x v="8"/>
    <s v="Самосвал"/>
    <x v="2"/>
    <x v="620"/>
    <x v="2"/>
    <x v="4"/>
    <x v="3"/>
    <m/>
    <m/>
  </r>
  <r>
    <x v="8"/>
    <s v="Самосвал"/>
    <x v="2"/>
    <x v="621"/>
    <x v="2"/>
    <x v="4"/>
    <x v="3"/>
    <m/>
    <m/>
  </r>
  <r>
    <x v="8"/>
    <s v="Самосвал"/>
    <x v="2"/>
    <x v="622"/>
    <x v="2"/>
    <x v="4"/>
    <x v="3"/>
    <m/>
    <m/>
  </r>
  <r>
    <x v="8"/>
    <s v="Самосвал"/>
    <x v="2"/>
    <x v="623"/>
    <x v="2"/>
    <x v="4"/>
    <x v="3"/>
    <m/>
    <m/>
  </r>
  <r>
    <x v="8"/>
    <s v="Самосвал"/>
    <x v="2"/>
    <x v="624"/>
    <x v="2"/>
    <x v="4"/>
    <x v="3"/>
    <m/>
    <m/>
  </r>
  <r>
    <x v="8"/>
    <s v="Самосвал"/>
    <x v="2"/>
    <x v="625"/>
    <x v="2"/>
    <x v="4"/>
    <x v="3"/>
    <m/>
    <m/>
  </r>
  <r>
    <x v="8"/>
    <s v="Самосвал"/>
    <x v="2"/>
    <x v="626"/>
    <x v="2"/>
    <x v="4"/>
    <x v="3"/>
    <m/>
    <m/>
  </r>
  <r>
    <x v="8"/>
    <s v="Самосвал"/>
    <x v="2"/>
    <x v="627"/>
    <x v="2"/>
    <x v="4"/>
    <x v="3"/>
    <m/>
    <m/>
  </r>
  <r>
    <x v="8"/>
    <s v="Самосвал"/>
    <x v="2"/>
    <x v="628"/>
    <x v="2"/>
    <x v="4"/>
    <x v="3"/>
    <m/>
    <m/>
  </r>
  <r>
    <x v="8"/>
    <s v="Самосвал"/>
    <x v="2"/>
    <x v="629"/>
    <x v="2"/>
    <x v="4"/>
    <x v="3"/>
    <m/>
    <m/>
  </r>
  <r>
    <x v="8"/>
    <s v="Самосвал"/>
    <x v="2"/>
    <x v="630"/>
    <x v="2"/>
    <x v="4"/>
    <x v="3"/>
    <m/>
    <m/>
  </r>
  <r>
    <x v="8"/>
    <s v="Самосвал"/>
    <x v="2"/>
    <x v="631"/>
    <x v="2"/>
    <x v="4"/>
    <x v="3"/>
    <m/>
    <m/>
  </r>
  <r>
    <x v="8"/>
    <s v="Самосвал"/>
    <x v="2"/>
    <x v="632"/>
    <x v="2"/>
    <x v="4"/>
    <x v="3"/>
    <m/>
    <m/>
  </r>
  <r>
    <x v="8"/>
    <s v="Самосвал"/>
    <x v="2"/>
    <x v="633"/>
    <x v="2"/>
    <x v="4"/>
    <x v="3"/>
    <m/>
    <m/>
  </r>
  <r>
    <x v="8"/>
    <s v="Самосвал"/>
    <x v="2"/>
    <x v="634"/>
    <x v="2"/>
    <x v="4"/>
    <x v="3"/>
    <m/>
    <m/>
  </r>
  <r>
    <x v="8"/>
    <s v="Самосвал"/>
    <x v="2"/>
    <x v="635"/>
    <x v="2"/>
    <x v="4"/>
    <x v="3"/>
    <m/>
    <m/>
  </r>
  <r>
    <x v="8"/>
    <s v="Самосвал"/>
    <x v="2"/>
    <x v="636"/>
    <x v="2"/>
    <x v="4"/>
    <x v="3"/>
    <m/>
    <m/>
  </r>
  <r>
    <x v="8"/>
    <s v="Самосвал"/>
    <x v="2"/>
    <x v="637"/>
    <x v="2"/>
    <x v="4"/>
    <x v="3"/>
    <m/>
    <m/>
  </r>
  <r>
    <x v="8"/>
    <s v="Самосвал"/>
    <x v="2"/>
    <x v="638"/>
    <x v="2"/>
    <x v="4"/>
    <x v="3"/>
    <m/>
    <m/>
  </r>
  <r>
    <x v="8"/>
    <s v="Самосвал"/>
    <x v="2"/>
    <x v="639"/>
    <x v="2"/>
    <x v="4"/>
    <x v="3"/>
    <m/>
    <m/>
  </r>
  <r>
    <x v="8"/>
    <s v="Самосвал"/>
    <x v="2"/>
    <x v="640"/>
    <x v="2"/>
    <x v="4"/>
    <x v="3"/>
    <m/>
    <m/>
  </r>
  <r>
    <x v="8"/>
    <s v="Самосвал"/>
    <x v="2"/>
    <x v="641"/>
    <x v="2"/>
    <x v="4"/>
    <x v="3"/>
    <m/>
    <m/>
  </r>
  <r>
    <x v="8"/>
    <s v="Самосвал"/>
    <x v="2"/>
    <x v="642"/>
    <x v="2"/>
    <x v="4"/>
    <x v="3"/>
    <m/>
    <m/>
  </r>
  <r>
    <x v="8"/>
    <s v="Самосвал"/>
    <x v="2"/>
    <x v="643"/>
    <x v="2"/>
    <x v="4"/>
    <x v="3"/>
    <m/>
    <m/>
  </r>
  <r>
    <x v="8"/>
    <s v="Самосвал"/>
    <x v="3"/>
    <x v="644"/>
    <x v="2"/>
    <x v="4"/>
    <x v="3"/>
    <m/>
    <m/>
  </r>
  <r>
    <x v="8"/>
    <s v="Самосвал"/>
    <x v="3"/>
    <x v="645"/>
    <x v="2"/>
    <x v="4"/>
    <x v="3"/>
    <m/>
    <m/>
  </r>
  <r>
    <x v="8"/>
    <s v="Самосвал"/>
    <x v="3"/>
    <x v="646"/>
    <x v="2"/>
    <x v="4"/>
    <x v="3"/>
    <m/>
    <m/>
  </r>
  <r>
    <x v="8"/>
    <s v="Самосвал"/>
    <x v="3"/>
    <x v="647"/>
    <x v="2"/>
    <x v="4"/>
    <x v="3"/>
    <m/>
    <m/>
  </r>
  <r>
    <x v="8"/>
    <s v="Самосвал"/>
    <x v="3"/>
    <x v="648"/>
    <x v="2"/>
    <x v="4"/>
    <x v="3"/>
    <m/>
    <m/>
  </r>
  <r>
    <x v="8"/>
    <s v="Самосвал"/>
    <x v="3"/>
    <x v="649"/>
    <x v="2"/>
    <x v="4"/>
    <x v="3"/>
    <m/>
    <m/>
  </r>
  <r>
    <x v="8"/>
    <s v="Самосвал"/>
    <x v="3"/>
    <x v="650"/>
    <x v="2"/>
    <x v="4"/>
    <x v="3"/>
    <m/>
    <m/>
  </r>
  <r>
    <x v="8"/>
    <s v="Самосвал"/>
    <x v="3"/>
    <x v="651"/>
    <x v="2"/>
    <x v="4"/>
    <x v="3"/>
    <m/>
    <m/>
  </r>
  <r>
    <x v="8"/>
    <s v="Самосвал"/>
    <x v="3"/>
    <x v="652"/>
    <x v="2"/>
    <x v="4"/>
    <x v="3"/>
    <m/>
    <m/>
  </r>
  <r>
    <x v="8"/>
    <s v="Самосвал"/>
    <x v="3"/>
    <x v="653"/>
    <x v="2"/>
    <x v="4"/>
    <x v="3"/>
    <m/>
    <m/>
  </r>
  <r>
    <x v="8"/>
    <s v="Самосвал"/>
    <x v="3"/>
    <x v="654"/>
    <x v="2"/>
    <x v="4"/>
    <x v="3"/>
    <m/>
    <m/>
  </r>
  <r>
    <x v="8"/>
    <s v="Самосвал"/>
    <x v="3"/>
    <x v="655"/>
    <x v="2"/>
    <x v="4"/>
    <x v="3"/>
    <m/>
    <m/>
  </r>
  <r>
    <x v="8"/>
    <s v="Самосвал"/>
    <x v="3"/>
    <x v="656"/>
    <x v="2"/>
    <x v="4"/>
    <x v="3"/>
    <m/>
    <m/>
  </r>
  <r>
    <x v="8"/>
    <s v="Самосвал"/>
    <x v="3"/>
    <x v="657"/>
    <x v="2"/>
    <x v="4"/>
    <x v="3"/>
    <m/>
    <m/>
  </r>
  <r>
    <x v="8"/>
    <s v="Самосвал"/>
    <x v="3"/>
    <x v="658"/>
    <x v="2"/>
    <x v="4"/>
    <x v="3"/>
    <m/>
    <m/>
  </r>
  <r>
    <x v="8"/>
    <s v="Самосвал"/>
    <x v="3"/>
    <x v="659"/>
    <x v="2"/>
    <x v="4"/>
    <x v="3"/>
    <m/>
    <m/>
  </r>
  <r>
    <x v="8"/>
    <s v="Самосвал"/>
    <x v="3"/>
    <x v="660"/>
    <x v="2"/>
    <x v="4"/>
    <x v="3"/>
    <m/>
    <m/>
  </r>
  <r>
    <x v="8"/>
    <s v="Самосвал"/>
    <x v="3"/>
    <x v="661"/>
    <x v="2"/>
    <x v="4"/>
    <x v="3"/>
    <m/>
    <m/>
  </r>
  <r>
    <x v="8"/>
    <s v="Самосвал"/>
    <x v="3"/>
    <x v="662"/>
    <x v="2"/>
    <x v="4"/>
    <x v="3"/>
    <m/>
    <m/>
  </r>
  <r>
    <x v="8"/>
    <s v="Самосвал"/>
    <x v="3"/>
    <x v="663"/>
    <x v="2"/>
    <x v="4"/>
    <x v="3"/>
    <m/>
    <m/>
  </r>
  <r>
    <x v="8"/>
    <s v="Самосвал"/>
    <x v="3"/>
    <x v="664"/>
    <x v="2"/>
    <x v="4"/>
    <x v="3"/>
    <m/>
    <m/>
  </r>
  <r>
    <x v="8"/>
    <s v="Самосвал"/>
    <x v="3"/>
    <x v="665"/>
    <x v="2"/>
    <x v="4"/>
    <x v="3"/>
    <m/>
    <m/>
  </r>
  <r>
    <x v="8"/>
    <s v="Самосвал"/>
    <x v="3"/>
    <x v="666"/>
    <x v="2"/>
    <x v="4"/>
    <x v="3"/>
    <m/>
    <m/>
  </r>
  <r>
    <x v="8"/>
    <s v="Самосвал"/>
    <x v="3"/>
    <x v="667"/>
    <x v="2"/>
    <x v="4"/>
    <x v="3"/>
    <m/>
    <m/>
  </r>
  <r>
    <x v="8"/>
    <s v="Самосвал"/>
    <x v="17"/>
    <x v="668"/>
    <x v="2"/>
    <x v="4"/>
    <x v="3"/>
    <m/>
    <m/>
  </r>
  <r>
    <x v="8"/>
    <s v="Самосвал"/>
    <x v="17"/>
    <x v="550"/>
    <x v="2"/>
    <x v="4"/>
    <x v="3"/>
    <m/>
    <m/>
  </r>
  <r>
    <x v="8"/>
    <s v="Самосвал"/>
    <x v="17"/>
    <x v="669"/>
    <x v="2"/>
    <x v="4"/>
    <x v="3"/>
    <m/>
    <m/>
  </r>
  <r>
    <x v="8"/>
    <s v="Самосвал"/>
    <x v="17"/>
    <x v="670"/>
    <x v="2"/>
    <x v="4"/>
    <x v="3"/>
    <m/>
    <m/>
  </r>
  <r>
    <x v="8"/>
    <s v="Самосвал"/>
    <x v="17"/>
    <x v="671"/>
    <x v="2"/>
    <x v="4"/>
    <x v="3"/>
    <m/>
    <m/>
  </r>
  <r>
    <x v="8"/>
    <s v="Самосвал"/>
    <x v="17"/>
    <x v="672"/>
    <x v="2"/>
    <x v="4"/>
    <x v="3"/>
    <m/>
    <m/>
  </r>
  <r>
    <x v="8"/>
    <s v="Самосвал"/>
    <x v="17"/>
    <x v="673"/>
    <x v="2"/>
    <x v="4"/>
    <x v="3"/>
    <m/>
    <m/>
  </r>
  <r>
    <x v="8"/>
    <s v="Самосвал"/>
    <x v="17"/>
    <x v="674"/>
    <x v="2"/>
    <x v="4"/>
    <x v="3"/>
    <m/>
    <m/>
  </r>
  <r>
    <x v="8"/>
    <s v="Самосвал"/>
    <x v="17"/>
    <x v="675"/>
    <x v="2"/>
    <x v="4"/>
    <x v="3"/>
    <m/>
    <m/>
  </r>
  <r>
    <x v="8"/>
    <s v="Самосвал"/>
    <x v="17"/>
    <x v="676"/>
    <x v="2"/>
    <x v="4"/>
    <x v="3"/>
    <m/>
    <m/>
  </r>
  <r>
    <x v="8"/>
    <s v="Самосвал"/>
    <x v="17"/>
    <x v="677"/>
    <x v="2"/>
    <x v="4"/>
    <x v="3"/>
    <m/>
    <m/>
  </r>
  <r>
    <x v="8"/>
    <s v="Самосвал"/>
    <x v="17"/>
    <x v="678"/>
    <x v="2"/>
    <x v="4"/>
    <x v="3"/>
    <m/>
    <m/>
  </r>
  <r>
    <x v="8"/>
    <s v="Самосвал"/>
    <x v="17"/>
    <x v="679"/>
    <x v="2"/>
    <x v="4"/>
    <x v="3"/>
    <m/>
    <m/>
  </r>
  <r>
    <x v="8"/>
    <s v="Самосвал"/>
    <x v="17"/>
    <x v="680"/>
    <x v="2"/>
    <x v="4"/>
    <x v="3"/>
    <m/>
    <m/>
  </r>
  <r>
    <x v="8"/>
    <s v="Самосвал"/>
    <x v="17"/>
    <x v="681"/>
    <x v="2"/>
    <x v="4"/>
    <x v="3"/>
    <m/>
    <m/>
  </r>
  <r>
    <x v="8"/>
    <s v="Самосвал"/>
    <x v="17"/>
    <x v="682"/>
    <x v="2"/>
    <x v="4"/>
    <x v="3"/>
    <m/>
    <m/>
  </r>
  <r>
    <x v="8"/>
    <s v="Самосвал"/>
    <x v="17"/>
    <x v="683"/>
    <x v="2"/>
    <x v="4"/>
    <x v="3"/>
    <m/>
    <m/>
  </r>
  <r>
    <x v="8"/>
    <s v="Самосвал"/>
    <x v="17"/>
    <x v="684"/>
    <x v="2"/>
    <x v="4"/>
    <x v="3"/>
    <m/>
    <m/>
  </r>
  <r>
    <x v="8"/>
    <s v="Самосвал"/>
    <x v="17"/>
    <x v="685"/>
    <x v="2"/>
    <x v="4"/>
    <x v="3"/>
    <m/>
    <m/>
  </r>
  <r>
    <x v="8"/>
    <s v="Самосвал"/>
    <x v="17"/>
    <x v="686"/>
    <x v="2"/>
    <x v="4"/>
    <x v="3"/>
    <m/>
    <m/>
  </r>
  <r>
    <x v="8"/>
    <s v="Самосвал"/>
    <x v="17"/>
    <x v="687"/>
    <x v="2"/>
    <x v="4"/>
    <x v="3"/>
    <m/>
    <m/>
  </r>
  <r>
    <x v="8"/>
    <s v="Самосвал"/>
    <x v="17"/>
    <x v="688"/>
    <x v="2"/>
    <x v="4"/>
    <x v="3"/>
    <m/>
    <m/>
  </r>
  <r>
    <x v="8"/>
    <s v="Самосвал"/>
    <x v="17"/>
    <x v="689"/>
    <x v="2"/>
    <x v="4"/>
    <x v="3"/>
    <m/>
    <m/>
  </r>
  <r>
    <x v="8"/>
    <s v="Самосвал"/>
    <x v="17"/>
    <x v="690"/>
    <x v="2"/>
    <x v="4"/>
    <x v="3"/>
    <m/>
    <m/>
  </r>
  <r>
    <x v="8"/>
    <s v="Самосвал"/>
    <x v="17"/>
    <x v="691"/>
    <x v="2"/>
    <x v="4"/>
    <x v="3"/>
    <m/>
    <m/>
  </r>
  <r>
    <x v="8"/>
    <s v="Самосвал"/>
    <x v="17"/>
    <x v="692"/>
    <x v="2"/>
    <x v="4"/>
    <x v="3"/>
    <m/>
    <m/>
  </r>
  <r>
    <x v="8"/>
    <s v="Самосвал"/>
    <x v="4"/>
    <x v="693"/>
    <x v="2"/>
    <x v="4"/>
    <x v="3"/>
    <m/>
    <m/>
  </r>
  <r>
    <x v="8"/>
    <s v="Самосвал"/>
    <x v="4"/>
    <x v="694"/>
    <x v="2"/>
    <x v="4"/>
    <x v="3"/>
    <m/>
    <m/>
  </r>
  <r>
    <x v="8"/>
    <s v="Самосвал"/>
    <x v="4"/>
    <x v="695"/>
    <x v="2"/>
    <x v="4"/>
    <x v="3"/>
    <m/>
    <m/>
  </r>
  <r>
    <x v="8"/>
    <s v="Самосвал"/>
    <x v="4"/>
    <x v="696"/>
    <x v="2"/>
    <x v="4"/>
    <x v="3"/>
    <m/>
    <m/>
  </r>
  <r>
    <x v="8"/>
    <s v="Самосвал"/>
    <x v="4"/>
    <x v="697"/>
    <x v="2"/>
    <x v="4"/>
    <x v="3"/>
    <m/>
    <m/>
  </r>
  <r>
    <x v="8"/>
    <s v="Самосвал"/>
    <x v="4"/>
    <x v="698"/>
    <x v="2"/>
    <x v="4"/>
    <x v="3"/>
    <m/>
    <m/>
  </r>
  <r>
    <x v="8"/>
    <s v="Самосвал"/>
    <x v="4"/>
    <x v="699"/>
    <x v="2"/>
    <x v="4"/>
    <x v="3"/>
    <m/>
    <m/>
  </r>
  <r>
    <x v="8"/>
    <s v="Самосвал"/>
    <x v="4"/>
    <x v="700"/>
    <x v="2"/>
    <x v="4"/>
    <x v="3"/>
    <m/>
    <m/>
  </r>
  <r>
    <x v="8"/>
    <s v="Самосвал"/>
    <x v="4"/>
    <x v="701"/>
    <x v="2"/>
    <x v="4"/>
    <x v="3"/>
    <m/>
    <m/>
  </r>
  <r>
    <x v="8"/>
    <s v="Самосвал"/>
    <x v="4"/>
    <x v="702"/>
    <x v="2"/>
    <x v="4"/>
    <x v="3"/>
    <m/>
    <m/>
  </r>
  <r>
    <x v="9"/>
    <s v="Бульдозер"/>
    <x v="0"/>
    <x v="0"/>
    <x v="0"/>
    <x v="0"/>
    <x v="0"/>
    <s v="шт."/>
    <n v="1"/>
  </r>
  <r>
    <x v="9"/>
    <s v="Бульдозер"/>
    <x v="0"/>
    <x v="1"/>
    <x v="0"/>
    <x v="0"/>
    <x v="0"/>
    <s v="шт."/>
    <n v="1"/>
  </r>
  <r>
    <x v="9"/>
    <s v="Бульдозер"/>
    <x v="0"/>
    <x v="2"/>
    <x v="1"/>
    <x v="1"/>
    <x v="1"/>
    <s v="шт."/>
    <n v="1"/>
  </r>
  <r>
    <x v="9"/>
    <s v="Бульдозер"/>
    <x v="0"/>
    <x v="3"/>
    <x v="0"/>
    <x v="2"/>
    <x v="2"/>
    <s v="л."/>
    <n v="150"/>
  </r>
  <r>
    <x v="9"/>
    <s v="Бульдозер"/>
    <x v="0"/>
    <x v="4"/>
    <x v="0"/>
    <x v="3"/>
    <x v="3"/>
    <m/>
    <m/>
  </r>
  <r>
    <x v="9"/>
    <s v="Бульдозер"/>
    <x v="0"/>
    <x v="5"/>
    <x v="1"/>
    <x v="2"/>
    <x v="4"/>
    <s v="л."/>
    <n v="138"/>
  </r>
  <r>
    <x v="9"/>
    <s v="Бульдозер"/>
    <x v="0"/>
    <x v="6"/>
    <x v="1"/>
    <x v="0"/>
    <x v="5"/>
    <s v="шт."/>
    <n v="1"/>
  </r>
  <r>
    <x v="9"/>
    <s v="Бульдозер"/>
    <x v="0"/>
    <x v="4"/>
    <x v="1"/>
    <x v="3"/>
    <x v="3"/>
    <m/>
    <m/>
  </r>
  <r>
    <x v="9"/>
    <s v="Бульдозер"/>
    <x v="0"/>
    <x v="7"/>
    <x v="0"/>
    <x v="2"/>
    <x v="2"/>
    <s v="л."/>
    <n v="122"/>
  </r>
  <r>
    <x v="9"/>
    <s v="Бульдозер"/>
    <x v="1"/>
    <x v="8"/>
    <x v="2"/>
    <x v="4"/>
    <x v="3"/>
    <m/>
    <m/>
  </r>
  <r>
    <x v="9"/>
    <s v="Бульдозер"/>
    <x v="1"/>
    <x v="9"/>
    <x v="2"/>
    <x v="4"/>
    <x v="3"/>
    <m/>
    <m/>
  </r>
  <r>
    <x v="9"/>
    <s v="Бульдозер"/>
    <x v="1"/>
    <x v="10"/>
    <x v="2"/>
    <x v="4"/>
    <x v="3"/>
    <m/>
    <m/>
  </r>
  <r>
    <x v="9"/>
    <s v="Бульдозер"/>
    <x v="1"/>
    <x v="11"/>
    <x v="0"/>
    <x v="2"/>
    <x v="2"/>
    <s v="л."/>
    <n v="2.1"/>
  </r>
  <r>
    <x v="9"/>
    <s v="Бульдозер"/>
    <x v="2"/>
    <x v="12"/>
    <x v="3"/>
    <x v="5"/>
    <x v="6"/>
    <s v="л."/>
    <n v="86"/>
  </r>
  <r>
    <x v="9"/>
    <s v="Бульдозер"/>
    <x v="2"/>
    <x v="13"/>
    <x v="3"/>
    <x v="6"/>
    <x v="7"/>
    <s v="шт."/>
    <n v="3"/>
  </r>
  <r>
    <x v="9"/>
    <s v="Бульдозер"/>
    <x v="2"/>
    <x v="14"/>
    <x v="3"/>
    <x v="7"/>
    <x v="8"/>
    <s v="шт."/>
    <n v="1"/>
  </r>
  <r>
    <x v="9"/>
    <s v="Бульдозер"/>
    <x v="2"/>
    <x v="15"/>
    <x v="3"/>
    <x v="7"/>
    <x v="9"/>
    <s v="шт."/>
    <n v="2"/>
  </r>
  <r>
    <x v="9"/>
    <s v="Бульдозер"/>
    <x v="2"/>
    <x v="0"/>
    <x v="0"/>
    <x v="0"/>
    <x v="0"/>
    <s v="шт."/>
    <n v="1"/>
  </r>
  <r>
    <x v="9"/>
    <s v="Бульдозер"/>
    <x v="2"/>
    <x v="2"/>
    <x v="0"/>
    <x v="1"/>
    <x v="10"/>
    <s v="шт."/>
    <n v="1"/>
  </r>
  <r>
    <x v="9"/>
    <s v="Бульдозер"/>
    <x v="2"/>
    <x v="1"/>
    <x v="0"/>
    <x v="0"/>
    <x v="0"/>
    <s v="шт."/>
    <n v="1"/>
  </r>
  <r>
    <x v="9"/>
    <s v="Бульдозер"/>
    <x v="2"/>
    <x v="16"/>
    <x v="0"/>
    <x v="2"/>
    <x v="2"/>
    <s v="л."/>
    <m/>
  </r>
  <r>
    <x v="9"/>
    <s v="Бульдозер"/>
    <x v="2"/>
    <x v="17"/>
    <x v="2"/>
    <x v="4"/>
    <x v="3"/>
    <m/>
    <m/>
  </r>
  <r>
    <x v="9"/>
    <s v="Бульдозер"/>
    <x v="2"/>
    <x v="18"/>
    <x v="2"/>
    <x v="4"/>
    <x v="3"/>
    <m/>
    <m/>
  </r>
  <r>
    <x v="9"/>
    <s v="Бульдозер"/>
    <x v="2"/>
    <x v="19"/>
    <x v="4"/>
    <x v="8"/>
    <x v="11"/>
    <s v="шт."/>
    <n v="2"/>
  </r>
  <r>
    <x v="9"/>
    <s v="Бульдозер"/>
    <x v="2"/>
    <x v="19"/>
    <x v="4"/>
    <x v="8"/>
    <x v="12"/>
    <s v="шт."/>
    <n v="1"/>
  </r>
  <r>
    <x v="9"/>
    <s v="Бульдозер"/>
    <x v="2"/>
    <x v="8"/>
    <x v="2"/>
    <x v="4"/>
    <x v="3"/>
    <m/>
    <m/>
  </r>
  <r>
    <x v="9"/>
    <s v="Бульдозер"/>
    <x v="2"/>
    <x v="9"/>
    <x v="2"/>
    <x v="4"/>
    <x v="3"/>
    <m/>
    <m/>
  </r>
  <r>
    <x v="9"/>
    <s v="Бульдозер"/>
    <x v="2"/>
    <x v="10"/>
    <x v="2"/>
    <x v="4"/>
    <x v="3"/>
    <m/>
    <m/>
  </r>
  <r>
    <x v="9"/>
    <s v="Бульдозер"/>
    <x v="2"/>
    <x v="11"/>
    <x v="0"/>
    <x v="2"/>
    <x v="2"/>
    <s v="л."/>
    <n v="2.1"/>
  </r>
  <r>
    <x v="9"/>
    <s v="Бульдозер"/>
    <x v="3"/>
    <x v="3"/>
    <x v="0"/>
    <x v="2"/>
    <x v="2"/>
    <s v="л."/>
    <n v="150"/>
  </r>
  <r>
    <x v="9"/>
    <s v="Бульдозер"/>
    <x v="3"/>
    <x v="20"/>
    <x v="0"/>
    <x v="3"/>
    <x v="3"/>
    <m/>
    <m/>
  </r>
  <r>
    <x v="9"/>
    <s v="Бульдозер"/>
    <x v="3"/>
    <x v="21"/>
    <x v="3"/>
    <x v="7"/>
    <x v="3"/>
    <m/>
    <m/>
  </r>
  <r>
    <x v="9"/>
    <s v="Бульдозер"/>
    <x v="3"/>
    <x v="22"/>
    <x v="0"/>
    <x v="8"/>
    <x v="13"/>
    <s v="шт."/>
    <n v="1"/>
  </r>
  <r>
    <x v="9"/>
    <s v="Бульдозер"/>
    <x v="3"/>
    <x v="23"/>
    <x v="2"/>
    <x v="4"/>
    <x v="3"/>
    <m/>
    <m/>
  </r>
  <r>
    <x v="9"/>
    <s v="Бульдозер"/>
    <x v="3"/>
    <x v="24"/>
    <x v="1"/>
    <x v="8"/>
    <x v="13"/>
    <s v="шт."/>
    <n v="1"/>
  </r>
  <r>
    <x v="9"/>
    <s v="Бульдозер"/>
    <x v="3"/>
    <x v="25"/>
    <x v="3"/>
    <x v="8"/>
    <x v="13"/>
    <s v="шт."/>
    <n v="1"/>
  </r>
  <r>
    <x v="9"/>
    <s v="Бульдозер"/>
    <x v="3"/>
    <x v="26"/>
    <x v="3"/>
    <x v="4"/>
    <x v="3"/>
    <m/>
    <m/>
  </r>
  <r>
    <x v="9"/>
    <s v="Бульдозер"/>
    <x v="3"/>
    <x v="27"/>
    <x v="2"/>
    <x v="4"/>
    <x v="3"/>
    <m/>
    <m/>
  </r>
  <r>
    <x v="9"/>
    <s v="Бульдозер"/>
    <x v="3"/>
    <x v="12"/>
    <x v="3"/>
    <x v="5"/>
    <x v="6"/>
    <s v="л."/>
    <n v="86"/>
  </r>
  <r>
    <x v="9"/>
    <s v="Бульдозер"/>
    <x v="3"/>
    <x v="13"/>
    <x v="3"/>
    <x v="6"/>
    <x v="7"/>
    <s v="шт."/>
    <n v="3"/>
  </r>
  <r>
    <x v="9"/>
    <s v="Бульдозер"/>
    <x v="3"/>
    <x v="14"/>
    <x v="3"/>
    <x v="7"/>
    <x v="8"/>
    <s v="шт."/>
    <n v="1"/>
  </r>
  <r>
    <x v="9"/>
    <s v="Бульдозер"/>
    <x v="3"/>
    <x v="15"/>
    <x v="3"/>
    <x v="7"/>
    <x v="9"/>
    <s v="шт."/>
    <n v="2"/>
  </r>
  <r>
    <x v="9"/>
    <s v="Бульдозер"/>
    <x v="3"/>
    <x v="0"/>
    <x v="0"/>
    <x v="0"/>
    <x v="0"/>
    <s v="шт."/>
    <n v="1"/>
  </r>
  <r>
    <x v="9"/>
    <s v="Бульдозер"/>
    <x v="3"/>
    <x v="2"/>
    <x v="0"/>
    <x v="1"/>
    <x v="10"/>
    <s v="шт."/>
    <n v="1"/>
  </r>
  <r>
    <x v="9"/>
    <s v="Бульдозер"/>
    <x v="3"/>
    <x v="1"/>
    <x v="0"/>
    <x v="0"/>
    <x v="0"/>
    <s v="шт."/>
    <n v="1"/>
  </r>
  <r>
    <x v="9"/>
    <s v="Бульдозер"/>
    <x v="3"/>
    <x v="16"/>
    <x v="0"/>
    <x v="2"/>
    <x v="2"/>
    <s v="л."/>
    <m/>
  </r>
  <r>
    <x v="9"/>
    <s v="Бульдозер"/>
    <x v="3"/>
    <x v="17"/>
    <x v="2"/>
    <x v="4"/>
    <x v="3"/>
    <m/>
    <m/>
  </r>
  <r>
    <x v="9"/>
    <s v="Бульдозер"/>
    <x v="3"/>
    <x v="18"/>
    <x v="2"/>
    <x v="4"/>
    <x v="3"/>
    <m/>
    <m/>
  </r>
  <r>
    <x v="9"/>
    <s v="Бульдозер"/>
    <x v="3"/>
    <x v="19"/>
    <x v="4"/>
    <x v="8"/>
    <x v="11"/>
    <s v="шт."/>
    <n v="2"/>
  </r>
  <r>
    <x v="9"/>
    <s v="Бульдозер"/>
    <x v="3"/>
    <x v="19"/>
    <x v="4"/>
    <x v="8"/>
    <x v="12"/>
    <s v="шт."/>
    <n v="1"/>
  </r>
  <r>
    <x v="9"/>
    <s v="Бульдозер"/>
    <x v="3"/>
    <x v="8"/>
    <x v="2"/>
    <x v="4"/>
    <x v="3"/>
    <m/>
    <m/>
  </r>
  <r>
    <x v="9"/>
    <s v="Бульдозер"/>
    <x v="3"/>
    <x v="9"/>
    <x v="2"/>
    <x v="4"/>
    <x v="3"/>
    <m/>
    <m/>
  </r>
  <r>
    <x v="9"/>
    <s v="Бульдозер"/>
    <x v="3"/>
    <x v="10"/>
    <x v="2"/>
    <x v="4"/>
    <x v="3"/>
    <m/>
    <m/>
  </r>
  <r>
    <x v="9"/>
    <s v="Бульдозер"/>
    <x v="3"/>
    <x v="11"/>
    <x v="0"/>
    <x v="2"/>
    <x v="2"/>
    <s v="л."/>
    <n v="2.1"/>
  </r>
  <r>
    <x v="9"/>
    <s v="Бульдозер"/>
    <x v="4"/>
    <x v="5"/>
    <x v="1"/>
    <x v="2"/>
    <x v="4"/>
    <s v="л."/>
    <n v="138"/>
  </r>
  <r>
    <x v="9"/>
    <s v="Бульдозер"/>
    <x v="4"/>
    <x v="6"/>
    <x v="1"/>
    <x v="0"/>
    <x v="5"/>
    <s v="шт."/>
    <n v="1"/>
  </r>
  <r>
    <x v="9"/>
    <s v="Бульдозер"/>
    <x v="4"/>
    <x v="7"/>
    <x v="0"/>
    <x v="2"/>
    <x v="2"/>
    <s v="л."/>
    <n v="122"/>
  </r>
  <r>
    <x v="9"/>
    <s v="Бульдозер"/>
    <x v="4"/>
    <x v="28"/>
    <x v="0"/>
    <x v="2"/>
    <x v="2"/>
    <s v="л."/>
    <n v="2.1"/>
  </r>
  <r>
    <x v="9"/>
    <s v="Бульдозер"/>
    <x v="4"/>
    <x v="29"/>
    <x v="0"/>
    <x v="4"/>
    <x v="3"/>
    <m/>
    <m/>
  </r>
  <r>
    <x v="9"/>
    <s v="Бульдозер"/>
    <x v="4"/>
    <x v="30"/>
    <x v="2"/>
    <x v="4"/>
    <x v="3"/>
    <m/>
    <m/>
  </r>
  <r>
    <x v="9"/>
    <s v="Бульдозер"/>
    <x v="4"/>
    <x v="31"/>
    <x v="3"/>
    <x v="4"/>
    <x v="3"/>
    <m/>
    <m/>
  </r>
  <r>
    <x v="9"/>
    <s v="Бульдозер"/>
    <x v="4"/>
    <x v="32"/>
    <x v="2"/>
    <x v="4"/>
    <x v="3"/>
    <m/>
    <m/>
  </r>
  <r>
    <x v="9"/>
    <s v="Бульдозер"/>
    <x v="4"/>
    <x v="3"/>
    <x v="0"/>
    <x v="2"/>
    <x v="2"/>
    <s v="л."/>
    <n v="150"/>
  </r>
  <r>
    <x v="9"/>
    <s v="Бульдозер"/>
    <x v="4"/>
    <x v="20"/>
    <x v="0"/>
    <x v="3"/>
    <x v="3"/>
    <m/>
    <m/>
  </r>
  <r>
    <x v="9"/>
    <s v="Бульдозер"/>
    <x v="4"/>
    <x v="21"/>
    <x v="3"/>
    <x v="7"/>
    <x v="3"/>
    <m/>
    <m/>
  </r>
  <r>
    <x v="9"/>
    <s v="Бульдозер"/>
    <x v="4"/>
    <x v="22"/>
    <x v="0"/>
    <x v="8"/>
    <x v="13"/>
    <s v="шт."/>
    <n v="1"/>
  </r>
  <r>
    <x v="9"/>
    <s v="Бульдозер"/>
    <x v="4"/>
    <x v="23"/>
    <x v="2"/>
    <x v="4"/>
    <x v="3"/>
    <m/>
    <m/>
  </r>
  <r>
    <x v="9"/>
    <s v="Бульдозер"/>
    <x v="4"/>
    <x v="24"/>
    <x v="1"/>
    <x v="8"/>
    <x v="13"/>
    <s v="шт."/>
    <n v="1"/>
  </r>
  <r>
    <x v="9"/>
    <s v="Бульдозер"/>
    <x v="4"/>
    <x v="25"/>
    <x v="3"/>
    <x v="8"/>
    <x v="13"/>
    <s v="шт."/>
    <n v="1"/>
  </r>
  <r>
    <x v="9"/>
    <s v="Бульдозер"/>
    <x v="4"/>
    <x v="26"/>
    <x v="3"/>
    <x v="4"/>
    <x v="3"/>
    <m/>
    <m/>
  </r>
  <r>
    <x v="9"/>
    <s v="Бульдозер"/>
    <x v="4"/>
    <x v="27"/>
    <x v="2"/>
    <x v="4"/>
    <x v="3"/>
    <m/>
    <m/>
  </r>
  <r>
    <x v="9"/>
    <s v="Бульдозер"/>
    <x v="4"/>
    <x v="12"/>
    <x v="3"/>
    <x v="5"/>
    <x v="6"/>
    <s v="л."/>
    <n v="86"/>
  </r>
  <r>
    <x v="9"/>
    <s v="Бульдозер"/>
    <x v="4"/>
    <x v="13"/>
    <x v="3"/>
    <x v="6"/>
    <x v="7"/>
    <s v="шт."/>
    <n v="3"/>
  </r>
  <r>
    <x v="9"/>
    <s v="Бульдозер"/>
    <x v="4"/>
    <x v="14"/>
    <x v="3"/>
    <x v="7"/>
    <x v="8"/>
    <s v="шт."/>
    <n v="1"/>
  </r>
  <r>
    <x v="9"/>
    <s v="Бульдозер"/>
    <x v="4"/>
    <x v="15"/>
    <x v="3"/>
    <x v="7"/>
    <x v="9"/>
    <s v="шт."/>
    <n v="2"/>
  </r>
  <r>
    <x v="9"/>
    <s v="Бульдозер"/>
    <x v="4"/>
    <x v="0"/>
    <x v="0"/>
    <x v="0"/>
    <x v="0"/>
    <s v="шт."/>
    <n v="1"/>
  </r>
  <r>
    <x v="9"/>
    <s v="Бульдозер"/>
    <x v="4"/>
    <x v="2"/>
    <x v="0"/>
    <x v="1"/>
    <x v="10"/>
    <s v="шт."/>
    <n v="1"/>
  </r>
  <r>
    <x v="9"/>
    <s v="Бульдозер"/>
    <x v="4"/>
    <x v="1"/>
    <x v="0"/>
    <x v="0"/>
    <x v="0"/>
    <s v="шт."/>
    <n v="1"/>
  </r>
  <r>
    <x v="9"/>
    <s v="Бульдозер"/>
    <x v="4"/>
    <x v="16"/>
    <x v="0"/>
    <x v="2"/>
    <x v="2"/>
    <s v="л."/>
    <m/>
  </r>
  <r>
    <x v="9"/>
    <s v="Бульдозер"/>
    <x v="4"/>
    <x v="17"/>
    <x v="2"/>
    <x v="4"/>
    <x v="3"/>
    <m/>
    <m/>
  </r>
  <r>
    <x v="9"/>
    <s v="Бульдозер"/>
    <x v="4"/>
    <x v="18"/>
    <x v="2"/>
    <x v="4"/>
    <x v="3"/>
    <m/>
    <m/>
  </r>
  <r>
    <x v="9"/>
    <s v="Бульдозер"/>
    <x v="4"/>
    <x v="19"/>
    <x v="4"/>
    <x v="8"/>
    <x v="11"/>
    <s v="шт."/>
    <n v="2"/>
  </r>
  <r>
    <x v="9"/>
    <s v="Бульдозер"/>
    <x v="4"/>
    <x v="19"/>
    <x v="4"/>
    <x v="8"/>
    <x v="12"/>
    <s v="шт."/>
    <n v="1"/>
  </r>
  <r>
    <x v="9"/>
    <s v="Бульдозер"/>
    <x v="4"/>
    <x v="8"/>
    <x v="2"/>
    <x v="4"/>
    <x v="3"/>
    <m/>
    <m/>
  </r>
  <r>
    <x v="9"/>
    <s v="Бульдозер"/>
    <x v="4"/>
    <x v="9"/>
    <x v="2"/>
    <x v="4"/>
    <x v="3"/>
    <m/>
    <m/>
  </r>
  <r>
    <x v="9"/>
    <s v="Бульдозер"/>
    <x v="4"/>
    <x v="10"/>
    <x v="2"/>
    <x v="4"/>
    <x v="3"/>
    <m/>
    <m/>
  </r>
  <r>
    <x v="9"/>
    <s v="Бульдозер"/>
    <x v="4"/>
    <x v="11"/>
    <x v="0"/>
    <x v="2"/>
    <x v="2"/>
    <s v="л."/>
    <n v="2.1"/>
  </r>
  <r>
    <x v="9"/>
    <s v="Бульдозер"/>
    <x v="5"/>
    <x v="33"/>
    <x v="2"/>
    <x v="4"/>
    <x v="3"/>
    <m/>
    <m/>
  </r>
  <r>
    <x v="9"/>
    <s v="Бульдозер"/>
    <x v="5"/>
    <x v="34"/>
    <x v="2"/>
    <x v="4"/>
    <x v="3"/>
    <m/>
    <m/>
  </r>
  <r>
    <x v="9"/>
    <s v="Бульдозер"/>
    <x v="5"/>
    <x v="35"/>
    <x v="2"/>
    <x v="4"/>
    <x v="3"/>
    <m/>
    <m/>
  </r>
  <r>
    <x v="9"/>
    <s v="Бульдозер"/>
    <x v="5"/>
    <x v="36"/>
    <x v="2"/>
    <x v="4"/>
    <x v="3"/>
    <m/>
    <m/>
  </r>
  <r>
    <x v="9"/>
    <s v="Бульдозер"/>
    <x v="5"/>
    <x v="37"/>
    <x v="2"/>
    <x v="4"/>
    <x v="3"/>
    <m/>
    <m/>
  </r>
  <r>
    <x v="9"/>
    <s v="Бульдозер"/>
    <x v="5"/>
    <x v="5"/>
    <x v="1"/>
    <x v="2"/>
    <x v="4"/>
    <s v="л."/>
    <n v="138"/>
  </r>
  <r>
    <x v="9"/>
    <s v="Бульдозер"/>
    <x v="5"/>
    <x v="6"/>
    <x v="1"/>
    <x v="0"/>
    <x v="5"/>
    <s v="шт."/>
    <n v="1"/>
  </r>
  <r>
    <x v="9"/>
    <s v="Бульдозер"/>
    <x v="5"/>
    <x v="7"/>
    <x v="0"/>
    <x v="2"/>
    <x v="2"/>
    <s v="л."/>
    <n v="122"/>
  </r>
  <r>
    <x v="9"/>
    <s v="Бульдозер"/>
    <x v="5"/>
    <x v="28"/>
    <x v="0"/>
    <x v="2"/>
    <x v="2"/>
    <s v="л."/>
    <n v="2.1"/>
  </r>
  <r>
    <x v="9"/>
    <s v="Бульдозер"/>
    <x v="5"/>
    <x v="29"/>
    <x v="0"/>
    <x v="4"/>
    <x v="3"/>
    <m/>
    <m/>
  </r>
  <r>
    <x v="9"/>
    <s v="Бульдозер"/>
    <x v="5"/>
    <x v="30"/>
    <x v="2"/>
    <x v="4"/>
    <x v="3"/>
    <m/>
    <m/>
  </r>
  <r>
    <x v="9"/>
    <s v="Бульдозер"/>
    <x v="5"/>
    <x v="31"/>
    <x v="3"/>
    <x v="4"/>
    <x v="3"/>
    <m/>
    <m/>
  </r>
  <r>
    <x v="9"/>
    <s v="Бульдозер"/>
    <x v="5"/>
    <x v="32"/>
    <x v="2"/>
    <x v="4"/>
    <x v="3"/>
    <m/>
    <m/>
  </r>
  <r>
    <x v="9"/>
    <s v="Бульдозер"/>
    <x v="5"/>
    <x v="3"/>
    <x v="0"/>
    <x v="2"/>
    <x v="2"/>
    <s v="л."/>
    <n v="150"/>
  </r>
  <r>
    <x v="9"/>
    <s v="Бульдозер"/>
    <x v="5"/>
    <x v="20"/>
    <x v="0"/>
    <x v="3"/>
    <x v="3"/>
    <m/>
    <m/>
  </r>
  <r>
    <x v="9"/>
    <s v="Бульдозер"/>
    <x v="5"/>
    <x v="21"/>
    <x v="3"/>
    <x v="7"/>
    <x v="3"/>
    <m/>
    <m/>
  </r>
  <r>
    <x v="9"/>
    <s v="Бульдозер"/>
    <x v="5"/>
    <x v="22"/>
    <x v="0"/>
    <x v="8"/>
    <x v="13"/>
    <s v="шт."/>
    <n v="1"/>
  </r>
  <r>
    <x v="9"/>
    <s v="Бульдозер"/>
    <x v="5"/>
    <x v="23"/>
    <x v="2"/>
    <x v="4"/>
    <x v="3"/>
    <m/>
    <m/>
  </r>
  <r>
    <x v="9"/>
    <s v="Бульдозер"/>
    <x v="5"/>
    <x v="24"/>
    <x v="1"/>
    <x v="8"/>
    <x v="13"/>
    <s v="шт."/>
    <n v="1"/>
  </r>
  <r>
    <x v="9"/>
    <s v="Бульдозер"/>
    <x v="5"/>
    <x v="25"/>
    <x v="3"/>
    <x v="8"/>
    <x v="13"/>
    <s v="шт."/>
    <n v="1"/>
  </r>
  <r>
    <x v="9"/>
    <s v="Бульдозер"/>
    <x v="5"/>
    <x v="26"/>
    <x v="3"/>
    <x v="4"/>
    <x v="3"/>
    <m/>
    <m/>
  </r>
  <r>
    <x v="9"/>
    <s v="Бульдозер"/>
    <x v="5"/>
    <x v="27"/>
    <x v="2"/>
    <x v="4"/>
    <x v="3"/>
    <m/>
    <m/>
  </r>
  <r>
    <x v="9"/>
    <s v="Бульдозер"/>
    <x v="5"/>
    <x v="12"/>
    <x v="3"/>
    <x v="5"/>
    <x v="6"/>
    <s v="л."/>
    <n v="86"/>
  </r>
  <r>
    <x v="9"/>
    <s v="Бульдозер"/>
    <x v="5"/>
    <x v="13"/>
    <x v="3"/>
    <x v="6"/>
    <x v="7"/>
    <s v="шт."/>
    <n v="3"/>
  </r>
  <r>
    <x v="9"/>
    <s v="Бульдозер"/>
    <x v="5"/>
    <x v="14"/>
    <x v="3"/>
    <x v="7"/>
    <x v="8"/>
    <s v="шт."/>
    <n v="1"/>
  </r>
  <r>
    <x v="9"/>
    <s v="Бульдозер"/>
    <x v="5"/>
    <x v="15"/>
    <x v="3"/>
    <x v="7"/>
    <x v="9"/>
    <s v="шт."/>
    <n v="2"/>
  </r>
  <r>
    <x v="9"/>
    <s v="Бульдозер"/>
    <x v="5"/>
    <x v="0"/>
    <x v="0"/>
    <x v="0"/>
    <x v="0"/>
    <s v="шт."/>
    <n v="1"/>
  </r>
  <r>
    <x v="9"/>
    <s v="Бульдозер"/>
    <x v="5"/>
    <x v="2"/>
    <x v="0"/>
    <x v="1"/>
    <x v="10"/>
    <s v="шт."/>
    <n v="1"/>
  </r>
  <r>
    <x v="9"/>
    <s v="Бульдозер"/>
    <x v="5"/>
    <x v="1"/>
    <x v="0"/>
    <x v="0"/>
    <x v="0"/>
    <s v="шт."/>
    <n v="1"/>
  </r>
  <r>
    <x v="9"/>
    <s v="Бульдозер"/>
    <x v="5"/>
    <x v="16"/>
    <x v="0"/>
    <x v="2"/>
    <x v="2"/>
    <s v="л."/>
    <m/>
  </r>
  <r>
    <x v="9"/>
    <s v="Бульдозер"/>
    <x v="5"/>
    <x v="17"/>
    <x v="2"/>
    <x v="4"/>
    <x v="3"/>
    <m/>
    <m/>
  </r>
  <r>
    <x v="9"/>
    <s v="Бульдозер"/>
    <x v="5"/>
    <x v="18"/>
    <x v="2"/>
    <x v="4"/>
    <x v="3"/>
    <m/>
    <m/>
  </r>
  <r>
    <x v="9"/>
    <s v="Бульдозер"/>
    <x v="5"/>
    <x v="19"/>
    <x v="4"/>
    <x v="8"/>
    <x v="11"/>
    <s v="шт."/>
    <n v="2"/>
  </r>
  <r>
    <x v="9"/>
    <s v="Бульдозер"/>
    <x v="5"/>
    <x v="19"/>
    <x v="4"/>
    <x v="8"/>
    <x v="12"/>
    <s v="шт."/>
    <n v="1"/>
  </r>
  <r>
    <x v="9"/>
    <s v="Бульдозер"/>
    <x v="5"/>
    <x v="8"/>
    <x v="2"/>
    <x v="4"/>
    <x v="3"/>
    <m/>
    <m/>
  </r>
  <r>
    <x v="9"/>
    <s v="Бульдозер"/>
    <x v="5"/>
    <x v="9"/>
    <x v="2"/>
    <x v="4"/>
    <x v="3"/>
    <m/>
    <m/>
  </r>
  <r>
    <x v="9"/>
    <s v="Бульдозер"/>
    <x v="5"/>
    <x v="10"/>
    <x v="2"/>
    <x v="4"/>
    <x v="3"/>
    <m/>
    <m/>
  </r>
  <r>
    <x v="9"/>
    <s v="Бульдозер"/>
    <x v="5"/>
    <x v="11"/>
    <x v="0"/>
    <x v="2"/>
    <x v="2"/>
    <s v="л."/>
    <n v="2.1"/>
  </r>
  <r>
    <x v="9"/>
    <s v="Бульдозер"/>
    <x v="6"/>
    <x v="38"/>
    <x v="3"/>
    <x v="4"/>
    <x v="3"/>
    <m/>
    <m/>
  </r>
  <r>
    <x v="9"/>
    <s v="Бульдозер"/>
    <x v="6"/>
    <x v="39"/>
    <x v="3"/>
    <x v="4"/>
    <x v="3"/>
    <m/>
    <m/>
  </r>
  <r>
    <x v="9"/>
    <s v="Бульдозер"/>
    <x v="6"/>
    <x v="33"/>
    <x v="2"/>
    <x v="4"/>
    <x v="3"/>
    <m/>
    <m/>
  </r>
  <r>
    <x v="9"/>
    <s v="Бульдозер"/>
    <x v="6"/>
    <x v="34"/>
    <x v="2"/>
    <x v="4"/>
    <x v="3"/>
    <m/>
    <m/>
  </r>
  <r>
    <x v="9"/>
    <s v="Бульдозер"/>
    <x v="6"/>
    <x v="35"/>
    <x v="2"/>
    <x v="4"/>
    <x v="3"/>
    <m/>
    <m/>
  </r>
  <r>
    <x v="9"/>
    <s v="Бульдозер"/>
    <x v="6"/>
    <x v="36"/>
    <x v="2"/>
    <x v="4"/>
    <x v="3"/>
    <m/>
    <m/>
  </r>
  <r>
    <x v="9"/>
    <s v="Бульдозер"/>
    <x v="6"/>
    <x v="37"/>
    <x v="2"/>
    <x v="4"/>
    <x v="3"/>
    <m/>
    <m/>
  </r>
  <r>
    <x v="9"/>
    <s v="Бульдозер"/>
    <x v="6"/>
    <x v="5"/>
    <x v="1"/>
    <x v="2"/>
    <x v="4"/>
    <s v="л."/>
    <n v="138"/>
  </r>
  <r>
    <x v="9"/>
    <s v="Бульдозер"/>
    <x v="6"/>
    <x v="6"/>
    <x v="1"/>
    <x v="0"/>
    <x v="5"/>
    <s v="шт."/>
    <n v="1"/>
  </r>
  <r>
    <x v="9"/>
    <s v="Бульдозер"/>
    <x v="6"/>
    <x v="7"/>
    <x v="0"/>
    <x v="2"/>
    <x v="2"/>
    <s v="л."/>
    <n v="122"/>
  </r>
  <r>
    <x v="9"/>
    <s v="Бульдозер"/>
    <x v="6"/>
    <x v="28"/>
    <x v="0"/>
    <x v="2"/>
    <x v="2"/>
    <s v="л."/>
    <n v="2.1"/>
  </r>
  <r>
    <x v="9"/>
    <s v="Бульдозер"/>
    <x v="6"/>
    <x v="29"/>
    <x v="0"/>
    <x v="4"/>
    <x v="3"/>
    <m/>
    <m/>
  </r>
  <r>
    <x v="9"/>
    <s v="Бульдозер"/>
    <x v="6"/>
    <x v="30"/>
    <x v="2"/>
    <x v="4"/>
    <x v="3"/>
    <m/>
    <m/>
  </r>
  <r>
    <x v="9"/>
    <s v="Бульдозер"/>
    <x v="6"/>
    <x v="31"/>
    <x v="3"/>
    <x v="4"/>
    <x v="3"/>
    <m/>
    <m/>
  </r>
  <r>
    <x v="9"/>
    <s v="Бульдозер"/>
    <x v="6"/>
    <x v="32"/>
    <x v="2"/>
    <x v="4"/>
    <x v="3"/>
    <m/>
    <m/>
  </r>
  <r>
    <x v="9"/>
    <s v="Бульдозер"/>
    <x v="6"/>
    <x v="3"/>
    <x v="0"/>
    <x v="2"/>
    <x v="2"/>
    <s v="л."/>
    <n v="150"/>
  </r>
  <r>
    <x v="9"/>
    <s v="Бульдозер"/>
    <x v="6"/>
    <x v="20"/>
    <x v="0"/>
    <x v="3"/>
    <x v="3"/>
    <m/>
    <m/>
  </r>
  <r>
    <x v="9"/>
    <s v="Бульдозер"/>
    <x v="6"/>
    <x v="21"/>
    <x v="3"/>
    <x v="7"/>
    <x v="3"/>
    <m/>
    <m/>
  </r>
  <r>
    <x v="9"/>
    <s v="Бульдозер"/>
    <x v="6"/>
    <x v="22"/>
    <x v="0"/>
    <x v="8"/>
    <x v="13"/>
    <s v="шт."/>
    <n v="1"/>
  </r>
  <r>
    <x v="9"/>
    <s v="Бульдозер"/>
    <x v="6"/>
    <x v="23"/>
    <x v="2"/>
    <x v="4"/>
    <x v="3"/>
    <m/>
    <m/>
  </r>
  <r>
    <x v="9"/>
    <s v="Бульдозер"/>
    <x v="6"/>
    <x v="24"/>
    <x v="1"/>
    <x v="8"/>
    <x v="13"/>
    <s v="шт."/>
    <n v="1"/>
  </r>
  <r>
    <x v="9"/>
    <s v="Бульдозер"/>
    <x v="6"/>
    <x v="25"/>
    <x v="3"/>
    <x v="8"/>
    <x v="13"/>
    <s v="шт."/>
    <n v="1"/>
  </r>
  <r>
    <x v="9"/>
    <s v="Бульдозер"/>
    <x v="6"/>
    <x v="26"/>
    <x v="3"/>
    <x v="4"/>
    <x v="3"/>
    <m/>
    <m/>
  </r>
  <r>
    <x v="9"/>
    <s v="Бульдозер"/>
    <x v="6"/>
    <x v="27"/>
    <x v="2"/>
    <x v="4"/>
    <x v="3"/>
    <m/>
    <m/>
  </r>
  <r>
    <x v="9"/>
    <s v="Бульдозер"/>
    <x v="6"/>
    <x v="12"/>
    <x v="3"/>
    <x v="5"/>
    <x v="6"/>
    <s v="л."/>
    <n v="86"/>
  </r>
  <r>
    <x v="9"/>
    <s v="Бульдозер"/>
    <x v="6"/>
    <x v="13"/>
    <x v="3"/>
    <x v="6"/>
    <x v="7"/>
    <s v="шт."/>
    <n v="3"/>
  </r>
  <r>
    <x v="9"/>
    <s v="Бульдозер"/>
    <x v="6"/>
    <x v="14"/>
    <x v="3"/>
    <x v="7"/>
    <x v="8"/>
    <s v="шт."/>
    <n v="1"/>
  </r>
  <r>
    <x v="9"/>
    <s v="Бульдозер"/>
    <x v="6"/>
    <x v="15"/>
    <x v="3"/>
    <x v="7"/>
    <x v="9"/>
    <s v="шт."/>
    <n v="2"/>
  </r>
  <r>
    <x v="9"/>
    <s v="Бульдозер"/>
    <x v="6"/>
    <x v="0"/>
    <x v="0"/>
    <x v="0"/>
    <x v="0"/>
    <s v="шт."/>
    <n v="1"/>
  </r>
  <r>
    <x v="9"/>
    <s v="Бульдозер"/>
    <x v="6"/>
    <x v="2"/>
    <x v="0"/>
    <x v="1"/>
    <x v="10"/>
    <s v="шт."/>
    <n v="1"/>
  </r>
  <r>
    <x v="9"/>
    <s v="Бульдозер"/>
    <x v="6"/>
    <x v="1"/>
    <x v="0"/>
    <x v="0"/>
    <x v="0"/>
    <s v="шт."/>
    <n v="1"/>
  </r>
  <r>
    <x v="9"/>
    <s v="Бульдозер"/>
    <x v="6"/>
    <x v="16"/>
    <x v="0"/>
    <x v="2"/>
    <x v="2"/>
    <s v="л."/>
    <m/>
  </r>
  <r>
    <x v="9"/>
    <s v="Бульдозер"/>
    <x v="6"/>
    <x v="17"/>
    <x v="2"/>
    <x v="4"/>
    <x v="3"/>
    <m/>
    <m/>
  </r>
  <r>
    <x v="9"/>
    <s v="Бульдозер"/>
    <x v="6"/>
    <x v="18"/>
    <x v="2"/>
    <x v="4"/>
    <x v="3"/>
    <m/>
    <m/>
  </r>
  <r>
    <x v="9"/>
    <s v="Бульдозер"/>
    <x v="6"/>
    <x v="19"/>
    <x v="4"/>
    <x v="8"/>
    <x v="11"/>
    <s v="шт."/>
    <n v="2"/>
  </r>
  <r>
    <x v="9"/>
    <s v="Бульдозер"/>
    <x v="6"/>
    <x v="19"/>
    <x v="4"/>
    <x v="8"/>
    <x v="12"/>
    <s v="шт."/>
    <n v="1"/>
  </r>
  <r>
    <x v="9"/>
    <s v="Бульдозер"/>
    <x v="6"/>
    <x v="8"/>
    <x v="2"/>
    <x v="4"/>
    <x v="3"/>
    <m/>
    <m/>
  </r>
  <r>
    <x v="9"/>
    <s v="Бульдозер"/>
    <x v="6"/>
    <x v="9"/>
    <x v="2"/>
    <x v="4"/>
    <x v="3"/>
    <m/>
    <m/>
  </r>
  <r>
    <x v="9"/>
    <s v="Бульдозер"/>
    <x v="6"/>
    <x v="10"/>
    <x v="2"/>
    <x v="4"/>
    <x v="3"/>
    <m/>
    <m/>
  </r>
  <r>
    <x v="9"/>
    <s v="Бульдозер"/>
    <x v="6"/>
    <x v="11"/>
    <x v="0"/>
    <x v="2"/>
    <x v="2"/>
    <s v="л."/>
    <n v="2.1"/>
  </r>
  <r>
    <x v="9"/>
    <s v="Бульдозер"/>
    <x v="3"/>
    <x v="35"/>
    <x v="2"/>
    <x v="4"/>
    <x v="3"/>
    <m/>
    <m/>
  </r>
  <r>
    <x v="9"/>
    <s v="Бульдозер"/>
    <x v="4"/>
    <x v="35"/>
    <x v="2"/>
    <x v="4"/>
    <x v="3"/>
    <m/>
    <m/>
  </r>
  <r>
    <x v="9"/>
    <s v="Бульдозер"/>
    <x v="5"/>
    <x v="40"/>
    <x v="2"/>
    <x v="4"/>
    <x v="3"/>
    <s v="шт."/>
    <n v="1"/>
  </r>
  <r>
    <x v="9"/>
    <s v="Бульдозер"/>
    <x v="5"/>
    <x v="41"/>
    <x v="2"/>
    <x v="4"/>
    <x v="3"/>
    <s v="шт."/>
    <n v="1"/>
  </r>
  <r>
    <x v="9"/>
    <s v="Бульдозер"/>
    <x v="5"/>
    <x v="42"/>
    <x v="2"/>
    <x v="4"/>
    <x v="3"/>
    <s v="шт."/>
    <n v="1"/>
  </r>
  <r>
    <x v="9"/>
    <s v="Бульдозер"/>
    <x v="5"/>
    <x v="43"/>
    <x v="2"/>
    <x v="4"/>
    <x v="3"/>
    <s v="шт."/>
    <n v="1"/>
  </r>
  <r>
    <x v="9"/>
    <s v="Бульдозер"/>
    <x v="5"/>
    <x v="44"/>
    <x v="2"/>
    <x v="4"/>
    <x v="3"/>
    <s v="шт."/>
    <n v="1"/>
  </r>
  <r>
    <x v="9"/>
    <s v="Бульдозер"/>
    <x v="5"/>
    <x v="45"/>
    <x v="2"/>
    <x v="4"/>
    <x v="3"/>
    <s v="шт."/>
    <n v="1"/>
  </r>
  <r>
    <x v="9"/>
    <s v="Бульдозер"/>
    <x v="5"/>
    <x v="46"/>
    <x v="2"/>
    <x v="4"/>
    <x v="3"/>
    <s v="шт."/>
    <n v="2"/>
  </r>
  <r>
    <x v="9"/>
    <s v="Бульдозер"/>
    <x v="5"/>
    <x v="47"/>
    <x v="2"/>
    <x v="4"/>
    <x v="3"/>
    <s v="шт."/>
    <n v="1"/>
  </r>
  <r>
    <x v="9"/>
    <s v="Бульдозер"/>
    <x v="5"/>
    <x v="48"/>
    <x v="2"/>
    <x v="4"/>
    <x v="3"/>
    <s v="шт."/>
    <n v="2"/>
  </r>
  <r>
    <x v="9"/>
    <s v="Бульдозер"/>
    <x v="5"/>
    <x v="49"/>
    <x v="2"/>
    <x v="4"/>
    <x v="3"/>
    <s v="шт."/>
    <n v="1"/>
  </r>
  <r>
    <x v="9"/>
    <s v="Бульдозер"/>
    <x v="5"/>
    <x v="50"/>
    <x v="2"/>
    <x v="4"/>
    <x v="3"/>
    <s v="шт."/>
    <n v="2"/>
  </r>
  <r>
    <x v="9"/>
    <s v="Бульдозер"/>
    <x v="5"/>
    <x v="51"/>
    <x v="2"/>
    <x v="4"/>
    <x v="3"/>
    <s v="шт."/>
    <n v="1"/>
  </r>
  <r>
    <x v="9"/>
    <s v="Бульдозер"/>
    <x v="5"/>
    <x v="52"/>
    <x v="2"/>
    <x v="4"/>
    <x v="3"/>
    <s v="шт."/>
    <n v="1"/>
  </r>
  <r>
    <x v="9"/>
    <s v="Бульдозер"/>
    <x v="5"/>
    <x v="53"/>
    <x v="2"/>
    <x v="4"/>
    <x v="3"/>
    <s v="шт."/>
    <n v="8"/>
  </r>
  <r>
    <x v="9"/>
    <s v="Бульдозер"/>
    <x v="5"/>
    <x v="54"/>
    <x v="2"/>
    <x v="4"/>
    <x v="3"/>
    <s v="шт."/>
    <n v="10"/>
  </r>
  <r>
    <x v="9"/>
    <s v="Бульдозер"/>
    <x v="5"/>
    <x v="55"/>
    <x v="2"/>
    <x v="4"/>
    <x v="3"/>
    <s v="шт."/>
    <n v="20"/>
  </r>
  <r>
    <x v="9"/>
    <s v="Бульдозер"/>
    <x v="5"/>
    <x v="56"/>
    <x v="2"/>
    <x v="4"/>
    <x v="3"/>
    <s v="шт."/>
    <n v="16"/>
  </r>
  <r>
    <x v="9"/>
    <s v="Бульдозер"/>
    <x v="5"/>
    <x v="57"/>
    <x v="2"/>
    <x v="4"/>
    <x v="3"/>
    <s v="шт."/>
    <n v="6"/>
  </r>
  <r>
    <x v="9"/>
    <s v="Бульдозер"/>
    <x v="5"/>
    <x v="58"/>
    <x v="2"/>
    <x v="4"/>
    <x v="3"/>
    <s v="шт."/>
    <n v="2"/>
  </r>
  <r>
    <x v="9"/>
    <s v="Бульдозер"/>
    <x v="5"/>
    <x v="59"/>
    <x v="2"/>
    <x v="4"/>
    <x v="3"/>
    <s v="шт."/>
    <n v="2"/>
  </r>
  <r>
    <x v="9"/>
    <s v="Бульдозер"/>
    <x v="5"/>
    <x v="60"/>
    <x v="2"/>
    <x v="4"/>
    <x v="3"/>
    <s v="шт."/>
    <n v="4"/>
  </r>
  <r>
    <x v="9"/>
    <s v="Бульдозер"/>
    <x v="5"/>
    <x v="61"/>
    <x v="2"/>
    <x v="4"/>
    <x v="3"/>
    <s v="шт."/>
    <n v="1"/>
  </r>
  <r>
    <x v="9"/>
    <s v="Бульдозер"/>
    <x v="5"/>
    <x v="62"/>
    <x v="2"/>
    <x v="4"/>
    <x v="3"/>
    <s v="шт."/>
    <n v="6"/>
  </r>
  <r>
    <x v="9"/>
    <s v="Бульдозер"/>
    <x v="5"/>
    <x v="63"/>
    <x v="2"/>
    <x v="4"/>
    <x v="3"/>
    <s v="шт."/>
    <n v="12"/>
  </r>
  <r>
    <x v="9"/>
    <s v="Бульдозер"/>
    <x v="5"/>
    <x v="64"/>
    <x v="2"/>
    <x v="4"/>
    <x v="3"/>
    <s v="шт."/>
    <n v="16"/>
  </r>
  <r>
    <x v="9"/>
    <s v="Бульдозер"/>
    <x v="5"/>
    <x v="65"/>
    <x v="2"/>
    <x v="4"/>
    <x v="3"/>
    <s v="шт."/>
    <n v="2"/>
  </r>
  <r>
    <x v="9"/>
    <s v="Бульдозер"/>
    <x v="5"/>
    <x v="66"/>
    <x v="2"/>
    <x v="4"/>
    <x v="3"/>
    <s v="шт."/>
    <n v="2"/>
  </r>
  <r>
    <x v="9"/>
    <s v="Бульдозер"/>
    <x v="5"/>
    <x v="67"/>
    <x v="2"/>
    <x v="4"/>
    <x v="3"/>
    <s v="шт."/>
    <n v="4"/>
  </r>
  <r>
    <x v="9"/>
    <s v="Бульдозер"/>
    <x v="5"/>
    <x v="68"/>
    <x v="2"/>
    <x v="4"/>
    <x v="3"/>
    <s v="шт."/>
    <n v="2"/>
  </r>
  <r>
    <x v="9"/>
    <s v="Бульдозер"/>
    <x v="5"/>
    <x v="69"/>
    <x v="2"/>
    <x v="4"/>
    <x v="3"/>
    <s v="шт."/>
    <n v="15"/>
  </r>
  <r>
    <x v="9"/>
    <s v="Бульдозер"/>
    <x v="5"/>
    <x v="70"/>
    <x v="2"/>
    <x v="4"/>
    <x v="3"/>
    <s v="шт."/>
    <n v="2"/>
  </r>
  <r>
    <x v="9"/>
    <s v="Бульдозер"/>
    <x v="5"/>
    <x v="71"/>
    <x v="2"/>
    <x v="4"/>
    <x v="3"/>
    <s v="шт."/>
    <n v="1"/>
  </r>
  <r>
    <x v="9"/>
    <s v="Бульдозер"/>
    <x v="6"/>
    <x v="40"/>
    <x v="2"/>
    <x v="4"/>
    <x v="3"/>
    <s v="шт."/>
    <n v="1"/>
  </r>
  <r>
    <x v="9"/>
    <s v="Бульдозер"/>
    <x v="6"/>
    <x v="41"/>
    <x v="2"/>
    <x v="4"/>
    <x v="3"/>
    <s v="шт."/>
    <n v="1"/>
  </r>
  <r>
    <x v="9"/>
    <s v="Бульдозер"/>
    <x v="6"/>
    <x v="42"/>
    <x v="2"/>
    <x v="4"/>
    <x v="3"/>
    <s v="шт."/>
    <n v="1"/>
  </r>
  <r>
    <x v="9"/>
    <s v="Бульдозер"/>
    <x v="6"/>
    <x v="43"/>
    <x v="2"/>
    <x v="4"/>
    <x v="3"/>
    <s v="шт."/>
    <n v="1"/>
  </r>
  <r>
    <x v="9"/>
    <s v="Бульдозер"/>
    <x v="6"/>
    <x v="44"/>
    <x v="2"/>
    <x v="4"/>
    <x v="3"/>
    <s v="шт."/>
    <n v="1"/>
  </r>
  <r>
    <x v="9"/>
    <s v="Бульдозер"/>
    <x v="6"/>
    <x v="45"/>
    <x v="2"/>
    <x v="4"/>
    <x v="3"/>
    <s v="шт."/>
    <n v="1"/>
  </r>
  <r>
    <x v="9"/>
    <s v="Бульдозер"/>
    <x v="6"/>
    <x v="46"/>
    <x v="2"/>
    <x v="4"/>
    <x v="3"/>
    <s v="шт."/>
    <n v="2"/>
  </r>
  <r>
    <x v="9"/>
    <s v="Бульдозер"/>
    <x v="6"/>
    <x v="47"/>
    <x v="2"/>
    <x v="4"/>
    <x v="3"/>
    <s v="шт."/>
    <n v="1"/>
  </r>
  <r>
    <x v="9"/>
    <s v="Бульдозер"/>
    <x v="6"/>
    <x v="48"/>
    <x v="2"/>
    <x v="4"/>
    <x v="3"/>
    <s v="шт."/>
    <n v="2"/>
  </r>
  <r>
    <x v="9"/>
    <s v="Бульдозер"/>
    <x v="6"/>
    <x v="49"/>
    <x v="2"/>
    <x v="4"/>
    <x v="3"/>
    <s v="шт."/>
    <n v="1"/>
  </r>
  <r>
    <x v="9"/>
    <s v="Бульдозер"/>
    <x v="6"/>
    <x v="50"/>
    <x v="2"/>
    <x v="4"/>
    <x v="3"/>
    <s v="шт."/>
    <n v="2"/>
  </r>
  <r>
    <x v="9"/>
    <s v="Бульдозер"/>
    <x v="6"/>
    <x v="51"/>
    <x v="2"/>
    <x v="4"/>
    <x v="3"/>
    <s v="шт."/>
    <n v="1"/>
  </r>
  <r>
    <x v="9"/>
    <s v="Бульдозер"/>
    <x v="6"/>
    <x v="52"/>
    <x v="2"/>
    <x v="4"/>
    <x v="3"/>
    <s v="шт."/>
    <n v="1"/>
  </r>
  <r>
    <x v="9"/>
    <s v="Бульдозер"/>
    <x v="6"/>
    <x v="53"/>
    <x v="2"/>
    <x v="4"/>
    <x v="3"/>
    <s v="шт."/>
    <n v="8"/>
  </r>
  <r>
    <x v="9"/>
    <s v="Бульдозер"/>
    <x v="6"/>
    <x v="54"/>
    <x v="2"/>
    <x v="4"/>
    <x v="3"/>
    <s v="шт."/>
    <n v="10"/>
  </r>
  <r>
    <x v="9"/>
    <s v="Бульдозер"/>
    <x v="6"/>
    <x v="55"/>
    <x v="2"/>
    <x v="4"/>
    <x v="3"/>
    <s v="шт."/>
    <n v="20"/>
  </r>
  <r>
    <x v="9"/>
    <s v="Бульдозер"/>
    <x v="6"/>
    <x v="56"/>
    <x v="2"/>
    <x v="4"/>
    <x v="3"/>
    <s v="шт."/>
    <n v="16"/>
  </r>
  <r>
    <x v="9"/>
    <s v="Бульдозер"/>
    <x v="6"/>
    <x v="57"/>
    <x v="2"/>
    <x v="4"/>
    <x v="3"/>
    <s v="шт."/>
    <n v="6"/>
  </r>
  <r>
    <x v="9"/>
    <s v="Бульдозер"/>
    <x v="6"/>
    <x v="58"/>
    <x v="2"/>
    <x v="4"/>
    <x v="3"/>
    <s v="шт."/>
    <n v="2"/>
  </r>
  <r>
    <x v="9"/>
    <s v="Бульдозер"/>
    <x v="6"/>
    <x v="59"/>
    <x v="2"/>
    <x v="4"/>
    <x v="3"/>
    <s v="шт."/>
    <n v="2"/>
  </r>
  <r>
    <x v="9"/>
    <s v="Бульдозер"/>
    <x v="6"/>
    <x v="60"/>
    <x v="2"/>
    <x v="4"/>
    <x v="3"/>
    <s v="шт."/>
    <n v="4"/>
  </r>
  <r>
    <x v="9"/>
    <s v="Бульдозер"/>
    <x v="6"/>
    <x v="61"/>
    <x v="2"/>
    <x v="4"/>
    <x v="3"/>
    <s v="шт."/>
    <n v="1"/>
  </r>
  <r>
    <x v="9"/>
    <s v="Бульдозер"/>
    <x v="6"/>
    <x v="62"/>
    <x v="2"/>
    <x v="4"/>
    <x v="3"/>
    <s v="шт."/>
    <n v="6"/>
  </r>
  <r>
    <x v="9"/>
    <s v="Бульдозер"/>
    <x v="6"/>
    <x v="63"/>
    <x v="2"/>
    <x v="4"/>
    <x v="3"/>
    <s v="шт."/>
    <n v="12"/>
  </r>
  <r>
    <x v="9"/>
    <s v="Бульдозер"/>
    <x v="6"/>
    <x v="64"/>
    <x v="2"/>
    <x v="4"/>
    <x v="3"/>
    <s v="шт."/>
    <n v="16"/>
  </r>
  <r>
    <x v="9"/>
    <s v="Бульдозер"/>
    <x v="6"/>
    <x v="65"/>
    <x v="2"/>
    <x v="4"/>
    <x v="3"/>
    <s v="шт."/>
    <n v="2"/>
  </r>
  <r>
    <x v="9"/>
    <s v="Бульдозер"/>
    <x v="6"/>
    <x v="66"/>
    <x v="2"/>
    <x v="4"/>
    <x v="3"/>
    <s v="шт."/>
    <n v="2"/>
  </r>
  <r>
    <x v="9"/>
    <s v="Бульдозер"/>
    <x v="6"/>
    <x v="67"/>
    <x v="2"/>
    <x v="4"/>
    <x v="3"/>
    <s v="шт."/>
    <n v="4"/>
  </r>
  <r>
    <x v="9"/>
    <s v="Бульдозер"/>
    <x v="6"/>
    <x v="68"/>
    <x v="2"/>
    <x v="4"/>
    <x v="3"/>
    <s v="шт."/>
    <n v="2"/>
  </r>
  <r>
    <x v="9"/>
    <s v="Бульдозер"/>
    <x v="6"/>
    <x v="69"/>
    <x v="2"/>
    <x v="4"/>
    <x v="3"/>
    <s v="шт."/>
    <n v="15"/>
  </r>
  <r>
    <x v="9"/>
    <s v="Бульдозер"/>
    <x v="6"/>
    <x v="70"/>
    <x v="2"/>
    <x v="4"/>
    <x v="3"/>
    <s v="шт."/>
    <n v="2"/>
  </r>
  <r>
    <x v="9"/>
    <s v="Бульдозер"/>
    <x v="6"/>
    <x v="71"/>
    <x v="2"/>
    <x v="4"/>
    <x v="3"/>
    <s v="шт."/>
    <n v="1"/>
  </r>
  <r>
    <x v="9"/>
    <s v="Бульдозер"/>
    <x v="6"/>
    <x v="72"/>
    <x v="2"/>
    <x v="4"/>
    <x v="3"/>
    <s v="шт."/>
    <n v="20"/>
  </r>
  <r>
    <x v="9"/>
    <s v="Бульдозер"/>
    <x v="6"/>
    <x v="73"/>
    <x v="2"/>
    <x v="4"/>
    <x v="3"/>
    <s v="шт."/>
    <n v="10"/>
  </r>
  <r>
    <x v="4"/>
    <s v="Самосвал"/>
    <x v="4"/>
    <x v="281"/>
    <x v="3"/>
    <x v="11"/>
    <x v="44"/>
    <s v="шт."/>
    <n v="1"/>
  </r>
  <r>
    <x v="4"/>
    <s v="Самосвал"/>
    <x v="4"/>
    <x v="259"/>
    <x v="0"/>
    <x v="2"/>
    <x v="4"/>
    <s v="л."/>
    <n v="190"/>
  </r>
  <r>
    <x v="4"/>
    <s v="Самосвал"/>
    <x v="4"/>
    <x v="282"/>
    <x v="2"/>
    <x v="4"/>
    <x v="3"/>
    <m/>
    <m/>
  </r>
  <r>
    <x v="4"/>
    <s v="Самосвал"/>
    <x v="4"/>
    <x v="260"/>
    <x v="1"/>
    <x v="0"/>
    <x v="40"/>
    <s v="шт."/>
    <n v="1"/>
  </r>
  <r>
    <x v="4"/>
    <s v="Самосвал"/>
    <x v="4"/>
    <x v="153"/>
    <x v="1"/>
    <x v="14"/>
    <x v="45"/>
    <s v="шт."/>
    <n v="1"/>
  </r>
  <r>
    <x v="4"/>
    <s v="Самосвал"/>
    <x v="4"/>
    <x v="283"/>
    <x v="9"/>
    <x v="0"/>
    <x v="46"/>
    <s v="шт."/>
    <n v="1"/>
  </r>
  <r>
    <x v="4"/>
    <s v="Самосвал"/>
    <x v="4"/>
    <x v="153"/>
    <x v="9"/>
    <x v="14"/>
    <x v="47"/>
    <s v="шт."/>
    <n v="1"/>
  </r>
  <r>
    <x v="4"/>
    <s v="Самосвал"/>
    <x v="4"/>
    <x v="284"/>
    <x v="9"/>
    <x v="14"/>
    <x v="48"/>
    <s v="шт."/>
    <n v="1"/>
  </r>
  <r>
    <x v="4"/>
    <s v="Самосвал"/>
    <x v="4"/>
    <x v="197"/>
    <x v="2"/>
    <x v="4"/>
    <x v="3"/>
    <m/>
    <m/>
  </r>
  <r>
    <x v="4"/>
    <s v="Самосвал"/>
    <x v="4"/>
    <x v="285"/>
    <x v="2"/>
    <x v="4"/>
    <x v="3"/>
    <m/>
    <m/>
  </r>
  <r>
    <x v="4"/>
    <s v="Самосвал"/>
    <x v="4"/>
    <x v="286"/>
    <x v="2"/>
    <x v="4"/>
    <x v="3"/>
    <m/>
    <m/>
  </r>
  <r>
    <x v="4"/>
    <s v="Самосвал"/>
    <x v="4"/>
    <x v="78"/>
    <x v="2"/>
    <x v="4"/>
    <x v="3"/>
    <m/>
    <m/>
  </r>
  <r>
    <x v="4"/>
    <s v="Самосвал"/>
    <x v="4"/>
    <x v="228"/>
    <x v="3"/>
    <x v="8"/>
    <x v="26"/>
    <s v="шт."/>
    <n v="2"/>
  </r>
  <r>
    <x v="4"/>
    <s v="Самосвал"/>
    <x v="4"/>
    <x v="228"/>
    <x v="3"/>
    <x v="17"/>
    <x v="49"/>
    <s v="шт."/>
    <n v="2"/>
  </r>
  <r>
    <x v="4"/>
    <s v="Самосвал"/>
    <x v="4"/>
    <x v="12"/>
    <x v="3"/>
    <x v="5"/>
    <x v="6"/>
    <s v="л."/>
    <n v="90"/>
  </r>
  <r>
    <x v="4"/>
    <s v="Самосвал"/>
    <x v="4"/>
    <x v="83"/>
    <x v="3"/>
    <x v="6"/>
    <x v="37"/>
    <s v="шт."/>
    <n v="2"/>
  </r>
  <r>
    <x v="4"/>
    <s v="Самосвал"/>
    <x v="4"/>
    <x v="275"/>
    <x v="3"/>
    <x v="7"/>
    <x v="41"/>
    <s v="шт."/>
    <n v="2"/>
  </r>
  <r>
    <x v="4"/>
    <s v="Самосвал"/>
    <x v="4"/>
    <x v="276"/>
    <x v="3"/>
    <x v="7"/>
    <x v="42"/>
    <s v="шт."/>
    <n v="2"/>
  </r>
  <r>
    <x v="4"/>
    <s v="Самосвал"/>
    <x v="4"/>
    <x v="277"/>
    <x v="2"/>
    <x v="4"/>
    <x v="3"/>
    <m/>
    <m/>
  </r>
  <r>
    <x v="4"/>
    <s v="Самосвал"/>
    <x v="4"/>
    <x v="278"/>
    <x v="0"/>
    <x v="6"/>
    <x v="38"/>
    <s v="шт."/>
    <n v="2"/>
  </r>
  <r>
    <x v="4"/>
    <s v="Самосвал"/>
    <x v="4"/>
    <x v="153"/>
    <x v="0"/>
    <x v="14"/>
    <x v="43"/>
    <s v="шт."/>
    <n v="2"/>
  </r>
  <r>
    <x v="4"/>
    <s v="Самосвал"/>
    <x v="4"/>
    <x v="279"/>
    <x v="2"/>
    <x v="4"/>
    <x v="3"/>
    <m/>
    <m/>
  </r>
  <r>
    <x v="4"/>
    <s v="Самосвал"/>
    <x v="4"/>
    <x v="280"/>
    <x v="2"/>
    <x v="4"/>
    <x v="3"/>
    <m/>
    <m/>
  </r>
  <r>
    <x v="4"/>
    <s v="Самосвал"/>
    <x v="4"/>
    <x v="266"/>
    <x v="2"/>
    <x v="4"/>
    <x v="3"/>
    <m/>
    <m/>
  </r>
  <r>
    <x v="4"/>
    <s v="Самосвал"/>
    <x v="4"/>
    <x v="201"/>
    <x v="2"/>
    <x v="4"/>
    <x v="3"/>
    <m/>
    <m/>
  </r>
  <r>
    <x v="4"/>
    <s v="Самосвал"/>
    <x v="4"/>
    <x v="197"/>
    <x v="2"/>
    <x v="10"/>
    <x v="3"/>
    <m/>
    <m/>
  </r>
  <r>
    <x v="4"/>
    <s v="Самосвал"/>
    <x v="4"/>
    <x v="267"/>
    <x v="6"/>
    <x v="4"/>
    <x v="3"/>
    <m/>
    <m/>
  </r>
  <r>
    <x v="4"/>
    <s v="Самосвал"/>
    <x v="4"/>
    <x v="86"/>
    <x v="2"/>
    <x v="4"/>
    <x v="3"/>
    <m/>
    <m/>
  </r>
  <r>
    <x v="4"/>
    <s v="Самосвал"/>
    <x v="4"/>
    <x v="144"/>
    <x v="3"/>
    <x v="4"/>
    <x v="3"/>
    <m/>
    <m/>
  </r>
  <r>
    <x v="4"/>
    <s v="Самосвал"/>
    <x v="4"/>
    <x v="268"/>
    <x v="3"/>
    <x v="4"/>
    <x v="3"/>
    <m/>
    <m/>
  </r>
  <r>
    <x v="4"/>
    <s v="Самосвал"/>
    <x v="4"/>
    <x v="269"/>
    <x v="2"/>
    <x v="4"/>
    <x v="3"/>
    <m/>
    <m/>
  </r>
  <r>
    <x v="4"/>
    <s v="Самосвал"/>
    <x v="4"/>
    <x v="270"/>
    <x v="2"/>
    <x v="4"/>
    <x v="3"/>
    <m/>
    <m/>
  </r>
  <r>
    <x v="4"/>
    <s v="Самосвал"/>
    <x v="4"/>
    <x v="271"/>
    <x v="2"/>
    <x v="4"/>
    <x v="3"/>
    <m/>
    <m/>
  </r>
  <r>
    <x v="4"/>
    <s v="Самосвал"/>
    <x v="4"/>
    <x v="272"/>
    <x v="2"/>
    <x v="4"/>
    <x v="3"/>
    <m/>
    <m/>
  </r>
  <r>
    <x v="4"/>
    <s v="Самосвал"/>
    <x v="4"/>
    <x v="273"/>
    <x v="2"/>
    <x v="4"/>
    <x v="3"/>
    <m/>
    <m/>
  </r>
  <r>
    <x v="4"/>
    <s v="Самосвал"/>
    <x v="4"/>
    <x v="274"/>
    <x v="2"/>
    <x v="4"/>
    <x v="3"/>
    <m/>
    <m/>
  </r>
  <r>
    <x v="4"/>
    <s v="Самосвал"/>
    <x v="1"/>
    <x v="81"/>
    <x v="3"/>
    <x v="4"/>
    <x v="3"/>
    <m/>
    <m/>
  </r>
  <r>
    <x v="4"/>
    <s v="Самосвал"/>
    <x v="2"/>
    <x v="81"/>
    <x v="3"/>
    <x v="4"/>
    <x v="3"/>
    <m/>
    <m/>
  </r>
  <r>
    <x v="4"/>
    <s v="Самосвал"/>
    <x v="3"/>
    <x v="81"/>
    <x v="3"/>
    <x v="4"/>
    <x v="3"/>
    <m/>
    <m/>
  </r>
  <r>
    <x v="4"/>
    <s v="Самосвал"/>
    <x v="4"/>
    <x v="81"/>
    <x v="3"/>
    <x v="4"/>
    <x v="3"/>
    <m/>
    <m/>
  </r>
  <r>
    <x v="4"/>
    <s v="Самосвал"/>
    <x v="5"/>
    <x v="81"/>
    <x v="3"/>
    <x v="4"/>
    <x v="3"/>
    <m/>
    <m/>
  </r>
  <r>
    <x v="4"/>
    <s v="Самосвал"/>
    <x v="2"/>
    <x v="101"/>
    <x v="2"/>
    <x v="4"/>
    <x v="3"/>
    <m/>
    <m/>
  </r>
  <r>
    <x v="4"/>
    <s v="Самосвал"/>
    <x v="3"/>
    <x v="101"/>
    <x v="2"/>
    <x v="4"/>
    <x v="3"/>
    <m/>
    <m/>
  </r>
  <r>
    <x v="4"/>
    <s v="Самосвал"/>
    <x v="4"/>
    <x v="101"/>
    <x v="2"/>
    <x v="4"/>
    <x v="3"/>
    <m/>
    <m/>
  </r>
  <r>
    <x v="4"/>
    <s v="Самосвал"/>
    <x v="5"/>
    <x v="101"/>
    <x v="2"/>
    <x v="4"/>
    <x v="3"/>
    <m/>
    <m/>
  </r>
  <r>
    <x v="9"/>
    <s v="Бульдозер"/>
    <x v="2"/>
    <x v="101"/>
    <x v="2"/>
    <x v="4"/>
    <x v="3"/>
    <m/>
    <m/>
  </r>
  <r>
    <x v="9"/>
    <s v="Бульдозер"/>
    <x v="3"/>
    <x v="101"/>
    <x v="2"/>
    <x v="4"/>
    <x v="3"/>
    <m/>
    <m/>
  </r>
  <r>
    <x v="9"/>
    <s v="Бульдозер"/>
    <x v="4"/>
    <x v="101"/>
    <x v="2"/>
    <x v="4"/>
    <x v="3"/>
    <m/>
    <m/>
  </r>
  <r>
    <x v="9"/>
    <s v="Бульдозер"/>
    <x v="5"/>
    <x v="101"/>
    <x v="2"/>
    <x v="4"/>
    <x v="3"/>
    <m/>
    <m/>
  </r>
  <r>
    <x v="0"/>
    <s v="Бульдозер"/>
    <x v="2"/>
    <x v="101"/>
    <x v="2"/>
    <x v="4"/>
    <x v="3"/>
    <m/>
    <m/>
  </r>
  <r>
    <x v="0"/>
    <s v="Бульдозер"/>
    <x v="3"/>
    <x v="101"/>
    <x v="2"/>
    <x v="4"/>
    <x v="3"/>
    <m/>
    <m/>
  </r>
  <r>
    <x v="0"/>
    <s v="Бульдозер"/>
    <x v="4"/>
    <x v="101"/>
    <x v="2"/>
    <x v="4"/>
    <x v="3"/>
    <m/>
    <m/>
  </r>
  <r>
    <x v="0"/>
    <s v="Бульдозер"/>
    <x v="5"/>
    <x v="101"/>
    <x v="2"/>
    <x v="4"/>
    <x v="3"/>
    <m/>
    <m/>
  </r>
  <r>
    <x v="9"/>
    <s v="Бульдозер"/>
    <x v="1"/>
    <x v="81"/>
    <x v="3"/>
    <x v="4"/>
    <x v="3"/>
    <m/>
    <m/>
  </r>
  <r>
    <x v="9"/>
    <s v="Бульдозер"/>
    <x v="2"/>
    <x v="81"/>
    <x v="3"/>
    <x v="4"/>
    <x v="3"/>
    <m/>
    <m/>
  </r>
  <r>
    <x v="9"/>
    <s v="Бульдозер"/>
    <x v="3"/>
    <x v="81"/>
    <x v="3"/>
    <x v="4"/>
    <x v="3"/>
    <m/>
    <m/>
  </r>
  <r>
    <x v="9"/>
    <s v="Бульдозер"/>
    <x v="4"/>
    <x v="81"/>
    <x v="3"/>
    <x v="4"/>
    <x v="3"/>
    <m/>
    <m/>
  </r>
  <r>
    <x v="9"/>
    <s v="Бульдозер"/>
    <x v="5"/>
    <x v="81"/>
    <x v="3"/>
    <x v="4"/>
    <x v="3"/>
    <m/>
    <m/>
  </r>
  <r>
    <x v="0"/>
    <s v="Бульдозер"/>
    <x v="1"/>
    <x v="81"/>
    <x v="3"/>
    <x v="4"/>
    <x v="3"/>
    <m/>
    <m/>
  </r>
  <r>
    <x v="0"/>
    <s v="Бульдозер"/>
    <x v="2"/>
    <x v="81"/>
    <x v="3"/>
    <x v="4"/>
    <x v="3"/>
    <m/>
    <m/>
  </r>
  <r>
    <x v="0"/>
    <s v="Бульдозер"/>
    <x v="3"/>
    <x v="81"/>
    <x v="3"/>
    <x v="4"/>
    <x v="3"/>
    <m/>
    <m/>
  </r>
  <r>
    <x v="0"/>
    <s v="Бульдозер"/>
    <x v="4"/>
    <x v="81"/>
    <x v="3"/>
    <x v="4"/>
    <x v="3"/>
    <m/>
    <m/>
  </r>
  <r>
    <x v="0"/>
    <s v="Бульдозер"/>
    <x v="5"/>
    <x v="81"/>
    <x v="3"/>
    <x v="4"/>
    <x v="3"/>
    <m/>
    <m/>
  </r>
  <r>
    <x v="2"/>
    <s v="Экскаватор"/>
    <x v="5"/>
    <x v="447"/>
    <x v="3"/>
    <x v="22"/>
    <x v="65"/>
    <s v="л."/>
    <n v="104"/>
  </r>
  <r>
    <x v="2"/>
    <s v="Экскаватор"/>
    <x v="6"/>
    <x v="447"/>
    <x v="3"/>
    <x v="22"/>
    <x v="65"/>
    <s v="л."/>
    <n v="104"/>
  </r>
  <r>
    <x v="0"/>
    <s v="Бульдозер"/>
    <x v="5"/>
    <x v="447"/>
    <x v="3"/>
    <x v="22"/>
    <x v="65"/>
    <s v="л."/>
    <n v="120"/>
  </r>
  <r>
    <x v="9"/>
    <s v="Бульдозер"/>
    <x v="5"/>
    <x v="447"/>
    <x v="3"/>
    <x v="22"/>
    <x v="65"/>
    <s v="л."/>
    <n v="120"/>
  </r>
  <r>
    <x v="1"/>
    <s v="Бульдозер"/>
    <x v="5"/>
    <x v="447"/>
    <x v="3"/>
    <x v="22"/>
    <x v="65"/>
    <s v="л."/>
    <n v="165"/>
  </r>
  <r>
    <x v="2"/>
    <s v="Экскаватор"/>
    <x v="2"/>
    <x v="101"/>
    <x v="2"/>
    <x v="4"/>
    <x v="3"/>
    <m/>
    <m/>
  </r>
  <r>
    <x v="2"/>
    <s v="Экскаватор"/>
    <x v="3"/>
    <x v="101"/>
    <x v="2"/>
    <x v="4"/>
    <x v="3"/>
    <m/>
    <m/>
  </r>
  <r>
    <x v="2"/>
    <s v="Экскаватор"/>
    <x v="4"/>
    <x v="101"/>
    <x v="2"/>
    <x v="4"/>
    <x v="3"/>
    <m/>
    <m/>
  </r>
  <r>
    <x v="2"/>
    <s v="Экскаватор"/>
    <x v="5"/>
    <x v="101"/>
    <x v="2"/>
    <x v="4"/>
    <x v="3"/>
    <m/>
    <m/>
  </r>
  <r>
    <x v="2"/>
    <s v="Экскаватор"/>
    <x v="7"/>
    <x v="101"/>
    <x v="2"/>
    <x v="4"/>
    <x v="3"/>
    <m/>
    <m/>
  </r>
  <r>
    <x v="2"/>
    <s v="Экскаватор"/>
    <x v="6"/>
    <x v="101"/>
    <x v="2"/>
    <x v="4"/>
    <x v="3"/>
    <m/>
    <m/>
  </r>
  <r>
    <x v="5"/>
    <s v="Бульдозер"/>
    <x v="2"/>
    <x v="703"/>
    <x v="0"/>
    <x v="0"/>
    <x v="15"/>
    <s v="шт."/>
    <n v="1"/>
  </r>
  <r>
    <x v="5"/>
    <s v="Бульдозер"/>
    <x v="3"/>
    <x v="703"/>
    <x v="0"/>
    <x v="0"/>
    <x v="15"/>
    <s v="шт."/>
    <n v="1"/>
  </r>
  <r>
    <x v="5"/>
    <s v="Бульдозер"/>
    <x v="4"/>
    <x v="703"/>
    <x v="0"/>
    <x v="0"/>
    <x v="15"/>
    <s v="шт."/>
    <n v="1"/>
  </r>
  <r>
    <x v="5"/>
    <s v="Бульдозер"/>
    <x v="5"/>
    <x v="703"/>
    <x v="0"/>
    <x v="0"/>
    <x v="15"/>
    <s v="шт."/>
    <n v="1"/>
  </r>
  <r>
    <x v="5"/>
    <s v="Бульдозер"/>
    <x v="0"/>
    <x v="703"/>
    <x v="0"/>
    <x v="0"/>
    <x v="15"/>
    <s v="шт."/>
    <n v="1"/>
  </r>
  <r>
    <x v="5"/>
    <s v="Бульдозер"/>
    <x v="2"/>
    <x v="101"/>
    <x v="2"/>
    <x v="4"/>
    <x v="3"/>
    <m/>
    <m/>
  </r>
  <r>
    <x v="5"/>
    <s v="Бульдозер"/>
    <x v="3"/>
    <x v="101"/>
    <x v="2"/>
    <x v="4"/>
    <x v="3"/>
    <m/>
    <m/>
  </r>
  <r>
    <x v="5"/>
    <s v="Бульдозер"/>
    <x v="4"/>
    <x v="101"/>
    <x v="2"/>
    <x v="4"/>
    <x v="3"/>
    <m/>
    <m/>
  </r>
  <r>
    <x v="5"/>
    <s v="Бульдозер"/>
    <x v="5"/>
    <x v="101"/>
    <x v="2"/>
    <x v="4"/>
    <x v="3"/>
    <m/>
    <m/>
  </r>
  <r>
    <x v="5"/>
    <s v="Бульдозер"/>
    <x v="1"/>
    <x v="81"/>
    <x v="3"/>
    <x v="4"/>
    <x v="3"/>
    <m/>
    <m/>
  </r>
  <r>
    <x v="5"/>
    <s v="Бульдозер"/>
    <x v="2"/>
    <x v="81"/>
    <x v="3"/>
    <x v="4"/>
    <x v="3"/>
    <m/>
    <m/>
  </r>
  <r>
    <x v="5"/>
    <s v="Бульдозер"/>
    <x v="3"/>
    <x v="81"/>
    <x v="3"/>
    <x v="4"/>
    <x v="3"/>
    <m/>
    <m/>
  </r>
  <r>
    <x v="5"/>
    <s v="Бульдозер"/>
    <x v="4"/>
    <x v="81"/>
    <x v="3"/>
    <x v="4"/>
    <x v="3"/>
    <m/>
    <m/>
  </r>
  <r>
    <x v="5"/>
    <s v="Бульдозер"/>
    <x v="5"/>
    <x v="81"/>
    <x v="3"/>
    <x v="4"/>
    <x v="3"/>
    <m/>
    <m/>
  </r>
  <r>
    <x v="5"/>
    <s v="Бульдозер"/>
    <x v="5"/>
    <x v="447"/>
    <x v="3"/>
    <x v="22"/>
    <x v="65"/>
    <s v="л."/>
    <n v="275"/>
  </r>
  <r>
    <x v="3"/>
    <s v="Экскаватор"/>
    <x v="5"/>
    <x v="447"/>
    <x v="3"/>
    <x v="22"/>
    <x v="65"/>
    <s v="л."/>
    <n v="142"/>
  </r>
  <r>
    <x v="3"/>
    <s v="Экскаватор"/>
    <x v="6"/>
    <x v="447"/>
    <x v="3"/>
    <x v="22"/>
    <x v="65"/>
    <s v="л."/>
    <n v="142"/>
  </r>
  <r>
    <x v="3"/>
    <s v="Экскаватор"/>
    <x v="2"/>
    <x v="101"/>
    <x v="2"/>
    <x v="4"/>
    <x v="3"/>
    <m/>
    <m/>
  </r>
  <r>
    <x v="3"/>
    <s v="Экскаватор"/>
    <x v="3"/>
    <x v="101"/>
    <x v="2"/>
    <x v="4"/>
    <x v="3"/>
    <m/>
    <m/>
  </r>
  <r>
    <x v="3"/>
    <s v="Экскаватор"/>
    <x v="4"/>
    <x v="101"/>
    <x v="2"/>
    <x v="4"/>
    <x v="3"/>
    <m/>
    <m/>
  </r>
  <r>
    <x v="3"/>
    <s v="Экскаватор"/>
    <x v="5"/>
    <x v="101"/>
    <x v="2"/>
    <x v="4"/>
    <x v="3"/>
    <m/>
    <m/>
  </r>
  <r>
    <x v="3"/>
    <s v="Экскаватор"/>
    <x v="7"/>
    <x v="101"/>
    <x v="2"/>
    <x v="4"/>
    <x v="3"/>
    <m/>
    <m/>
  </r>
  <r>
    <x v="3"/>
    <s v="Экскаватор"/>
    <x v="6"/>
    <x v="101"/>
    <x v="2"/>
    <x v="4"/>
    <x v="3"/>
    <m/>
    <m/>
  </r>
  <r>
    <x v="3"/>
    <s v="Экскаватор"/>
    <x v="1"/>
    <x v="81"/>
    <x v="3"/>
    <x v="4"/>
    <x v="3"/>
    <m/>
    <m/>
  </r>
  <r>
    <x v="3"/>
    <s v="Экскаватор"/>
    <x v="2"/>
    <x v="81"/>
    <x v="3"/>
    <x v="4"/>
    <x v="3"/>
    <m/>
    <m/>
  </r>
  <r>
    <x v="3"/>
    <s v="Экскаватор"/>
    <x v="3"/>
    <x v="81"/>
    <x v="3"/>
    <x v="4"/>
    <x v="3"/>
    <m/>
    <m/>
  </r>
  <r>
    <x v="3"/>
    <s v="Экскаватор"/>
    <x v="4"/>
    <x v="81"/>
    <x v="3"/>
    <x v="4"/>
    <x v="3"/>
    <m/>
    <m/>
  </r>
  <r>
    <x v="3"/>
    <s v="Экскаватор"/>
    <x v="5"/>
    <x v="81"/>
    <x v="3"/>
    <x v="4"/>
    <x v="3"/>
    <m/>
    <m/>
  </r>
  <r>
    <x v="3"/>
    <s v="Экскаватор"/>
    <x v="7"/>
    <x v="81"/>
    <x v="3"/>
    <x v="4"/>
    <x v="3"/>
    <m/>
    <m/>
  </r>
  <r>
    <x v="3"/>
    <s v="Экскаватор"/>
    <x v="6"/>
    <x v="81"/>
    <x v="3"/>
    <x v="4"/>
    <x v="3"/>
    <m/>
    <m/>
  </r>
  <r>
    <x v="7"/>
    <s v="Экскаватор"/>
    <x v="2"/>
    <x v="101"/>
    <x v="2"/>
    <x v="4"/>
    <x v="3"/>
    <m/>
    <m/>
  </r>
  <r>
    <x v="7"/>
    <s v="Экскаватор"/>
    <x v="3"/>
    <x v="101"/>
    <x v="2"/>
    <x v="4"/>
    <x v="3"/>
    <m/>
    <m/>
  </r>
  <r>
    <x v="7"/>
    <s v="Экскаватор"/>
    <x v="4"/>
    <x v="101"/>
    <x v="2"/>
    <x v="4"/>
    <x v="3"/>
    <m/>
    <m/>
  </r>
  <r>
    <x v="7"/>
    <s v="Экскаватор"/>
    <x v="5"/>
    <x v="101"/>
    <x v="2"/>
    <x v="4"/>
    <x v="3"/>
    <m/>
    <m/>
  </r>
  <r>
    <x v="7"/>
    <s v="Экскаватор"/>
    <x v="7"/>
    <x v="101"/>
    <x v="2"/>
    <x v="4"/>
    <x v="3"/>
    <m/>
    <m/>
  </r>
  <r>
    <x v="7"/>
    <s v="Экскаватор"/>
    <x v="6"/>
    <x v="101"/>
    <x v="2"/>
    <x v="4"/>
    <x v="3"/>
    <m/>
    <m/>
  </r>
  <r>
    <x v="7"/>
    <s v="Экскаватор"/>
    <x v="1"/>
    <x v="81"/>
    <x v="3"/>
    <x v="4"/>
    <x v="3"/>
    <m/>
    <m/>
  </r>
  <r>
    <x v="7"/>
    <s v="Экскаватор"/>
    <x v="2"/>
    <x v="81"/>
    <x v="3"/>
    <x v="4"/>
    <x v="3"/>
    <m/>
    <m/>
  </r>
  <r>
    <x v="7"/>
    <s v="Экскаватор"/>
    <x v="3"/>
    <x v="81"/>
    <x v="3"/>
    <x v="4"/>
    <x v="3"/>
    <m/>
    <m/>
  </r>
  <r>
    <x v="7"/>
    <s v="Экскаватор"/>
    <x v="4"/>
    <x v="81"/>
    <x v="3"/>
    <x v="4"/>
    <x v="3"/>
    <m/>
    <m/>
  </r>
  <r>
    <x v="7"/>
    <s v="Экскаватор"/>
    <x v="5"/>
    <x v="81"/>
    <x v="3"/>
    <x v="4"/>
    <x v="3"/>
    <m/>
    <m/>
  </r>
  <r>
    <x v="7"/>
    <s v="Экскаватор"/>
    <x v="7"/>
    <x v="81"/>
    <x v="3"/>
    <x v="4"/>
    <x v="3"/>
    <m/>
    <m/>
  </r>
  <r>
    <x v="7"/>
    <s v="Экскаватор"/>
    <x v="6"/>
    <x v="81"/>
    <x v="3"/>
    <x v="4"/>
    <x v="3"/>
    <m/>
    <m/>
  </r>
  <r>
    <x v="7"/>
    <s v="Экскаватор"/>
    <x v="14"/>
    <x v="197"/>
    <x v="2"/>
    <x v="4"/>
    <x v="3"/>
    <m/>
    <m/>
  </r>
  <r>
    <x v="7"/>
    <s v="Экскаватор"/>
    <x v="14"/>
    <x v="275"/>
    <x v="3"/>
    <x v="7"/>
    <x v="60"/>
    <s v="шт."/>
    <n v="1"/>
  </r>
  <r>
    <x v="7"/>
    <s v="Экскаватор"/>
    <x v="14"/>
    <x v="275"/>
    <x v="3"/>
    <x v="7"/>
    <x v="61"/>
    <s v="шт."/>
    <n v="1"/>
  </r>
  <r>
    <x v="7"/>
    <s v="Экскаватор"/>
    <x v="14"/>
    <x v="435"/>
    <x v="2"/>
    <x v="4"/>
    <x v="3"/>
    <m/>
    <m/>
  </r>
  <r>
    <x v="7"/>
    <s v="Экскаватор"/>
    <x v="14"/>
    <x v="206"/>
    <x v="5"/>
    <x v="4"/>
    <x v="3"/>
    <m/>
    <m/>
  </r>
  <r>
    <x v="7"/>
    <s v="Экскаватор"/>
    <x v="14"/>
    <x v="12"/>
    <x v="3"/>
    <x v="5"/>
    <x v="6"/>
    <s v="л."/>
    <n v="40"/>
  </r>
  <r>
    <x v="7"/>
    <s v="Экскаватор"/>
    <x v="14"/>
    <x v="436"/>
    <x v="3"/>
    <x v="6"/>
    <x v="25"/>
    <s v="шт."/>
    <n v="1"/>
  </r>
  <r>
    <x v="7"/>
    <s v="Экскаватор"/>
    <x v="14"/>
    <x v="437"/>
    <x v="2"/>
    <x v="4"/>
    <x v="3"/>
    <m/>
    <m/>
  </r>
  <r>
    <x v="7"/>
    <s v="Экскаватор"/>
    <x v="14"/>
    <x v="213"/>
    <x v="1"/>
    <x v="12"/>
    <x v="62"/>
    <s v="шт."/>
    <n v="1"/>
  </r>
  <r>
    <x v="7"/>
    <s v="Экскаватор"/>
    <x v="14"/>
    <x v="197"/>
    <x v="2"/>
    <x v="4"/>
    <x v="3"/>
    <m/>
    <m/>
  </r>
  <r>
    <x v="7"/>
    <s v="Экскаватор"/>
    <x v="14"/>
    <x v="432"/>
    <x v="5"/>
    <x v="2"/>
    <x v="2"/>
    <s v="л."/>
    <m/>
  </r>
  <r>
    <x v="7"/>
    <s v="Экскаватор"/>
    <x v="14"/>
    <x v="201"/>
    <x v="0"/>
    <x v="2"/>
    <x v="2"/>
    <s v="л."/>
    <m/>
  </r>
  <r>
    <x v="7"/>
    <s v="Экскаватор"/>
    <x v="14"/>
    <x v="86"/>
    <x v="2"/>
    <x v="4"/>
    <x v="3"/>
    <m/>
    <m/>
  </r>
  <r>
    <x v="7"/>
    <s v="Экскаватор"/>
    <x v="14"/>
    <x v="433"/>
    <x v="2"/>
    <x v="4"/>
    <x v="3"/>
    <m/>
    <m/>
  </r>
  <r>
    <x v="7"/>
    <s v="Экскаватор"/>
    <x v="14"/>
    <x v="434"/>
    <x v="2"/>
    <x v="4"/>
    <x v="3"/>
    <m/>
    <m/>
  </r>
  <r>
    <x v="7"/>
    <s v="Экскаватор"/>
    <x v="14"/>
    <x v="145"/>
    <x v="2"/>
    <x v="4"/>
    <x v="3"/>
    <m/>
    <m/>
  </r>
  <r>
    <x v="7"/>
    <s v="Экскаватор"/>
    <x v="14"/>
    <x v="101"/>
    <x v="2"/>
    <x v="4"/>
    <x v="3"/>
    <m/>
    <m/>
  </r>
  <r>
    <x v="7"/>
    <s v="Экскаватор"/>
    <x v="14"/>
    <x v="81"/>
    <x v="3"/>
    <x v="4"/>
    <x v="3"/>
    <m/>
    <m/>
  </r>
  <r>
    <x v="6"/>
    <s v="Погрузчик"/>
    <x v="5"/>
    <x v="447"/>
    <x v="3"/>
    <x v="22"/>
    <x v="65"/>
    <s v="л."/>
    <n v="68"/>
  </r>
  <r>
    <x v="10"/>
    <s v="Бульдозер"/>
    <x v="13"/>
    <x v="368"/>
    <x v="2"/>
    <x v="4"/>
    <x v="3"/>
    <m/>
    <m/>
  </r>
  <r>
    <x v="10"/>
    <s v="Бульдозер"/>
    <x v="13"/>
    <x v="197"/>
    <x v="2"/>
    <x v="4"/>
    <x v="3"/>
    <m/>
    <m/>
  </r>
  <r>
    <x v="10"/>
    <s v="Бульдозер"/>
    <x v="1"/>
    <x v="197"/>
    <x v="2"/>
    <x v="4"/>
    <x v="3"/>
    <m/>
    <m/>
  </r>
  <r>
    <x v="10"/>
    <s v="Бульдозер"/>
    <x v="1"/>
    <x v="704"/>
    <x v="2"/>
    <x v="4"/>
    <x v="3"/>
    <m/>
    <m/>
  </r>
  <r>
    <x v="10"/>
    <s v="Бульдозер"/>
    <x v="1"/>
    <x v="705"/>
    <x v="2"/>
    <x v="4"/>
    <x v="3"/>
    <m/>
    <m/>
  </r>
  <r>
    <x v="10"/>
    <s v="Бульдозер"/>
    <x v="1"/>
    <x v="201"/>
    <x v="2"/>
    <x v="4"/>
    <x v="3"/>
    <m/>
    <m/>
  </r>
  <r>
    <x v="10"/>
    <s v="Бульдозер"/>
    <x v="1"/>
    <x v="84"/>
    <x v="2"/>
    <x v="4"/>
    <x v="3"/>
    <m/>
    <m/>
  </r>
  <r>
    <x v="10"/>
    <s v="Бульдозер"/>
    <x v="1"/>
    <x v="202"/>
    <x v="2"/>
    <x v="4"/>
    <x v="3"/>
    <m/>
    <m/>
  </r>
  <r>
    <x v="10"/>
    <s v="Бульдозер"/>
    <x v="1"/>
    <x v="706"/>
    <x v="2"/>
    <x v="4"/>
    <x v="3"/>
    <m/>
    <m/>
  </r>
  <r>
    <x v="10"/>
    <s v="Бульдозер"/>
    <x v="1"/>
    <x v="707"/>
    <x v="2"/>
    <x v="4"/>
    <x v="3"/>
    <m/>
    <m/>
  </r>
  <r>
    <x v="10"/>
    <s v="Бульдозер"/>
    <x v="2"/>
    <x v="708"/>
    <x v="8"/>
    <x v="8"/>
    <x v="21"/>
    <s v="шт."/>
    <n v="2"/>
  </r>
  <r>
    <x v="10"/>
    <s v="Бульдозер"/>
    <x v="2"/>
    <x v="708"/>
    <x v="8"/>
    <x v="8"/>
    <x v="66"/>
    <s v="шт."/>
    <n v="2"/>
  </r>
  <r>
    <x v="10"/>
    <s v="Бульдозер"/>
    <x v="2"/>
    <x v="12"/>
    <x v="3"/>
    <x v="5"/>
    <x v="6"/>
    <s v="л."/>
    <n v="28"/>
  </r>
  <r>
    <x v="10"/>
    <s v="Бульдозер"/>
    <x v="2"/>
    <x v="300"/>
    <x v="3"/>
    <x v="6"/>
    <x v="67"/>
    <s v="шт."/>
    <n v="1"/>
  </r>
  <r>
    <x v="10"/>
    <s v="Бульдозер"/>
    <x v="2"/>
    <x v="709"/>
    <x v="0"/>
    <x v="30"/>
    <x v="68"/>
    <s v="шт."/>
    <n v="1"/>
  </r>
  <r>
    <x v="10"/>
    <s v="Бульдозер"/>
    <x v="2"/>
    <x v="204"/>
    <x v="3"/>
    <x v="7"/>
    <x v="69"/>
    <s v="шт."/>
    <n v="1"/>
  </r>
  <r>
    <x v="10"/>
    <s v="Бульдозер"/>
    <x v="3"/>
    <x v="205"/>
    <x v="3"/>
    <x v="7"/>
    <x v="70"/>
    <s v="шт."/>
    <n v="1"/>
  </r>
  <r>
    <x v="10"/>
    <s v="Бульдозер"/>
    <x v="3"/>
    <x v="303"/>
    <x v="0"/>
    <x v="2"/>
    <x v="2"/>
    <s v="л."/>
    <n v="48"/>
  </r>
  <r>
    <x v="10"/>
    <s v="Бульдозер"/>
    <x v="3"/>
    <x v="710"/>
    <x v="2"/>
    <x v="4"/>
    <x v="3"/>
    <m/>
    <m/>
  </r>
  <r>
    <x v="10"/>
    <s v="Бульдозер"/>
    <x v="3"/>
    <x v="366"/>
    <x v="1"/>
    <x v="31"/>
    <x v="13"/>
    <s v="шт."/>
    <n v="1"/>
  </r>
  <r>
    <x v="10"/>
    <s v="Бульдозер"/>
    <x v="3"/>
    <x v="440"/>
    <x v="2"/>
    <x v="4"/>
    <x v="3"/>
    <m/>
    <m/>
  </r>
  <r>
    <x v="10"/>
    <s v="Бульдозер"/>
    <x v="3"/>
    <x v="76"/>
    <x v="0"/>
    <x v="2"/>
    <x v="2"/>
    <s v="л."/>
    <n v="50"/>
  </r>
  <r>
    <x v="10"/>
    <s v="Бульдозер"/>
    <x v="3"/>
    <x v="711"/>
    <x v="2"/>
    <x v="4"/>
    <x v="3"/>
    <m/>
    <m/>
  </r>
  <r>
    <x v="10"/>
    <s v="Бульдозер"/>
    <x v="3"/>
    <x v="712"/>
    <x v="2"/>
    <x v="4"/>
    <x v="3"/>
    <m/>
    <m/>
  </r>
  <r>
    <x v="10"/>
    <s v="Бульдозер"/>
    <x v="3"/>
    <x v="713"/>
    <x v="2"/>
    <x v="4"/>
    <x v="3"/>
    <m/>
    <m/>
  </r>
  <r>
    <x v="10"/>
    <s v="Бульдозер"/>
    <x v="3"/>
    <x v="714"/>
    <x v="2"/>
    <x v="4"/>
    <x v="3"/>
    <m/>
    <m/>
  </r>
  <r>
    <x v="10"/>
    <s v="Бульдозер"/>
    <x v="4"/>
    <x v="715"/>
    <x v="1"/>
    <x v="2"/>
    <x v="4"/>
    <s v="л."/>
    <n v="55"/>
  </r>
  <r>
    <x v="10"/>
    <s v="Бульдозер"/>
    <x v="4"/>
    <x v="716"/>
    <x v="1"/>
    <x v="6"/>
    <x v="71"/>
    <s v="шт."/>
    <n v="1"/>
  </r>
  <r>
    <x v="10"/>
    <s v="Бульдозер"/>
    <x v="4"/>
    <x v="222"/>
    <x v="2"/>
    <x v="4"/>
    <x v="3"/>
    <m/>
    <m/>
  </r>
  <r>
    <x v="10"/>
    <s v="Бульдозер"/>
    <x v="4"/>
    <x v="28"/>
    <x v="0"/>
    <x v="2"/>
    <x v="2"/>
    <s v="л."/>
    <n v="1.7"/>
  </r>
  <r>
    <x v="10"/>
    <s v="Бульдозер"/>
    <x v="4"/>
    <x v="717"/>
    <x v="2"/>
    <x v="4"/>
    <x v="3"/>
    <m/>
    <m/>
  </r>
  <r>
    <x v="10"/>
    <s v="Бульдозер"/>
    <x v="4"/>
    <x v="220"/>
    <x v="2"/>
    <x v="4"/>
    <x v="3"/>
    <m/>
    <m/>
  </r>
  <r>
    <x v="10"/>
    <s v="Бульдозер"/>
    <x v="4"/>
    <x v="221"/>
    <x v="2"/>
    <x v="4"/>
    <x v="3"/>
    <m/>
    <m/>
  </r>
  <r>
    <x v="10"/>
    <s v="Бульдозер"/>
    <x v="5"/>
    <x v="33"/>
    <x v="2"/>
    <x v="4"/>
    <x v="3"/>
    <m/>
    <m/>
  </r>
  <r>
    <x v="10"/>
    <s v="Бульдозер"/>
    <x v="5"/>
    <x v="98"/>
    <x v="2"/>
    <x v="4"/>
    <x v="3"/>
    <m/>
    <m/>
  </r>
  <r>
    <x v="10"/>
    <s v="Бульдозер"/>
    <x v="5"/>
    <x v="167"/>
    <x v="2"/>
    <x v="4"/>
    <x v="3"/>
    <m/>
    <m/>
  </r>
  <r>
    <x v="10"/>
    <s v="Бульдозер"/>
    <x v="5"/>
    <x v="224"/>
    <x v="2"/>
    <x v="4"/>
    <x v="3"/>
    <m/>
    <m/>
  </r>
  <r>
    <x v="10"/>
    <s v="Бульдозер"/>
    <x v="5"/>
    <x v="225"/>
    <x v="2"/>
    <x v="4"/>
    <x v="3"/>
    <m/>
    <m/>
  </r>
  <r>
    <x v="10"/>
    <s v="Бульдозер"/>
    <x v="6"/>
    <x v="229"/>
    <x v="2"/>
    <x v="4"/>
    <x v="3"/>
    <m/>
    <m/>
  </r>
  <r>
    <x v="10"/>
    <s v="Бульдозер"/>
    <x v="6"/>
    <x v="230"/>
    <x v="2"/>
    <x v="4"/>
    <x v="3"/>
    <m/>
    <m/>
  </r>
  <r>
    <x v="10"/>
    <s v="Бульдозер"/>
    <x v="2"/>
    <x v="153"/>
    <x v="0"/>
    <x v="1"/>
    <x v="72"/>
    <s v="шт."/>
    <n v="1"/>
  </r>
  <r>
    <x v="10"/>
    <s v="Бульдозер"/>
    <x v="1"/>
    <x v="368"/>
    <x v="2"/>
    <x v="4"/>
    <x v="3"/>
    <m/>
    <m/>
  </r>
  <r>
    <x v="10"/>
    <s v="Бульдозер"/>
    <x v="1"/>
    <x v="197"/>
    <x v="2"/>
    <x v="4"/>
    <x v="3"/>
    <m/>
    <m/>
  </r>
  <r>
    <x v="10"/>
    <s v="Бульдозер"/>
    <x v="2"/>
    <x v="197"/>
    <x v="2"/>
    <x v="4"/>
    <x v="3"/>
    <m/>
    <m/>
  </r>
  <r>
    <x v="10"/>
    <s v="Бульдозер"/>
    <x v="2"/>
    <x v="704"/>
    <x v="2"/>
    <x v="4"/>
    <x v="3"/>
    <m/>
    <m/>
  </r>
  <r>
    <x v="10"/>
    <s v="Бульдозер"/>
    <x v="2"/>
    <x v="705"/>
    <x v="2"/>
    <x v="4"/>
    <x v="3"/>
    <m/>
    <m/>
  </r>
  <r>
    <x v="10"/>
    <s v="Бульдозер"/>
    <x v="2"/>
    <x v="201"/>
    <x v="2"/>
    <x v="4"/>
    <x v="3"/>
    <m/>
    <m/>
  </r>
  <r>
    <x v="10"/>
    <s v="Бульдозер"/>
    <x v="2"/>
    <x v="84"/>
    <x v="2"/>
    <x v="4"/>
    <x v="3"/>
    <m/>
    <m/>
  </r>
  <r>
    <x v="10"/>
    <s v="Бульдозер"/>
    <x v="2"/>
    <x v="202"/>
    <x v="2"/>
    <x v="4"/>
    <x v="3"/>
    <m/>
    <m/>
  </r>
  <r>
    <x v="10"/>
    <s v="Бульдозер"/>
    <x v="2"/>
    <x v="706"/>
    <x v="2"/>
    <x v="4"/>
    <x v="3"/>
    <m/>
    <m/>
  </r>
  <r>
    <x v="10"/>
    <s v="Бульдозер"/>
    <x v="2"/>
    <x v="707"/>
    <x v="2"/>
    <x v="4"/>
    <x v="3"/>
    <m/>
    <m/>
  </r>
  <r>
    <x v="10"/>
    <s v="Бульдозер"/>
    <x v="2"/>
    <x v="368"/>
    <x v="2"/>
    <x v="4"/>
    <x v="3"/>
    <m/>
    <m/>
  </r>
  <r>
    <x v="10"/>
    <s v="Бульдозер"/>
    <x v="2"/>
    <x v="197"/>
    <x v="2"/>
    <x v="4"/>
    <x v="3"/>
    <m/>
    <m/>
  </r>
  <r>
    <x v="10"/>
    <s v="Бульдозер"/>
    <x v="3"/>
    <x v="708"/>
    <x v="8"/>
    <x v="8"/>
    <x v="21"/>
    <s v="шт."/>
    <n v="2"/>
  </r>
  <r>
    <x v="10"/>
    <s v="Бульдозер"/>
    <x v="3"/>
    <x v="708"/>
    <x v="8"/>
    <x v="8"/>
    <x v="66"/>
    <s v="шт."/>
    <n v="2"/>
  </r>
  <r>
    <x v="10"/>
    <s v="Бульдозер"/>
    <x v="3"/>
    <x v="12"/>
    <x v="3"/>
    <x v="5"/>
    <x v="6"/>
    <s v="л."/>
    <n v="28"/>
  </r>
  <r>
    <x v="10"/>
    <s v="Бульдозер"/>
    <x v="3"/>
    <x v="300"/>
    <x v="3"/>
    <x v="6"/>
    <x v="67"/>
    <s v="шт."/>
    <n v="1"/>
  </r>
  <r>
    <x v="10"/>
    <s v="Бульдозер"/>
    <x v="3"/>
    <x v="709"/>
    <x v="0"/>
    <x v="30"/>
    <x v="68"/>
    <s v="шт."/>
    <n v="1"/>
  </r>
  <r>
    <x v="10"/>
    <s v="Бульдозер"/>
    <x v="3"/>
    <x v="204"/>
    <x v="3"/>
    <x v="7"/>
    <x v="69"/>
    <s v="шт."/>
    <n v="1"/>
  </r>
  <r>
    <x v="10"/>
    <s v="Бульдозер"/>
    <x v="3"/>
    <x v="153"/>
    <x v="0"/>
    <x v="1"/>
    <x v="72"/>
    <s v="шт."/>
    <n v="1"/>
  </r>
  <r>
    <x v="10"/>
    <s v="Бульдозер"/>
    <x v="3"/>
    <x v="197"/>
    <x v="2"/>
    <x v="4"/>
    <x v="3"/>
    <m/>
    <m/>
  </r>
  <r>
    <x v="10"/>
    <s v="Бульдозер"/>
    <x v="3"/>
    <x v="704"/>
    <x v="2"/>
    <x v="4"/>
    <x v="3"/>
    <m/>
    <m/>
  </r>
  <r>
    <x v="10"/>
    <s v="Бульдозер"/>
    <x v="3"/>
    <x v="705"/>
    <x v="2"/>
    <x v="4"/>
    <x v="3"/>
    <m/>
    <m/>
  </r>
  <r>
    <x v="10"/>
    <s v="Бульдозер"/>
    <x v="3"/>
    <x v="201"/>
    <x v="2"/>
    <x v="4"/>
    <x v="3"/>
    <m/>
    <m/>
  </r>
  <r>
    <x v="10"/>
    <s v="Бульдозер"/>
    <x v="3"/>
    <x v="84"/>
    <x v="2"/>
    <x v="4"/>
    <x v="3"/>
    <m/>
    <m/>
  </r>
  <r>
    <x v="10"/>
    <s v="Бульдозер"/>
    <x v="3"/>
    <x v="202"/>
    <x v="2"/>
    <x v="4"/>
    <x v="3"/>
    <m/>
    <m/>
  </r>
  <r>
    <x v="10"/>
    <s v="Бульдозер"/>
    <x v="3"/>
    <x v="706"/>
    <x v="2"/>
    <x v="4"/>
    <x v="3"/>
    <m/>
    <m/>
  </r>
  <r>
    <x v="10"/>
    <s v="Бульдозер"/>
    <x v="3"/>
    <x v="707"/>
    <x v="2"/>
    <x v="4"/>
    <x v="3"/>
    <m/>
    <m/>
  </r>
  <r>
    <x v="10"/>
    <s v="Бульдозер"/>
    <x v="3"/>
    <x v="368"/>
    <x v="2"/>
    <x v="4"/>
    <x v="3"/>
    <m/>
    <m/>
  </r>
  <r>
    <x v="10"/>
    <s v="Бульдозер"/>
    <x v="3"/>
    <x v="197"/>
    <x v="2"/>
    <x v="4"/>
    <x v="3"/>
    <m/>
    <m/>
  </r>
  <r>
    <x v="10"/>
    <s v="Бульдозер"/>
    <x v="4"/>
    <x v="205"/>
    <x v="3"/>
    <x v="7"/>
    <x v="70"/>
    <s v="шт."/>
    <n v="1"/>
  </r>
  <r>
    <x v="10"/>
    <s v="Бульдозер"/>
    <x v="4"/>
    <x v="303"/>
    <x v="0"/>
    <x v="2"/>
    <x v="2"/>
    <s v="л."/>
    <n v="48"/>
  </r>
  <r>
    <x v="10"/>
    <s v="Бульдозер"/>
    <x v="4"/>
    <x v="710"/>
    <x v="2"/>
    <x v="4"/>
    <x v="3"/>
    <m/>
    <m/>
  </r>
  <r>
    <x v="10"/>
    <s v="Бульдозер"/>
    <x v="4"/>
    <x v="366"/>
    <x v="1"/>
    <x v="31"/>
    <x v="13"/>
    <s v="шт."/>
    <n v="1"/>
  </r>
  <r>
    <x v="10"/>
    <s v="Бульдозер"/>
    <x v="4"/>
    <x v="440"/>
    <x v="2"/>
    <x v="4"/>
    <x v="3"/>
    <m/>
    <m/>
  </r>
  <r>
    <x v="10"/>
    <s v="Бульдозер"/>
    <x v="4"/>
    <x v="76"/>
    <x v="0"/>
    <x v="2"/>
    <x v="2"/>
    <s v="л."/>
    <n v="50"/>
  </r>
  <r>
    <x v="10"/>
    <s v="Бульдозер"/>
    <x v="4"/>
    <x v="711"/>
    <x v="2"/>
    <x v="4"/>
    <x v="3"/>
    <m/>
    <m/>
  </r>
  <r>
    <x v="10"/>
    <s v="Бульдозер"/>
    <x v="4"/>
    <x v="712"/>
    <x v="2"/>
    <x v="4"/>
    <x v="3"/>
    <m/>
    <m/>
  </r>
  <r>
    <x v="10"/>
    <s v="Бульдозер"/>
    <x v="4"/>
    <x v="713"/>
    <x v="2"/>
    <x v="4"/>
    <x v="3"/>
    <m/>
    <m/>
  </r>
  <r>
    <x v="10"/>
    <s v="Бульдозер"/>
    <x v="4"/>
    <x v="714"/>
    <x v="2"/>
    <x v="4"/>
    <x v="3"/>
    <m/>
    <m/>
  </r>
  <r>
    <x v="10"/>
    <s v="Бульдозер"/>
    <x v="4"/>
    <x v="708"/>
    <x v="8"/>
    <x v="8"/>
    <x v="21"/>
    <s v="шт."/>
    <n v="2"/>
  </r>
  <r>
    <x v="10"/>
    <s v="Бульдозер"/>
    <x v="4"/>
    <x v="708"/>
    <x v="8"/>
    <x v="8"/>
    <x v="66"/>
    <s v="шт."/>
    <n v="2"/>
  </r>
  <r>
    <x v="10"/>
    <s v="Бульдозер"/>
    <x v="4"/>
    <x v="12"/>
    <x v="3"/>
    <x v="5"/>
    <x v="6"/>
    <s v="л."/>
    <n v="28"/>
  </r>
  <r>
    <x v="10"/>
    <s v="Бульдозер"/>
    <x v="4"/>
    <x v="300"/>
    <x v="3"/>
    <x v="6"/>
    <x v="67"/>
    <s v="шт."/>
    <n v="1"/>
  </r>
  <r>
    <x v="10"/>
    <s v="Бульдозер"/>
    <x v="4"/>
    <x v="709"/>
    <x v="0"/>
    <x v="30"/>
    <x v="68"/>
    <s v="шт."/>
    <n v="1"/>
  </r>
  <r>
    <x v="10"/>
    <s v="Бульдозер"/>
    <x v="4"/>
    <x v="204"/>
    <x v="3"/>
    <x v="7"/>
    <x v="69"/>
    <s v="шт."/>
    <n v="1"/>
  </r>
  <r>
    <x v="10"/>
    <s v="Бульдозер"/>
    <x v="4"/>
    <x v="153"/>
    <x v="0"/>
    <x v="1"/>
    <x v="72"/>
    <s v="шт."/>
    <n v="1"/>
  </r>
  <r>
    <x v="10"/>
    <s v="Бульдозер"/>
    <x v="4"/>
    <x v="197"/>
    <x v="2"/>
    <x v="4"/>
    <x v="3"/>
    <m/>
    <m/>
  </r>
  <r>
    <x v="10"/>
    <s v="Бульдозер"/>
    <x v="4"/>
    <x v="704"/>
    <x v="2"/>
    <x v="4"/>
    <x v="3"/>
    <m/>
    <m/>
  </r>
  <r>
    <x v="10"/>
    <s v="Бульдозер"/>
    <x v="4"/>
    <x v="705"/>
    <x v="2"/>
    <x v="4"/>
    <x v="3"/>
    <m/>
    <m/>
  </r>
  <r>
    <x v="10"/>
    <s v="Бульдозер"/>
    <x v="4"/>
    <x v="201"/>
    <x v="2"/>
    <x v="4"/>
    <x v="3"/>
    <m/>
    <m/>
  </r>
  <r>
    <x v="10"/>
    <s v="Бульдозер"/>
    <x v="4"/>
    <x v="84"/>
    <x v="2"/>
    <x v="4"/>
    <x v="3"/>
    <m/>
    <m/>
  </r>
  <r>
    <x v="10"/>
    <s v="Бульдозер"/>
    <x v="4"/>
    <x v="202"/>
    <x v="2"/>
    <x v="4"/>
    <x v="3"/>
    <m/>
    <m/>
  </r>
  <r>
    <x v="10"/>
    <s v="Бульдозер"/>
    <x v="4"/>
    <x v="706"/>
    <x v="2"/>
    <x v="4"/>
    <x v="3"/>
    <m/>
    <m/>
  </r>
  <r>
    <x v="10"/>
    <s v="Бульдозер"/>
    <x v="4"/>
    <x v="707"/>
    <x v="2"/>
    <x v="4"/>
    <x v="3"/>
    <m/>
    <m/>
  </r>
  <r>
    <x v="10"/>
    <s v="Бульдозер"/>
    <x v="4"/>
    <x v="368"/>
    <x v="2"/>
    <x v="4"/>
    <x v="3"/>
    <m/>
    <m/>
  </r>
  <r>
    <x v="10"/>
    <s v="Бульдозер"/>
    <x v="4"/>
    <x v="197"/>
    <x v="2"/>
    <x v="4"/>
    <x v="3"/>
    <m/>
    <m/>
  </r>
  <r>
    <x v="10"/>
    <s v="Бульдозер"/>
    <x v="5"/>
    <x v="715"/>
    <x v="1"/>
    <x v="2"/>
    <x v="4"/>
    <s v="л."/>
    <n v="55"/>
  </r>
  <r>
    <x v="10"/>
    <s v="Бульдозер"/>
    <x v="5"/>
    <x v="716"/>
    <x v="1"/>
    <x v="6"/>
    <x v="71"/>
    <s v="шт."/>
    <n v="1"/>
  </r>
  <r>
    <x v="10"/>
    <s v="Бульдозер"/>
    <x v="5"/>
    <x v="222"/>
    <x v="2"/>
    <x v="4"/>
    <x v="3"/>
    <m/>
    <m/>
  </r>
  <r>
    <x v="10"/>
    <s v="Бульдозер"/>
    <x v="5"/>
    <x v="28"/>
    <x v="0"/>
    <x v="2"/>
    <x v="2"/>
    <s v="л."/>
    <n v="1.7"/>
  </r>
  <r>
    <x v="10"/>
    <s v="Бульдозер"/>
    <x v="5"/>
    <x v="717"/>
    <x v="2"/>
    <x v="4"/>
    <x v="3"/>
    <m/>
    <m/>
  </r>
  <r>
    <x v="10"/>
    <s v="Бульдозер"/>
    <x v="5"/>
    <x v="220"/>
    <x v="2"/>
    <x v="4"/>
    <x v="3"/>
    <m/>
    <m/>
  </r>
  <r>
    <x v="10"/>
    <s v="Бульдозер"/>
    <x v="5"/>
    <x v="221"/>
    <x v="2"/>
    <x v="4"/>
    <x v="3"/>
    <m/>
    <m/>
  </r>
  <r>
    <x v="10"/>
    <s v="Бульдозер"/>
    <x v="5"/>
    <x v="205"/>
    <x v="3"/>
    <x v="7"/>
    <x v="70"/>
    <s v="шт."/>
    <n v="1"/>
  </r>
  <r>
    <x v="10"/>
    <s v="Бульдозер"/>
    <x v="5"/>
    <x v="303"/>
    <x v="0"/>
    <x v="2"/>
    <x v="2"/>
    <s v="л."/>
    <n v="48"/>
  </r>
  <r>
    <x v="10"/>
    <s v="Бульдозер"/>
    <x v="5"/>
    <x v="710"/>
    <x v="2"/>
    <x v="4"/>
    <x v="3"/>
    <m/>
    <m/>
  </r>
  <r>
    <x v="10"/>
    <s v="Бульдозер"/>
    <x v="5"/>
    <x v="366"/>
    <x v="1"/>
    <x v="31"/>
    <x v="13"/>
    <s v="шт."/>
    <n v="1"/>
  </r>
  <r>
    <x v="10"/>
    <s v="Бульдозер"/>
    <x v="5"/>
    <x v="440"/>
    <x v="2"/>
    <x v="4"/>
    <x v="3"/>
    <m/>
    <m/>
  </r>
  <r>
    <x v="10"/>
    <s v="Бульдозер"/>
    <x v="5"/>
    <x v="76"/>
    <x v="0"/>
    <x v="2"/>
    <x v="2"/>
    <s v="л."/>
    <n v="50"/>
  </r>
  <r>
    <x v="10"/>
    <s v="Бульдозер"/>
    <x v="5"/>
    <x v="711"/>
    <x v="2"/>
    <x v="4"/>
    <x v="3"/>
    <m/>
    <m/>
  </r>
  <r>
    <x v="10"/>
    <s v="Бульдозер"/>
    <x v="5"/>
    <x v="712"/>
    <x v="2"/>
    <x v="4"/>
    <x v="3"/>
    <m/>
    <m/>
  </r>
  <r>
    <x v="10"/>
    <s v="Бульдозер"/>
    <x v="5"/>
    <x v="713"/>
    <x v="2"/>
    <x v="4"/>
    <x v="3"/>
    <m/>
    <m/>
  </r>
  <r>
    <x v="10"/>
    <s v="Бульдозер"/>
    <x v="5"/>
    <x v="714"/>
    <x v="2"/>
    <x v="4"/>
    <x v="3"/>
    <m/>
    <m/>
  </r>
  <r>
    <x v="10"/>
    <s v="Бульдозер"/>
    <x v="5"/>
    <x v="708"/>
    <x v="8"/>
    <x v="8"/>
    <x v="21"/>
    <s v="шт."/>
    <n v="2"/>
  </r>
  <r>
    <x v="10"/>
    <s v="Бульдозер"/>
    <x v="5"/>
    <x v="708"/>
    <x v="8"/>
    <x v="8"/>
    <x v="66"/>
    <s v="шт."/>
    <n v="2"/>
  </r>
  <r>
    <x v="10"/>
    <s v="Бульдозер"/>
    <x v="5"/>
    <x v="12"/>
    <x v="3"/>
    <x v="5"/>
    <x v="6"/>
    <s v="л."/>
    <n v="28"/>
  </r>
  <r>
    <x v="10"/>
    <s v="Бульдозер"/>
    <x v="5"/>
    <x v="300"/>
    <x v="3"/>
    <x v="6"/>
    <x v="67"/>
    <s v="шт."/>
    <n v="1"/>
  </r>
  <r>
    <x v="10"/>
    <s v="Бульдозер"/>
    <x v="5"/>
    <x v="709"/>
    <x v="0"/>
    <x v="30"/>
    <x v="68"/>
    <s v="шт."/>
    <n v="1"/>
  </r>
  <r>
    <x v="10"/>
    <s v="Бульдозер"/>
    <x v="5"/>
    <x v="204"/>
    <x v="3"/>
    <x v="7"/>
    <x v="69"/>
    <s v="шт."/>
    <n v="1"/>
  </r>
  <r>
    <x v="10"/>
    <s v="Бульдозер"/>
    <x v="5"/>
    <x v="153"/>
    <x v="0"/>
    <x v="1"/>
    <x v="72"/>
    <s v="шт."/>
    <n v="1"/>
  </r>
  <r>
    <x v="10"/>
    <s v="Бульдозер"/>
    <x v="5"/>
    <x v="197"/>
    <x v="2"/>
    <x v="4"/>
    <x v="3"/>
    <m/>
    <m/>
  </r>
  <r>
    <x v="10"/>
    <s v="Бульдозер"/>
    <x v="5"/>
    <x v="704"/>
    <x v="2"/>
    <x v="4"/>
    <x v="3"/>
    <m/>
    <m/>
  </r>
  <r>
    <x v="10"/>
    <s v="Бульдозер"/>
    <x v="5"/>
    <x v="705"/>
    <x v="2"/>
    <x v="4"/>
    <x v="3"/>
    <m/>
    <m/>
  </r>
  <r>
    <x v="10"/>
    <s v="Бульдозер"/>
    <x v="5"/>
    <x v="201"/>
    <x v="2"/>
    <x v="4"/>
    <x v="3"/>
    <m/>
    <m/>
  </r>
  <r>
    <x v="10"/>
    <s v="Бульдозер"/>
    <x v="5"/>
    <x v="84"/>
    <x v="2"/>
    <x v="4"/>
    <x v="3"/>
    <m/>
    <m/>
  </r>
  <r>
    <x v="10"/>
    <s v="Бульдозер"/>
    <x v="5"/>
    <x v="202"/>
    <x v="2"/>
    <x v="4"/>
    <x v="3"/>
    <m/>
    <m/>
  </r>
  <r>
    <x v="10"/>
    <s v="Бульдозер"/>
    <x v="5"/>
    <x v="706"/>
    <x v="2"/>
    <x v="4"/>
    <x v="3"/>
    <m/>
    <m/>
  </r>
  <r>
    <x v="10"/>
    <s v="Бульдозер"/>
    <x v="5"/>
    <x v="707"/>
    <x v="2"/>
    <x v="4"/>
    <x v="3"/>
    <m/>
    <m/>
  </r>
  <r>
    <x v="10"/>
    <s v="Бульдозер"/>
    <x v="5"/>
    <x v="368"/>
    <x v="2"/>
    <x v="4"/>
    <x v="3"/>
    <m/>
    <m/>
  </r>
  <r>
    <x v="10"/>
    <s v="Бульдозер"/>
    <x v="5"/>
    <x v="197"/>
    <x v="2"/>
    <x v="4"/>
    <x v="3"/>
    <m/>
    <m/>
  </r>
  <r>
    <x v="10"/>
    <s v="Бульдозер"/>
    <x v="6"/>
    <x v="33"/>
    <x v="2"/>
    <x v="4"/>
    <x v="3"/>
    <m/>
    <m/>
  </r>
  <r>
    <x v="10"/>
    <s v="Бульдозер"/>
    <x v="6"/>
    <x v="98"/>
    <x v="2"/>
    <x v="4"/>
    <x v="3"/>
    <m/>
    <m/>
  </r>
  <r>
    <x v="10"/>
    <s v="Бульдозер"/>
    <x v="6"/>
    <x v="167"/>
    <x v="2"/>
    <x v="4"/>
    <x v="3"/>
    <m/>
    <m/>
  </r>
  <r>
    <x v="10"/>
    <s v="Бульдозер"/>
    <x v="6"/>
    <x v="224"/>
    <x v="2"/>
    <x v="4"/>
    <x v="3"/>
    <m/>
    <m/>
  </r>
  <r>
    <x v="10"/>
    <s v="Бульдозер"/>
    <x v="6"/>
    <x v="225"/>
    <x v="2"/>
    <x v="4"/>
    <x v="3"/>
    <m/>
    <m/>
  </r>
  <r>
    <x v="10"/>
    <s v="Бульдозер"/>
    <x v="6"/>
    <x v="715"/>
    <x v="1"/>
    <x v="2"/>
    <x v="4"/>
    <s v="л."/>
    <n v="55"/>
  </r>
  <r>
    <x v="10"/>
    <s v="Бульдозер"/>
    <x v="6"/>
    <x v="716"/>
    <x v="1"/>
    <x v="6"/>
    <x v="71"/>
    <s v="шт."/>
    <n v="1"/>
  </r>
  <r>
    <x v="10"/>
    <s v="Бульдозер"/>
    <x v="6"/>
    <x v="222"/>
    <x v="2"/>
    <x v="4"/>
    <x v="3"/>
    <m/>
    <m/>
  </r>
  <r>
    <x v="10"/>
    <s v="Бульдозер"/>
    <x v="6"/>
    <x v="28"/>
    <x v="0"/>
    <x v="2"/>
    <x v="2"/>
    <s v="л."/>
    <n v="1.7"/>
  </r>
  <r>
    <x v="10"/>
    <s v="Бульдозер"/>
    <x v="6"/>
    <x v="717"/>
    <x v="2"/>
    <x v="4"/>
    <x v="3"/>
    <m/>
    <m/>
  </r>
  <r>
    <x v="10"/>
    <s v="Бульдозер"/>
    <x v="6"/>
    <x v="220"/>
    <x v="2"/>
    <x v="4"/>
    <x v="3"/>
    <m/>
    <m/>
  </r>
  <r>
    <x v="10"/>
    <s v="Бульдозер"/>
    <x v="6"/>
    <x v="221"/>
    <x v="2"/>
    <x v="4"/>
    <x v="3"/>
    <m/>
    <m/>
  </r>
  <r>
    <x v="10"/>
    <s v="Бульдозер"/>
    <x v="6"/>
    <x v="205"/>
    <x v="3"/>
    <x v="7"/>
    <x v="70"/>
    <s v="шт."/>
    <n v="1"/>
  </r>
  <r>
    <x v="10"/>
    <s v="Бульдозер"/>
    <x v="6"/>
    <x v="303"/>
    <x v="0"/>
    <x v="2"/>
    <x v="2"/>
    <s v="л."/>
    <n v="48"/>
  </r>
  <r>
    <x v="10"/>
    <s v="Бульдозер"/>
    <x v="6"/>
    <x v="710"/>
    <x v="2"/>
    <x v="4"/>
    <x v="3"/>
    <m/>
    <m/>
  </r>
  <r>
    <x v="10"/>
    <s v="Бульдозер"/>
    <x v="6"/>
    <x v="366"/>
    <x v="1"/>
    <x v="31"/>
    <x v="13"/>
    <s v="шт."/>
    <n v="1"/>
  </r>
  <r>
    <x v="10"/>
    <s v="Бульдозер"/>
    <x v="6"/>
    <x v="440"/>
    <x v="2"/>
    <x v="4"/>
    <x v="3"/>
    <m/>
    <m/>
  </r>
  <r>
    <x v="10"/>
    <s v="Бульдозер"/>
    <x v="6"/>
    <x v="76"/>
    <x v="0"/>
    <x v="2"/>
    <x v="2"/>
    <s v="л."/>
    <n v="50"/>
  </r>
  <r>
    <x v="10"/>
    <s v="Бульдозер"/>
    <x v="6"/>
    <x v="711"/>
    <x v="2"/>
    <x v="4"/>
    <x v="3"/>
    <m/>
    <m/>
  </r>
  <r>
    <x v="10"/>
    <s v="Бульдозер"/>
    <x v="6"/>
    <x v="712"/>
    <x v="2"/>
    <x v="4"/>
    <x v="3"/>
    <m/>
    <m/>
  </r>
  <r>
    <x v="10"/>
    <s v="Бульдозер"/>
    <x v="6"/>
    <x v="713"/>
    <x v="2"/>
    <x v="4"/>
    <x v="3"/>
    <m/>
    <m/>
  </r>
  <r>
    <x v="10"/>
    <s v="Бульдозер"/>
    <x v="6"/>
    <x v="714"/>
    <x v="2"/>
    <x v="4"/>
    <x v="3"/>
    <m/>
    <m/>
  </r>
  <r>
    <x v="10"/>
    <s v="Бульдозер"/>
    <x v="6"/>
    <x v="708"/>
    <x v="8"/>
    <x v="8"/>
    <x v="21"/>
    <s v="шт."/>
    <n v="2"/>
  </r>
  <r>
    <x v="10"/>
    <s v="Бульдозер"/>
    <x v="6"/>
    <x v="708"/>
    <x v="8"/>
    <x v="8"/>
    <x v="66"/>
    <s v="шт."/>
    <n v="2"/>
  </r>
  <r>
    <x v="10"/>
    <s v="Бульдозер"/>
    <x v="6"/>
    <x v="12"/>
    <x v="3"/>
    <x v="5"/>
    <x v="6"/>
    <s v="л."/>
    <n v="28"/>
  </r>
  <r>
    <x v="10"/>
    <s v="Бульдозер"/>
    <x v="6"/>
    <x v="300"/>
    <x v="3"/>
    <x v="6"/>
    <x v="67"/>
    <s v="шт."/>
    <n v="1"/>
  </r>
  <r>
    <x v="10"/>
    <s v="Бульдозер"/>
    <x v="6"/>
    <x v="709"/>
    <x v="0"/>
    <x v="30"/>
    <x v="68"/>
    <s v="шт."/>
    <n v="1"/>
  </r>
  <r>
    <x v="10"/>
    <s v="Бульдозер"/>
    <x v="6"/>
    <x v="204"/>
    <x v="3"/>
    <x v="7"/>
    <x v="69"/>
    <s v="шт."/>
    <n v="1"/>
  </r>
  <r>
    <x v="10"/>
    <s v="Бульдозер"/>
    <x v="6"/>
    <x v="153"/>
    <x v="0"/>
    <x v="1"/>
    <x v="72"/>
    <s v="шт."/>
    <n v="1"/>
  </r>
  <r>
    <x v="10"/>
    <s v="Бульдозер"/>
    <x v="6"/>
    <x v="197"/>
    <x v="2"/>
    <x v="4"/>
    <x v="3"/>
    <m/>
    <m/>
  </r>
  <r>
    <x v="10"/>
    <s v="Бульдозер"/>
    <x v="6"/>
    <x v="704"/>
    <x v="2"/>
    <x v="4"/>
    <x v="3"/>
    <m/>
    <m/>
  </r>
  <r>
    <x v="10"/>
    <s v="Бульдозер"/>
    <x v="6"/>
    <x v="705"/>
    <x v="2"/>
    <x v="4"/>
    <x v="3"/>
    <m/>
    <m/>
  </r>
  <r>
    <x v="10"/>
    <s v="Бульдозер"/>
    <x v="6"/>
    <x v="201"/>
    <x v="2"/>
    <x v="4"/>
    <x v="3"/>
    <m/>
    <m/>
  </r>
  <r>
    <x v="10"/>
    <s v="Бульдозер"/>
    <x v="6"/>
    <x v="84"/>
    <x v="2"/>
    <x v="4"/>
    <x v="3"/>
    <m/>
    <m/>
  </r>
  <r>
    <x v="10"/>
    <s v="Бульдозер"/>
    <x v="6"/>
    <x v="202"/>
    <x v="2"/>
    <x v="4"/>
    <x v="3"/>
    <m/>
    <m/>
  </r>
  <r>
    <x v="10"/>
    <s v="Бульдозер"/>
    <x v="6"/>
    <x v="706"/>
    <x v="2"/>
    <x v="4"/>
    <x v="3"/>
    <m/>
    <m/>
  </r>
  <r>
    <x v="10"/>
    <s v="Бульдозер"/>
    <x v="6"/>
    <x v="707"/>
    <x v="2"/>
    <x v="4"/>
    <x v="3"/>
    <m/>
    <m/>
  </r>
  <r>
    <x v="10"/>
    <s v="Бульдозер"/>
    <x v="6"/>
    <x v="368"/>
    <x v="2"/>
    <x v="4"/>
    <x v="3"/>
    <m/>
    <m/>
  </r>
  <r>
    <x v="10"/>
    <s v="Бульдозер"/>
    <x v="6"/>
    <x v="197"/>
    <x v="2"/>
    <x v="4"/>
    <x v="3"/>
    <m/>
    <m/>
  </r>
  <r>
    <x v="11"/>
    <s v="Погрузчик"/>
    <x v="13"/>
    <x v="718"/>
    <x v="2"/>
    <x v="4"/>
    <x v="3"/>
    <m/>
    <m/>
  </r>
  <r>
    <x v="11"/>
    <s v="Погрузчик"/>
    <x v="11"/>
    <x v="197"/>
    <x v="2"/>
    <x v="4"/>
    <x v="3"/>
    <m/>
    <m/>
  </r>
  <r>
    <x v="11"/>
    <s v="Погрузчик"/>
    <x v="11"/>
    <x v="719"/>
    <x v="2"/>
    <x v="4"/>
    <x v="3"/>
    <m/>
    <m/>
  </r>
  <r>
    <x v="11"/>
    <s v="Погрузчик"/>
    <x v="11"/>
    <x v="720"/>
    <x v="2"/>
    <x v="4"/>
    <x v="3"/>
    <m/>
    <m/>
  </r>
  <r>
    <x v="11"/>
    <s v="Погрузчик"/>
    <x v="11"/>
    <x v="721"/>
    <x v="2"/>
    <x v="4"/>
    <x v="3"/>
    <m/>
    <m/>
  </r>
  <r>
    <x v="11"/>
    <s v="Погрузчик"/>
    <x v="0"/>
    <x v="722"/>
    <x v="0"/>
    <x v="21"/>
    <x v="31"/>
    <s v="шт."/>
    <n v="3"/>
  </r>
  <r>
    <x v="11"/>
    <s v="Погрузчик"/>
    <x v="0"/>
    <x v="723"/>
    <x v="1"/>
    <x v="20"/>
    <x v="56"/>
    <s v="шт."/>
    <n v="2"/>
  </r>
  <r>
    <x v="11"/>
    <s v="Погрузчик"/>
    <x v="1"/>
    <x v="724"/>
    <x v="2"/>
    <x v="4"/>
    <x v="3"/>
    <m/>
    <m/>
  </r>
  <r>
    <x v="11"/>
    <s v="Погрузчик"/>
    <x v="1"/>
    <x v="725"/>
    <x v="2"/>
    <x v="4"/>
    <x v="3"/>
    <m/>
    <m/>
  </r>
  <r>
    <x v="11"/>
    <s v="Погрузчик"/>
    <x v="1"/>
    <x v="726"/>
    <x v="2"/>
    <x v="4"/>
    <x v="3"/>
    <m/>
    <m/>
  </r>
  <r>
    <x v="11"/>
    <s v="Погрузчик"/>
    <x v="1"/>
    <x v="727"/>
    <x v="2"/>
    <x v="4"/>
    <x v="3"/>
    <m/>
    <m/>
  </r>
  <r>
    <x v="11"/>
    <s v="Погрузчик"/>
    <x v="1"/>
    <x v="728"/>
    <x v="2"/>
    <x v="4"/>
    <x v="3"/>
    <m/>
    <m/>
  </r>
  <r>
    <x v="11"/>
    <s v="Погрузчик"/>
    <x v="2"/>
    <x v="729"/>
    <x v="3"/>
    <x v="5"/>
    <x v="6"/>
    <s v="л."/>
    <n v="86"/>
  </r>
  <r>
    <x v="11"/>
    <s v="Погрузчик"/>
    <x v="2"/>
    <x v="13"/>
    <x v="3"/>
    <x v="6"/>
    <x v="25"/>
    <s v="шт."/>
    <n v="3"/>
  </r>
  <r>
    <x v="11"/>
    <s v="Погрузчик"/>
    <x v="2"/>
    <x v="14"/>
    <x v="3"/>
    <x v="7"/>
    <x v="61"/>
    <s v="шт."/>
    <n v="2"/>
  </r>
  <r>
    <x v="11"/>
    <s v="Погрузчик"/>
    <x v="2"/>
    <x v="275"/>
    <x v="3"/>
    <x v="7"/>
    <x v="73"/>
    <s v="шт."/>
    <n v="1"/>
  </r>
  <r>
    <x v="11"/>
    <s v="Погрузчик"/>
    <x v="2"/>
    <x v="730"/>
    <x v="0"/>
    <x v="21"/>
    <x v="31"/>
    <s v="шт."/>
    <n v="3"/>
  </r>
  <r>
    <x v="11"/>
    <s v="Погрузчик"/>
    <x v="2"/>
    <x v="731"/>
    <x v="3"/>
    <x v="32"/>
    <x v="74"/>
    <s v="шт."/>
    <n v="2"/>
  </r>
  <r>
    <x v="11"/>
    <s v="Погрузчик"/>
    <x v="3"/>
    <x v="732"/>
    <x v="0"/>
    <x v="2"/>
    <x v="2"/>
    <s v="л."/>
    <n v="83"/>
  </r>
  <r>
    <x v="11"/>
    <s v="Погрузчик"/>
    <x v="3"/>
    <x v="733"/>
    <x v="0"/>
    <x v="3"/>
    <x v="75"/>
    <s v="шт."/>
    <n v="1"/>
  </r>
  <r>
    <x v="11"/>
    <s v="Погрузчик"/>
    <x v="3"/>
    <x v="733"/>
    <x v="0"/>
    <x v="3"/>
    <x v="76"/>
    <s v="шт."/>
    <n v="1"/>
  </r>
  <r>
    <x v="11"/>
    <s v="Погрузчик"/>
    <x v="3"/>
    <x v="734"/>
    <x v="2"/>
    <x v="4"/>
    <x v="3"/>
    <m/>
    <m/>
  </r>
  <r>
    <x v="11"/>
    <s v="Погрузчик"/>
    <x v="3"/>
    <x v="197"/>
    <x v="2"/>
    <x v="4"/>
    <x v="3"/>
    <m/>
    <m/>
  </r>
  <r>
    <x v="11"/>
    <s v="Погрузчик"/>
    <x v="3"/>
    <x v="735"/>
    <x v="3"/>
    <x v="11"/>
    <x v="44"/>
    <s v="шт."/>
    <n v="1"/>
  </r>
  <r>
    <x v="11"/>
    <s v="Погрузчик"/>
    <x v="3"/>
    <x v="736"/>
    <x v="2"/>
    <x v="4"/>
    <x v="3"/>
    <m/>
    <m/>
  </r>
  <r>
    <x v="11"/>
    <s v="Погрузчик"/>
    <x v="4"/>
    <x v="737"/>
    <x v="1"/>
    <x v="2"/>
    <x v="4"/>
    <s v="шт."/>
    <n v="443"/>
  </r>
  <r>
    <x v="11"/>
    <s v="Погрузчик"/>
    <x v="4"/>
    <x v="738"/>
    <x v="1"/>
    <x v="0"/>
    <x v="77"/>
    <s v="шт."/>
    <n v="1"/>
  </r>
  <r>
    <x v="11"/>
    <s v="Погрузчик"/>
    <x v="4"/>
    <x v="160"/>
    <x v="1"/>
    <x v="33"/>
    <x v="78"/>
    <s v="шт."/>
    <n v="1"/>
  </r>
  <r>
    <x v="11"/>
    <s v="Погрузчик"/>
    <x v="4"/>
    <x v="739"/>
    <x v="1"/>
    <x v="20"/>
    <x v="56"/>
    <s v="шт."/>
    <n v="2"/>
  </r>
  <r>
    <x v="11"/>
    <s v="Погрузчик"/>
    <x v="4"/>
    <x v="740"/>
    <x v="0"/>
    <x v="2"/>
    <x v="79"/>
    <s v="л."/>
    <n v="155"/>
  </r>
  <r>
    <x v="11"/>
    <s v="Погрузчик"/>
    <x v="4"/>
    <x v="741"/>
    <x v="0"/>
    <x v="2"/>
    <x v="79"/>
    <s v="л."/>
    <n v="155"/>
  </r>
  <r>
    <x v="11"/>
    <s v="Погрузчик"/>
    <x v="4"/>
    <x v="742"/>
    <x v="8"/>
    <x v="8"/>
    <x v="80"/>
    <s v="шт."/>
    <n v="2"/>
  </r>
  <r>
    <x v="11"/>
    <s v="Погрузчик"/>
    <x v="4"/>
    <x v="743"/>
    <x v="2"/>
    <x v="4"/>
    <x v="3"/>
    <m/>
    <m/>
  </r>
  <r>
    <x v="11"/>
    <s v="Погрузчик"/>
    <x v="4"/>
    <x v="744"/>
    <x v="2"/>
    <x v="4"/>
    <x v="3"/>
    <m/>
    <m/>
  </r>
  <r>
    <x v="11"/>
    <s v="Погрузчик"/>
    <x v="4"/>
    <x v="745"/>
    <x v="2"/>
    <x v="4"/>
    <x v="3"/>
    <m/>
    <m/>
  </r>
  <r>
    <x v="11"/>
    <s v="Погрузчик"/>
    <x v="4"/>
    <x v="746"/>
    <x v="2"/>
    <x v="4"/>
    <x v="3"/>
    <m/>
    <m/>
  </r>
  <r>
    <x v="11"/>
    <s v="Погрузчик"/>
    <x v="4"/>
    <x v="747"/>
    <x v="2"/>
    <x v="4"/>
    <x v="3"/>
    <m/>
    <m/>
  </r>
  <r>
    <x v="11"/>
    <s v="Погрузчик"/>
    <x v="4"/>
    <x v="748"/>
    <x v="2"/>
    <x v="4"/>
    <x v="3"/>
    <m/>
    <m/>
  </r>
  <r>
    <x v="11"/>
    <s v="Погрузчик"/>
    <x v="4"/>
    <x v="749"/>
    <x v="10"/>
    <x v="2"/>
    <x v="81"/>
    <s v="л."/>
    <n v="1.2"/>
  </r>
  <r>
    <x v="11"/>
    <s v="Погрузчик"/>
    <x v="4"/>
    <x v="750"/>
    <x v="10"/>
    <x v="2"/>
    <x v="81"/>
    <s v="л."/>
    <n v="1.2"/>
  </r>
  <r>
    <x v="11"/>
    <s v="Погрузчик"/>
    <x v="4"/>
    <x v="751"/>
    <x v="10"/>
    <x v="2"/>
    <x v="81"/>
    <s v="л."/>
    <n v="1.2"/>
  </r>
  <r>
    <x v="11"/>
    <s v="Погрузчик"/>
    <x v="5"/>
    <x v="752"/>
    <x v="2"/>
    <x v="4"/>
    <x v="3"/>
    <m/>
    <m/>
  </r>
  <r>
    <x v="11"/>
    <s v="Погрузчик"/>
    <x v="5"/>
    <x v="753"/>
    <x v="2"/>
    <x v="4"/>
    <x v="3"/>
    <m/>
    <m/>
  </r>
  <r>
    <x v="11"/>
    <s v="Погрузчик"/>
    <x v="5"/>
    <x v="754"/>
    <x v="2"/>
    <x v="4"/>
    <x v="3"/>
    <m/>
    <m/>
  </r>
  <r>
    <x v="11"/>
    <s v="Погрузчик"/>
    <x v="5"/>
    <x v="197"/>
    <x v="2"/>
    <x v="4"/>
    <x v="3"/>
    <m/>
    <m/>
  </r>
  <r>
    <x v="11"/>
    <s v="Погрузчик"/>
    <x v="5"/>
    <x v="36"/>
    <x v="2"/>
    <x v="4"/>
    <x v="3"/>
    <m/>
    <m/>
  </r>
  <r>
    <x v="11"/>
    <s v="Погрузчик"/>
    <x v="5"/>
    <x v="37"/>
    <x v="2"/>
    <x v="4"/>
    <x v="3"/>
    <m/>
    <m/>
  </r>
  <r>
    <x v="11"/>
    <s v="Погрузчик"/>
    <x v="6"/>
    <x v="755"/>
    <x v="2"/>
    <x v="4"/>
    <x v="3"/>
    <m/>
    <m/>
  </r>
  <r>
    <x v="11"/>
    <s v="Погрузчик"/>
    <x v="6"/>
    <x v="756"/>
    <x v="2"/>
    <x v="4"/>
    <x v="3"/>
    <m/>
    <m/>
  </r>
  <r>
    <x v="11"/>
    <s v="Погрузчик"/>
    <x v="6"/>
    <x v="757"/>
    <x v="2"/>
    <x v="4"/>
    <x v="3"/>
    <m/>
    <m/>
  </r>
  <r>
    <x v="11"/>
    <s v="Погрузчик"/>
    <x v="1"/>
    <x v="81"/>
    <x v="3"/>
    <x v="4"/>
    <x v="3"/>
    <m/>
    <m/>
  </r>
  <r>
    <x v="11"/>
    <s v="Погрузчик"/>
    <x v="2"/>
    <x v="81"/>
    <x v="3"/>
    <x v="4"/>
    <x v="3"/>
    <m/>
    <m/>
  </r>
  <r>
    <x v="11"/>
    <s v="Погрузчик"/>
    <x v="3"/>
    <x v="81"/>
    <x v="3"/>
    <x v="4"/>
    <x v="3"/>
    <m/>
    <m/>
  </r>
  <r>
    <x v="11"/>
    <s v="Погрузчик"/>
    <x v="4"/>
    <x v="81"/>
    <x v="3"/>
    <x v="4"/>
    <x v="3"/>
    <m/>
    <m/>
  </r>
  <r>
    <x v="11"/>
    <s v="Погрузчик"/>
    <x v="5"/>
    <x v="81"/>
    <x v="3"/>
    <x v="4"/>
    <x v="3"/>
    <m/>
    <m/>
  </r>
  <r>
    <x v="11"/>
    <s v="Погрузчик"/>
    <x v="6"/>
    <x v="81"/>
    <x v="3"/>
    <x v="4"/>
    <x v="3"/>
    <m/>
    <m/>
  </r>
  <r>
    <x v="11"/>
    <s v="Погрузчик"/>
    <x v="2"/>
    <x v="101"/>
    <x v="2"/>
    <x v="4"/>
    <x v="3"/>
    <m/>
    <m/>
  </r>
  <r>
    <x v="11"/>
    <s v="Погрузчик"/>
    <x v="3"/>
    <x v="101"/>
    <x v="2"/>
    <x v="4"/>
    <x v="3"/>
    <m/>
    <m/>
  </r>
  <r>
    <x v="11"/>
    <s v="Погрузчик"/>
    <x v="4"/>
    <x v="101"/>
    <x v="2"/>
    <x v="4"/>
    <x v="3"/>
    <m/>
    <m/>
  </r>
  <r>
    <x v="11"/>
    <s v="Погрузчик"/>
    <x v="5"/>
    <x v="101"/>
    <x v="2"/>
    <x v="4"/>
    <x v="3"/>
    <m/>
    <m/>
  </r>
  <r>
    <x v="11"/>
    <s v="Погрузчик"/>
    <x v="6"/>
    <x v="101"/>
    <x v="2"/>
    <x v="4"/>
    <x v="3"/>
    <m/>
    <m/>
  </r>
  <r>
    <x v="6"/>
    <s v="Погрузчик"/>
    <x v="1"/>
    <x v="81"/>
    <x v="3"/>
    <x v="4"/>
    <x v="3"/>
    <m/>
    <m/>
  </r>
  <r>
    <x v="6"/>
    <s v="Погрузчик"/>
    <x v="2"/>
    <x v="81"/>
    <x v="3"/>
    <x v="4"/>
    <x v="3"/>
    <m/>
    <m/>
  </r>
  <r>
    <x v="6"/>
    <s v="Погрузчик"/>
    <x v="3"/>
    <x v="81"/>
    <x v="3"/>
    <x v="4"/>
    <x v="3"/>
    <m/>
    <m/>
  </r>
  <r>
    <x v="6"/>
    <s v="Погрузчик"/>
    <x v="4"/>
    <x v="81"/>
    <x v="3"/>
    <x v="4"/>
    <x v="3"/>
    <m/>
    <m/>
  </r>
  <r>
    <x v="6"/>
    <s v="Погрузчик"/>
    <x v="5"/>
    <x v="81"/>
    <x v="3"/>
    <x v="4"/>
    <x v="3"/>
    <m/>
    <m/>
  </r>
  <r>
    <x v="6"/>
    <s v="Погрузчик"/>
    <x v="7"/>
    <x v="81"/>
    <x v="3"/>
    <x v="4"/>
    <x v="3"/>
    <m/>
    <m/>
  </r>
  <r>
    <x v="6"/>
    <s v="Погрузчик"/>
    <x v="2"/>
    <x v="101"/>
    <x v="2"/>
    <x v="4"/>
    <x v="3"/>
    <m/>
    <m/>
  </r>
  <r>
    <x v="6"/>
    <s v="Погрузчик"/>
    <x v="3"/>
    <x v="101"/>
    <x v="2"/>
    <x v="4"/>
    <x v="3"/>
    <m/>
    <m/>
  </r>
  <r>
    <x v="6"/>
    <s v="Погрузчик"/>
    <x v="4"/>
    <x v="101"/>
    <x v="2"/>
    <x v="4"/>
    <x v="3"/>
    <m/>
    <m/>
  </r>
  <r>
    <x v="6"/>
    <s v="Погрузчик"/>
    <x v="5"/>
    <x v="101"/>
    <x v="2"/>
    <x v="4"/>
    <x v="3"/>
    <m/>
    <m/>
  </r>
  <r>
    <x v="6"/>
    <s v="Погрузчик"/>
    <x v="7"/>
    <x v="101"/>
    <x v="2"/>
    <x v="4"/>
    <x v="3"/>
    <m/>
    <m/>
  </r>
  <r>
    <x v="11"/>
    <s v="Погрузчик"/>
    <x v="5"/>
    <x v="758"/>
    <x v="2"/>
    <x v="4"/>
    <x v="3"/>
    <s v="шт."/>
    <n v="1"/>
  </r>
  <r>
    <x v="11"/>
    <s v="Погрузчик"/>
    <x v="5"/>
    <x v="759"/>
    <x v="2"/>
    <x v="4"/>
    <x v="3"/>
    <s v="шт."/>
    <n v="1"/>
  </r>
  <r>
    <x v="11"/>
    <s v="Погрузчик"/>
    <x v="5"/>
    <x v="760"/>
    <x v="2"/>
    <x v="4"/>
    <x v="3"/>
    <s v="шт."/>
    <n v="1"/>
  </r>
  <r>
    <x v="11"/>
    <s v="Погрузчик"/>
    <x v="5"/>
    <x v="761"/>
    <x v="2"/>
    <x v="4"/>
    <x v="3"/>
    <s v="шт."/>
    <n v="1"/>
  </r>
  <r>
    <x v="11"/>
    <s v="Погрузчик"/>
    <x v="5"/>
    <x v="762"/>
    <x v="2"/>
    <x v="4"/>
    <x v="3"/>
    <s v="шт."/>
    <n v="1"/>
  </r>
  <r>
    <x v="11"/>
    <s v="Погрузчик"/>
    <x v="5"/>
    <x v="763"/>
    <x v="2"/>
    <x v="4"/>
    <x v="3"/>
    <s v="шт."/>
    <n v="1"/>
  </r>
  <r>
    <x v="11"/>
    <s v="Погрузчик"/>
    <x v="5"/>
    <x v="764"/>
    <x v="2"/>
    <x v="4"/>
    <x v="3"/>
    <s v="шт."/>
    <n v="1"/>
  </r>
  <r>
    <x v="11"/>
    <s v="Погрузчик"/>
    <x v="5"/>
    <x v="765"/>
    <x v="2"/>
    <x v="4"/>
    <x v="3"/>
    <s v="шт."/>
    <n v="1"/>
  </r>
  <r>
    <x v="11"/>
    <s v="Погрузчик"/>
    <x v="5"/>
    <x v="766"/>
    <x v="2"/>
    <x v="4"/>
    <x v="3"/>
    <s v="шт."/>
    <n v="1"/>
  </r>
  <r>
    <x v="11"/>
    <s v="Погрузчик"/>
    <x v="5"/>
    <x v="767"/>
    <x v="2"/>
    <x v="4"/>
    <x v="3"/>
    <s v="шт."/>
    <n v="1"/>
  </r>
  <r>
    <x v="11"/>
    <s v="Погрузчик"/>
    <x v="5"/>
    <x v="768"/>
    <x v="2"/>
    <x v="4"/>
    <x v="3"/>
    <s v="шт."/>
    <n v="5"/>
  </r>
  <r>
    <x v="11"/>
    <s v="Погрузчик"/>
    <x v="5"/>
    <x v="769"/>
    <x v="2"/>
    <x v="4"/>
    <x v="3"/>
    <s v="шт."/>
    <n v="6"/>
  </r>
  <r>
    <x v="11"/>
    <s v="Погрузчик"/>
    <x v="5"/>
    <x v="770"/>
    <x v="2"/>
    <x v="4"/>
    <x v="3"/>
    <s v="шт."/>
    <n v="2"/>
  </r>
  <r>
    <x v="11"/>
    <s v="Погрузчик"/>
    <x v="5"/>
    <x v="771"/>
    <x v="2"/>
    <x v="4"/>
    <x v="3"/>
    <s v="шт."/>
    <n v="1"/>
  </r>
  <r>
    <x v="11"/>
    <s v="Погрузчик"/>
    <x v="5"/>
    <x v="772"/>
    <x v="2"/>
    <x v="4"/>
    <x v="3"/>
    <s v="шт."/>
    <n v="1"/>
  </r>
  <r>
    <x v="11"/>
    <s v="Погрузчик"/>
    <x v="5"/>
    <x v="773"/>
    <x v="2"/>
    <x v="4"/>
    <x v="3"/>
    <s v="шт."/>
    <n v="4"/>
  </r>
  <r>
    <x v="11"/>
    <s v="Погрузчик"/>
    <x v="5"/>
    <x v="774"/>
    <x v="2"/>
    <x v="4"/>
    <x v="3"/>
    <s v="шт."/>
    <n v="4"/>
  </r>
  <r>
    <x v="11"/>
    <s v="Погрузчик"/>
    <x v="5"/>
    <x v="775"/>
    <x v="2"/>
    <x v="4"/>
    <x v="3"/>
    <s v="шт."/>
    <n v="2"/>
  </r>
  <r>
    <x v="11"/>
    <s v="Погрузчик"/>
    <x v="5"/>
    <x v="776"/>
    <x v="2"/>
    <x v="4"/>
    <x v="3"/>
    <s v="шт."/>
    <n v="1"/>
  </r>
  <r>
    <x v="11"/>
    <s v="Погрузчик"/>
    <x v="5"/>
    <x v="777"/>
    <x v="2"/>
    <x v="4"/>
    <x v="3"/>
    <s v="шт."/>
    <n v="6"/>
  </r>
  <r>
    <x v="11"/>
    <s v="Погрузчик"/>
    <x v="5"/>
    <x v="778"/>
    <x v="2"/>
    <x v="4"/>
    <x v="3"/>
    <s v="шт."/>
    <n v="2"/>
  </r>
  <r>
    <x v="11"/>
    <s v="Погрузчик"/>
    <x v="5"/>
    <x v="779"/>
    <x v="2"/>
    <x v="4"/>
    <x v="3"/>
    <s v="шт."/>
    <n v="1"/>
  </r>
  <r>
    <x v="11"/>
    <s v="Погрузчик"/>
    <x v="5"/>
    <x v="780"/>
    <x v="2"/>
    <x v="4"/>
    <x v="3"/>
    <s v="шт."/>
    <n v="1"/>
  </r>
  <r>
    <x v="11"/>
    <s v="Погрузчик"/>
    <x v="5"/>
    <x v="781"/>
    <x v="2"/>
    <x v="4"/>
    <x v="3"/>
    <s v="шт."/>
    <n v="1"/>
  </r>
  <r>
    <x v="11"/>
    <s v="Погрузчик"/>
    <x v="5"/>
    <x v="782"/>
    <x v="2"/>
    <x v="4"/>
    <x v="3"/>
    <s v="шт."/>
    <n v="2"/>
  </r>
  <r>
    <x v="11"/>
    <s v="Погрузчик"/>
    <x v="5"/>
    <x v="783"/>
    <x v="2"/>
    <x v="4"/>
    <x v="3"/>
    <s v="шт."/>
    <n v="2"/>
  </r>
  <r>
    <x v="11"/>
    <s v="Погрузчик"/>
    <x v="5"/>
    <x v="784"/>
    <x v="2"/>
    <x v="4"/>
    <x v="3"/>
    <s v="шт."/>
    <n v="2"/>
  </r>
  <r>
    <x v="11"/>
    <s v="Погрузчик"/>
    <x v="5"/>
    <x v="785"/>
    <x v="2"/>
    <x v="4"/>
    <x v="3"/>
    <s v="шт."/>
    <n v="1"/>
  </r>
  <r>
    <x v="11"/>
    <s v="Погрузчик"/>
    <x v="5"/>
    <x v="786"/>
    <x v="2"/>
    <x v="4"/>
    <x v="3"/>
    <s v="шт."/>
    <n v="1"/>
  </r>
  <r>
    <x v="11"/>
    <s v="Погрузчик"/>
    <x v="5"/>
    <x v="787"/>
    <x v="2"/>
    <x v="4"/>
    <x v="3"/>
    <s v="шт."/>
    <n v="3"/>
  </r>
  <r>
    <x v="11"/>
    <s v="Погрузчик"/>
    <x v="5"/>
    <x v="788"/>
    <x v="2"/>
    <x v="4"/>
    <x v="3"/>
    <s v="шт."/>
    <n v="2"/>
  </r>
  <r>
    <x v="11"/>
    <s v="Погрузчик"/>
    <x v="5"/>
    <x v="789"/>
    <x v="2"/>
    <x v="4"/>
    <x v="3"/>
    <s v="шт."/>
    <n v="1"/>
  </r>
  <r>
    <x v="11"/>
    <s v="Погрузчик"/>
    <x v="5"/>
    <x v="790"/>
    <x v="2"/>
    <x v="4"/>
    <x v="3"/>
    <s v="шт."/>
    <n v="1"/>
  </r>
  <r>
    <x v="11"/>
    <s v="Погрузчик"/>
    <x v="5"/>
    <x v="791"/>
    <x v="2"/>
    <x v="4"/>
    <x v="3"/>
    <s v="шт."/>
    <n v="1"/>
  </r>
  <r>
    <x v="11"/>
    <s v="Погрузчик"/>
    <x v="5"/>
    <x v="792"/>
    <x v="2"/>
    <x v="4"/>
    <x v="3"/>
    <s v="шт."/>
    <n v="1"/>
  </r>
  <r>
    <x v="11"/>
    <s v="Погрузчик"/>
    <x v="5"/>
    <x v="793"/>
    <x v="2"/>
    <x v="4"/>
    <x v="3"/>
    <s v="шт."/>
    <n v="1"/>
  </r>
  <r>
    <x v="11"/>
    <s v="Погрузчик"/>
    <x v="5"/>
    <x v="794"/>
    <x v="2"/>
    <x v="4"/>
    <x v="3"/>
    <s v="шт."/>
    <n v="1"/>
  </r>
  <r>
    <x v="11"/>
    <s v="Погрузчик"/>
    <x v="5"/>
    <x v="795"/>
    <x v="2"/>
    <x v="4"/>
    <x v="3"/>
    <s v="шт."/>
    <n v="1"/>
  </r>
  <r>
    <x v="11"/>
    <s v="Погрузчик"/>
    <x v="5"/>
    <x v="796"/>
    <x v="2"/>
    <x v="4"/>
    <x v="3"/>
    <s v="шт."/>
    <n v="1"/>
  </r>
  <r>
    <x v="11"/>
    <s v="Погрузчик"/>
    <x v="5"/>
    <x v="797"/>
    <x v="2"/>
    <x v="4"/>
    <x v="3"/>
    <s v="шт."/>
    <n v="2"/>
  </r>
  <r>
    <x v="11"/>
    <s v="Погрузчик"/>
    <x v="5"/>
    <x v="798"/>
    <x v="2"/>
    <x v="4"/>
    <x v="3"/>
    <s v="шт."/>
    <n v="1"/>
  </r>
  <r>
    <x v="11"/>
    <s v="Погрузчик"/>
    <x v="5"/>
    <x v="799"/>
    <x v="2"/>
    <x v="4"/>
    <x v="3"/>
    <s v="шт."/>
    <n v="1"/>
  </r>
  <r>
    <x v="11"/>
    <s v="Погрузчик"/>
    <x v="6"/>
    <x v="800"/>
    <x v="2"/>
    <x v="4"/>
    <x v="3"/>
    <s v="комплект."/>
    <n v="1"/>
  </r>
  <r>
    <x v="11"/>
    <s v="Погрузчик"/>
    <x v="6"/>
    <x v="801"/>
    <x v="2"/>
    <x v="4"/>
    <x v="3"/>
    <s v="комплект."/>
    <n v="1"/>
  </r>
  <r>
    <x v="11"/>
    <s v="Погрузчик"/>
    <x v="11"/>
    <x v="718"/>
    <x v="2"/>
    <x v="4"/>
    <x v="3"/>
    <m/>
    <m/>
  </r>
  <r>
    <x v="11"/>
    <s v="Погрузчик"/>
    <x v="1"/>
    <x v="197"/>
    <x v="2"/>
    <x v="4"/>
    <x v="3"/>
    <m/>
    <m/>
  </r>
  <r>
    <x v="11"/>
    <s v="Погрузчик"/>
    <x v="1"/>
    <x v="719"/>
    <x v="2"/>
    <x v="4"/>
    <x v="3"/>
    <m/>
    <m/>
  </r>
  <r>
    <x v="11"/>
    <s v="Погрузчик"/>
    <x v="1"/>
    <x v="720"/>
    <x v="2"/>
    <x v="4"/>
    <x v="3"/>
    <m/>
    <m/>
  </r>
  <r>
    <x v="11"/>
    <s v="Погрузчик"/>
    <x v="1"/>
    <x v="721"/>
    <x v="2"/>
    <x v="4"/>
    <x v="3"/>
    <m/>
    <m/>
  </r>
  <r>
    <x v="11"/>
    <s v="Погрузчик"/>
    <x v="1"/>
    <x v="718"/>
    <x v="2"/>
    <x v="4"/>
    <x v="3"/>
    <m/>
    <m/>
  </r>
  <r>
    <x v="11"/>
    <s v="Погрузчик"/>
    <x v="2"/>
    <x v="724"/>
    <x v="2"/>
    <x v="4"/>
    <x v="3"/>
    <m/>
    <m/>
  </r>
  <r>
    <x v="11"/>
    <s v="Погрузчик"/>
    <x v="2"/>
    <x v="725"/>
    <x v="2"/>
    <x v="4"/>
    <x v="3"/>
    <m/>
    <m/>
  </r>
  <r>
    <x v="11"/>
    <s v="Погрузчик"/>
    <x v="2"/>
    <x v="726"/>
    <x v="2"/>
    <x v="4"/>
    <x v="3"/>
    <m/>
    <m/>
  </r>
  <r>
    <x v="11"/>
    <s v="Погрузчик"/>
    <x v="2"/>
    <x v="727"/>
    <x v="2"/>
    <x v="4"/>
    <x v="3"/>
    <m/>
    <m/>
  </r>
  <r>
    <x v="11"/>
    <s v="Погрузчик"/>
    <x v="2"/>
    <x v="728"/>
    <x v="2"/>
    <x v="4"/>
    <x v="3"/>
    <m/>
    <m/>
  </r>
  <r>
    <x v="11"/>
    <s v="Погрузчик"/>
    <x v="2"/>
    <x v="81"/>
    <x v="3"/>
    <x v="4"/>
    <x v="3"/>
    <m/>
    <m/>
  </r>
  <r>
    <x v="11"/>
    <s v="Погрузчик"/>
    <x v="2"/>
    <x v="197"/>
    <x v="2"/>
    <x v="4"/>
    <x v="3"/>
    <m/>
    <m/>
  </r>
  <r>
    <x v="11"/>
    <s v="Погрузчик"/>
    <x v="2"/>
    <x v="719"/>
    <x v="2"/>
    <x v="4"/>
    <x v="3"/>
    <m/>
    <m/>
  </r>
  <r>
    <x v="11"/>
    <s v="Погрузчик"/>
    <x v="2"/>
    <x v="720"/>
    <x v="2"/>
    <x v="4"/>
    <x v="3"/>
    <m/>
    <m/>
  </r>
  <r>
    <x v="11"/>
    <s v="Погрузчик"/>
    <x v="2"/>
    <x v="721"/>
    <x v="2"/>
    <x v="4"/>
    <x v="3"/>
    <m/>
    <m/>
  </r>
  <r>
    <x v="11"/>
    <s v="Погрузчик"/>
    <x v="2"/>
    <x v="718"/>
    <x v="2"/>
    <x v="4"/>
    <x v="3"/>
    <m/>
    <m/>
  </r>
  <r>
    <x v="11"/>
    <s v="Погрузчик"/>
    <x v="3"/>
    <x v="729"/>
    <x v="3"/>
    <x v="5"/>
    <x v="6"/>
    <s v="л."/>
    <n v="86"/>
  </r>
  <r>
    <x v="11"/>
    <s v="Погрузчик"/>
    <x v="3"/>
    <x v="13"/>
    <x v="3"/>
    <x v="6"/>
    <x v="25"/>
    <s v="шт."/>
    <n v="3"/>
  </r>
  <r>
    <x v="11"/>
    <s v="Погрузчик"/>
    <x v="3"/>
    <x v="14"/>
    <x v="3"/>
    <x v="7"/>
    <x v="61"/>
    <s v="шт."/>
    <n v="2"/>
  </r>
  <r>
    <x v="11"/>
    <s v="Погрузчик"/>
    <x v="3"/>
    <x v="275"/>
    <x v="3"/>
    <x v="7"/>
    <x v="73"/>
    <s v="шт."/>
    <n v="1"/>
  </r>
  <r>
    <x v="11"/>
    <s v="Погрузчик"/>
    <x v="3"/>
    <x v="730"/>
    <x v="0"/>
    <x v="21"/>
    <x v="31"/>
    <s v="шт."/>
    <n v="3"/>
  </r>
  <r>
    <x v="11"/>
    <s v="Погрузчик"/>
    <x v="3"/>
    <x v="731"/>
    <x v="3"/>
    <x v="32"/>
    <x v="74"/>
    <s v="шт."/>
    <n v="2"/>
  </r>
  <r>
    <x v="11"/>
    <s v="Погрузчик"/>
    <x v="3"/>
    <x v="81"/>
    <x v="3"/>
    <x v="4"/>
    <x v="3"/>
    <m/>
    <m/>
  </r>
  <r>
    <x v="11"/>
    <s v="Погрузчик"/>
    <x v="3"/>
    <x v="101"/>
    <x v="2"/>
    <x v="4"/>
    <x v="3"/>
    <m/>
    <m/>
  </r>
  <r>
    <x v="11"/>
    <s v="Погрузчик"/>
    <x v="3"/>
    <x v="724"/>
    <x v="2"/>
    <x v="4"/>
    <x v="3"/>
    <m/>
    <m/>
  </r>
  <r>
    <x v="11"/>
    <s v="Погрузчик"/>
    <x v="3"/>
    <x v="725"/>
    <x v="2"/>
    <x v="4"/>
    <x v="3"/>
    <m/>
    <m/>
  </r>
  <r>
    <x v="11"/>
    <s v="Погрузчик"/>
    <x v="3"/>
    <x v="726"/>
    <x v="2"/>
    <x v="4"/>
    <x v="3"/>
    <m/>
    <m/>
  </r>
  <r>
    <x v="11"/>
    <s v="Погрузчик"/>
    <x v="3"/>
    <x v="727"/>
    <x v="2"/>
    <x v="4"/>
    <x v="3"/>
    <m/>
    <m/>
  </r>
  <r>
    <x v="11"/>
    <s v="Погрузчик"/>
    <x v="3"/>
    <x v="728"/>
    <x v="2"/>
    <x v="4"/>
    <x v="3"/>
    <m/>
    <m/>
  </r>
  <r>
    <x v="11"/>
    <s v="Погрузчик"/>
    <x v="3"/>
    <x v="81"/>
    <x v="3"/>
    <x v="4"/>
    <x v="3"/>
    <m/>
    <m/>
  </r>
  <r>
    <x v="11"/>
    <s v="Погрузчик"/>
    <x v="3"/>
    <x v="197"/>
    <x v="2"/>
    <x v="4"/>
    <x v="3"/>
    <m/>
    <m/>
  </r>
  <r>
    <x v="11"/>
    <s v="Погрузчик"/>
    <x v="3"/>
    <x v="719"/>
    <x v="2"/>
    <x v="4"/>
    <x v="3"/>
    <m/>
    <m/>
  </r>
  <r>
    <x v="11"/>
    <s v="Погрузчик"/>
    <x v="3"/>
    <x v="720"/>
    <x v="2"/>
    <x v="4"/>
    <x v="3"/>
    <m/>
    <m/>
  </r>
  <r>
    <x v="11"/>
    <s v="Погрузчик"/>
    <x v="3"/>
    <x v="721"/>
    <x v="2"/>
    <x v="4"/>
    <x v="3"/>
    <m/>
    <m/>
  </r>
  <r>
    <x v="11"/>
    <s v="Погрузчик"/>
    <x v="3"/>
    <x v="718"/>
    <x v="2"/>
    <x v="4"/>
    <x v="3"/>
    <m/>
    <m/>
  </r>
  <r>
    <x v="11"/>
    <s v="Погрузчик"/>
    <x v="4"/>
    <x v="732"/>
    <x v="0"/>
    <x v="2"/>
    <x v="2"/>
    <s v="л."/>
    <n v="83"/>
  </r>
  <r>
    <x v="11"/>
    <s v="Погрузчик"/>
    <x v="4"/>
    <x v="734"/>
    <x v="2"/>
    <x v="4"/>
    <x v="3"/>
    <m/>
    <m/>
  </r>
  <r>
    <x v="11"/>
    <s v="Погрузчик"/>
    <x v="4"/>
    <x v="197"/>
    <x v="2"/>
    <x v="4"/>
    <x v="3"/>
    <m/>
    <m/>
  </r>
  <r>
    <x v="11"/>
    <s v="Погрузчик"/>
    <x v="4"/>
    <x v="735"/>
    <x v="3"/>
    <x v="11"/>
    <x v="44"/>
    <s v="шт."/>
    <n v="1"/>
  </r>
  <r>
    <x v="11"/>
    <s v="Погрузчик"/>
    <x v="4"/>
    <x v="736"/>
    <x v="2"/>
    <x v="4"/>
    <x v="3"/>
    <m/>
    <m/>
  </r>
  <r>
    <x v="11"/>
    <s v="Погрузчик"/>
    <x v="4"/>
    <x v="81"/>
    <x v="3"/>
    <x v="4"/>
    <x v="3"/>
    <m/>
    <m/>
  </r>
  <r>
    <x v="11"/>
    <s v="Погрузчик"/>
    <x v="4"/>
    <x v="101"/>
    <x v="2"/>
    <x v="4"/>
    <x v="3"/>
    <m/>
    <m/>
  </r>
  <r>
    <x v="11"/>
    <s v="Погрузчик"/>
    <x v="4"/>
    <x v="729"/>
    <x v="3"/>
    <x v="5"/>
    <x v="6"/>
    <s v="л."/>
    <n v="86"/>
  </r>
  <r>
    <x v="11"/>
    <s v="Погрузчик"/>
    <x v="4"/>
    <x v="13"/>
    <x v="3"/>
    <x v="6"/>
    <x v="25"/>
    <s v="шт."/>
    <n v="3"/>
  </r>
  <r>
    <x v="11"/>
    <s v="Погрузчик"/>
    <x v="4"/>
    <x v="14"/>
    <x v="3"/>
    <x v="7"/>
    <x v="61"/>
    <s v="шт."/>
    <n v="2"/>
  </r>
  <r>
    <x v="11"/>
    <s v="Погрузчик"/>
    <x v="4"/>
    <x v="275"/>
    <x v="3"/>
    <x v="7"/>
    <x v="73"/>
    <s v="шт."/>
    <n v="1"/>
  </r>
  <r>
    <x v="11"/>
    <s v="Погрузчик"/>
    <x v="4"/>
    <x v="730"/>
    <x v="0"/>
    <x v="21"/>
    <x v="31"/>
    <s v="шт."/>
    <n v="3"/>
  </r>
  <r>
    <x v="11"/>
    <s v="Погрузчик"/>
    <x v="4"/>
    <x v="731"/>
    <x v="3"/>
    <x v="32"/>
    <x v="74"/>
    <s v="шт."/>
    <n v="2"/>
  </r>
  <r>
    <x v="11"/>
    <s v="Погрузчик"/>
    <x v="4"/>
    <x v="81"/>
    <x v="3"/>
    <x v="4"/>
    <x v="3"/>
    <m/>
    <m/>
  </r>
  <r>
    <x v="11"/>
    <s v="Погрузчик"/>
    <x v="4"/>
    <x v="101"/>
    <x v="2"/>
    <x v="4"/>
    <x v="3"/>
    <m/>
    <m/>
  </r>
  <r>
    <x v="11"/>
    <s v="Погрузчик"/>
    <x v="4"/>
    <x v="724"/>
    <x v="2"/>
    <x v="4"/>
    <x v="3"/>
    <m/>
    <m/>
  </r>
  <r>
    <x v="11"/>
    <s v="Погрузчик"/>
    <x v="4"/>
    <x v="725"/>
    <x v="2"/>
    <x v="4"/>
    <x v="3"/>
    <m/>
    <m/>
  </r>
  <r>
    <x v="11"/>
    <s v="Погрузчик"/>
    <x v="4"/>
    <x v="726"/>
    <x v="2"/>
    <x v="4"/>
    <x v="3"/>
    <m/>
    <m/>
  </r>
  <r>
    <x v="11"/>
    <s v="Погрузчик"/>
    <x v="4"/>
    <x v="727"/>
    <x v="2"/>
    <x v="4"/>
    <x v="3"/>
    <m/>
    <m/>
  </r>
  <r>
    <x v="11"/>
    <s v="Погрузчик"/>
    <x v="4"/>
    <x v="728"/>
    <x v="2"/>
    <x v="4"/>
    <x v="3"/>
    <m/>
    <m/>
  </r>
  <r>
    <x v="11"/>
    <s v="Погрузчик"/>
    <x v="4"/>
    <x v="81"/>
    <x v="3"/>
    <x v="4"/>
    <x v="3"/>
    <m/>
    <m/>
  </r>
  <r>
    <x v="11"/>
    <s v="Погрузчик"/>
    <x v="4"/>
    <x v="197"/>
    <x v="2"/>
    <x v="4"/>
    <x v="3"/>
    <m/>
    <m/>
  </r>
  <r>
    <x v="11"/>
    <s v="Погрузчик"/>
    <x v="4"/>
    <x v="719"/>
    <x v="2"/>
    <x v="4"/>
    <x v="3"/>
    <m/>
    <m/>
  </r>
  <r>
    <x v="11"/>
    <s v="Погрузчик"/>
    <x v="4"/>
    <x v="720"/>
    <x v="2"/>
    <x v="4"/>
    <x v="3"/>
    <m/>
    <m/>
  </r>
  <r>
    <x v="11"/>
    <s v="Погрузчик"/>
    <x v="4"/>
    <x v="721"/>
    <x v="2"/>
    <x v="4"/>
    <x v="3"/>
    <m/>
    <m/>
  </r>
  <r>
    <x v="11"/>
    <s v="Погрузчик"/>
    <x v="4"/>
    <x v="718"/>
    <x v="2"/>
    <x v="4"/>
    <x v="3"/>
    <m/>
    <m/>
  </r>
  <r>
    <x v="11"/>
    <s v="Погрузчик"/>
    <x v="5"/>
    <x v="737"/>
    <x v="1"/>
    <x v="2"/>
    <x v="4"/>
    <s v="шт."/>
    <n v="443"/>
  </r>
  <r>
    <x v="11"/>
    <s v="Погрузчик"/>
    <x v="5"/>
    <x v="738"/>
    <x v="1"/>
    <x v="0"/>
    <x v="77"/>
    <s v="шт."/>
    <n v="1"/>
  </r>
  <r>
    <x v="11"/>
    <s v="Погрузчик"/>
    <x v="5"/>
    <x v="160"/>
    <x v="1"/>
    <x v="33"/>
    <x v="78"/>
    <s v="шт."/>
    <n v="1"/>
  </r>
  <r>
    <x v="11"/>
    <s v="Погрузчик"/>
    <x v="5"/>
    <x v="739"/>
    <x v="1"/>
    <x v="20"/>
    <x v="56"/>
    <s v="шт."/>
    <n v="2"/>
  </r>
  <r>
    <x v="11"/>
    <s v="Погрузчик"/>
    <x v="5"/>
    <x v="740"/>
    <x v="0"/>
    <x v="2"/>
    <x v="79"/>
    <s v="л."/>
    <n v="155"/>
  </r>
  <r>
    <x v="11"/>
    <s v="Погрузчик"/>
    <x v="5"/>
    <x v="741"/>
    <x v="0"/>
    <x v="2"/>
    <x v="79"/>
    <s v="л."/>
    <n v="155"/>
  </r>
  <r>
    <x v="11"/>
    <s v="Погрузчик"/>
    <x v="5"/>
    <x v="742"/>
    <x v="8"/>
    <x v="8"/>
    <x v="80"/>
    <s v="шт."/>
    <n v="2"/>
  </r>
  <r>
    <x v="11"/>
    <s v="Погрузчик"/>
    <x v="5"/>
    <x v="743"/>
    <x v="2"/>
    <x v="4"/>
    <x v="3"/>
    <m/>
    <m/>
  </r>
  <r>
    <x v="11"/>
    <s v="Погрузчик"/>
    <x v="5"/>
    <x v="744"/>
    <x v="2"/>
    <x v="4"/>
    <x v="3"/>
    <m/>
    <m/>
  </r>
  <r>
    <x v="11"/>
    <s v="Погрузчик"/>
    <x v="5"/>
    <x v="745"/>
    <x v="2"/>
    <x v="4"/>
    <x v="3"/>
    <m/>
    <m/>
  </r>
  <r>
    <x v="11"/>
    <s v="Погрузчик"/>
    <x v="5"/>
    <x v="746"/>
    <x v="2"/>
    <x v="4"/>
    <x v="3"/>
    <m/>
    <m/>
  </r>
  <r>
    <x v="11"/>
    <s v="Погрузчик"/>
    <x v="5"/>
    <x v="747"/>
    <x v="2"/>
    <x v="4"/>
    <x v="3"/>
    <m/>
    <m/>
  </r>
  <r>
    <x v="11"/>
    <s v="Погрузчик"/>
    <x v="5"/>
    <x v="748"/>
    <x v="2"/>
    <x v="4"/>
    <x v="3"/>
    <m/>
    <m/>
  </r>
  <r>
    <x v="11"/>
    <s v="Погрузчик"/>
    <x v="5"/>
    <x v="749"/>
    <x v="10"/>
    <x v="2"/>
    <x v="81"/>
    <s v="л."/>
    <n v="1.2"/>
  </r>
  <r>
    <x v="11"/>
    <s v="Погрузчик"/>
    <x v="5"/>
    <x v="750"/>
    <x v="10"/>
    <x v="2"/>
    <x v="81"/>
    <s v="л."/>
    <n v="1.2"/>
  </r>
  <r>
    <x v="11"/>
    <s v="Погрузчик"/>
    <x v="5"/>
    <x v="751"/>
    <x v="10"/>
    <x v="2"/>
    <x v="81"/>
    <s v="л."/>
    <n v="1.2"/>
  </r>
  <r>
    <x v="11"/>
    <s v="Погрузчик"/>
    <x v="5"/>
    <x v="81"/>
    <x v="3"/>
    <x v="4"/>
    <x v="3"/>
    <m/>
    <m/>
  </r>
  <r>
    <x v="11"/>
    <s v="Погрузчик"/>
    <x v="5"/>
    <x v="101"/>
    <x v="2"/>
    <x v="4"/>
    <x v="3"/>
    <m/>
    <m/>
  </r>
  <r>
    <x v="11"/>
    <s v="Погрузчик"/>
    <x v="5"/>
    <x v="732"/>
    <x v="0"/>
    <x v="2"/>
    <x v="2"/>
    <s v="л."/>
    <n v="83"/>
  </r>
  <r>
    <x v="11"/>
    <s v="Погрузчик"/>
    <x v="5"/>
    <x v="734"/>
    <x v="2"/>
    <x v="4"/>
    <x v="3"/>
    <m/>
    <m/>
  </r>
  <r>
    <x v="11"/>
    <s v="Погрузчик"/>
    <x v="5"/>
    <x v="197"/>
    <x v="2"/>
    <x v="4"/>
    <x v="3"/>
    <m/>
    <m/>
  </r>
  <r>
    <x v="11"/>
    <s v="Погрузчик"/>
    <x v="5"/>
    <x v="735"/>
    <x v="3"/>
    <x v="11"/>
    <x v="44"/>
    <s v="шт."/>
    <n v="1"/>
  </r>
  <r>
    <x v="11"/>
    <s v="Погрузчик"/>
    <x v="5"/>
    <x v="736"/>
    <x v="2"/>
    <x v="4"/>
    <x v="3"/>
    <m/>
    <m/>
  </r>
  <r>
    <x v="11"/>
    <s v="Погрузчик"/>
    <x v="5"/>
    <x v="81"/>
    <x v="3"/>
    <x v="4"/>
    <x v="3"/>
    <m/>
    <m/>
  </r>
  <r>
    <x v="11"/>
    <s v="Погрузчик"/>
    <x v="5"/>
    <x v="101"/>
    <x v="2"/>
    <x v="4"/>
    <x v="3"/>
    <m/>
    <m/>
  </r>
  <r>
    <x v="11"/>
    <s v="Погрузчик"/>
    <x v="5"/>
    <x v="729"/>
    <x v="3"/>
    <x v="5"/>
    <x v="6"/>
    <s v="л."/>
    <n v="86"/>
  </r>
  <r>
    <x v="11"/>
    <s v="Погрузчик"/>
    <x v="5"/>
    <x v="13"/>
    <x v="3"/>
    <x v="6"/>
    <x v="25"/>
    <s v="шт."/>
    <n v="3"/>
  </r>
  <r>
    <x v="11"/>
    <s v="Погрузчик"/>
    <x v="5"/>
    <x v="14"/>
    <x v="3"/>
    <x v="7"/>
    <x v="61"/>
    <s v="шт."/>
    <n v="2"/>
  </r>
  <r>
    <x v="11"/>
    <s v="Погрузчик"/>
    <x v="5"/>
    <x v="275"/>
    <x v="3"/>
    <x v="7"/>
    <x v="73"/>
    <s v="шт."/>
    <n v="1"/>
  </r>
  <r>
    <x v="11"/>
    <s v="Погрузчик"/>
    <x v="5"/>
    <x v="730"/>
    <x v="0"/>
    <x v="21"/>
    <x v="31"/>
    <s v="шт."/>
    <n v="3"/>
  </r>
  <r>
    <x v="11"/>
    <s v="Погрузчик"/>
    <x v="5"/>
    <x v="731"/>
    <x v="3"/>
    <x v="32"/>
    <x v="74"/>
    <s v="шт."/>
    <n v="2"/>
  </r>
  <r>
    <x v="11"/>
    <s v="Погрузчик"/>
    <x v="5"/>
    <x v="81"/>
    <x v="3"/>
    <x v="4"/>
    <x v="3"/>
    <m/>
    <m/>
  </r>
  <r>
    <x v="11"/>
    <s v="Погрузчик"/>
    <x v="5"/>
    <x v="101"/>
    <x v="2"/>
    <x v="4"/>
    <x v="3"/>
    <m/>
    <m/>
  </r>
  <r>
    <x v="11"/>
    <s v="Погрузчик"/>
    <x v="5"/>
    <x v="724"/>
    <x v="2"/>
    <x v="4"/>
    <x v="3"/>
    <m/>
    <m/>
  </r>
  <r>
    <x v="11"/>
    <s v="Погрузчик"/>
    <x v="5"/>
    <x v="725"/>
    <x v="2"/>
    <x v="4"/>
    <x v="3"/>
    <m/>
    <m/>
  </r>
  <r>
    <x v="11"/>
    <s v="Погрузчик"/>
    <x v="5"/>
    <x v="726"/>
    <x v="2"/>
    <x v="4"/>
    <x v="3"/>
    <m/>
    <m/>
  </r>
  <r>
    <x v="11"/>
    <s v="Погрузчик"/>
    <x v="5"/>
    <x v="727"/>
    <x v="2"/>
    <x v="4"/>
    <x v="3"/>
    <m/>
    <m/>
  </r>
  <r>
    <x v="11"/>
    <s v="Погрузчик"/>
    <x v="5"/>
    <x v="728"/>
    <x v="2"/>
    <x v="4"/>
    <x v="3"/>
    <m/>
    <m/>
  </r>
  <r>
    <x v="11"/>
    <s v="Погрузчик"/>
    <x v="5"/>
    <x v="81"/>
    <x v="3"/>
    <x v="4"/>
    <x v="3"/>
    <m/>
    <m/>
  </r>
  <r>
    <x v="11"/>
    <s v="Погрузчик"/>
    <x v="5"/>
    <x v="197"/>
    <x v="2"/>
    <x v="4"/>
    <x v="3"/>
    <m/>
    <m/>
  </r>
  <r>
    <x v="11"/>
    <s v="Погрузчик"/>
    <x v="5"/>
    <x v="719"/>
    <x v="2"/>
    <x v="4"/>
    <x v="3"/>
    <m/>
    <m/>
  </r>
  <r>
    <x v="11"/>
    <s v="Погрузчик"/>
    <x v="5"/>
    <x v="720"/>
    <x v="2"/>
    <x v="4"/>
    <x v="3"/>
    <m/>
    <m/>
  </r>
  <r>
    <x v="11"/>
    <s v="Погрузчик"/>
    <x v="5"/>
    <x v="721"/>
    <x v="2"/>
    <x v="4"/>
    <x v="3"/>
    <m/>
    <m/>
  </r>
  <r>
    <x v="11"/>
    <s v="Погрузчик"/>
    <x v="5"/>
    <x v="718"/>
    <x v="2"/>
    <x v="4"/>
    <x v="3"/>
    <m/>
    <m/>
  </r>
  <r>
    <x v="11"/>
    <s v="Погрузчик"/>
    <x v="6"/>
    <x v="752"/>
    <x v="2"/>
    <x v="4"/>
    <x v="3"/>
    <m/>
    <m/>
  </r>
  <r>
    <x v="11"/>
    <s v="Погрузчик"/>
    <x v="6"/>
    <x v="753"/>
    <x v="2"/>
    <x v="4"/>
    <x v="3"/>
    <m/>
    <m/>
  </r>
  <r>
    <x v="11"/>
    <s v="Погрузчик"/>
    <x v="6"/>
    <x v="754"/>
    <x v="2"/>
    <x v="4"/>
    <x v="3"/>
    <m/>
    <m/>
  </r>
  <r>
    <x v="11"/>
    <s v="Погрузчик"/>
    <x v="6"/>
    <x v="197"/>
    <x v="2"/>
    <x v="4"/>
    <x v="3"/>
    <m/>
    <m/>
  </r>
  <r>
    <x v="11"/>
    <s v="Погрузчик"/>
    <x v="6"/>
    <x v="36"/>
    <x v="2"/>
    <x v="4"/>
    <x v="3"/>
    <m/>
    <m/>
  </r>
  <r>
    <x v="11"/>
    <s v="Погрузчик"/>
    <x v="6"/>
    <x v="37"/>
    <x v="2"/>
    <x v="4"/>
    <x v="3"/>
    <m/>
    <m/>
  </r>
  <r>
    <x v="11"/>
    <s v="Погрузчик"/>
    <x v="6"/>
    <x v="81"/>
    <x v="3"/>
    <x v="4"/>
    <x v="3"/>
    <m/>
    <m/>
  </r>
  <r>
    <x v="11"/>
    <s v="Погрузчик"/>
    <x v="6"/>
    <x v="101"/>
    <x v="2"/>
    <x v="4"/>
    <x v="3"/>
    <m/>
    <m/>
  </r>
  <r>
    <x v="11"/>
    <s v="Погрузчик"/>
    <x v="6"/>
    <x v="758"/>
    <x v="2"/>
    <x v="4"/>
    <x v="3"/>
    <s v="шт."/>
    <n v="1"/>
  </r>
  <r>
    <x v="11"/>
    <s v="Погрузчик"/>
    <x v="6"/>
    <x v="759"/>
    <x v="2"/>
    <x v="4"/>
    <x v="3"/>
    <s v="шт."/>
    <n v="1"/>
  </r>
  <r>
    <x v="11"/>
    <s v="Погрузчик"/>
    <x v="6"/>
    <x v="760"/>
    <x v="2"/>
    <x v="4"/>
    <x v="3"/>
    <s v="шт."/>
    <n v="1"/>
  </r>
  <r>
    <x v="11"/>
    <s v="Погрузчик"/>
    <x v="6"/>
    <x v="761"/>
    <x v="2"/>
    <x v="4"/>
    <x v="3"/>
    <s v="шт."/>
    <n v="1"/>
  </r>
  <r>
    <x v="11"/>
    <s v="Погрузчик"/>
    <x v="6"/>
    <x v="762"/>
    <x v="2"/>
    <x v="4"/>
    <x v="3"/>
    <s v="шт."/>
    <n v="1"/>
  </r>
  <r>
    <x v="11"/>
    <s v="Погрузчик"/>
    <x v="6"/>
    <x v="763"/>
    <x v="2"/>
    <x v="4"/>
    <x v="3"/>
    <s v="шт."/>
    <n v="1"/>
  </r>
  <r>
    <x v="11"/>
    <s v="Погрузчик"/>
    <x v="6"/>
    <x v="764"/>
    <x v="2"/>
    <x v="4"/>
    <x v="3"/>
    <s v="шт."/>
    <n v="1"/>
  </r>
  <r>
    <x v="11"/>
    <s v="Погрузчик"/>
    <x v="6"/>
    <x v="765"/>
    <x v="2"/>
    <x v="4"/>
    <x v="3"/>
    <s v="шт."/>
    <n v="1"/>
  </r>
  <r>
    <x v="11"/>
    <s v="Погрузчик"/>
    <x v="6"/>
    <x v="766"/>
    <x v="2"/>
    <x v="4"/>
    <x v="3"/>
    <s v="шт."/>
    <n v="1"/>
  </r>
  <r>
    <x v="11"/>
    <s v="Погрузчик"/>
    <x v="6"/>
    <x v="767"/>
    <x v="2"/>
    <x v="4"/>
    <x v="3"/>
    <s v="шт."/>
    <n v="1"/>
  </r>
  <r>
    <x v="11"/>
    <s v="Погрузчик"/>
    <x v="6"/>
    <x v="768"/>
    <x v="2"/>
    <x v="4"/>
    <x v="3"/>
    <s v="шт."/>
    <n v="5"/>
  </r>
  <r>
    <x v="11"/>
    <s v="Погрузчик"/>
    <x v="6"/>
    <x v="769"/>
    <x v="2"/>
    <x v="4"/>
    <x v="3"/>
    <s v="шт."/>
    <n v="6"/>
  </r>
  <r>
    <x v="11"/>
    <s v="Погрузчик"/>
    <x v="6"/>
    <x v="770"/>
    <x v="2"/>
    <x v="4"/>
    <x v="3"/>
    <s v="шт."/>
    <n v="2"/>
  </r>
  <r>
    <x v="11"/>
    <s v="Погрузчик"/>
    <x v="6"/>
    <x v="771"/>
    <x v="2"/>
    <x v="4"/>
    <x v="3"/>
    <s v="шт."/>
    <n v="1"/>
  </r>
  <r>
    <x v="11"/>
    <s v="Погрузчик"/>
    <x v="6"/>
    <x v="772"/>
    <x v="2"/>
    <x v="4"/>
    <x v="3"/>
    <s v="шт."/>
    <n v="1"/>
  </r>
  <r>
    <x v="11"/>
    <s v="Погрузчик"/>
    <x v="6"/>
    <x v="773"/>
    <x v="2"/>
    <x v="4"/>
    <x v="3"/>
    <s v="шт."/>
    <n v="4"/>
  </r>
  <r>
    <x v="11"/>
    <s v="Погрузчик"/>
    <x v="6"/>
    <x v="774"/>
    <x v="2"/>
    <x v="4"/>
    <x v="3"/>
    <s v="шт."/>
    <n v="4"/>
  </r>
  <r>
    <x v="11"/>
    <s v="Погрузчик"/>
    <x v="6"/>
    <x v="775"/>
    <x v="2"/>
    <x v="4"/>
    <x v="3"/>
    <s v="шт."/>
    <n v="2"/>
  </r>
  <r>
    <x v="11"/>
    <s v="Погрузчик"/>
    <x v="6"/>
    <x v="776"/>
    <x v="2"/>
    <x v="4"/>
    <x v="3"/>
    <s v="шт."/>
    <n v="1"/>
  </r>
  <r>
    <x v="11"/>
    <s v="Погрузчик"/>
    <x v="6"/>
    <x v="777"/>
    <x v="2"/>
    <x v="4"/>
    <x v="3"/>
    <s v="шт."/>
    <n v="6"/>
  </r>
  <r>
    <x v="11"/>
    <s v="Погрузчик"/>
    <x v="6"/>
    <x v="778"/>
    <x v="2"/>
    <x v="4"/>
    <x v="3"/>
    <s v="шт."/>
    <n v="2"/>
  </r>
  <r>
    <x v="11"/>
    <s v="Погрузчик"/>
    <x v="6"/>
    <x v="779"/>
    <x v="2"/>
    <x v="4"/>
    <x v="3"/>
    <s v="шт."/>
    <n v="1"/>
  </r>
  <r>
    <x v="11"/>
    <s v="Погрузчик"/>
    <x v="6"/>
    <x v="780"/>
    <x v="2"/>
    <x v="4"/>
    <x v="3"/>
    <s v="шт."/>
    <n v="1"/>
  </r>
  <r>
    <x v="11"/>
    <s v="Погрузчик"/>
    <x v="6"/>
    <x v="781"/>
    <x v="2"/>
    <x v="4"/>
    <x v="3"/>
    <s v="шт."/>
    <n v="1"/>
  </r>
  <r>
    <x v="11"/>
    <s v="Погрузчик"/>
    <x v="6"/>
    <x v="782"/>
    <x v="2"/>
    <x v="4"/>
    <x v="3"/>
    <s v="шт."/>
    <n v="2"/>
  </r>
  <r>
    <x v="11"/>
    <s v="Погрузчик"/>
    <x v="6"/>
    <x v="783"/>
    <x v="2"/>
    <x v="4"/>
    <x v="3"/>
    <s v="шт."/>
    <n v="2"/>
  </r>
  <r>
    <x v="11"/>
    <s v="Погрузчик"/>
    <x v="6"/>
    <x v="784"/>
    <x v="2"/>
    <x v="4"/>
    <x v="3"/>
    <s v="шт."/>
    <n v="2"/>
  </r>
  <r>
    <x v="11"/>
    <s v="Погрузчик"/>
    <x v="6"/>
    <x v="785"/>
    <x v="2"/>
    <x v="4"/>
    <x v="3"/>
    <s v="шт."/>
    <n v="1"/>
  </r>
  <r>
    <x v="11"/>
    <s v="Погрузчик"/>
    <x v="6"/>
    <x v="786"/>
    <x v="2"/>
    <x v="4"/>
    <x v="3"/>
    <s v="шт."/>
    <n v="1"/>
  </r>
  <r>
    <x v="11"/>
    <s v="Погрузчик"/>
    <x v="6"/>
    <x v="787"/>
    <x v="2"/>
    <x v="4"/>
    <x v="3"/>
    <s v="шт."/>
    <n v="3"/>
  </r>
  <r>
    <x v="11"/>
    <s v="Погрузчик"/>
    <x v="6"/>
    <x v="788"/>
    <x v="2"/>
    <x v="4"/>
    <x v="3"/>
    <s v="шт."/>
    <n v="2"/>
  </r>
  <r>
    <x v="11"/>
    <s v="Погрузчик"/>
    <x v="6"/>
    <x v="789"/>
    <x v="2"/>
    <x v="4"/>
    <x v="3"/>
    <s v="шт."/>
    <n v="1"/>
  </r>
  <r>
    <x v="11"/>
    <s v="Погрузчик"/>
    <x v="6"/>
    <x v="790"/>
    <x v="2"/>
    <x v="4"/>
    <x v="3"/>
    <s v="шт."/>
    <n v="1"/>
  </r>
  <r>
    <x v="11"/>
    <s v="Погрузчик"/>
    <x v="6"/>
    <x v="791"/>
    <x v="2"/>
    <x v="4"/>
    <x v="3"/>
    <s v="шт."/>
    <n v="1"/>
  </r>
  <r>
    <x v="11"/>
    <s v="Погрузчик"/>
    <x v="6"/>
    <x v="792"/>
    <x v="2"/>
    <x v="4"/>
    <x v="3"/>
    <s v="шт."/>
    <n v="1"/>
  </r>
  <r>
    <x v="11"/>
    <s v="Погрузчик"/>
    <x v="6"/>
    <x v="793"/>
    <x v="2"/>
    <x v="4"/>
    <x v="3"/>
    <s v="шт."/>
    <n v="1"/>
  </r>
  <r>
    <x v="11"/>
    <s v="Погрузчик"/>
    <x v="6"/>
    <x v="794"/>
    <x v="2"/>
    <x v="4"/>
    <x v="3"/>
    <s v="шт."/>
    <n v="1"/>
  </r>
  <r>
    <x v="11"/>
    <s v="Погрузчик"/>
    <x v="6"/>
    <x v="795"/>
    <x v="2"/>
    <x v="4"/>
    <x v="3"/>
    <s v="шт."/>
    <n v="1"/>
  </r>
  <r>
    <x v="11"/>
    <s v="Погрузчик"/>
    <x v="6"/>
    <x v="796"/>
    <x v="2"/>
    <x v="4"/>
    <x v="3"/>
    <s v="шт."/>
    <n v="1"/>
  </r>
  <r>
    <x v="11"/>
    <s v="Погрузчик"/>
    <x v="6"/>
    <x v="797"/>
    <x v="2"/>
    <x v="4"/>
    <x v="3"/>
    <s v="шт."/>
    <n v="2"/>
  </r>
  <r>
    <x v="11"/>
    <s v="Погрузчик"/>
    <x v="6"/>
    <x v="798"/>
    <x v="2"/>
    <x v="4"/>
    <x v="3"/>
    <s v="шт."/>
    <n v="1"/>
  </r>
  <r>
    <x v="11"/>
    <s v="Погрузчик"/>
    <x v="6"/>
    <x v="799"/>
    <x v="2"/>
    <x v="4"/>
    <x v="3"/>
    <s v="шт."/>
    <n v="1"/>
  </r>
  <r>
    <x v="11"/>
    <s v="Погрузчик"/>
    <x v="6"/>
    <x v="737"/>
    <x v="1"/>
    <x v="2"/>
    <x v="4"/>
    <s v="шт."/>
    <n v="443"/>
  </r>
  <r>
    <x v="11"/>
    <s v="Погрузчик"/>
    <x v="6"/>
    <x v="738"/>
    <x v="1"/>
    <x v="0"/>
    <x v="77"/>
    <s v="шт."/>
    <n v="1"/>
  </r>
  <r>
    <x v="11"/>
    <s v="Погрузчик"/>
    <x v="6"/>
    <x v="160"/>
    <x v="1"/>
    <x v="33"/>
    <x v="78"/>
    <s v="шт."/>
    <n v="1"/>
  </r>
  <r>
    <x v="11"/>
    <s v="Погрузчик"/>
    <x v="6"/>
    <x v="739"/>
    <x v="1"/>
    <x v="20"/>
    <x v="56"/>
    <s v="шт."/>
    <n v="2"/>
  </r>
  <r>
    <x v="11"/>
    <s v="Погрузчик"/>
    <x v="6"/>
    <x v="740"/>
    <x v="0"/>
    <x v="2"/>
    <x v="79"/>
    <s v="л."/>
    <n v="155"/>
  </r>
  <r>
    <x v="11"/>
    <s v="Погрузчик"/>
    <x v="6"/>
    <x v="741"/>
    <x v="0"/>
    <x v="2"/>
    <x v="79"/>
    <s v="л."/>
    <n v="155"/>
  </r>
  <r>
    <x v="11"/>
    <s v="Погрузчик"/>
    <x v="6"/>
    <x v="742"/>
    <x v="8"/>
    <x v="8"/>
    <x v="80"/>
    <s v="шт."/>
    <n v="2"/>
  </r>
  <r>
    <x v="11"/>
    <s v="Погрузчик"/>
    <x v="6"/>
    <x v="743"/>
    <x v="2"/>
    <x v="4"/>
    <x v="3"/>
    <m/>
    <m/>
  </r>
  <r>
    <x v="11"/>
    <s v="Погрузчик"/>
    <x v="6"/>
    <x v="744"/>
    <x v="2"/>
    <x v="4"/>
    <x v="3"/>
    <m/>
    <m/>
  </r>
  <r>
    <x v="11"/>
    <s v="Погрузчик"/>
    <x v="6"/>
    <x v="745"/>
    <x v="2"/>
    <x v="4"/>
    <x v="3"/>
    <m/>
    <m/>
  </r>
  <r>
    <x v="11"/>
    <s v="Погрузчик"/>
    <x v="6"/>
    <x v="746"/>
    <x v="2"/>
    <x v="4"/>
    <x v="3"/>
    <m/>
    <m/>
  </r>
  <r>
    <x v="11"/>
    <s v="Погрузчик"/>
    <x v="6"/>
    <x v="747"/>
    <x v="2"/>
    <x v="4"/>
    <x v="3"/>
    <m/>
    <m/>
  </r>
  <r>
    <x v="11"/>
    <s v="Погрузчик"/>
    <x v="6"/>
    <x v="748"/>
    <x v="2"/>
    <x v="4"/>
    <x v="3"/>
    <m/>
    <m/>
  </r>
  <r>
    <x v="11"/>
    <s v="Погрузчик"/>
    <x v="6"/>
    <x v="749"/>
    <x v="10"/>
    <x v="2"/>
    <x v="81"/>
    <s v="л."/>
    <n v="1.2"/>
  </r>
  <r>
    <x v="11"/>
    <s v="Погрузчик"/>
    <x v="6"/>
    <x v="750"/>
    <x v="10"/>
    <x v="2"/>
    <x v="81"/>
    <s v="л."/>
    <n v="1.2"/>
  </r>
  <r>
    <x v="11"/>
    <s v="Погрузчик"/>
    <x v="6"/>
    <x v="751"/>
    <x v="10"/>
    <x v="2"/>
    <x v="81"/>
    <s v="л."/>
    <n v="1.2"/>
  </r>
  <r>
    <x v="11"/>
    <s v="Погрузчик"/>
    <x v="6"/>
    <x v="81"/>
    <x v="3"/>
    <x v="4"/>
    <x v="3"/>
    <m/>
    <m/>
  </r>
  <r>
    <x v="11"/>
    <s v="Погрузчик"/>
    <x v="6"/>
    <x v="101"/>
    <x v="2"/>
    <x v="4"/>
    <x v="3"/>
    <m/>
    <m/>
  </r>
  <r>
    <x v="11"/>
    <s v="Погрузчик"/>
    <x v="6"/>
    <x v="732"/>
    <x v="0"/>
    <x v="2"/>
    <x v="2"/>
    <s v="л."/>
    <n v="83"/>
  </r>
  <r>
    <x v="11"/>
    <s v="Погрузчик"/>
    <x v="6"/>
    <x v="734"/>
    <x v="2"/>
    <x v="4"/>
    <x v="3"/>
    <m/>
    <m/>
  </r>
  <r>
    <x v="11"/>
    <s v="Погрузчик"/>
    <x v="6"/>
    <x v="197"/>
    <x v="2"/>
    <x v="4"/>
    <x v="3"/>
    <m/>
    <m/>
  </r>
  <r>
    <x v="11"/>
    <s v="Погрузчик"/>
    <x v="6"/>
    <x v="735"/>
    <x v="3"/>
    <x v="11"/>
    <x v="44"/>
    <s v="шт."/>
    <n v="1"/>
  </r>
  <r>
    <x v="11"/>
    <s v="Погрузчик"/>
    <x v="6"/>
    <x v="736"/>
    <x v="2"/>
    <x v="4"/>
    <x v="3"/>
    <m/>
    <m/>
  </r>
  <r>
    <x v="11"/>
    <s v="Погрузчик"/>
    <x v="6"/>
    <x v="81"/>
    <x v="3"/>
    <x v="4"/>
    <x v="3"/>
    <m/>
    <m/>
  </r>
  <r>
    <x v="11"/>
    <s v="Погрузчик"/>
    <x v="6"/>
    <x v="101"/>
    <x v="2"/>
    <x v="4"/>
    <x v="3"/>
    <m/>
    <m/>
  </r>
  <r>
    <x v="11"/>
    <s v="Погрузчик"/>
    <x v="6"/>
    <x v="729"/>
    <x v="3"/>
    <x v="5"/>
    <x v="6"/>
    <s v="л."/>
    <n v="86"/>
  </r>
  <r>
    <x v="11"/>
    <s v="Погрузчик"/>
    <x v="6"/>
    <x v="13"/>
    <x v="3"/>
    <x v="6"/>
    <x v="25"/>
    <s v="шт."/>
    <n v="3"/>
  </r>
  <r>
    <x v="11"/>
    <s v="Погрузчик"/>
    <x v="6"/>
    <x v="14"/>
    <x v="3"/>
    <x v="7"/>
    <x v="61"/>
    <s v="шт."/>
    <n v="2"/>
  </r>
  <r>
    <x v="11"/>
    <s v="Погрузчик"/>
    <x v="6"/>
    <x v="275"/>
    <x v="3"/>
    <x v="7"/>
    <x v="73"/>
    <s v="шт."/>
    <n v="1"/>
  </r>
  <r>
    <x v="11"/>
    <s v="Погрузчик"/>
    <x v="6"/>
    <x v="730"/>
    <x v="0"/>
    <x v="21"/>
    <x v="31"/>
    <s v="шт."/>
    <n v="3"/>
  </r>
  <r>
    <x v="11"/>
    <s v="Погрузчик"/>
    <x v="6"/>
    <x v="731"/>
    <x v="3"/>
    <x v="32"/>
    <x v="74"/>
    <s v="шт."/>
    <n v="2"/>
  </r>
  <r>
    <x v="11"/>
    <s v="Погрузчик"/>
    <x v="6"/>
    <x v="81"/>
    <x v="3"/>
    <x v="4"/>
    <x v="3"/>
    <m/>
    <m/>
  </r>
  <r>
    <x v="11"/>
    <s v="Погрузчик"/>
    <x v="6"/>
    <x v="101"/>
    <x v="2"/>
    <x v="4"/>
    <x v="3"/>
    <m/>
    <m/>
  </r>
  <r>
    <x v="11"/>
    <s v="Погрузчик"/>
    <x v="6"/>
    <x v="724"/>
    <x v="2"/>
    <x v="4"/>
    <x v="3"/>
    <m/>
    <m/>
  </r>
  <r>
    <x v="11"/>
    <s v="Погрузчик"/>
    <x v="6"/>
    <x v="725"/>
    <x v="2"/>
    <x v="4"/>
    <x v="3"/>
    <m/>
    <m/>
  </r>
  <r>
    <x v="11"/>
    <s v="Погрузчик"/>
    <x v="6"/>
    <x v="726"/>
    <x v="2"/>
    <x v="4"/>
    <x v="3"/>
    <m/>
    <m/>
  </r>
  <r>
    <x v="11"/>
    <s v="Погрузчик"/>
    <x v="6"/>
    <x v="727"/>
    <x v="2"/>
    <x v="4"/>
    <x v="3"/>
    <m/>
    <m/>
  </r>
  <r>
    <x v="11"/>
    <s v="Погрузчик"/>
    <x v="6"/>
    <x v="728"/>
    <x v="2"/>
    <x v="4"/>
    <x v="3"/>
    <m/>
    <m/>
  </r>
  <r>
    <x v="11"/>
    <s v="Погрузчик"/>
    <x v="6"/>
    <x v="81"/>
    <x v="3"/>
    <x v="4"/>
    <x v="3"/>
    <m/>
    <m/>
  </r>
  <r>
    <x v="11"/>
    <s v="Погрузчик"/>
    <x v="6"/>
    <x v="197"/>
    <x v="2"/>
    <x v="4"/>
    <x v="3"/>
    <m/>
    <m/>
  </r>
  <r>
    <x v="11"/>
    <s v="Погрузчик"/>
    <x v="6"/>
    <x v="719"/>
    <x v="2"/>
    <x v="4"/>
    <x v="3"/>
    <m/>
    <m/>
  </r>
  <r>
    <x v="11"/>
    <s v="Погрузчик"/>
    <x v="6"/>
    <x v="720"/>
    <x v="2"/>
    <x v="4"/>
    <x v="3"/>
    <m/>
    <m/>
  </r>
  <r>
    <x v="11"/>
    <s v="Погрузчик"/>
    <x v="6"/>
    <x v="721"/>
    <x v="2"/>
    <x v="4"/>
    <x v="3"/>
    <m/>
    <m/>
  </r>
  <r>
    <x v="11"/>
    <s v="Погрузчик"/>
    <x v="6"/>
    <x v="718"/>
    <x v="2"/>
    <x v="4"/>
    <x v="3"/>
    <m/>
    <m/>
  </r>
  <r>
    <x v="11"/>
    <s v="Погрузчик"/>
    <x v="5"/>
    <x v="447"/>
    <x v="3"/>
    <x v="22"/>
    <x v="65"/>
    <s v="л."/>
    <n v="147"/>
  </r>
  <r>
    <x v="11"/>
    <s v="Погрузчик"/>
    <x v="6"/>
    <x v="447"/>
    <x v="3"/>
    <x v="22"/>
    <x v="65"/>
    <s v="л."/>
    <n v="147"/>
  </r>
  <r>
    <x v="11"/>
    <s v="Погрузчик"/>
    <x v="0"/>
    <x v="153"/>
    <x v="0"/>
    <x v="1"/>
    <x v="82"/>
    <s v="шт."/>
    <n v="3"/>
  </r>
  <r>
    <x v="11"/>
    <s v="Погрузчик"/>
    <x v="0"/>
    <x v="153"/>
    <x v="0"/>
    <x v="1"/>
    <x v="83"/>
    <s v="шт."/>
    <n v="3"/>
  </r>
  <r>
    <x v="11"/>
    <s v="Погрузчик"/>
    <x v="2"/>
    <x v="153"/>
    <x v="0"/>
    <x v="1"/>
    <x v="82"/>
    <s v="шт."/>
    <n v="3"/>
  </r>
  <r>
    <x v="11"/>
    <s v="Погрузчик"/>
    <x v="2"/>
    <x v="153"/>
    <x v="0"/>
    <x v="1"/>
    <x v="83"/>
    <s v="шт."/>
    <n v="3"/>
  </r>
  <r>
    <x v="11"/>
    <s v="Погрузчик"/>
    <x v="3"/>
    <x v="153"/>
    <x v="0"/>
    <x v="1"/>
    <x v="82"/>
    <s v="шт."/>
    <n v="3"/>
  </r>
  <r>
    <x v="11"/>
    <s v="Погрузчик"/>
    <x v="3"/>
    <x v="153"/>
    <x v="0"/>
    <x v="1"/>
    <x v="83"/>
    <s v="шт."/>
    <n v="3"/>
  </r>
  <r>
    <x v="11"/>
    <s v="Погрузчик"/>
    <x v="4"/>
    <x v="153"/>
    <x v="0"/>
    <x v="1"/>
    <x v="82"/>
    <s v="шт."/>
    <n v="3"/>
  </r>
  <r>
    <x v="11"/>
    <s v="Погрузчик"/>
    <x v="4"/>
    <x v="153"/>
    <x v="0"/>
    <x v="1"/>
    <x v="83"/>
    <s v="шт."/>
    <n v="3"/>
  </r>
  <r>
    <x v="11"/>
    <s v="Погрузчик"/>
    <x v="5"/>
    <x v="153"/>
    <x v="0"/>
    <x v="1"/>
    <x v="82"/>
    <s v="шт."/>
    <n v="3"/>
  </r>
  <r>
    <x v="11"/>
    <s v="Погрузчик"/>
    <x v="5"/>
    <x v="153"/>
    <x v="0"/>
    <x v="1"/>
    <x v="83"/>
    <s v="шт."/>
    <n v="3"/>
  </r>
  <r>
    <x v="11"/>
    <s v="Погрузчик"/>
    <x v="6"/>
    <x v="153"/>
    <x v="0"/>
    <x v="1"/>
    <x v="82"/>
    <s v="шт."/>
    <n v="3"/>
  </r>
  <r>
    <x v="11"/>
    <s v="Погрузчик"/>
    <x v="6"/>
    <x v="153"/>
    <x v="0"/>
    <x v="1"/>
    <x v="83"/>
    <s v="шт."/>
    <n v="3"/>
  </r>
  <r>
    <x v="11"/>
    <s v="Погрузчик"/>
    <x v="4"/>
    <x v="733"/>
    <x v="0"/>
    <x v="3"/>
    <x v="75"/>
    <s v="шт."/>
    <n v="1"/>
  </r>
  <r>
    <x v="11"/>
    <s v="Погрузчик"/>
    <x v="4"/>
    <x v="733"/>
    <x v="0"/>
    <x v="3"/>
    <x v="76"/>
    <s v="шт."/>
    <n v="1"/>
  </r>
  <r>
    <x v="11"/>
    <s v="Погрузчик"/>
    <x v="5"/>
    <x v="733"/>
    <x v="0"/>
    <x v="3"/>
    <x v="75"/>
    <s v="шт."/>
    <n v="1"/>
  </r>
  <r>
    <x v="11"/>
    <s v="Погрузчик"/>
    <x v="5"/>
    <x v="733"/>
    <x v="0"/>
    <x v="3"/>
    <x v="76"/>
    <s v="шт."/>
    <n v="1"/>
  </r>
  <r>
    <x v="11"/>
    <s v="Погрузчик"/>
    <x v="6"/>
    <x v="733"/>
    <x v="0"/>
    <x v="3"/>
    <x v="75"/>
    <s v="шт."/>
    <n v="1"/>
  </r>
  <r>
    <x v="11"/>
    <s v="Погрузчик"/>
    <x v="6"/>
    <x v="733"/>
    <x v="0"/>
    <x v="3"/>
    <x v="76"/>
    <s v="шт."/>
    <n v="1"/>
  </r>
  <r>
    <x v="11"/>
    <s v="Погрузчик"/>
    <x v="5"/>
    <x v="153"/>
    <x v="11"/>
    <x v="1"/>
    <x v="84"/>
    <s v="шт."/>
    <n v="1"/>
  </r>
  <r>
    <x v="11"/>
    <s v="Погрузчик"/>
    <x v="6"/>
    <x v="153"/>
    <x v="11"/>
    <x v="1"/>
    <x v="84"/>
    <s v="шт."/>
    <n v="1"/>
  </r>
  <r>
    <x v="11"/>
    <s v="Погрузчик"/>
    <x v="4"/>
    <x v="153"/>
    <x v="1"/>
    <x v="1"/>
    <x v="85"/>
    <s v="шт."/>
    <n v="1"/>
  </r>
  <r>
    <x v="11"/>
    <s v="Погрузчик"/>
    <x v="4"/>
    <x v="153"/>
    <x v="1"/>
    <x v="1"/>
    <x v="86"/>
    <s v="шт."/>
    <n v="1"/>
  </r>
  <r>
    <x v="11"/>
    <s v="Погрузчик"/>
    <x v="4"/>
    <x v="153"/>
    <x v="1"/>
    <x v="1"/>
    <x v="87"/>
    <s v="шт."/>
    <n v="1"/>
  </r>
  <r>
    <x v="11"/>
    <s v="Погрузчик"/>
    <x v="5"/>
    <x v="153"/>
    <x v="1"/>
    <x v="1"/>
    <x v="85"/>
    <s v="шт."/>
    <n v="1"/>
  </r>
  <r>
    <x v="11"/>
    <s v="Погрузчик"/>
    <x v="5"/>
    <x v="153"/>
    <x v="1"/>
    <x v="1"/>
    <x v="86"/>
    <s v="шт."/>
    <n v="1"/>
  </r>
  <r>
    <x v="11"/>
    <s v="Погрузчик"/>
    <x v="5"/>
    <x v="153"/>
    <x v="1"/>
    <x v="1"/>
    <x v="87"/>
    <s v="шт."/>
    <n v="1"/>
  </r>
  <r>
    <x v="11"/>
    <s v="Погрузчик"/>
    <x v="6"/>
    <x v="153"/>
    <x v="1"/>
    <x v="1"/>
    <x v="85"/>
    <s v="шт."/>
    <n v="1"/>
  </r>
  <r>
    <x v="11"/>
    <s v="Погрузчик"/>
    <x v="6"/>
    <x v="153"/>
    <x v="1"/>
    <x v="1"/>
    <x v="86"/>
    <s v="шт."/>
    <n v="1"/>
  </r>
  <r>
    <x v="11"/>
    <s v="Погрузчик"/>
    <x v="6"/>
    <x v="153"/>
    <x v="1"/>
    <x v="1"/>
    <x v="87"/>
    <s v="шт."/>
    <n v="1"/>
  </r>
  <r>
    <x v="12"/>
    <s v="Буровой станок"/>
    <x v="18"/>
    <x v="802"/>
    <x v="2"/>
    <x v="4"/>
    <x v="3"/>
    <m/>
    <m/>
  </r>
  <r>
    <x v="12"/>
    <s v="Буровой станок"/>
    <x v="18"/>
    <x v="803"/>
    <x v="2"/>
    <x v="4"/>
    <x v="3"/>
    <m/>
    <m/>
  </r>
  <r>
    <x v="12"/>
    <s v="Буровой станок"/>
    <x v="10"/>
    <x v="804"/>
    <x v="2"/>
    <x v="4"/>
    <x v="3"/>
    <m/>
    <m/>
  </r>
  <r>
    <x v="12"/>
    <s v="Буровой станок"/>
    <x v="10"/>
    <x v="805"/>
    <x v="2"/>
    <x v="4"/>
    <x v="3"/>
    <m/>
    <m/>
  </r>
  <r>
    <x v="12"/>
    <s v="Буровой станок"/>
    <x v="10"/>
    <x v="806"/>
    <x v="2"/>
    <x v="4"/>
    <x v="3"/>
    <m/>
    <m/>
  </r>
  <r>
    <x v="12"/>
    <s v="Буровой станок"/>
    <x v="10"/>
    <x v="807"/>
    <x v="2"/>
    <x v="4"/>
    <x v="3"/>
    <m/>
    <m/>
  </r>
  <r>
    <x v="12"/>
    <s v="Буровой станок"/>
    <x v="10"/>
    <x v="808"/>
    <x v="2"/>
    <x v="4"/>
    <x v="3"/>
    <m/>
    <m/>
  </r>
  <r>
    <x v="12"/>
    <s v="Буровой станок"/>
    <x v="10"/>
    <x v="809"/>
    <x v="2"/>
    <x v="4"/>
    <x v="3"/>
    <m/>
    <m/>
  </r>
  <r>
    <x v="12"/>
    <s v="Буровой станок"/>
    <x v="10"/>
    <x v="810"/>
    <x v="2"/>
    <x v="4"/>
    <x v="3"/>
    <m/>
    <m/>
  </r>
  <r>
    <x v="12"/>
    <s v="Буровой станок"/>
    <x v="10"/>
    <x v="811"/>
    <x v="2"/>
    <x v="4"/>
    <x v="3"/>
    <m/>
    <m/>
  </r>
  <r>
    <x v="12"/>
    <s v="Буровой станок"/>
    <x v="10"/>
    <x v="812"/>
    <x v="2"/>
    <x v="4"/>
    <x v="3"/>
    <m/>
    <m/>
  </r>
  <r>
    <x v="12"/>
    <s v="Буровой станок"/>
    <x v="10"/>
    <x v="813"/>
    <x v="2"/>
    <x v="4"/>
    <x v="3"/>
    <m/>
    <m/>
  </r>
  <r>
    <x v="12"/>
    <s v="Буровой станок"/>
    <x v="10"/>
    <x v="814"/>
    <x v="2"/>
    <x v="4"/>
    <x v="3"/>
    <m/>
    <m/>
  </r>
  <r>
    <x v="12"/>
    <s v="Буровой станок"/>
    <x v="10"/>
    <x v="815"/>
    <x v="2"/>
    <x v="4"/>
    <x v="3"/>
    <m/>
    <m/>
  </r>
  <r>
    <x v="12"/>
    <s v="Буровой станок"/>
    <x v="10"/>
    <x v="816"/>
    <x v="2"/>
    <x v="4"/>
    <x v="3"/>
    <m/>
    <m/>
  </r>
  <r>
    <x v="12"/>
    <s v="Буровой станок"/>
    <x v="10"/>
    <x v="817"/>
    <x v="2"/>
    <x v="4"/>
    <x v="3"/>
    <m/>
    <m/>
  </r>
  <r>
    <x v="12"/>
    <s v="Буровой станок"/>
    <x v="10"/>
    <x v="818"/>
    <x v="2"/>
    <x v="4"/>
    <x v="3"/>
    <m/>
    <m/>
  </r>
  <r>
    <x v="12"/>
    <s v="Буровой станок"/>
    <x v="10"/>
    <x v="819"/>
    <x v="2"/>
    <x v="4"/>
    <x v="3"/>
    <m/>
    <m/>
  </r>
  <r>
    <x v="12"/>
    <s v="Буровой станок"/>
    <x v="10"/>
    <x v="820"/>
    <x v="2"/>
    <x v="4"/>
    <x v="3"/>
    <m/>
    <m/>
  </r>
  <r>
    <x v="12"/>
    <s v="Буровой станок"/>
    <x v="10"/>
    <x v="821"/>
    <x v="2"/>
    <x v="4"/>
    <x v="3"/>
    <m/>
    <m/>
  </r>
  <r>
    <x v="12"/>
    <s v="Буровой станок"/>
    <x v="10"/>
    <x v="822"/>
    <x v="2"/>
    <x v="4"/>
    <x v="3"/>
    <m/>
    <m/>
  </r>
  <r>
    <x v="12"/>
    <s v="Буровой станок"/>
    <x v="10"/>
    <x v="823"/>
    <x v="2"/>
    <x v="4"/>
    <x v="3"/>
    <m/>
    <m/>
  </r>
  <r>
    <x v="12"/>
    <s v="Буровой станок"/>
    <x v="13"/>
    <x v="824"/>
    <x v="2"/>
    <x v="4"/>
    <x v="3"/>
    <m/>
    <m/>
  </r>
  <r>
    <x v="12"/>
    <s v="Буровой станок"/>
    <x v="13"/>
    <x v="825"/>
    <x v="2"/>
    <x v="4"/>
    <x v="3"/>
    <m/>
    <m/>
  </r>
  <r>
    <x v="12"/>
    <s v="Буровой станок"/>
    <x v="13"/>
    <x v="826"/>
    <x v="2"/>
    <x v="4"/>
    <x v="3"/>
    <m/>
    <m/>
  </r>
  <r>
    <x v="12"/>
    <s v="Буровой станок"/>
    <x v="13"/>
    <x v="827"/>
    <x v="2"/>
    <x v="4"/>
    <x v="3"/>
    <m/>
    <m/>
  </r>
  <r>
    <x v="12"/>
    <s v="Буровой станок"/>
    <x v="13"/>
    <x v="828"/>
    <x v="2"/>
    <x v="4"/>
    <x v="3"/>
    <m/>
    <m/>
  </r>
  <r>
    <x v="12"/>
    <s v="Буровой станок"/>
    <x v="13"/>
    <x v="829"/>
    <x v="2"/>
    <x v="4"/>
    <x v="3"/>
    <m/>
    <m/>
  </r>
  <r>
    <x v="12"/>
    <s v="Буровой станок"/>
    <x v="13"/>
    <x v="830"/>
    <x v="2"/>
    <x v="4"/>
    <x v="3"/>
    <m/>
    <m/>
  </r>
  <r>
    <x v="12"/>
    <s v="Буровой станок"/>
    <x v="1"/>
    <x v="831"/>
    <x v="2"/>
    <x v="4"/>
    <x v="3"/>
    <m/>
    <m/>
  </r>
  <r>
    <x v="12"/>
    <s v="Буровой станок"/>
    <x v="1"/>
    <x v="832"/>
    <x v="2"/>
    <x v="4"/>
    <x v="3"/>
    <m/>
    <m/>
  </r>
  <r>
    <x v="12"/>
    <s v="Буровой станок"/>
    <x v="2"/>
    <x v="833"/>
    <x v="2"/>
    <x v="4"/>
    <x v="3"/>
    <m/>
    <m/>
  </r>
  <r>
    <x v="12"/>
    <s v="Буровой станок"/>
    <x v="2"/>
    <x v="834"/>
    <x v="2"/>
    <x v="4"/>
    <x v="3"/>
    <m/>
    <m/>
  </r>
  <r>
    <x v="12"/>
    <s v="Буровой станок"/>
    <x v="2"/>
    <x v="835"/>
    <x v="2"/>
    <x v="4"/>
    <x v="3"/>
    <m/>
    <m/>
  </r>
  <r>
    <x v="12"/>
    <s v="Буровой станок"/>
    <x v="2"/>
    <x v="836"/>
    <x v="2"/>
    <x v="4"/>
    <x v="3"/>
    <m/>
    <m/>
  </r>
  <r>
    <x v="12"/>
    <s v="Буровой станок"/>
    <x v="2"/>
    <x v="837"/>
    <x v="2"/>
    <x v="4"/>
    <x v="3"/>
    <m/>
    <m/>
  </r>
  <r>
    <x v="12"/>
    <s v="Буровой станок"/>
    <x v="2"/>
    <x v="838"/>
    <x v="2"/>
    <x v="4"/>
    <x v="3"/>
    <m/>
    <m/>
  </r>
  <r>
    <x v="12"/>
    <s v="Буровой станок"/>
    <x v="2"/>
    <x v="839"/>
    <x v="2"/>
    <x v="4"/>
    <x v="3"/>
    <m/>
    <m/>
  </r>
  <r>
    <x v="12"/>
    <s v="Буровой станок"/>
    <x v="2"/>
    <x v="840"/>
    <x v="2"/>
    <x v="4"/>
    <x v="3"/>
    <m/>
    <m/>
  </r>
  <r>
    <x v="12"/>
    <s v="Буровой станок"/>
    <x v="2"/>
    <x v="841"/>
    <x v="2"/>
    <x v="4"/>
    <x v="3"/>
    <m/>
    <m/>
  </r>
  <r>
    <x v="12"/>
    <s v="Буровой станок"/>
    <x v="3"/>
    <x v="842"/>
    <x v="2"/>
    <x v="4"/>
    <x v="3"/>
    <m/>
    <m/>
  </r>
  <r>
    <x v="12"/>
    <s v="Буровой станок"/>
    <x v="3"/>
    <x v="843"/>
    <x v="2"/>
    <x v="4"/>
    <x v="3"/>
    <m/>
    <m/>
  </r>
  <r>
    <x v="12"/>
    <s v="Буровой станок"/>
    <x v="3"/>
    <x v="844"/>
    <x v="2"/>
    <x v="4"/>
    <x v="3"/>
    <m/>
    <m/>
  </r>
  <r>
    <x v="12"/>
    <s v="Буровой станок"/>
    <x v="3"/>
    <x v="228"/>
    <x v="2"/>
    <x v="4"/>
    <x v="3"/>
    <m/>
    <m/>
  </r>
  <r>
    <x v="12"/>
    <s v="Буровой станок"/>
    <x v="3"/>
    <x v="845"/>
    <x v="2"/>
    <x v="4"/>
    <x v="3"/>
    <m/>
    <m/>
  </r>
  <r>
    <x v="12"/>
    <s v="Буровой станок"/>
    <x v="4"/>
    <x v="846"/>
    <x v="2"/>
    <x v="4"/>
    <x v="3"/>
    <m/>
    <m/>
  </r>
  <r>
    <x v="12"/>
    <s v="Буровой станок"/>
    <x v="4"/>
    <x v="847"/>
    <x v="2"/>
    <x v="4"/>
    <x v="3"/>
    <m/>
    <m/>
  </r>
  <r>
    <x v="12"/>
    <s v="Буровой станок"/>
    <x v="4"/>
    <x v="803"/>
    <x v="2"/>
    <x v="4"/>
    <x v="3"/>
    <m/>
    <m/>
  </r>
  <r>
    <x v="12"/>
    <s v="Буровой станок"/>
    <x v="4"/>
    <x v="802"/>
    <x v="2"/>
    <x v="4"/>
    <x v="3"/>
    <m/>
    <m/>
  </r>
  <r>
    <x v="12"/>
    <s v="Буровой станок"/>
    <x v="4"/>
    <x v="848"/>
    <x v="2"/>
    <x v="4"/>
    <x v="3"/>
    <m/>
    <m/>
  </r>
  <r>
    <x v="12"/>
    <s v="Буровой станок"/>
    <x v="4"/>
    <x v="849"/>
    <x v="2"/>
    <x v="4"/>
    <x v="3"/>
    <m/>
    <m/>
  </r>
  <r>
    <x v="12"/>
    <s v="Буровой станок"/>
    <x v="4"/>
    <x v="850"/>
    <x v="2"/>
    <x v="4"/>
    <x v="3"/>
    <m/>
    <m/>
  </r>
  <r>
    <x v="12"/>
    <s v="Буровой станок"/>
    <x v="4"/>
    <x v="851"/>
    <x v="2"/>
    <x v="4"/>
    <x v="3"/>
    <m/>
    <m/>
  </r>
  <r>
    <x v="12"/>
    <s v="Буровой станок"/>
    <x v="4"/>
    <x v="852"/>
    <x v="2"/>
    <x v="4"/>
    <x v="3"/>
    <m/>
    <m/>
  </r>
  <r>
    <x v="12"/>
    <s v="Буровой станок"/>
    <x v="4"/>
    <x v="853"/>
    <x v="2"/>
    <x v="4"/>
    <x v="3"/>
    <m/>
    <m/>
  </r>
  <r>
    <x v="12"/>
    <s v="Буровой станок"/>
    <x v="4"/>
    <x v="854"/>
    <x v="2"/>
    <x v="4"/>
    <x v="3"/>
    <m/>
    <m/>
  </r>
  <r>
    <x v="12"/>
    <s v="Буровой станок"/>
    <x v="7"/>
    <x v="855"/>
    <x v="2"/>
    <x v="4"/>
    <x v="3"/>
    <m/>
    <m/>
  </r>
  <r>
    <x v="12"/>
    <s v="Буровой станок"/>
    <x v="7"/>
    <x v="856"/>
    <x v="2"/>
    <x v="4"/>
    <x v="3"/>
    <m/>
    <m/>
  </r>
  <r>
    <x v="12"/>
    <s v="Буровой станок"/>
    <x v="18"/>
    <x v="804"/>
    <x v="2"/>
    <x v="4"/>
    <x v="3"/>
    <m/>
    <m/>
  </r>
  <r>
    <x v="12"/>
    <s v="Буровой станок"/>
    <x v="18"/>
    <x v="805"/>
    <x v="2"/>
    <x v="4"/>
    <x v="3"/>
    <m/>
    <m/>
  </r>
  <r>
    <x v="12"/>
    <s v="Буровой станок"/>
    <x v="18"/>
    <x v="806"/>
    <x v="2"/>
    <x v="4"/>
    <x v="3"/>
    <m/>
    <m/>
  </r>
  <r>
    <x v="12"/>
    <s v="Буровой станок"/>
    <x v="18"/>
    <x v="807"/>
    <x v="2"/>
    <x v="4"/>
    <x v="3"/>
    <m/>
    <m/>
  </r>
  <r>
    <x v="12"/>
    <s v="Буровой станок"/>
    <x v="18"/>
    <x v="808"/>
    <x v="2"/>
    <x v="4"/>
    <x v="3"/>
    <m/>
    <m/>
  </r>
  <r>
    <x v="12"/>
    <s v="Буровой станок"/>
    <x v="18"/>
    <x v="809"/>
    <x v="2"/>
    <x v="4"/>
    <x v="3"/>
    <m/>
    <m/>
  </r>
  <r>
    <x v="12"/>
    <s v="Буровой станок"/>
    <x v="18"/>
    <x v="810"/>
    <x v="2"/>
    <x v="4"/>
    <x v="3"/>
    <m/>
    <m/>
  </r>
  <r>
    <x v="12"/>
    <s v="Буровой станок"/>
    <x v="18"/>
    <x v="811"/>
    <x v="2"/>
    <x v="4"/>
    <x v="3"/>
    <m/>
    <m/>
  </r>
  <r>
    <x v="12"/>
    <s v="Буровой станок"/>
    <x v="18"/>
    <x v="812"/>
    <x v="2"/>
    <x v="4"/>
    <x v="3"/>
    <m/>
    <m/>
  </r>
  <r>
    <x v="12"/>
    <s v="Буровой станок"/>
    <x v="18"/>
    <x v="813"/>
    <x v="2"/>
    <x v="4"/>
    <x v="3"/>
    <m/>
    <m/>
  </r>
  <r>
    <x v="12"/>
    <s v="Буровой станок"/>
    <x v="18"/>
    <x v="814"/>
    <x v="2"/>
    <x v="4"/>
    <x v="3"/>
    <m/>
    <m/>
  </r>
  <r>
    <x v="12"/>
    <s v="Буровой станок"/>
    <x v="18"/>
    <x v="815"/>
    <x v="2"/>
    <x v="4"/>
    <x v="3"/>
    <m/>
    <m/>
  </r>
  <r>
    <x v="12"/>
    <s v="Буровой станок"/>
    <x v="18"/>
    <x v="816"/>
    <x v="2"/>
    <x v="4"/>
    <x v="3"/>
    <m/>
    <m/>
  </r>
  <r>
    <x v="12"/>
    <s v="Буровой станок"/>
    <x v="18"/>
    <x v="817"/>
    <x v="2"/>
    <x v="4"/>
    <x v="3"/>
    <m/>
    <m/>
  </r>
  <r>
    <x v="12"/>
    <s v="Буровой станок"/>
    <x v="18"/>
    <x v="818"/>
    <x v="2"/>
    <x v="4"/>
    <x v="3"/>
    <m/>
    <m/>
  </r>
  <r>
    <x v="12"/>
    <s v="Буровой станок"/>
    <x v="18"/>
    <x v="819"/>
    <x v="2"/>
    <x v="4"/>
    <x v="3"/>
    <m/>
    <m/>
  </r>
  <r>
    <x v="12"/>
    <s v="Буровой станок"/>
    <x v="18"/>
    <x v="820"/>
    <x v="2"/>
    <x v="4"/>
    <x v="3"/>
    <m/>
    <m/>
  </r>
  <r>
    <x v="12"/>
    <s v="Буровой станок"/>
    <x v="18"/>
    <x v="821"/>
    <x v="2"/>
    <x v="4"/>
    <x v="3"/>
    <m/>
    <m/>
  </r>
  <r>
    <x v="12"/>
    <s v="Буровой станок"/>
    <x v="18"/>
    <x v="822"/>
    <x v="2"/>
    <x v="4"/>
    <x v="3"/>
    <m/>
    <m/>
  </r>
  <r>
    <x v="12"/>
    <s v="Буровой станок"/>
    <x v="18"/>
    <x v="823"/>
    <x v="2"/>
    <x v="4"/>
    <x v="3"/>
    <m/>
    <m/>
  </r>
  <r>
    <x v="12"/>
    <s v="Буровой станок"/>
    <x v="13"/>
    <x v="804"/>
    <x v="2"/>
    <x v="4"/>
    <x v="3"/>
    <m/>
    <m/>
  </r>
  <r>
    <x v="12"/>
    <s v="Буровой станок"/>
    <x v="13"/>
    <x v="805"/>
    <x v="2"/>
    <x v="4"/>
    <x v="3"/>
    <m/>
    <m/>
  </r>
  <r>
    <x v="12"/>
    <s v="Буровой станок"/>
    <x v="13"/>
    <x v="806"/>
    <x v="2"/>
    <x v="4"/>
    <x v="3"/>
    <m/>
    <m/>
  </r>
  <r>
    <x v="12"/>
    <s v="Буровой станок"/>
    <x v="13"/>
    <x v="807"/>
    <x v="2"/>
    <x v="4"/>
    <x v="3"/>
    <m/>
    <m/>
  </r>
  <r>
    <x v="12"/>
    <s v="Буровой станок"/>
    <x v="13"/>
    <x v="808"/>
    <x v="2"/>
    <x v="4"/>
    <x v="3"/>
    <m/>
    <m/>
  </r>
  <r>
    <x v="12"/>
    <s v="Буровой станок"/>
    <x v="13"/>
    <x v="809"/>
    <x v="2"/>
    <x v="4"/>
    <x v="3"/>
    <m/>
    <m/>
  </r>
  <r>
    <x v="12"/>
    <s v="Буровой станок"/>
    <x v="13"/>
    <x v="810"/>
    <x v="2"/>
    <x v="4"/>
    <x v="3"/>
    <m/>
    <m/>
  </r>
  <r>
    <x v="12"/>
    <s v="Буровой станок"/>
    <x v="13"/>
    <x v="811"/>
    <x v="2"/>
    <x v="4"/>
    <x v="3"/>
    <m/>
    <m/>
  </r>
  <r>
    <x v="12"/>
    <s v="Буровой станок"/>
    <x v="13"/>
    <x v="812"/>
    <x v="2"/>
    <x v="4"/>
    <x v="3"/>
    <m/>
    <m/>
  </r>
  <r>
    <x v="12"/>
    <s v="Буровой станок"/>
    <x v="13"/>
    <x v="813"/>
    <x v="2"/>
    <x v="4"/>
    <x v="3"/>
    <m/>
    <m/>
  </r>
  <r>
    <x v="12"/>
    <s v="Буровой станок"/>
    <x v="13"/>
    <x v="814"/>
    <x v="2"/>
    <x v="4"/>
    <x v="3"/>
    <m/>
    <m/>
  </r>
  <r>
    <x v="12"/>
    <s v="Буровой станок"/>
    <x v="13"/>
    <x v="815"/>
    <x v="2"/>
    <x v="4"/>
    <x v="3"/>
    <m/>
    <m/>
  </r>
  <r>
    <x v="12"/>
    <s v="Буровой станок"/>
    <x v="13"/>
    <x v="816"/>
    <x v="2"/>
    <x v="4"/>
    <x v="3"/>
    <m/>
    <m/>
  </r>
  <r>
    <x v="12"/>
    <s v="Буровой станок"/>
    <x v="13"/>
    <x v="817"/>
    <x v="2"/>
    <x v="4"/>
    <x v="3"/>
    <m/>
    <m/>
  </r>
  <r>
    <x v="12"/>
    <s v="Буровой станок"/>
    <x v="13"/>
    <x v="818"/>
    <x v="2"/>
    <x v="4"/>
    <x v="3"/>
    <m/>
    <m/>
  </r>
  <r>
    <x v="12"/>
    <s v="Буровой станок"/>
    <x v="13"/>
    <x v="819"/>
    <x v="2"/>
    <x v="4"/>
    <x v="3"/>
    <m/>
    <m/>
  </r>
  <r>
    <x v="12"/>
    <s v="Буровой станок"/>
    <x v="13"/>
    <x v="820"/>
    <x v="2"/>
    <x v="4"/>
    <x v="3"/>
    <m/>
    <m/>
  </r>
  <r>
    <x v="12"/>
    <s v="Буровой станок"/>
    <x v="13"/>
    <x v="821"/>
    <x v="2"/>
    <x v="4"/>
    <x v="3"/>
    <m/>
    <m/>
  </r>
  <r>
    <x v="12"/>
    <s v="Буровой станок"/>
    <x v="13"/>
    <x v="822"/>
    <x v="2"/>
    <x v="4"/>
    <x v="3"/>
    <m/>
    <m/>
  </r>
  <r>
    <x v="12"/>
    <s v="Буровой станок"/>
    <x v="13"/>
    <x v="823"/>
    <x v="2"/>
    <x v="4"/>
    <x v="3"/>
    <m/>
    <m/>
  </r>
  <r>
    <x v="12"/>
    <s v="Буровой станок"/>
    <x v="1"/>
    <x v="824"/>
    <x v="2"/>
    <x v="4"/>
    <x v="3"/>
    <m/>
    <m/>
  </r>
  <r>
    <x v="12"/>
    <s v="Буровой станок"/>
    <x v="1"/>
    <x v="825"/>
    <x v="2"/>
    <x v="4"/>
    <x v="3"/>
    <m/>
    <m/>
  </r>
  <r>
    <x v="12"/>
    <s v="Буровой станок"/>
    <x v="1"/>
    <x v="826"/>
    <x v="2"/>
    <x v="4"/>
    <x v="3"/>
    <m/>
    <m/>
  </r>
  <r>
    <x v="12"/>
    <s v="Буровой станок"/>
    <x v="1"/>
    <x v="827"/>
    <x v="2"/>
    <x v="4"/>
    <x v="3"/>
    <m/>
    <m/>
  </r>
  <r>
    <x v="12"/>
    <s v="Буровой станок"/>
    <x v="1"/>
    <x v="828"/>
    <x v="2"/>
    <x v="4"/>
    <x v="3"/>
    <m/>
    <m/>
  </r>
  <r>
    <x v="12"/>
    <s v="Буровой станок"/>
    <x v="1"/>
    <x v="829"/>
    <x v="2"/>
    <x v="4"/>
    <x v="3"/>
    <m/>
    <m/>
  </r>
  <r>
    <x v="12"/>
    <s v="Буровой станок"/>
    <x v="1"/>
    <x v="830"/>
    <x v="2"/>
    <x v="4"/>
    <x v="3"/>
    <m/>
    <m/>
  </r>
  <r>
    <x v="12"/>
    <s v="Буровой станок"/>
    <x v="1"/>
    <x v="804"/>
    <x v="2"/>
    <x v="4"/>
    <x v="3"/>
    <m/>
    <m/>
  </r>
  <r>
    <x v="12"/>
    <s v="Буровой станок"/>
    <x v="1"/>
    <x v="805"/>
    <x v="2"/>
    <x v="4"/>
    <x v="3"/>
    <m/>
    <m/>
  </r>
  <r>
    <x v="12"/>
    <s v="Буровой станок"/>
    <x v="1"/>
    <x v="806"/>
    <x v="2"/>
    <x v="4"/>
    <x v="3"/>
    <m/>
    <m/>
  </r>
  <r>
    <x v="12"/>
    <s v="Буровой станок"/>
    <x v="1"/>
    <x v="807"/>
    <x v="2"/>
    <x v="4"/>
    <x v="3"/>
    <m/>
    <m/>
  </r>
  <r>
    <x v="12"/>
    <s v="Буровой станок"/>
    <x v="1"/>
    <x v="808"/>
    <x v="2"/>
    <x v="4"/>
    <x v="3"/>
    <m/>
    <m/>
  </r>
  <r>
    <x v="12"/>
    <s v="Буровой станок"/>
    <x v="1"/>
    <x v="809"/>
    <x v="2"/>
    <x v="4"/>
    <x v="3"/>
    <m/>
    <m/>
  </r>
  <r>
    <x v="12"/>
    <s v="Буровой станок"/>
    <x v="1"/>
    <x v="810"/>
    <x v="2"/>
    <x v="4"/>
    <x v="3"/>
    <m/>
    <m/>
  </r>
  <r>
    <x v="12"/>
    <s v="Буровой станок"/>
    <x v="1"/>
    <x v="811"/>
    <x v="2"/>
    <x v="4"/>
    <x v="3"/>
    <m/>
    <m/>
  </r>
  <r>
    <x v="12"/>
    <s v="Буровой станок"/>
    <x v="1"/>
    <x v="812"/>
    <x v="2"/>
    <x v="4"/>
    <x v="3"/>
    <m/>
    <m/>
  </r>
  <r>
    <x v="12"/>
    <s v="Буровой станок"/>
    <x v="1"/>
    <x v="813"/>
    <x v="2"/>
    <x v="4"/>
    <x v="3"/>
    <m/>
    <m/>
  </r>
  <r>
    <x v="12"/>
    <s v="Буровой станок"/>
    <x v="1"/>
    <x v="814"/>
    <x v="2"/>
    <x v="4"/>
    <x v="3"/>
    <m/>
    <m/>
  </r>
  <r>
    <x v="12"/>
    <s v="Буровой станок"/>
    <x v="1"/>
    <x v="815"/>
    <x v="2"/>
    <x v="4"/>
    <x v="3"/>
    <m/>
    <m/>
  </r>
  <r>
    <x v="12"/>
    <s v="Буровой станок"/>
    <x v="1"/>
    <x v="816"/>
    <x v="2"/>
    <x v="4"/>
    <x v="3"/>
    <m/>
    <m/>
  </r>
  <r>
    <x v="12"/>
    <s v="Буровой станок"/>
    <x v="1"/>
    <x v="817"/>
    <x v="2"/>
    <x v="4"/>
    <x v="3"/>
    <m/>
    <m/>
  </r>
  <r>
    <x v="12"/>
    <s v="Буровой станок"/>
    <x v="1"/>
    <x v="818"/>
    <x v="2"/>
    <x v="4"/>
    <x v="3"/>
    <m/>
    <m/>
  </r>
  <r>
    <x v="12"/>
    <s v="Буровой станок"/>
    <x v="1"/>
    <x v="819"/>
    <x v="2"/>
    <x v="4"/>
    <x v="3"/>
    <m/>
    <m/>
  </r>
  <r>
    <x v="12"/>
    <s v="Буровой станок"/>
    <x v="1"/>
    <x v="820"/>
    <x v="2"/>
    <x v="4"/>
    <x v="3"/>
    <m/>
    <m/>
  </r>
  <r>
    <x v="12"/>
    <s v="Буровой станок"/>
    <x v="1"/>
    <x v="821"/>
    <x v="2"/>
    <x v="4"/>
    <x v="3"/>
    <m/>
    <m/>
  </r>
  <r>
    <x v="12"/>
    <s v="Буровой станок"/>
    <x v="1"/>
    <x v="822"/>
    <x v="2"/>
    <x v="4"/>
    <x v="3"/>
    <m/>
    <m/>
  </r>
  <r>
    <x v="12"/>
    <s v="Буровой станок"/>
    <x v="1"/>
    <x v="823"/>
    <x v="2"/>
    <x v="4"/>
    <x v="3"/>
    <m/>
    <m/>
  </r>
  <r>
    <x v="12"/>
    <s v="Буровой станок"/>
    <x v="2"/>
    <x v="831"/>
    <x v="2"/>
    <x v="4"/>
    <x v="3"/>
    <m/>
    <m/>
  </r>
  <r>
    <x v="12"/>
    <s v="Буровой станок"/>
    <x v="2"/>
    <x v="832"/>
    <x v="2"/>
    <x v="4"/>
    <x v="3"/>
    <m/>
    <m/>
  </r>
  <r>
    <x v="12"/>
    <s v="Буровой станок"/>
    <x v="2"/>
    <x v="824"/>
    <x v="2"/>
    <x v="4"/>
    <x v="3"/>
    <m/>
    <m/>
  </r>
  <r>
    <x v="12"/>
    <s v="Буровой станок"/>
    <x v="2"/>
    <x v="825"/>
    <x v="2"/>
    <x v="4"/>
    <x v="3"/>
    <m/>
    <m/>
  </r>
  <r>
    <x v="12"/>
    <s v="Буровой станок"/>
    <x v="2"/>
    <x v="826"/>
    <x v="2"/>
    <x v="4"/>
    <x v="3"/>
    <m/>
    <m/>
  </r>
  <r>
    <x v="12"/>
    <s v="Буровой станок"/>
    <x v="2"/>
    <x v="827"/>
    <x v="2"/>
    <x v="4"/>
    <x v="3"/>
    <m/>
    <m/>
  </r>
  <r>
    <x v="12"/>
    <s v="Буровой станок"/>
    <x v="2"/>
    <x v="828"/>
    <x v="2"/>
    <x v="4"/>
    <x v="3"/>
    <m/>
    <m/>
  </r>
  <r>
    <x v="12"/>
    <s v="Буровой станок"/>
    <x v="2"/>
    <x v="829"/>
    <x v="2"/>
    <x v="4"/>
    <x v="3"/>
    <m/>
    <m/>
  </r>
  <r>
    <x v="12"/>
    <s v="Буровой станок"/>
    <x v="2"/>
    <x v="830"/>
    <x v="2"/>
    <x v="4"/>
    <x v="3"/>
    <m/>
    <m/>
  </r>
  <r>
    <x v="12"/>
    <s v="Буровой станок"/>
    <x v="2"/>
    <x v="804"/>
    <x v="2"/>
    <x v="4"/>
    <x v="3"/>
    <m/>
    <m/>
  </r>
  <r>
    <x v="12"/>
    <s v="Буровой станок"/>
    <x v="2"/>
    <x v="805"/>
    <x v="2"/>
    <x v="4"/>
    <x v="3"/>
    <m/>
    <m/>
  </r>
  <r>
    <x v="12"/>
    <s v="Буровой станок"/>
    <x v="2"/>
    <x v="806"/>
    <x v="2"/>
    <x v="4"/>
    <x v="3"/>
    <m/>
    <m/>
  </r>
  <r>
    <x v="12"/>
    <s v="Буровой станок"/>
    <x v="2"/>
    <x v="807"/>
    <x v="2"/>
    <x v="4"/>
    <x v="3"/>
    <m/>
    <m/>
  </r>
  <r>
    <x v="12"/>
    <s v="Буровой станок"/>
    <x v="2"/>
    <x v="808"/>
    <x v="2"/>
    <x v="4"/>
    <x v="3"/>
    <m/>
    <m/>
  </r>
  <r>
    <x v="12"/>
    <s v="Буровой станок"/>
    <x v="2"/>
    <x v="809"/>
    <x v="2"/>
    <x v="4"/>
    <x v="3"/>
    <m/>
    <m/>
  </r>
  <r>
    <x v="12"/>
    <s v="Буровой станок"/>
    <x v="2"/>
    <x v="810"/>
    <x v="2"/>
    <x v="4"/>
    <x v="3"/>
    <m/>
    <m/>
  </r>
  <r>
    <x v="12"/>
    <s v="Буровой станок"/>
    <x v="2"/>
    <x v="811"/>
    <x v="2"/>
    <x v="4"/>
    <x v="3"/>
    <m/>
    <m/>
  </r>
  <r>
    <x v="12"/>
    <s v="Буровой станок"/>
    <x v="2"/>
    <x v="812"/>
    <x v="2"/>
    <x v="4"/>
    <x v="3"/>
    <m/>
    <m/>
  </r>
  <r>
    <x v="12"/>
    <s v="Буровой станок"/>
    <x v="2"/>
    <x v="813"/>
    <x v="2"/>
    <x v="4"/>
    <x v="3"/>
    <m/>
    <m/>
  </r>
  <r>
    <x v="12"/>
    <s v="Буровой станок"/>
    <x v="2"/>
    <x v="814"/>
    <x v="2"/>
    <x v="4"/>
    <x v="3"/>
    <m/>
    <m/>
  </r>
  <r>
    <x v="12"/>
    <s v="Буровой станок"/>
    <x v="2"/>
    <x v="815"/>
    <x v="2"/>
    <x v="4"/>
    <x v="3"/>
    <m/>
    <m/>
  </r>
  <r>
    <x v="12"/>
    <s v="Буровой станок"/>
    <x v="2"/>
    <x v="816"/>
    <x v="2"/>
    <x v="4"/>
    <x v="3"/>
    <m/>
    <m/>
  </r>
  <r>
    <x v="12"/>
    <s v="Буровой станок"/>
    <x v="2"/>
    <x v="817"/>
    <x v="2"/>
    <x v="4"/>
    <x v="3"/>
    <m/>
    <m/>
  </r>
  <r>
    <x v="12"/>
    <s v="Буровой станок"/>
    <x v="2"/>
    <x v="818"/>
    <x v="2"/>
    <x v="4"/>
    <x v="3"/>
    <m/>
    <m/>
  </r>
  <r>
    <x v="12"/>
    <s v="Буровой станок"/>
    <x v="2"/>
    <x v="819"/>
    <x v="2"/>
    <x v="4"/>
    <x v="3"/>
    <m/>
    <m/>
  </r>
  <r>
    <x v="12"/>
    <s v="Буровой станок"/>
    <x v="2"/>
    <x v="820"/>
    <x v="2"/>
    <x v="4"/>
    <x v="3"/>
    <m/>
    <m/>
  </r>
  <r>
    <x v="12"/>
    <s v="Буровой станок"/>
    <x v="2"/>
    <x v="821"/>
    <x v="2"/>
    <x v="4"/>
    <x v="3"/>
    <m/>
    <m/>
  </r>
  <r>
    <x v="12"/>
    <s v="Буровой станок"/>
    <x v="2"/>
    <x v="822"/>
    <x v="2"/>
    <x v="4"/>
    <x v="3"/>
    <m/>
    <m/>
  </r>
  <r>
    <x v="12"/>
    <s v="Буровой станок"/>
    <x v="2"/>
    <x v="823"/>
    <x v="2"/>
    <x v="4"/>
    <x v="3"/>
    <m/>
    <m/>
  </r>
  <r>
    <x v="12"/>
    <s v="Буровой станок"/>
    <x v="3"/>
    <x v="833"/>
    <x v="2"/>
    <x v="4"/>
    <x v="3"/>
    <m/>
    <m/>
  </r>
  <r>
    <x v="12"/>
    <s v="Буровой станок"/>
    <x v="3"/>
    <x v="834"/>
    <x v="2"/>
    <x v="4"/>
    <x v="3"/>
    <m/>
    <m/>
  </r>
  <r>
    <x v="12"/>
    <s v="Буровой станок"/>
    <x v="3"/>
    <x v="835"/>
    <x v="2"/>
    <x v="4"/>
    <x v="3"/>
    <m/>
    <m/>
  </r>
  <r>
    <x v="12"/>
    <s v="Буровой станок"/>
    <x v="3"/>
    <x v="836"/>
    <x v="2"/>
    <x v="4"/>
    <x v="3"/>
    <m/>
    <m/>
  </r>
  <r>
    <x v="12"/>
    <s v="Буровой станок"/>
    <x v="3"/>
    <x v="837"/>
    <x v="2"/>
    <x v="4"/>
    <x v="3"/>
    <m/>
    <m/>
  </r>
  <r>
    <x v="12"/>
    <s v="Буровой станок"/>
    <x v="3"/>
    <x v="838"/>
    <x v="2"/>
    <x v="4"/>
    <x v="3"/>
    <m/>
    <m/>
  </r>
  <r>
    <x v="12"/>
    <s v="Буровой станок"/>
    <x v="3"/>
    <x v="839"/>
    <x v="2"/>
    <x v="4"/>
    <x v="3"/>
    <m/>
    <m/>
  </r>
  <r>
    <x v="12"/>
    <s v="Буровой станок"/>
    <x v="3"/>
    <x v="840"/>
    <x v="2"/>
    <x v="4"/>
    <x v="3"/>
    <m/>
    <m/>
  </r>
  <r>
    <x v="12"/>
    <s v="Буровой станок"/>
    <x v="3"/>
    <x v="841"/>
    <x v="2"/>
    <x v="4"/>
    <x v="3"/>
    <m/>
    <m/>
  </r>
  <r>
    <x v="12"/>
    <s v="Буровой станок"/>
    <x v="3"/>
    <x v="831"/>
    <x v="2"/>
    <x v="4"/>
    <x v="3"/>
    <m/>
    <m/>
  </r>
  <r>
    <x v="12"/>
    <s v="Буровой станок"/>
    <x v="3"/>
    <x v="832"/>
    <x v="2"/>
    <x v="4"/>
    <x v="3"/>
    <m/>
    <m/>
  </r>
  <r>
    <x v="12"/>
    <s v="Буровой станок"/>
    <x v="3"/>
    <x v="824"/>
    <x v="2"/>
    <x v="4"/>
    <x v="3"/>
    <m/>
    <m/>
  </r>
  <r>
    <x v="12"/>
    <s v="Буровой станок"/>
    <x v="3"/>
    <x v="825"/>
    <x v="2"/>
    <x v="4"/>
    <x v="3"/>
    <m/>
    <m/>
  </r>
  <r>
    <x v="12"/>
    <s v="Буровой станок"/>
    <x v="3"/>
    <x v="826"/>
    <x v="2"/>
    <x v="4"/>
    <x v="3"/>
    <m/>
    <m/>
  </r>
  <r>
    <x v="12"/>
    <s v="Буровой станок"/>
    <x v="3"/>
    <x v="827"/>
    <x v="2"/>
    <x v="4"/>
    <x v="3"/>
    <m/>
    <m/>
  </r>
  <r>
    <x v="12"/>
    <s v="Буровой станок"/>
    <x v="3"/>
    <x v="828"/>
    <x v="2"/>
    <x v="4"/>
    <x v="3"/>
    <m/>
    <m/>
  </r>
  <r>
    <x v="12"/>
    <s v="Буровой станок"/>
    <x v="3"/>
    <x v="829"/>
    <x v="2"/>
    <x v="4"/>
    <x v="3"/>
    <m/>
    <m/>
  </r>
  <r>
    <x v="12"/>
    <s v="Буровой станок"/>
    <x v="3"/>
    <x v="830"/>
    <x v="2"/>
    <x v="4"/>
    <x v="3"/>
    <m/>
    <m/>
  </r>
  <r>
    <x v="12"/>
    <s v="Буровой станок"/>
    <x v="3"/>
    <x v="804"/>
    <x v="2"/>
    <x v="4"/>
    <x v="3"/>
    <m/>
    <m/>
  </r>
  <r>
    <x v="12"/>
    <s v="Буровой станок"/>
    <x v="3"/>
    <x v="805"/>
    <x v="2"/>
    <x v="4"/>
    <x v="3"/>
    <m/>
    <m/>
  </r>
  <r>
    <x v="12"/>
    <s v="Буровой станок"/>
    <x v="3"/>
    <x v="806"/>
    <x v="2"/>
    <x v="4"/>
    <x v="3"/>
    <m/>
    <m/>
  </r>
  <r>
    <x v="12"/>
    <s v="Буровой станок"/>
    <x v="3"/>
    <x v="807"/>
    <x v="2"/>
    <x v="4"/>
    <x v="3"/>
    <m/>
    <m/>
  </r>
  <r>
    <x v="12"/>
    <s v="Буровой станок"/>
    <x v="3"/>
    <x v="808"/>
    <x v="2"/>
    <x v="4"/>
    <x v="3"/>
    <m/>
    <m/>
  </r>
  <r>
    <x v="12"/>
    <s v="Буровой станок"/>
    <x v="3"/>
    <x v="809"/>
    <x v="2"/>
    <x v="4"/>
    <x v="3"/>
    <m/>
    <m/>
  </r>
  <r>
    <x v="12"/>
    <s v="Буровой станок"/>
    <x v="3"/>
    <x v="810"/>
    <x v="2"/>
    <x v="4"/>
    <x v="3"/>
    <m/>
    <m/>
  </r>
  <r>
    <x v="12"/>
    <s v="Буровой станок"/>
    <x v="3"/>
    <x v="811"/>
    <x v="2"/>
    <x v="4"/>
    <x v="3"/>
    <m/>
    <m/>
  </r>
  <r>
    <x v="12"/>
    <s v="Буровой станок"/>
    <x v="3"/>
    <x v="812"/>
    <x v="2"/>
    <x v="4"/>
    <x v="3"/>
    <m/>
    <m/>
  </r>
  <r>
    <x v="12"/>
    <s v="Буровой станок"/>
    <x v="3"/>
    <x v="813"/>
    <x v="2"/>
    <x v="4"/>
    <x v="3"/>
    <m/>
    <m/>
  </r>
  <r>
    <x v="12"/>
    <s v="Буровой станок"/>
    <x v="3"/>
    <x v="814"/>
    <x v="2"/>
    <x v="4"/>
    <x v="3"/>
    <m/>
    <m/>
  </r>
  <r>
    <x v="12"/>
    <s v="Буровой станок"/>
    <x v="3"/>
    <x v="815"/>
    <x v="2"/>
    <x v="4"/>
    <x v="3"/>
    <m/>
    <m/>
  </r>
  <r>
    <x v="12"/>
    <s v="Буровой станок"/>
    <x v="3"/>
    <x v="816"/>
    <x v="2"/>
    <x v="4"/>
    <x v="3"/>
    <m/>
    <m/>
  </r>
  <r>
    <x v="12"/>
    <s v="Буровой станок"/>
    <x v="3"/>
    <x v="817"/>
    <x v="2"/>
    <x v="4"/>
    <x v="3"/>
    <m/>
    <m/>
  </r>
  <r>
    <x v="12"/>
    <s v="Буровой станок"/>
    <x v="3"/>
    <x v="818"/>
    <x v="2"/>
    <x v="4"/>
    <x v="3"/>
    <m/>
    <m/>
  </r>
  <r>
    <x v="12"/>
    <s v="Буровой станок"/>
    <x v="3"/>
    <x v="819"/>
    <x v="2"/>
    <x v="4"/>
    <x v="3"/>
    <m/>
    <m/>
  </r>
  <r>
    <x v="12"/>
    <s v="Буровой станок"/>
    <x v="3"/>
    <x v="820"/>
    <x v="2"/>
    <x v="4"/>
    <x v="3"/>
    <m/>
    <m/>
  </r>
  <r>
    <x v="12"/>
    <s v="Буровой станок"/>
    <x v="3"/>
    <x v="821"/>
    <x v="2"/>
    <x v="4"/>
    <x v="3"/>
    <m/>
    <m/>
  </r>
  <r>
    <x v="12"/>
    <s v="Буровой станок"/>
    <x v="3"/>
    <x v="822"/>
    <x v="2"/>
    <x v="4"/>
    <x v="3"/>
    <m/>
    <m/>
  </r>
  <r>
    <x v="12"/>
    <s v="Буровой станок"/>
    <x v="3"/>
    <x v="823"/>
    <x v="2"/>
    <x v="4"/>
    <x v="3"/>
    <m/>
    <m/>
  </r>
  <r>
    <x v="12"/>
    <s v="Буровой станок"/>
    <x v="4"/>
    <x v="842"/>
    <x v="2"/>
    <x v="4"/>
    <x v="3"/>
    <m/>
    <m/>
  </r>
  <r>
    <x v="12"/>
    <s v="Буровой станок"/>
    <x v="4"/>
    <x v="843"/>
    <x v="2"/>
    <x v="4"/>
    <x v="3"/>
    <m/>
    <m/>
  </r>
  <r>
    <x v="12"/>
    <s v="Буровой станок"/>
    <x v="4"/>
    <x v="844"/>
    <x v="2"/>
    <x v="4"/>
    <x v="3"/>
    <m/>
    <m/>
  </r>
  <r>
    <x v="12"/>
    <s v="Буровой станок"/>
    <x v="4"/>
    <x v="228"/>
    <x v="2"/>
    <x v="4"/>
    <x v="3"/>
    <m/>
    <m/>
  </r>
  <r>
    <x v="12"/>
    <s v="Буровой станок"/>
    <x v="4"/>
    <x v="845"/>
    <x v="2"/>
    <x v="4"/>
    <x v="3"/>
    <m/>
    <m/>
  </r>
  <r>
    <x v="12"/>
    <s v="Буровой станок"/>
    <x v="4"/>
    <x v="833"/>
    <x v="2"/>
    <x v="4"/>
    <x v="3"/>
    <m/>
    <m/>
  </r>
  <r>
    <x v="12"/>
    <s v="Буровой станок"/>
    <x v="4"/>
    <x v="834"/>
    <x v="2"/>
    <x v="4"/>
    <x v="3"/>
    <m/>
    <m/>
  </r>
  <r>
    <x v="12"/>
    <s v="Буровой станок"/>
    <x v="4"/>
    <x v="835"/>
    <x v="2"/>
    <x v="4"/>
    <x v="3"/>
    <m/>
    <m/>
  </r>
  <r>
    <x v="12"/>
    <s v="Буровой станок"/>
    <x v="4"/>
    <x v="836"/>
    <x v="2"/>
    <x v="4"/>
    <x v="3"/>
    <m/>
    <m/>
  </r>
  <r>
    <x v="12"/>
    <s v="Буровой станок"/>
    <x v="4"/>
    <x v="837"/>
    <x v="2"/>
    <x v="4"/>
    <x v="3"/>
    <m/>
    <m/>
  </r>
  <r>
    <x v="12"/>
    <s v="Буровой станок"/>
    <x v="4"/>
    <x v="838"/>
    <x v="2"/>
    <x v="4"/>
    <x v="3"/>
    <m/>
    <m/>
  </r>
  <r>
    <x v="12"/>
    <s v="Буровой станок"/>
    <x v="4"/>
    <x v="839"/>
    <x v="2"/>
    <x v="4"/>
    <x v="3"/>
    <m/>
    <m/>
  </r>
  <r>
    <x v="12"/>
    <s v="Буровой станок"/>
    <x v="4"/>
    <x v="840"/>
    <x v="2"/>
    <x v="4"/>
    <x v="3"/>
    <m/>
    <m/>
  </r>
  <r>
    <x v="12"/>
    <s v="Буровой станок"/>
    <x v="4"/>
    <x v="841"/>
    <x v="2"/>
    <x v="4"/>
    <x v="3"/>
    <m/>
    <m/>
  </r>
  <r>
    <x v="12"/>
    <s v="Буровой станок"/>
    <x v="4"/>
    <x v="831"/>
    <x v="2"/>
    <x v="4"/>
    <x v="3"/>
    <m/>
    <m/>
  </r>
  <r>
    <x v="12"/>
    <s v="Буровой станок"/>
    <x v="4"/>
    <x v="832"/>
    <x v="2"/>
    <x v="4"/>
    <x v="3"/>
    <m/>
    <m/>
  </r>
  <r>
    <x v="12"/>
    <s v="Буровой станок"/>
    <x v="4"/>
    <x v="824"/>
    <x v="2"/>
    <x v="4"/>
    <x v="3"/>
    <m/>
    <m/>
  </r>
  <r>
    <x v="12"/>
    <s v="Буровой станок"/>
    <x v="4"/>
    <x v="825"/>
    <x v="2"/>
    <x v="4"/>
    <x v="3"/>
    <m/>
    <m/>
  </r>
  <r>
    <x v="12"/>
    <s v="Буровой станок"/>
    <x v="4"/>
    <x v="826"/>
    <x v="2"/>
    <x v="4"/>
    <x v="3"/>
    <m/>
    <m/>
  </r>
  <r>
    <x v="12"/>
    <s v="Буровой станок"/>
    <x v="4"/>
    <x v="827"/>
    <x v="2"/>
    <x v="4"/>
    <x v="3"/>
    <m/>
    <m/>
  </r>
  <r>
    <x v="12"/>
    <s v="Буровой станок"/>
    <x v="4"/>
    <x v="828"/>
    <x v="2"/>
    <x v="4"/>
    <x v="3"/>
    <m/>
    <m/>
  </r>
  <r>
    <x v="12"/>
    <s v="Буровой станок"/>
    <x v="4"/>
    <x v="829"/>
    <x v="2"/>
    <x v="4"/>
    <x v="3"/>
    <m/>
    <m/>
  </r>
  <r>
    <x v="12"/>
    <s v="Буровой станок"/>
    <x v="4"/>
    <x v="830"/>
    <x v="2"/>
    <x v="4"/>
    <x v="3"/>
    <m/>
    <m/>
  </r>
  <r>
    <x v="12"/>
    <s v="Буровой станок"/>
    <x v="4"/>
    <x v="804"/>
    <x v="2"/>
    <x v="4"/>
    <x v="3"/>
    <m/>
    <m/>
  </r>
  <r>
    <x v="12"/>
    <s v="Буровой станок"/>
    <x v="4"/>
    <x v="805"/>
    <x v="2"/>
    <x v="4"/>
    <x v="3"/>
    <m/>
    <m/>
  </r>
  <r>
    <x v="12"/>
    <s v="Буровой станок"/>
    <x v="4"/>
    <x v="806"/>
    <x v="2"/>
    <x v="4"/>
    <x v="3"/>
    <m/>
    <m/>
  </r>
  <r>
    <x v="12"/>
    <s v="Буровой станок"/>
    <x v="4"/>
    <x v="807"/>
    <x v="2"/>
    <x v="4"/>
    <x v="3"/>
    <m/>
    <m/>
  </r>
  <r>
    <x v="12"/>
    <s v="Буровой станок"/>
    <x v="4"/>
    <x v="808"/>
    <x v="2"/>
    <x v="4"/>
    <x v="3"/>
    <m/>
    <m/>
  </r>
  <r>
    <x v="12"/>
    <s v="Буровой станок"/>
    <x v="4"/>
    <x v="809"/>
    <x v="2"/>
    <x v="4"/>
    <x v="3"/>
    <m/>
    <m/>
  </r>
  <r>
    <x v="12"/>
    <s v="Буровой станок"/>
    <x v="4"/>
    <x v="810"/>
    <x v="2"/>
    <x v="4"/>
    <x v="3"/>
    <m/>
    <m/>
  </r>
  <r>
    <x v="12"/>
    <s v="Буровой станок"/>
    <x v="4"/>
    <x v="811"/>
    <x v="2"/>
    <x v="4"/>
    <x v="3"/>
    <m/>
    <m/>
  </r>
  <r>
    <x v="12"/>
    <s v="Буровой станок"/>
    <x v="4"/>
    <x v="812"/>
    <x v="2"/>
    <x v="4"/>
    <x v="3"/>
    <m/>
    <m/>
  </r>
  <r>
    <x v="12"/>
    <s v="Буровой станок"/>
    <x v="4"/>
    <x v="813"/>
    <x v="2"/>
    <x v="4"/>
    <x v="3"/>
    <m/>
    <m/>
  </r>
  <r>
    <x v="12"/>
    <s v="Буровой станок"/>
    <x v="4"/>
    <x v="814"/>
    <x v="2"/>
    <x v="4"/>
    <x v="3"/>
    <m/>
    <m/>
  </r>
  <r>
    <x v="12"/>
    <s v="Буровой станок"/>
    <x v="4"/>
    <x v="815"/>
    <x v="2"/>
    <x v="4"/>
    <x v="3"/>
    <m/>
    <m/>
  </r>
  <r>
    <x v="12"/>
    <s v="Буровой станок"/>
    <x v="4"/>
    <x v="816"/>
    <x v="2"/>
    <x v="4"/>
    <x v="3"/>
    <m/>
    <m/>
  </r>
  <r>
    <x v="12"/>
    <s v="Буровой станок"/>
    <x v="4"/>
    <x v="817"/>
    <x v="2"/>
    <x v="4"/>
    <x v="3"/>
    <m/>
    <m/>
  </r>
  <r>
    <x v="12"/>
    <s v="Буровой станок"/>
    <x v="4"/>
    <x v="818"/>
    <x v="2"/>
    <x v="4"/>
    <x v="3"/>
    <m/>
    <m/>
  </r>
  <r>
    <x v="12"/>
    <s v="Буровой станок"/>
    <x v="4"/>
    <x v="819"/>
    <x v="2"/>
    <x v="4"/>
    <x v="3"/>
    <m/>
    <m/>
  </r>
  <r>
    <x v="12"/>
    <s v="Буровой станок"/>
    <x v="4"/>
    <x v="820"/>
    <x v="2"/>
    <x v="4"/>
    <x v="3"/>
    <m/>
    <m/>
  </r>
  <r>
    <x v="12"/>
    <s v="Буровой станок"/>
    <x v="4"/>
    <x v="821"/>
    <x v="2"/>
    <x v="4"/>
    <x v="3"/>
    <m/>
    <m/>
  </r>
  <r>
    <x v="12"/>
    <s v="Буровой станок"/>
    <x v="4"/>
    <x v="822"/>
    <x v="2"/>
    <x v="4"/>
    <x v="3"/>
    <m/>
    <m/>
  </r>
  <r>
    <x v="12"/>
    <s v="Буровой станок"/>
    <x v="4"/>
    <x v="823"/>
    <x v="2"/>
    <x v="4"/>
    <x v="3"/>
    <m/>
    <m/>
  </r>
  <r>
    <x v="12"/>
    <s v="Буровой станок"/>
    <x v="7"/>
    <x v="846"/>
    <x v="2"/>
    <x v="4"/>
    <x v="3"/>
    <m/>
    <m/>
  </r>
  <r>
    <x v="12"/>
    <s v="Буровой станок"/>
    <x v="7"/>
    <x v="847"/>
    <x v="2"/>
    <x v="4"/>
    <x v="3"/>
    <m/>
    <m/>
  </r>
  <r>
    <x v="12"/>
    <s v="Буровой станок"/>
    <x v="7"/>
    <x v="803"/>
    <x v="2"/>
    <x v="4"/>
    <x v="3"/>
    <m/>
    <m/>
  </r>
  <r>
    <x v="12"/>
    <s v="Буровой станок"/>
    <x v="7"/>
    <x v="802"/>
    <x v="2"/>
    <x v="4"/>
    <x v="3"/>
    <m/>
    <m/>
  </r>
  <r>
    <x v="12"/>
    <s v="Буровой станок"/>
    <x v="7"/>
    <x v="848"/>
    <x v="2"/>
    <x v="4"/>
    <x v="3"/>
    <m/>
    <m/>
  </r>
  <r>
    <x v="12"/>
    <s v="Буровой станок"/>
    <x v="7"/>
    <x v="849"/>
    <x v="2"/>
    <x v="4"/>
    <x v="3"/>
    <m/>
    <m/>
  </r>
  <r>
    <x v="12"/>
    <s v="Буровой станок"/>
    <x v="7"/>
    <x v="850"/>
    <x v="2"/>
    <x v="4"/>
    <x v="3"/>
    <m/>
    <m/>
  </r>
  <r>
    <x v="12"/>
    <s v="Буровой станок"/>
    <x v="7"/>
    <x v="851"/>
    <x v="2"/>
    <x v="4"/>
    <x v="3"/>
    <m/>
    <m/>
  </r>
  <r>
    <x v="12"/>
    <s v="Буровой станок"/>
    <x v="7"/>
    <x v="852"/>
    <x v="2"/>
    <x v="4"/>
    <x v="3"/>
    <m/>
    <m/>
  </r>
  <r>
    <x v="12"/>
    <s v="Буровой станок"/>
    <x v="7"/>
    <x v="853"/>
    <x v="2"/>
    <x v="4"/>
    <x v="3"/>
    <m/>
    <m/>
  </r>
  <r>
    <x v="12"/>
    <s v="Буровой станок"/>
    <x v="7"/>
    <x v="854"/>
    <x v="2"/>
    <x v="4"/>
    <x v="3"/>
    <m/>
    <m/>
  </r>
  <r>
    <x v="12"/>
    <s v="Буровой станок"/>
    <x v="7"/>
    <x v="842"/>
    <x v="2"/>
    <x v="4"/>
    <x v="3"/>
    <m/>
    <m/>
  </r>
  <r>
    <x v="12"/>
    <s v="Буровой станок"/>
    <x v="7"/>
    <x v="843"/>
    <x v="2"/>
    <x v="4"/>
    <x v="3"/>
    <m/>
    <m/>
  </r>
  <r>
    <x v="12"/>
    <s v="Буровой станок"/>
    <x v="7"/>
    <x v="844"/>
    <x v="2"/>
    <x v="4"/>
    <x v="3"/>
    <m/>
    <m/>
  </r>
  <r>
    <x v="12"/>
    <s v="Буровой станок"/>
    <x v="7"/>
    <x v="228"/>
    <x v="2"/>
    <x v="4"/>
    <x v="3"/>
    <m/>
    <m/>
  </r>
  <r>
    <x v="12"/>
    <s v="Буровой станок"/>
    <x v="7"/>
    <x v="845"/>
    <x v="2"/>
    <x v="4"/>
    <x v="3"/>
    <m/>
    <m/>
  </r>
  <r>
    <x v="12"/>
    <s v="Буровой станок"/>
    <x v="7"/>
    <x v="833"/>
    <x v="2"/>
    <x v="4"/>
    <x v="3"/>
    <m/>
    <m/>
  </r>
  <r>
    <x v="12"/>
    <s v="Буровой станок"/>
    <x v="7"/>
    <x v="834"/>
    <x v="2"/>
    <x v="4"/>
    <x v="3"/>
    <m/>
    <m/>
  </r>
  <r>
    <x v="12"/>
    <s v="Буровой станок"/>
    <x v="7"/>
    <x v="835"/>
    <x v="2"/>
    <x v="4"/>
    <x v="3"/>
    <m/>
    <m/>
  </r>
  <r>
    <x v="12"/>
    <s v="Буровой станок"/>
    <x v="7"/>
    <x v="836"/>
    <x v="2"/>
    <x v="4"/>
    <x v="3"/>
    <m/>
    <m/>
  </r>
  <r>
    <x v="12"/>
    <s v="Буровой станок"/>
    <x v="7"/>
    <x v="837"/>
    <x v="2"/>
    <x v="4"/>
    <x v="3"/>
    <m/>
    <m/>
  </r>
  <r>
    <x v="12"/>
    <s v="Буровой станок"/>
    <x v="7"/>
    <x v="838"/>
    <x v="2"/>
    <x v="4"/>
    <x v="3"/>
    <m/>
    <m/>
  </r>
  <r>
    <x v="12"/>
    <s v="Буровой станок"/>
    <x v="7"/>
    <x v="839"/>
    <x v="2"/>
    <x v="4"/>
    <x v="3"/>
    <m/>
    <m/>
  </r>
  <r>
    <x v="12"/>
    <s v="Буровой станок"/>
    <x v="7"/>
    <x v="840"/>
    <x v="2"/>
    <x v="4"/>
    <x v="3"/>
    <m/>
    <m/>
  </r>
  <r>
    <x v="12"/>
    <s v="Буровой станок"/>
    <x v="7"/>
    <x v="841"/>
    <x v="2"/>
    <x v="4"/>
    <x v="3"/>
    <m/>
    <m/>
  </r>
  <r>
    <x v="12"/>
    <s v="Буровой станок"/>
    <x v="7"/>
    <x v="831"/>
    <x v="2"/>
    <x v="4"/>
    <x v="3"/>
    <m/>
    <m/>
  </r>
  <r>
    <x v="12"/>
    <s v="Буровой станок"/>
    <x v="7"/>
    <x v="832"/>
    <x v="2"/>
    <x v="4"/>
    <x v="3"/>
    <m/>
    <m/>
  </r>
  <r>
    <x v="12"/>
    <s v="Буровой станок"/>
    <x v="7"/>
    <x v="824"/>
    <x v="2"/>
    <x v="4"/>
    <x v="3"/>
    <m/>
    <m/>
  </r>
  <r>
    <x v="12"/>
    <s v="Буровой станок"/>
    <x v="7"/>
    <x v="825"/>
    <x v="2"/>
    <x v="4"/>
    <x v="3"/>
    <m/>
    <m/>
  </r>
  <r>
    <x v="12"/>
    <s v="Буровой станок"/>
    <x v="7"/>
    <x v="826"/>
    <x v="2"/>
    <x v="4"/>
    <x v="3"/>
    <m/>
    <m/>
  </r>
  <r>
    <x v="12"/>
    <s v="Буровой станок"/>
    <x v="7"/>
    <x v="827"/>
    <x v="2"/>
    <x v="4"/>
    <x v="3"/>
    <m/>
    <m/>
  </r>
  <r>
    <x v="12"/>
    <s v="Буровой станок"/>
    <x v="7"/>
    <x v="828"/>
    <x v="2"/>
    <x v="4"/>
    <x v="3"/>
    <m/>
    <m/>
  </r>
  <r>
    <x v="12"/>
    <s v="Буровой станок"/>
    <x v="7"/>
    <x v="829"/>
    <x v="2"/>
    <x v="4"/>
    <x v="3"/>
    <m/>
    <m/>
  </r>
  <r>
    <x v="12"/>
    <s v="Буровой станок"/>
    <x v="7"/>
    <x v="830"/>
    <x v="2"/>
    <x v="4"/>
    <x v="3"/>
    <m/>
    <m/>
  </r>
  <r>
    <x v="12"/>
    <s v="Буровой станок"/>
    <x v="7"/>
    <x v="804"/>
    <x v="2"/>
    <x v="4"/>
    <x v="3"/>
    <m/>
    <m/>
  </r>
  <r>
    <x v="12"/>
    <s v="Буровой станок"/>
    <x v="7"/>
    <x v="805"/>
    <x v="2"/>
    <x v="4"/>
    <x v="3"/>
    <m/>
    <m/>
  </r>
  <r>
    <x v="12"/>
    <s v="Буровой станок"/>
    <x v="7"/>
    <x v="806"/>
    <x v="2"/>
    <x v="4"/>
    <x v="3"/>
    <m/>
    <m/>
  </r>
  <r>
    <x v="12"/>
    <s v="Буровой станок"/>
    <x v="7"/>
    <x v="807"/>
    <x v="2"/>
    <x v="4"/>
    <x v="3"/>
    <m/>
    <m/>
  </r>
  <r>
    <x v="12"/>
    <s v="Буровой станок"/>
    <x v="7"/>
    <x v="808"/>
    <x v="2"/>
    <x v="4"/>
    <x v="3"/>
    <m/>
    <m/>
  </r>
  <r>
    <x v="12"/>
    <s v="Буровой станок"/>
    <x v="7"/>
    <x v="809"/>
    <x v="2"/>
    <x v="4"/>
    <x v="3"/>
    <m/>
    <m/>
  </r>
  <r>
    <x v="12"/>
    <s v="Буровой станок"/>
    <x v="7"/>
    <x v="810"/>
    <x v="2"/>
    <x v="4"/>
    <x v="3"/>
    <m/>
    <m/>
  </r>
  <r>
    <x v="12"/>
    <s v="Буровой станок"/>
    <x v="7"/>
    <x v="811"/>
    <x v="2"/>
    <x v="4"/>
    <x v="3"/>
    <m/>
    <m/>
  </r>
  <r>
    <x v="12"/>
    <s v="Буровой станок"/>
    <x v="7"/>
    <x v="812"/>
    <x v="2"/>
    <x v="4"/>
    <x v="3"/>
    <m/>
    <m/>
  </r>
  <r>
    <x v="12"/>
    <s v="Буровой станок"/>
    <x v="7"/>
    <x v="813"/>
    <x v="2"/>
    <x v="4"/>
    <x v="3"/>
    <m/>
    <m/>
  </r>
  <r>
    <x v="12"/>
    <s v="Буровой станок"/>
    <x v="7"/>
    <x v="814"/>
    <x v="2"/>
    <x v="4"/>
    <x v="3"/>
    <m/>
    <m/>
  </r>
  <r>
    <x v="12"/>
    <s v="Буровой станок"/>
    <x v="7"/>
    <x v="815"/>
    <x v="2"/>
    <x v="4"/>
    <x v="3"/>
    <m/>
    <m/>
  </r>
  <r>
    <x v="12"/>
    <s v="Буровой станок"/>
    <x v="7"/>
    <x v="816"/>
    <x v="2"/>
    <x v="4"/>
    <x v="3"/>
    <m/>
    <m/>
  </r>
  <r>
    <x v="12"/>
    <s v="Буровой станок"/>
    <x v="7"/>
    <x v="817"/>
    <x v="2"/>
    <x v="4"/>
    <x v="3"/>
    <m/>
    <m/>
  </r>
  <r>
    <x v="12"/>
    <s v="Буровой станок"/>
    <x v="7"/>
    <x v="818"/>
    <x v="2"/>
    <x v="4"/>
    <x v="3"/>
    <m/>
    <m/>
  </r>
  <r>
    <x v="12"/>
    <s v="Буровой станок"/>
    <x v="7"/>
    <x v="819"/>
    <x v="2"/>
    <x v="4"/>
    <x v="3"/>
    <m/>
    <m/>
  </r>
  <r>
    <x v="12"/>
    <s v="Буровой станок"/>
    <x v="7"/>
    <x v="820"/>
    <x v="2"/>
    <x v="4"/>
    <x v="3"/>
    <m/>
    <m/>
  </r>
  <r>
    <x v="12"/>
    <s v="Буровой станок"/>
    <x v="7"/>
    <x v="821"/>
    <x v="2"/>
    <x v="4"/>
    <x v="3"/>
    <m/>
    <m/>
  </r>
  <r>
    <x v="12"/>
    <s v="Буровой станок"/>
    <x v="7"/>
    <x v="822"/>
    <x v="2"/>
    <x v="4"/>
    <x v="3"/>
    <m/>
    <m/>
  </r>
  <r>
    <x v="12"/>
    <s v="Буровой станок"/>
    <x v="7"/>
    <x v="823"/>
    <x v="2"/>
    <x v="4"/>
    <x v="3"/>
    <m/>
    <m/>
  </r>
  <r>
    <x v="13"/>
    <m/>
    <x v="19"/>
    <x v="857"/>
    <x v="2"/>
    <x v="4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95CA9-AB4A-4FEC-BBD7-8546EF527351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6:K72" firstHeaderRow="1" firstDataRow="2" firstDataCol="3" rowPageCount="2" colPageCount="1"/>
  <pivotFields count="9">
    <pivotField axis="axisPage" showAll="0" defaultSubtotal="0">
      <items count="15">
        <item x="1"/>
        <item m="1" x="14"/>
        <item x="5"/>
        <item x="4"/>
        <item x="3"/>
        <item x="7"/>
        <item x="2"/>
        <item x="6"/>
        <item x="8"/>
        <item x="13"/>
        <item x="0"/>
        <item x="9"/>
        <item x="10"/>
        <item x="11"/>
        <item x="12"/>
      </items>
    </pivotField>
    <pivotField subtotalTop="0" showAll="0" defaultSubtotal="0"/>
    <pivotField axis="axisCol" showAll="0" defaultSubtotal="0">
      <items count="20">
        <item x="10"/>
        <item x="11"/>
        <item x="8"/>
        <item x="3"/>
        <item x="14"/>
        <item x="15"/>
        <item x="4"/>
        <item x="12"/>
        <item x="1"/>
        <item x="0"/>
        <item x="16"/>
        <item x="5"/>
        <item x="13"/>
        <item x="2"/>
        <item x="9"/>
        <item x="7"/>
        <item x="6"/>
        <item x="17"/>
        <item x="19"/>
        <item x="18"/>
      </items>
    </pivotField>
    <pivotField axis="axisRow" outline="0" showAll="0" defaultSubtotal="0">
      <items count="866">
        <item x="71"/>
        <item x="677"/>
        <item x="181"/>
        <item x="186"/>
        <item x="244"/>
        <item x="468"/>
        <item x="702"/>
        <item x="687"/>
        <item x="686"/>
        <item x="504"/>
        <item x="490"/>
        <item x="491"/>
        <item x="505"/>
        <item x="183"/>
        <item x="456"/>
        <item x="236"/>
        <item x="237"/>
        <item x="238"/>
        <item x="179"/>
        <item x="182"/>
        <item x="54"/>
        <item x="55"/>
        <item x="53"/>
        <item x="56"/>
        <item x="61"/>
        <item x="60"/>
        <item x="62"/>
        <item x="65"/>
        <item x="64"/>
        <item x="63"/>
        <item x="59"/>
        <item x="58"/>
        <item x="57"/>
        <item x="51"/>
        <item x="50"/>
        <item x="52"/>
        <item x="66"/>
        <item x="67"/>
        <item x="103"/>
        <item x="467"/>
        <item x="88"/>
        <item x="16"/>
        <item x="11"/>
        <item x="23"/>
        <item x="30"/>
        <item x="256"/>
        <item x="200"/>
        <item x="154"/>
        <item x="151"/>
        <item x="228"/>
        <item x="19"/>
        <item x="33"/>
        <item x="230"/>
        <item x="169"/>
        <item x="227"/>
        <item x="226"/>
        <item x="569"/>
        <item x="5"/>
        <item x="7"/>
        <item x="371"/>
        <item x="310"/>
        <item x="263"/>
        <item x="76"/>
        <item m="1" x="860"/>
        <item x="259"/>
        <item m="1" x="863"/>
        <item x="140"/>
        <item x="199"/>
        <item x="303"/>
        <item m="1" x="865"/>
        <item x="138"/>
        <item x="439"/>
        <item x="264"/>
        <item x="12"/>
        <item x="568"/>
        <item x="3"/>
        <item x="396"/>
        <item x="395"/>
        <item x="436"/>
        <item x="365"/>
        <item x="580"/>
        <item x="13"/>
        <item x="579"/>
        <item x="447"/>
        <item x="205"/>
        <item x="83"/>
        <item x="300"/>
        <item x="309"/>
        <item x="155"/>
        <item x="281"/>
        <item x="152"/>
        <item x="275"/>
        <item x="204"/>
        <item x="14"/>
        <item x="448"/>
        <item x="139"/>
        <item x="24"/>
        <item x="25"/>
        <item x="581"/>
        <item x="15"/>
        <item x="276"/>
        <item x="364"/>
        <item x="41"/>
        <item x="40"/>
        <item x="2"/>
        <item x="94"/>
        <item x="6"/>
        <item x="1"/>
        <item m="1" x="861"/>
        <item x="0"/>
        <item x="74"/>
        <item x="582"/>
        <item x="149"/>
        <item x="394"/>
        <item x="573"/>
        <item x="157"/>
        <item m="1" x="864"/>
        <item x="438"/>
        <item x="305"/>
        <item x="260"/>
        <item x="261"/>
        <item x="218"/>
        <item x="156"/>
        <item x="258"/>
        <item x="278"/>
        <item x="209"/>
        <item x="574"/>
        <item x="400"/>
        <item x="446"/>
        <item x="168"/>
        <item x="229"/>
        <item x="442"/>
        <item x="212"/>
        <item x="283"/>
        <item x="213"/>
        <item x="366"/>
        <item x="215"/>
        <item x="302"/>
        <item x="301"/>
        <item x="39"/>
        <item x="38"/>
        <item x="543"/>
        <item x="544"/>
        <item x="547"/>
        <item x="678"/>
        <item x="542"/>
        <item m="1" x="862"/>
        <item x="646"/>
        <item x="546"/>
        <item x="545"/>
        <item x="647"/>
        <item x="502"/>
        <item x="683"/>
        <item x="630"/>
        <item x="684"/>
        <item x="676"/>
        <item x="629"/>
        <item x="681"/>
        <item x="493"/>
        <item x="631"/>
        <item x="584"/>
        <item x="257"/>
        <item x="608"/>
        <item x="231"/>
        <item x="73"/>
        <item x="240"/>
        <item x="561"/>
        <item x="253"/>
        <item x="254"/>
        <item x="562"/>
        <item x="342"/>
        <item x="350"/>
        <item x="362"/>
        <item x="449"/>
        <item x="451"/>
        <item x="8"/>
        <item x="141"/>
        <item x="585"/>
        <item x="634"/>
        <item x="635"/>
        <item x="633"/>
        <item x="632"/>
        <item x="590"/>
        <item x="637"/>
        <item x="636"/>
        <item x="284"/>
        <item x="578"/>
        <item x="667"/>
        <item x="81"/>
        <item x="101"/>
        <item x="184"/>
        <item x="700"/>
        <item x="549"/>
        <item x="673"/>
        <item x="701"/>
        <item x="511"/>
        <item x="195"/>
        <item x="137"/>
        <item x="666"/>
        <item x="606"/>
        <item x="607"/>
        <item x="472"/>
        <item x="29"/>
        <item x="22"/>
        <item x="90"/>
        <item x="503"/>
        <item x="96"/>
        <item x="208"/>
        <item x="577"/>
        <item x="148"/>
        <item x="598"/>
        <item x="147"/>
        <item x="437"/>
        <item x="315"/>
        <item x="597"/>
        <item x="443"/>
        <item x="311"/>
        <item x="288"/>
        <item x="385"/>
        <item x="269"/>
        <item x="75"/>
        <item x="214"/>
        <item x="160"/>
        <item x="287"/>
        <item x="401"/>
        <item x="282"/>
        <item x="150"/>
        <item x="210"/>
        <item x="277"/>
        <item x="196"/>
        <item x="304"/>
        <item x="575"/>
        <item x="369"/>
        <item x="374"/>
        <item x="289"/>
        <item x="402"/>
        <item x="77"/>
        <item x="262"/>
        <item x="317"/>
        <item x="180"/>
        <item x="594"/>
        <item x="572"/>
        <item x="479"/>
        <item x="508"/>
        <item x="485"/>
        <item x="506"/>
        <item x="478"/>
        <item x="241"/>
        <item x="146"/>
        <item x="482"/>
        <item x="622"/>
        <item x="512"/>
        <item x="675"/>
        <item x="10"/>
        <item x="627"/>
        <item x="514"/>
        <item x="621"/>
        <item x="497"/>
        <item x="483"/>
        <item x="486"/>
        <item x="609"/>
        <item x="507"/>
        <item x="652"/>
        <item x="613"/>
        <item x="619"/>
        <item x="615"/>
        <item x="656"/>
        <item x="651"/>
        <item x="655"/>
        <item x="654"/>
        <item x="618"/>
        <item x="617"/>
        <item x="614"/>
        <item x="616"/>
        <item x="657"/>
        <item x="653"/>
        <item x="499"/>
        <item x="696"/>
        <item x="604"/>
        <item x="476"/>
        <item x="649"/>
        <item x="625"/>
        <item x="644"/>
        <item x="492"/>
        <item x="694"/>
        <item x="697"/>
        <item x="698"/>
        <item x="487"/>
        <item x="641"/>
        <item x="672"/>
        <item x="509"/>
        <item x="628"/>
        <item x="500"/>
        <item x="695"/>
        <item x="501"/>
        <item x="639"/>
        <item x="480"/>
        <item x="668"/>
        <item x="510"/>
        <item x="650"/>
        <item x="640"/>
        <item x="548"/>
        <item x="475"/>
        <item x="665"/>
        <item x="645"/>
        <item x="496"/>
        <item x="623"/>
        <item x="477"/>
        <item x="626"/>
        <item x="605"/>
        <item x="699"/>
        <item x="638"/>
        <item x="488"/>
        <item x="620"/>
        <item x="9"/>
        <item x="489"/>
        <item x="481"/>
        <item x="624"/>
        <item x="513"/>
        <item x="674"/>
        <item x="693"/>
        <item x="17"/>
        <item x="18"/>
        <item x="98"/>
        <item x="602"/>
        <item x="220"/>
        <item x="314"/>
        <item x="162"/>
        <item x="398"/>
        <item x="79"/>
        <item x="290"/>
        <item x="32"/>
        <item x="159"/>
        <item x="161"/>
        <item x="222"/>
        <item x="99"/>
        <item x="367"/>
        <item x="31"/>
        <item x="93"/>
        <item x="286"/>
        <item x="588"/>
        <item x="444"/>
        <item x="163"/>
        <item x="26"/>
        <item x="36"/>
        <item x="392"/>
        <item x="306"/>
        <item x="211"/>
        <item x="143"/>
        <item x="203"/>
        <item x="274"/>
        <item x="403"/>
        <item x="207"/>
        <item x="308"/>
        <item x="223"/>
        <item x="221"/>
        <item x="434"/>
        <item x="144"/>
        <item x="145"/>
        <item x="85"/>
        <item x="216"/>
        <item x="285"/>
        <item x="280"/>
        <item x="397"/>
        <item x="267"/>
        <item x="399"/>
        <item x="95"/>
        <item x="78"/>
        <item x="393"/>
        <item x="441"/>
        <item x="279"/>
        <item x="225"/>
        <item x="224"/>
        <item x="586"/>
        <item x="587"/>
        <item x="37"/>
        <item x="165"/>
        <item x="445"/>
        <item x="34"/>
        <item x="372"/>
        <item x="268"/>
        <item x="164"/>
        <item x="373"/>
        <item x="35"/>
        <item x="87"/>
        <item x="270"/>
        <item x="265"/>
        <item x="217"/>
        <item x="158"/>
        <item x="566"/>
        <item x="565"/>
        <item x="592"/>
        <item x="576"/>
        <item x="601"/>
        <item x="167"/>
        <item x="384"/>
        <item x="375"/>
        <item x="599"/>
        <item x="271"/>
        <item x="273"/>
        <item x="272"/>
        <item x="202"/>
        <item x="307"/>
        <item x="313"/>
        <item x="312"/>
        <item x="206"/>
        <item x="84"/>
        <item x="440"/>
        <item x="266"/>
        <item x="201"/>
        <item x="432"/>
        <item x="91"/>
        <item x="583"/>
        <item x="596"/>
        <item x="570"/>
        <item x="595"/>
        <item x="86"/>
        <item x="166"/>
        <item x="219"/>
        <item x="591"/>
        <item x="593"/>
        <item x="100"/>
        <item x="435"/>
        <item x="80"/>
        <item x="142"/>
        <item x="97"/>
        <item x="27"/>
        <item x="610"/>
        <item x="612"/>
        <item x="611"/>
        <item x="474"/>
        <item x="661"/>
        <item x="660"/>
        <item x="659"/>
        <item x="658"/>
        <item x="498"/>
        <item x="551"/>
        <item x="669"/>
        <item x="670"/>
        <item x="671"/>
        <item x="648"/>
        <item x="662"/>
        <item x="680"/>
        <item x="553"/>
        <item x="555"/>
        <item x="682"/>
        <item x="663"/>
        <item x="21"/>
        <item x="4"/>
        <item x="20"/>
        <item x="89"/>
        <item x="552"/>
        <item x="494"/>
        <item x="679"/>
        <item x="495"/>
        <item x="550"/>
        <item x="484"/>
        <item x="603"/>
        <item x="473"/>
        <item x="691"/>
        <item x="571"/>
        <item x="296"/>
        <item x="255"/>
        <item x="368"/>
        <item x="408"/>
        <item x="453"/>
        <item x="452"/>
        <item x="48"/>
        <item x="567"/>
        <item x="692"/>
        <item x="690"/>
        <item x="664"/>
        <item x="642"/>
        <item x="689"/>
        <item x="643"/>
        <item x="688"/>
        <item x="517"/>
        <item x="518"/>
        <item x="516"/>
        <item x="515"/>
        <item x="197"/>
        <item x="390"/>
        <item x="381"/>
        <item x="376"/>
        <item x="379"/>
        <item x="377"/>
        <item x="386"/>
        <item x="378"/>
        <item x="382"/>
        <item x="387"/>
        <item x="380"/>
        <item x="388"/>
        <item x="82"/>
        <item x="391"/>
        <item x="389"/>
        <item x="291"/>
        <item x="600"/>
        <item x="433"/>
        <item x="589"/>
        <item x="534"/>
        <item x="370"/>
        <item x="525"/>
        <item x="540"/>
        <item x="541"/>
        <item x="538"/>
        <item x="560"/>
        <item x="530"/>
        <item x="531"/>
        <item x="532"/>
        <item x="533"/>
        <item x="527"/>
        <item x="529"/>
        <item x="556"/>
        <item x="559"/>
        <item x="528"/>
        <item x="537"/>
        <item x="526"/>
        <item x="520"/>
        <item x="535"/>
        <item x="524"/>
        <item x="539"/>
        <item x="557"/>
        <item x="519"/>
        <item x="521"/>
        <item x="523"/>
        <item x="558"/>
        <item x="522"/>
        <item x="536"/>
        <item x="92"/>
        <item x="198"/>
        <item x="383"/>
        <item x="554"/>
        <item x="233"/>
        <item x="234"/>
        <item x="175"/>
        <item x="235"/>
        <item x="405"/>
        <item x="563"/>
        <item x="455"/>
        <item x="111"/>
        <item x="294"/>
        <item x="173"/>
        <item x="171"/>
        <item x="295"/>
        <item x="252"/>
        <item x="251"/>
        <item x="250"/>
        <item x="320"/>
        <item x="292"/>
        <item x="170"/>
        <item x="46"/>
        <item x="322"/>
        <item x="232"/>
        <item x="113"/>
        <item x="172"/>
        <item x="324"/>
        <item x="319"/>
        <item x="454"/>
        <item x="293"/>
        <item x="249"/>
        <item x="102"/>
        <item x="318"/>
        <item x="107"/>
        <item x="106"/>
        <item x="44"/>
        <item x="104"/>
        <item x="316"/>
        <item x="323"/>
        <item x="105"/>
        <item x="450"/>
        <item x="47"/>
        <item x="416"/>
        <item x="429"/>
        <item x="427"/>
        <item x="415"/>
        <item x="419"/>
        <item x="418"/>
        <item x="417"/>
        <item x="422"/>
        <item x="424"/>
        <item x="428"/>
        <item x="430"/>
        <item x="423"/>
        <item x="421"/>
        <item x="420"/>
        <item x="431"/>
        <item x="425"/>
        <item x="426"/>
        <item x="49"/>
        <item x="685"/>
        <item x="153"/>
        <item m="1" x="858"/>
        <item x="564"/>
        <item x="72"/>
        <item x="194"/>
        <item x="42"/>
        <item x="43"/>
        <item x="45"/>
        <item x="174"/>
        <item x="297"/>
        <item x="464"/>
        <item x="321"/>
        <item x="465"/>
        <item x="463"/>
        <item x="466"/>
        <item x="471"/>
        <item x="470"/>
        <item x="245"/>
        <item x="248"/>
        <item x="247"/>
        <item x="246"/>
        <item x="336"/>
        <item x="338"/>
        <item x="340"/>
        <item x="339"/>
        <item x="337"/>
        <item x="335"/>
        <item x="354"/>
        <item x="328"/>
        <item x="327"/>
        <item x="347"/>
        <item x="349"/>
        <item x="112"/>
        <item x="116"/>
        <item x="115"/>
        <item x="118"/>
        <item x="117"/>
        <item x="352"/>
        <item x="351"/>
        <item x="330"/>
        <item x="353"/>
        <item x="329"/>
        <item x="325"/>
        <item x="345"/>
        <item x="348"/>
        <item x="133"/>
        <item x="109"/>
        <item x="331"/>
        <item x="332"/>
        <item x="343"/>
        <item x="125"/>
        <item x="126"/>
        <item x="341"/>
        <item x="344"/>
        <item x="346"/>
        <item x="127"/>
        <item x="128"/>
        <item x="334"/>
        <item x="333"/>
        <item x="363"/>
        <item x="108"/>
        <item x="123"/>
        <item x="358"/>
        <item x="357"/>
        <item x="131"/>
        <item x="132"/>
        <item x="122"/>
        <item x="356"/>
        <item x="114"/>
        <item x="136"/>
        <item x="134"/>
        <item x="135"/>
        <item x="124"/>
        <item x="130"/>
        <item x="120"/>
        <item x="129"/>
        <item x="119"/>
        <item x="359"/>
        <item x="121"/>
        <item x="355"/>
        <item x="326"/>
        <item x="360"/>
        <item x="361"/>
        <item x="469"/>
        <item x="177"/>
        <item x="185"/>
        <item x="178"/>
        <item x="404"/>
        <item x="406"/>
        <item x="407"/>
        <item x="243"/>
        <item x="459"/>
        <item x="460"/>
        <item x="462"/>
        <item x="457"/>
        <item x="458"/>
        <item x="461"/>
        <item x="242"/>
        <item x="239"/>
        <item x="110"/>
        <item x="411"/>
        <item x="410"/>
        <item x="409"/>
        <item x="412"/>
        <item x="413"/>
        <item x="414"/>
        <item x="176"/>
        <item x="299"/>
        <item x="298"/>
        <item x="189"/>
        <item x="192"/>
        <item x="193"/>
        <item x="188"/>
        <item x="191"/>
        <item x="187"/>
        <item x="190"/>
        <item x="70"/>
        <item x="69"/>
        <item x="68"/>
        <item x="857"/>
        <item x="703"/>
        <item x="28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m="1" x="859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32"/>
        <item x="733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12">
        <item x="7"/>
        <item x="4"/>
        <item x="1"/>
        <item x="3"/>
        <item x="8"/>
        <item x="5"/>
        <item x="9"/>
        <item x="0"/>
        <item x="6"/>
        <item x="2"/>
        <item x="10"/>
        <item x="11"/>
      </items>
    </pivotField>
    <pivotField axis="axisPage" outline="0" showAll="0" defaultSubtotal="0">
      <items count="34">
        <item x="26"/>
        <item x="1"/>
        <item x="10"/>
        <item x="25"/>
        <item x="27"/>
        <item x="29"/>
        <item x="5"/>
        <item x="2"/>
        <item x="24"/>
        <item x="22"/>
        <item x="20"/>
        <item x="9"/>
        <item x="23"/>
        <item x="28"/>
        <item x="14"/>
        <item x="18"/>
        <item x="11"/>
        <item x="8"/>
        <item x="17"/>
        <item x="16"/>
        <item x="0"/>
        <item x="6"/>
        <item x="12"/>
        <item x="3"/>
        <item x="7"/>
        <item x="21"/>
        <item x="13"/>
        <item x="15"/>
        <item x="4"/>
        <item x="19"/>
        <item x="30"/>
        <item x="31"/>
        <item x="32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89">
        <item x="39"/>
        <item x="30"/>
        <item x="47"/>
        <item x="24"/>
        <item x="1"/>
        <item x="10"/>
        <item x="51"/>
        <item x="45"/>
        <item x="43"/>
        <item x="48"/>
        <item x="15"/>
        <item x="0"/>
        <item x="40"/>
        <item x="11"/>
        <item x="21"/>
        <item x="63"/>
        <item x="5"/>
        <item x="23"/>
        <item x="29"/>
        <item x="62"/>
        <item x="19"/>
        <item x="28"/>
        <item x="34"/>
        <item x="12"/>
        <item x="33"/>
        <item x="36"/>
        <item x="22"/>
        <item x="56"/>
        <item x="32"/>
        <item x="58"/>
        <item x="13"/>
        <item x="31"/>
        <item x="38"/>
        <item x="46"/>
        <item x="59"/>
        <item x="26"/>
        <item x="49"/>
        <item x="37"/>
        <item x="16"/>
        <item x="25"/>
        <item x="7"/>
        <item x="42"/>
        <item x="50"/>
        <item m="1" x="88"/>
        <item x="14"/>
        <item x="27"/>
        <item x="8"/>
        <item x="9"/>
        <item x="20"/>
        <item x="41"/>
        <item x="52"/>
        <item x="44"/>
        <item x="64"/>
        <item x="17"/>
        <item x="35"/>
        <item x="68"/>
        <item x="65"/>
        <item x="53"/>
        <item x="18"/>
        <item x="57"/>
        <item x="4"/>
        <item x="6"/>
        <item x="2"/>
        <item x="3"/>
        <item x="60"/>
        <item x="61"/>
        <item x="54"/>
        <item x="55"/>
        <item x="66"/>
        <item x="67"/>
        <item x="69"/>
        <item x="70"/>
        <item x="71"/>
        <item x="72"/>
        <item x="73"/>
        <item x="74"/>
        <item x="77"/>
        <item x="79"/>
        <item x="80"/>
        <item x="81"/>
        <item x="75"/>
        <item x="76"/>
        <item x="78"/>
        <item x="82"/>
        <item x="83"/>
        <item x="84"/>
        <item x="85"/>
        <item x="86"/>
        <item x="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dataField="1" showAll="0" defaultSubtotal="0"/>
  </pivotFields>
  <rowFields count="3">
    <field x="3"/>
    <field x="6"/>
    <field x="4"/>
  </rowFields>
  <rowItems count="65">
    <i>
      <x v="49"/>
      <x v="35"/>
      <x v="3"/>
    </i>
    <i r="1">
      <x v="36"/>
      <x v="3"/>
    </i>
    <i>
      <x v="61"/>
      <x v="62"/>
      <x v="7"/>
    </i>
    <i>
      <x v="62"/>
      <x v="62"/>
      <x v="7"/>
    </i>
    <i>
      <x v="64"/>
      <x v="60"/>
      <x v="7"/>
    </i>
    <i>
      <x v="72"/>
      <x v="60"/>
      <x v="2"/>
    </i>
    <i>
      <x v="73"/>
      <x v="61"/>
      <x v="3"/>
    </i>
    <i>
      <x v="85"/>
      <x v="37"/>
      <x v="3"/>
    </i>
    <i>
      <x v="89"/>
      <x v="51"/>
      <x v="3"/>
    </i>
    <i>
      <x v="91"/>
      <x v="49"/>
      <x v="3"/>
    </i>
    <i>
      <x v="100"/>
      <x v="41"/>
      <x v="3"/>
    </i>
    <i>
      <x v="119"/>
      <x v="12"/>
      <x v="2"/>
    </i>
    <i>
      <x v="120"/>
      <x v="12"/>
      <x v="2"/>
    </i>
    <i>
      <x v="123"/>
      <x v="32"/>
      <x v="7"/>
    </i>
    <i>
      <x v="124"/>
      <x v="32"/>
      <x v="7"/>
    </i>
    <i>
      <x v="133"/>
      <x v="33"/>
      <x v="6"/>
    </i>
    <i>
      <x v="185"/>
      <x v="9"/>
      <x v="6"/>
    </i>
    <i>
      <x v="188"/>
      <x v="63"/>
      <x v="3"/>
    </i>
    <i>
      <x v="189"/>
      <x v="63"/>
      <x v="9"/>
    </i>
    <i>
      <x v="217"/>
      <x v="63"/>
      <x v="9"/>
    </i>
    <i>
      <x v="219"/>
      <x v="63"/>
      <x v="9"/>
    </i>
    <i>
      <x v="223"/>
      <x v="63"/>
      <x v="9"/>
    </i>
    <i>
      <x v="225"/>
      <x v="63"/>
      <x v="9"/>
    </i>
    <i>
      <x v="228"/>
      <x v="63"/>
      <x v="9"/>
    </i>
    <i>
      <x v="234"/>
      <x v="63"/>
      <x v="9"/>
    </i>
    <i>
      <x v="236"/>
      <x v="63"/>
      <x v="9"/>
    </i>
    <i>
      <x v="237"/>
      <x v="63"/>
      <x v="2"/>
    </i>
    <i>
      <x v="323"/>
      <x v="63"/>
      <x v="9"/>
    </i>
    <i>
      <x v="329"/>
      <x v="63"/>
      <x v="9"/>
    </i>
    <i>
      <x v="330"/>
      <x v="63"/>
      <x v="9"/>
    </i>
    <i>
      <x v="335"/>
      <x v="63"/>
      <x v="9"/>
    </i>
    <i>
      <x v="339"/>
      <x v="63"/>
      <x v="9"/>
    </i>
    <i>
      <x v="350"/>
      <x v="63"/>
      <x v="9"/>
    </i>
    <i>
      <x v="357"/>
      <x v="63"/>
      <x v="3"/>
    </i>
    <i>
      <x v="361"/>
      <x v="63"/>
      <x v="9"/>
    </i>
    <i>
      <x v="362"/>
      <x v="63"/>
      <x v="9"/>
    </i>
    <i>
      <x v="364"/>
      <x v="63"/>
      <x v="8"/>
    </i>
    <i>
      <x v="367"/>
      <x v="63"/>
      <x v="9"/>
    </i>
    <i>
      <x v="370"/>
      <x v="63"/>
      <x v="9"/>
    </i>
    <i>
      <x v="380"/>
      <x v="63"/>
      <x v="3"/>
    </i>
    <i>
      <x v="385"/>
      <x v="63"/>
      <x v="9"/>
    </i>
    <i>
      <x v="386"/>
      <x v="63"/>
      <x v="9"/>
    </i>
    <i>
      <x v="398"/>
      <x v="63"/>
      <x v="9"/>
    </i>
    <i>
      <x v="399"/>
      <x v="63"/>
      <x v="9"/>
    </i>
    <i>
      <x v="400"/>
      <x v="63"/>
      <x v="9"/>
    </i>
    <i>
      <x v="408"/>
      <x v="63"/>
      <x v="9"/>
    </i>
    <i>
      <x v="409"/>
      <x v="63"/>
      <x v="9"/>
    </i>
    <i>
      <x v="416"/>
      <x v="63"/>
      <x v="9"/>
    </i>
    <i>
      <x v="421"/>
      <x v="63"/>
      <x v="9"/>
    </i>
    <i>
      <x v="423"/>
      <x v="63"/>
      <x v="9"/>
    </i>
    <i>
      <x v="461"/>
      <x v="63"/>
      <x v="9"/>
    </i>
    <i>
      <x v="480"/>
      <x v="63"/>
      <x v="9"/>
    </i>
    <i>
      <x v="495"/>
      <x v="63"/>
      <x v="9"/>
    </i>
    <i>
      <x v="540"/>
      <x v="63"/>
      <x v="9"/>
    </i>
    <i>
      <x v="543"/>
      <x v="63"/>
      <x v="9"/>
    </i>
    <i>
      <x v="548"/>
      <x v="63"/>
      <x v="9"/>
    </i>
    <i>
      <x v="558"/>
      <x v="63"/>
      <x v="9"/>
    </i>
    <i>
      <x v="590"/>
      <x/>
      <x v="7"/>
    </i>
    <i r="1">
      <x v="2"/>
      <x v="6"/>
    </i>
    <i r="1">
      <x v="7"/>
      <x v="2"/>
    </i>
    <i r="1">
      <x v="8"/>
      <x v="7"/>
    </i>
    <i>
      <x v="599"/>
      <x v="63"/>
      <x v="9"/>
    </i>
    <i>
      <x v="697"/>
      <x v="63"/>
      <x v="9"/>
    </i>
    <i>
      <x v="698"/>
      <x v="63"/>
      <x v="9"/>
    </i>
    <i t="grand">
      <x/>
    </i>
  </rowItems>
  <colFields count="1">
    <field x="2"/>
  </colFields>
  <colItems count="8">
    <i>
      <x v="3"/>
    </i>
    <i>
      <x v="6"/>
    </i>
    <i>
      <x v="7"/>
    </i>
    <i>
      <x v="8"/>
    </i>
    <i>
      <x v="9"/>
    </i>
    <i>
      <x v="11"/>
    </i>
    <i>
      <x v="13"/>
    </i>
    <i t="grand">
      <x/>
    </i>
  </colItems>
  <pageFields count="2">
    <pageField fld="0" item="3" hier="-1"/>
    <pageField fld="5" hier="-1"/>
  </pageFields>
  <dataFields count="1">
    <dataField name="Сумма по полю Кол-во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DF149-F2A1-485A-ABB5-C587DC35D7C8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G2:G16" firstHeaderRow="1" firstDataRow="1" firstDataCol="1"/>
  <pivotFields count="1">
    <pivotField axis="axisRow" showAll="0">
      <items count="15">
        <item x="10"/>
        <item x="11"/>
        <item x="8"/>
        <item x="3"/>
        <item x="4"/>
        <item x="12"/>
        <item x="1"/>
        <item x="0"/>
        <item x="5"/>
        <item x="2"/>
        <item x="9"/>
        <item x="7"/>
        <item x="6"/>
        <item h="1" x="1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4A12F0-1294-4BD3-9B7A-BAA5401D1AE2}" name="Таблица4" displayName="Таблица4" ref="A1:I3177" totalsRowShown="0" headerRowDxfId="10" dataDxfId="9">
  <autoFilter ref="A1:I3177" xr:uid="{66BE5CE6-E0DC-4091-9F8A-D7F76E9CF59C}">
    <filterColumn colId="0">
      <filters>
        <filter val="HD465-7R"/>
      </filters>
    </filterColumn>
  </autoFilter>
  <tableColumns count="9">
    <tableColumn id="1" xr3:uid="{9FD704D5-3FC3-4B25-BD6E-59805E9369F8}" name="Марка техники" dataDxfId="8"/>
    <tableColumn id="10" xr3:uid="{371C0FF6-EF18-40C3-A635-89A44FEA5231}" name="Тип техники" dataDxfId="7"/>
    <tableColumn id="2" xr3:uid="{60E1DAF3-A418-46FE-A4EF-F5E49BFAF832}" name="Вид ТО" dataDxfId="6"/>
    <tableColumn id="3" xr3:uid="{1CCBD995-DC7D-417F-8F41-A6B3DBB6BE71}" name="Выполненые работы" dataDxfId="5"/>
    <tableColumn id="4" xr3:uid="{4E9A88B3-027B-409C-AA20-0C2870304334}" name="Группа деталей" dataDxfId="4"/>
    <tableColumn id="5" xr3:uid="{51FB2326-B5DE-4711-8BC2-3AE427BD6867}" name="Наименование" dataDxfId="3"/>
    <tableColumn id="6" xr3:uid="{0512191B-BFF1-4E47-A620-F6F0A88ECDDC}" name="Кат. №" dataDxfId="2"/>
    <tableColumn id="7" xr3:uid="{48D1D404-F721-41C3-AED3-5B18A144ACAD}" name="Ед. изм." dataDxfId="1"/>
    <tableColumn id="8" xr3:uid="{E6AEB09F-0980-4FC8-84BF-05A70F1F4690}" name="Кол-во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ABEA04-8154-42E0-840E-5FD549B8D9EF}" name="Таблица5" displayName="Таблица5" ref="N2:N15" totalsRowShown="0">
  <autoFilter ref="N2:N15" xr:uid="{90DA4D95-5AD6-45C8-B8FD-02B2B6360356}"/>
  <tableColumns count="1">
    <tableColumn id="1" xr3:uid="{8163CBE3-BF45-46E0-9C31-C6C3FE784101}" name="Названия строк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4A8A-ABF2-4C64-B4E8-8E4A335546EF}">
  <sheetPr filterMode="1"/>
  <dimension ref="A1:K2558"/>
  <sheetViews>
    <sheetView workbookViewId="0">
      <selection activeCell="H738" sqref="H738"/>
    </sheetView>
  </sheetViews>
  <sheetFormatPr defaultRowHeight="15" x14ac:dyDescent="0.25"/>
  <cols>
    <col min="1" max="1" width="26.28515625" style="4" bestFit="1" customWidth="1"/>
    <col min="2" max="2" width="31.85546875" bestFit="1" customWidth="1"/>
    <col min="3" max="3" width="5" bestFit="1" customWidth="1"/>
    <col min="4" max="4" width="15.28515625" customWidth="1"/>
    <col min="5" max="5" width="5" bestFit="1" customWidth="1"/>
    <col min="6" max="6" width="18.28515625" bestFit="1" customWidth="1"/>
    <col min="7" max="7" width="19.28515625" bestFit="1" customWidth="1"/>
    <col min="10" max="10" width="10.140625" bestFit="1" customWidth="1"/>
  </cols>
  <sheetData>
    <row r="1" spans="1:11" x14ac:dyDescent="0.25">
      <c r="A1" s="2" t="s">
        <v>8</v>
      </c>
      <c r="B1" s="3" t="s">
        <v>10</v>
      </c>
      <c r="C1" s="3" t="s">
        <v>11</v>
      </c>
      <c r="D1" s="3"/>
      <c r="E1" s="3" t="s">
        <v>9</v>
      </c>
      <c r="F1" s="3" t="s">
        <v>0</v>
      </c>
      <c r="G1" s="3" t="s">
        <v>12</v>
      </c>
      <c r="H1" s="5" t="s">
        <v>83</v>
      </c>
      <c r="I1" t="e">
        <f>ROUND(H1,-2)</f>
        <v>#VALUE!</v>
      </c>
    </row>
    <row r="2" spans="1:11" hidden="1" x14ac:dyDescent="0.25">
      <c r="A2" s="4">
        <v>44303</v>
      </c>
      <c r="B2" t="s">
        <v>14</v>
      </c>
      <c r="C2">
        <v>143</v>
      </c>
      <c r="D2" t="str">
        <f t="shared" ref="D2:D65" si="0">B2&amp;C2</f>
        <v>БелАЗ7547143</v>
      </c>
      <c r="E2">
        <v>2021</v>
      </c>
      <c r="F2" t="s">
        <v>4</v>
      </c>
      <c r="G2">
        <v>12912</v>
      </c>
      <c r="H2">
        <v>13000</v>
      </c>
      <c r="I2" t="str">
        <f t="shared" ref="I2:I65" si="1">C2&amp;H2</f>
        <v>14313000</v>
      </c>
      <c r="J2" s="4">
        <f t="shared" ref="J2:J65" si="2">A2</f>
        <v>44303</v>
      </c>
      <c r="K2" t="s">
        <v>84</v>
      </c>
    </row>
    <row r="3" spans="1:11" hidden="1" x14ac:dyDescent="0.25">
      <c r="A3" s="4">
        <v>44325</v>
      </c>
      <c r="B3" t="s">
        <v>14</v>
      </c>
      <c r="C3">
        <v>143</v>
      </c>
      <c r="D3" t="str">
        <f t="shared" si="0"/>
        <v>БелАЗ7547143</v>
      </c>
      <c r="E3">
        <v>2021</v>
      </c>
      <c r="F3" t="s">
        <v>6</v>
      </c>
      <c r="G3">
        <v>13252</v>
      </c>
      <c r="H3">
        <v>13250</v>
      </c>
      <c r="I3" t="str">
        <f t="shared" si="1"/>
        <v>14313250</v>
      </c>
      <c r="J3" s="4">
        <f t="shared" si="2"/>
        <v>44325</v>
      </c>
      <c r="K3" t="s">
        <v>84</v>
      </c>
    </row>
    <row r="4" spans="1:11" hidden="1" x14ac:dyDescent="0.25">
      <c r="A4" s="4">
        <v>44342</v>
      </c>
      <c r="B4" t="s">
        <v>14</v>
      </c>
      <c r="C4">
        <v>143</v>
      </c>
      <c r="D4" t="str">
        <f t="shared" si="0"/>
        <v>БелАЗ7547143</v>
      </c>
      <c r="E4">
        <v>2021</v>
      </c>
      <c r="F4" t="s">
        <v>6</v>
      </c>
      <c r="G4">
        <v>13528</v>
      </c>
      <c r="H4">
        <v>13500</v>
      </c>
      <c r="I4" t="str">
        <f t="shared" si="1"/>
        <v>14313500</v>
      </c>
      <c r="J4" s="4">
        <f t="shared" si="2"/>
        <v>44342</v>
      </c>
      <c r="K4" t="s">
        <v>84</v>
      </c>
    </row>
    <row r="5" spans="1:11" hidden="1" x14ac:dyDescent="0.25">
      <c r="A5" s="4">
        <v>44365</v>
      </c>
      <c r="B5" t="s">
        <v>14</v>
      </c>
      <c r="C5">
        <v>143</v>
      </c>
      <c r="D5" t="str">
        <f t="shared" si="0"/>
        <v>БелАЗ7547143</v>
      </c>
      <c r="E5">
        <v>2021</v>
      </c>
      <c r="F5" t="s">
        <v>6</v>
      </c>
      <c r="G5">
        <v>13836</v>
      </c>
      <c r="H5">
        <v>13750</v>
      </c>
      <c r="I5" t="str">
        <f t="shared" si="1"/>
        <v>14313750</v>
      </c>
      <c r="J5" s="4">
        <f t="shared" si="2"/>
        <v>44365</v>
      </c>
      <c r="K5" t="s">
        <v>84</v>
      </c>
    </row>
    <row r="6" spans="1:11" hidden="1" x14ac:dyDescent="0.25">
      <c r="A6" s="4">
        <v>44379</v>
      </c>
      <c r="B6" t="s">
        <v>14</v>
      </c>
      <c r="C6">
        <v>143</v>
      </c>
      <c r="D6" t="str">
        <f t="shared" si="0"/>
        <v>БелАЗ7547143</v>
      </c>
      <c r="E6">
        <v>2021</v>
      </c>
      <c r="F6" t="s">
        <v>6</v>
      </c>
      <c r="G6">
        <v>14114</v>
      </c>
      <c r="H6">
        <v>14000</v>
      </c>
      <c r="I6" t="str">
        <f t="shared" si="1"/>
        <v>14314000</v>
      </c>
      <c r="J6" s="4">
        <f t="shared" si="2"/>
        <v>44379</v>
      </c>
      <c r="K6" t="s">
        <v>84</v>
      </c>
    </row>
    <row r="7" spans="1:11" hidden="1" x14ac:dyDescent="0.25">
      <c r="A7" s="4">
        <v>44394</v>
      </c>
      <c r="B7" t="s">
        <v>14</v>
      </c>
      <c r="C7">
        <v>143</v>
      </c>
      <c r="D7" t="str">
        <f t="shared" si="0"/>
        <v>БелАЗ7547143</v>
      </c>
      <c r="E7">
        <v>2021</v>
      </c>
      <c r="F7" t="s">
        <v>6</v>
      </c>
      <c r="G7">
        <v>14363</v>
      </c>
      <c r="H7">
        <v>14250</v>
      </c>
      <c r="I7" t="str">
        <f t="shared" si="1"/>
        <v>14314250</v>
      </c>
      <c r="J7" s="4">
        <f t="shared" si="2"/>
        <v>44394</v>
      </c>
      <c r="K7" t="s">
        <v>84</v>
      </c>
    </row>
    <row r="8" spans="1:11" hidden="1" x14ac:dyDescent="0.25">
      <c r="A8" s="4">
        <v>44408</v>
      </c>
      <c r="B8" t="s">
        <v>14</v>
      </c>
      <c r="C8">
        <v>143</v>
      </c>
      <c r="D8" t="str">
        <f t="shared" si="0"/>
        <v>БелАЗ7547143</v>
      </c>
      <c r="E8">
        <v>2021</v>
      </c>
      <c r="F8" t="s">
        <v>4</v>
      </c>
      <c r="G8">
        <v>14447</v>
      </c>
      <c r="H8">
        <v>14500</v>
      </c>
      <c r="I8" t="str">
        <f t="shared" si="1"/>
        <v>14314500</v>
      </c>
      <c r="J8" s="4">
        <f t="shared" si="2"/>
        <v>44408</v>
      </c>
      <c r="K8" t="s">
        <v>84</v>
      </c>
    </row>
    <row r="9" spans="1:11" hidden="1" x14ac:dyDescent="0.25">
      <c r="A9" s="4">
        <v>44425</v>
      </c>
      <c r="B9" t="s">
        <v>14</v>
      </c>
      <c r="C9">
        <v>143</v>
      </c>
      <c r="D9" t="str">
        <f t="shared" si="0"/>
        <v>БелАЗ7547143</v>
      </c>
      <c r="E9">
        <v>2021</v>
      </c>
      <c r="F9" t="s">
        <v>6</v>
      </c>
      <c r="G9">
        <v>14703</v>
      </c>
      <c r="H9">
        <v>14750</v>
      </c>
      <c r="I9" t="str">
        <f t="shared" si="1"/>
        <v>14314750</v>
      </c>
      <c r="J9" s="4">
        <f t="shared" si="2"/>
        <v>44425</v>
      </c>
      <c r="K9" t="s">
        <v>84</v>
      </c>
    </row>
    <row r="10" spans="1:11" hidden="1" x14ac:dyDescent="0.25">
      <c r="A10" s="4">
        <v>44437</v>
      </c>
      <c r="B10" t="s">
        <v>14</v>
      </c>
      <c r="C10">
        <v>143</v>
      </c>
      <c r="D10" t="str">
        <f t="shared" si="0"/>
        <v>БелАЗ7547143</v>
      </c>
      <c r="E10">
        <v>2021</v>
      </c>
      <c r="F10" t="s">
        <v>6</v>
      </c>
      <c r="G10">
        <v>14900</v>
      </c>
      <c r="H10">
        <v>15000</v>
      </c>
      <c r="I10" t="str">
        <f t="shared" si="1"/>
        <v>14315000</v>
      </c>
      <c r="J10" s="4">
        <f t="shared" si="2"/>
        <v>44437</v>
      </c>
      <c r="K10" t="s">
        <v>84</v>
      </c>
    </row>
    <row r="11" spans="1:11" hidden="1" x14ac:dyDescent="0.25">
      <c r="A11" s="4">
        <v>44303</v>
      </c>
      <c r="B11" t="s">
        <v>14</v>
      </c>
      <c r="C11">
        <v>144</v>
      </c>
      <c r="D11" t="str">
        <f t="shared" si="0"/>
        <v>БелАЗ7547144</v>
      </c>
      <c r="E11">
        <v>2021</v>
      </c>
      <c r="F11" t="s">
        <v>6</v>
      </c>
      <c r="G11">
        <v>67578</v>
      </c>
      <c r="H11">
        <v>67750</v>
      </c>
      <c r="I11" t="str">
        <f t="shared" si="1"/>
        <v>14467750</v>
      </c>
      <c r="J11" s="4">
        <f t="shared" si="2"/>
        <v>44303</v>
      </c>
    </row>
    <row r="12" spans="1:11" hidden="1" x14ac:dyDescent="0.25">
      <c r="A12" s="4">
        <v>44342</v>
      </c>
      <c r="B12" t="s">
        <v>14</v>
      </c>
      <c r="C12">
        <v>144</v>
      </c>
      <c r="D12" t="str">
        <f t="shared" si="0"/>
        <v>БелАЗ7547144</v>
      </c>
      <c r="E12">
        <v>2021</v>
      </c>
      <c r="F12" t="s">
        <v>4</v>
      </c>
      <c r="G12">
        <v>68000</v>
      </c>
      <c r="H12">
        <f>ROUND(G12,-2)</f>
        <v>68000</v>
      </c>
      <c r="I12" t="str">
        <f t="shared" si="1"/>
        <v>14468000</v>
      </c>
      <c r="J12" s="4">
        <f t="shared" si="2"/>
        <v>44342</v>
      </c>
    </row>
    <row r="13" spans="1:11" hidden="1" x14ac:dyDescent="0.25">
      <c r="A13" s="4">
        <v>44413</v>
      </c>
      <c r="B13" t="s">
        <v>14</v>
      </c>
      <c r="C13">
        <v>144</v>
      </c>
      <c r="D13" t="str">
        <f t="shared" si="0"/>
        <v>БелАЗ7547144</v>
      </c>
      <c r="E13">
        <v>2021</v>
      </c>
      <c r="F13" t="s">
        <v>6</v>
      </c>
      <c r="G13">
        <v>68675</v>
      </c>
      <c r="H13">
        <v>68250</v>
      </c>
      <c r="I13" t="str">
        <f t="shared" si="1"/>
        <v>14468250</v>
      </c>
      <c r="J13" s="4">
        <f t="shared" si="2"/>
        <v>44413</v>
      </c>
    </row>
    <row r="14" spans="1:11" hidden="1" x14ac:dyDescent="0.25">
      <c r="A14" s="4">
        <v>44438</v>
      </c>
      <c r="B14" t="s">
        <v>14</v>
      </c>
      <c r="C14">
        <v>144</v>
      </c>
      <c r="D14" t="str">
        <f t="shared" si="0"/>
        <v>БелАЗ7547144</v>
      </c>
      <c r="E14">
        <v>2021</v>
      </c>
      <c r="F14" t="s">
        <v>6</v>
      </c>
      <c r="G14">
        <v>69017</v>
      </c>
      <c r="H14">
        <v>69000</v>
      </c>
      <c r="I14" t="str">
        <f t="shared" si="1"/>
        <v>14469000</v>
      </c>
      <c r="J14" s="4">
        <f t="shared" si="2"/>
        <v>44438</v>
      </c>
    </row>
    <row r="15" spans="1:11" hidden="1" x14ac:dyDescent="0.25">
      <c r="A15" s="4">
        <v>44692</v>
      </c>
      <c r="B15" t="s">
        <v>23</v>
      </c>
      <c r="C15">
        <v>250</v>
      </c>
      <c r="D15" t="str">
        <f t="shared" si="0"/>
        <v>УАЗ250</v>
      </c>
      <c r="E15">
        <v>2022</v>
      </c>
      <c r="F15" t="s">
        <v>22</v>
      </c>
      <c r="G15">
        <v>20730</v>
      </c>
      <c r="H15">
        <f>ROUND(G15,-2)</f>
        <v>20700</v>
      </c>
      <c r="I15" t="str">
        <f t="shared" si="1"/>
        <v>25020700</v>
      </c>
      <c r="J15" s="4">
        <f t="shared" si="2"/>
        <v>44692</v>
      </c>
    </row>
    <row r="16" spans="1:11" hidden="1" x14ac:dyDescent="0.25">
      <c r="A16" s="4">
        <v>44290</v>
      </c>
      <c r="B16" t="s">
        <v>23</v>
      </c>
      <c r="C16">
        <v>254</v>
      </c>
      <c r="D16" t="str">
        <f t="shared" si="0"/>
        <v>УАЗ254</v>
      </c>
      <c r="E16">
        <v>2021</v>
      </c>
      <c r="F16" t="s">
        <v>2</v>
      </c>
      <c r="G16">
        <v>61000</v>
      </c>
      <c r="H16">
        <f>ROUND(G16,-2)</f>
        <v>61000</v>
      </c>
      <c r="I16" t="str">
        <f t="shared" si="1"/>
        <v>25461000</v>
      </c>
      <c r="J16" s="4">
        <f t="shared" si="2"/>
        <v>44290</v>
      </c>
    </row>
    <row r="17" spans="1:11" hidden="1" x14ac:dyDescent="0.25">
      <c r="A17" s="4">
        <v>44315</v>
      </c>
      <c r="B17" t="s">
        <v>24</v>
      </c>
      <c r="C17">
        <v>257</v>
      </c>
      <c r="D17" t="str">
        <f t="shared" si="0"/>
        <v>FD-50257</v>
      </c>
      <c r="E17">
        <v>2021</v>
      </c>
      <c r="F17" t="s">
        <v>4</v>
      </c>
      <c r="G17">
        <v>6970</v>
      </c>
      <c r="H17">
        <f>ROUND(G17,-2)</f>
        <v>7000</v>
      </c>
      <c r="I17" t="str">
        <f t="shared" si="1"/>
        <v>2577000</v>
      </c>
      <c r="J17" s="4">
        <f t="shared" si="2"/>
        <v>44315</v>
      </c>
    </row>
    <row r="18" spans="1:11" hidden="1" x14ac:dyDescent="0.25">
      <c r="A18" s="4">
        <v>44273</v>
      </c>
      <c r="B18" t="s">
        <v>14</v>
      </c>
      <c r="C18">
        <v>269</v>
      </c>
      <c r="D18" t="str">
        <f t="shared" si="0"/>
        <v>БелАЗ7547269</v>
      </c>
      <c r="E18">
        <v>2021</v>
      </c>
      <c r="F18" t="s">
        <v>6</v>
      </c>
      <c r="G18">
        <v>7861</v>
      </c>
      <c r="H18">
        <v>8000</v>
      </c>
      <c r="I18" t="str">
        <f t="shared" si="1"/>
        <v>2698000</v>
      </c>
      <c r="J18" s="4">
        <f t="shared" si="2"/>
        <v>44273</v>
      </c>
      <c r="K18" t="s">
        <v>84</v>
      </c>
    </row>
    <row r="19" spans="1:11" hidden="1" x14ac:dyDescent="0.25">
      <c r="A19" s="4">
        <v>44301</v>
      </c>
      <c r="B19" t="s">
        <v>14</v>
      </c>
      <c r="C19">
        <v>269</v>
      </c>
      <c r="D19" t="str">
        <f t="shared" si="0"/>
        <v>БелАЗ7547269</v>
      </c>
      <c r="E19">
        <v>2021</v>
      </c>
      <c r="F19" t="s">
        <v>6</v>
      </c>
      <c r="G19">
        <v>8202</v>
      </c>
      <c r="H19">
        <v>8250</v>
      </c>
      <c r="I19" t="str">
        <f t="shared" si="1"/>
        <v>2698250</v>
      </c>
      <c r="J19" s="4">
        <f t="shared" si="2"/>
        <v>44301</v>
      </c>
      <c r="K19" t="s">
        <v>84</v>
      </c>
    </row>
    <row r="20" spans="1:11" hidden="1" x14ac:dyDescent="0.25">
      <c r="A20" s="4">
        <v>44318</v>
      </c>
      <c r="B20" t="s">
        <v>14</v>
      </c>
      <c r="C20">
        <v>269</v>
      </c>
      <c r="D20" t="str">
        <f t="shared" si="0"/>
        <v>БелАЗ7547269</v>
      </c>
      <c r="E20">
        <v>2021</v>
      </c>
      <c r="F20" t="s">
        <v>6</v>
      </c>
      <c r="G20">
        <v>8478</v>
      </c>
      <c r="H20">
        <v>8500</v>
      </c>
      <c r="I20" t="str">
        <f t="shared" si="1"/>
        <v>2698500</v>
      </c>
      <c r="J20" s="4">
        <f t="shared" si="2"/>
        <v>44318</v>
      </c>
      <c r="K20" t="s">
        <v>84</v>
      </c>
    </row>
    <row r="21" spans="1:11" hidden="1" x14ac:dyDescent="0.25">
      <c r="A21" s="4">
        <v>44343</v>
      </c>
      <c r="B21" t="s">
        <v>14</v>
      </c>
      <c r="C21">
        <v>269</v>
      </c>
      <c r="D21" t="str">
        <f t="shared" si="0"/>
        <v>БелАЗ7547269</v>
      </c>
      <c r="E21">
        <v>2021</v>
      </c>
      <c r="F21" t="s">
        <v>4</v>
      </c>
      <c r="G21">
        <v>8994</v>
      </c>
      <c r="H21">
        <v>9000</v>
      </c>
      <c r="I21" t="str">
        <f t="shared" si="1"/>
        <v>2699000</v>
      </c>
      <c r="J21" s="4">
        <f t="shared" si="2"/>
        <v>44343</v>
      </c>
      <c r="K21" t="s">
        <v>84</v>
      </c>
    </row>
    <row r="22" spans="1:11" hidden="1" x14ac:dyDescent="0.25">
      <c r="A22" s="4">
        <v>44361</v>
      </c>
      <c r="B22" t="s">
        <v>14</v>
      </c>
      <c r="C22">
        <v>269</v>
      </c>
      <c r="D22" t="str">
        <f t="shared" si="0"/>
        <v>БелАЗ7547269</v>
      </c>
      <c r="E22">
        <v>2021</v>
      </c>
      <c r="F22" t="s">
        <v>6</v>
      </c>
      <c r="G22">
        <v>9259</v>
      </c>
      <c r="H22">
        <v>9250</v>
      </c>
      <c r="I22" t="str">
        <f t="shared" si="1"/>
        <v>2699250</v>
      </c>
      <c r="J22" s="4">
        <f t="shared" si="2"/>
        <v>44361</v>
      </c>
      <c r="K22" t="s">
        <v>84</v>
      </c>
    </row>
    <row r="23" spans="1:11" hidden="1" x14ac:dyDescent="0.25">
      <c r="A23" s="4">
        <v>44385</v>
      </c>
      <c r="B23" t="s">
        <v>14</v>
      </c>
      <c r="C23">
        <v>269</v>
      </c>
      <c r="D23" t="str">
        <f t="shared" si="0"/>
        <v>БелАЗ7547269</v>
      </c>
      <c r="E23">
        <v>2021</v>
      </c>
      <c r="F23" t="s">
        <v>4</v>
      </c>
      <c r="G23">
        <v>9513</v>
      </c>
      <c r="H23">
        <f>ROUND(G23,-2)</f>
        <v>9500</v>
      </c>
      <c r="I23" t="str">
        <f t="shared" si="1"/>
        <v>2699500</v>
      </c>
      <c r="J23" s="4">
        <f t="shared" si="2"/>
        <v>44385</v>
      </c>
      <c r="K23" t="s">
        <v>84</v>
      </c>
    </row>
    <row r="24" spans="1:11" hidden="1" x14ac:dyDescent="0.25">
      <c r="A24" s="4">
        <v>44413</v>
      </c>
      <c r="B24" t="s">
        <v>14</v>
      </c>
      <c r="C24">
        <v>269</v>
      </c>
      <c r="D24" t="str">
        <f t="shared" si="0"/>
        <v>БелАЗ7547269</v>
      </c>
      <c r="E24">
        <v>2021</v>
      </c>
      <c r="F24" t="s">
        <v>6</v>
      </c>
      <c r="G24">
        <v>9850</v>
      </c>
      <c r="H24">
        <v>9750</v>
      </c>
      <c r="I24" t="str">
        <f t="shared" si="1"/>
        <v>2699750</v>
      </c>
      <c r="J24" s="4">
        <f t="shared" si="2"/>
        <v>44413</v>
      </c>
      <c r="K24" t="s">
        <v>84</v>
      </c>
    </row>
    <row r="25" spans="1:11" hidden="1" x14ac:dyDescent="0.25">
      <c r="A25" s="4">
        <v>44439</v>
      </c>
      <c r="B25" t="s">
        <v>14</v>
      </c>
      <c r="C25">
        <v>269</v>
      </c>
      <c r="D25" t="str">
        <f t="shared" si="0"/>
        <v>БелАЗ7547269</v>
      </c>
      <c r="E25">
        <v>2021</v>
      </c>
      <c r="F25" t="s">
        <v>4</v>
      </c>
      <c r="G25">
        <v>10102</v>
      </c>
      <c r="H25">
        <v>10000</v>
      </c>
      <c r="I25" t="str">
        <f t="shared" si="1"/>
        <v>26910000</v>
      </c>
      <c r="J25" s="4">
        <f t="shared" si="2"/>
        <v>44439</v>
      </c>
      <c r="K25" t="s">
        <v>84</v>
      </c>
    </row>
    <row r="26" spans="1:11" hidden="1" x14ac:dyDescent="0.25">
      <c r="A26" s="4">
        <v>44466</v>
      </c>
      <c r="B26" t="s">
        <v>14</v>
      </c>
      <c r="C26">
        <v>269</v>
      </c>
      <c r="D26" t="str">
        <f t="shared" si="0"/>
        <v>БелАЗ7547269</v>
      </c>
      <c r="E26">
        <v>2021</v>
      </c>
      <c r="F26" t="s">
        <v>4</v>
      </c>
      <c r="G26">
        <v>10632</v>
      </c>
      <c r="H26">
        <v>10500</v>
      </c>
      <c r="I26" t="str">
        <f t="shared" si="1"/>
        <v>26910500</v>
      </c>
      <c r="J26" s="4">
        <f t="shared" si="2"/>
        <v>44466</v>
      </c>
      <c r="K26" t="s">
        <v>84</v>
      </c>
    </row>
    <row r="27" spans="1:11" hidden="1" x14ac:dyDescent="0.25">
      <c r="A27" s="4">
        <v>44650</v>
      </c>
      <c r="B27" t="s">
        <v>14</v>
      </c>
      <c r="C27">
        <v>269</v>
      </c>
      <c r="D27" t="str">
        <f t="shared" si="0"/>
        <v>БелАЗ7547269</v>
      </c>
      <c r="E27">
        <v>2022</v>
      </c>
      <c r="F27" t="s">
        <v>6</v>
      </c>
      <c r="G27">
        <v>11700</v>
      </c>
      <c r="H27">
        <v>11750</v>
      </c>
      <c r="I27" t="str">
        <f t="shared" si="1"/>
        <v>26911750</v>
      </c>
      <c r="J27" s="4">
        <f t="shared" si="2"/>
        <v>44650</v>
      </c>
      <c r="K27" t="s">
        <v>84</v>
      </c>
    </row>
    <row r="28" spans="1:11" hidden="1" x14ac:dyDescent="0.25">
      <c r="A28" s="4">
        <v>44703</v>
      </c>
      <c r="B28" t="s">
        <v>14</v>
      </c>
      <c r="C28">
        <v>269</v>
      </c>
      <c r="D28" t="str">
        <f t="shared" si="0"/>
        <v>БелАЗ7547269</v>
      </c>
      <c r="E28">
        <v>2022</v>
      </c>
      <c r="F28" t="s">
        <v>4</v>
      </c>
      <c r="G28">
        <v>12261</v>
      </c>
      <c r="H28">
        <v>12000</v>
      </c>
      <c r="I28" t="str">
        <f t="shared" si="1"/>
        <v>26912000</v>
      </c>
      <c r="J28" s="4">
        <f t="shared" si="2"/>
        <v>44703</v>
      </c>
      <c r="K28" t="s">
        <v>84</v>
      </c>
    </row>
    <row r="29" spans="1:11" hidden="1" x14ac:dyDescent="0.25">
      <c r="A29" s="4">
        <v>44721</v>
      </c>
      <c r="B29" t="s">
        <v>14</v>
      </c>
      <c r="C29">
        <v>269</v>
      </c>
      <c r="D29" t="str">
        <f t="shared" si="0"/>
        <v>БелАЗ7547269</v>
      </c>
      <c r="E29">
        <v>2022</v>
      </c>
      <c r="F29" t="s">
        <v>6</v>
      </c>
      <c r="G29">
        <v>12578</v>
      </c>
      <c r="H29">
        <v>12250</v>
      </c>
      <c r="I29" t="str">
        <f t="shared" si="1"/>
        <v>26912250</v>
      </c>
      <c r="J29" s="4">
        <f t="shared" si="2"/>
        <v>44721</v>
      </c>
      <c r="K29" t="s">
        <v>84</v>
      </c>
    </row>
    <row r="30" spans="1:11" hidden="1" x14ac:dyDescent="0.25">
      <c r="A30" s="4">
        <v>44737</v>
      </c>
      <c r="B30" t="s">
        <v>14</v>
      </c>
      <c r="C30">
        <v>269</v>
      </c>
      <c r="D30" t="str">
        <f t="shared" si="0"/>
        <v>БелАЗ7547269</v>
      </c>
      <c r="E30">
        <v>2022</v>
      </c>
      <c r="F30" t="s">
        <v>7</v>
      </c>
      <c r="G30">
        <v>12835</v>
      </c>
      <c r="H30">
        <v>12000</v>
      </c>
      <c r="I30" t="str">
        <f t="shared" si="1"/>
        <v>26912000</v>
      </c>
      <c r="J30" s="4">
        <f t="shared" si="2"/>
        <v>44737</v>
      </c>
      <c r="K30" t="s">
        <v>84</v>
      </c>
    </row>
    <row r="31" spans="1:11" hidden="1" x14ac:dyDescent="0.25">
      <c r="A31" s="4">
        <v>44757</v>
      </c>
      <c r="B31" t="s">
        <v>14</v>
      </c>
      <c r="C31">
        <v>269</v>
      </c>
      <c r="D31" t="str">
        <f t="shared" si="0"/>
        <v>БелАЗ7547269</v>
      </c>
      <c r="E31">
        <v>2022</v>
      </c>
      <c r="F31" t="s">
        <v>6</v>
      </c>
      <c r="G31">
        <v>13184</v>
      </c>
      <c r="H31">
        <v>13000</v>
      </c>
      <c r="I31" t="str">
        <f t="shared" si="1"/>
        <v>26913000</v>
      </c>
      <c r="J31" s="4">
        <f t="shared" si="2"/>
        <v>44757</v>
      </c>
      <c r="K31" t="s">
        <v>84</v>
      </c>
    </row>
    <row r="32" spans="1:11" hidden="1" x14ac:dyDescent="0.25">
      <c r="A32" s="4">
        <v>44777</v>
      </c>
      <c r="B32" t="s">
        <v>14</v>
      </c>
      <c r="C32">
        <v>269</v>
      </c>
      <c r="D32" t="str">
        <f t="shared" si="0"/>
        <v>БелАЗ7547269</v>
      </c>
      <c r="E32">
        <v>2022</v>
      </c>
      <c r="F32" t="s">
        <v>6</v>
      </c>
      <c r="G32">
        <v>13525</v>
      </c>
      <c r="H32">
        <v>13250</v>
      </c>
      <c r="I32" t="str">
        <f t="shared" si="1"/>
        <v>26913250</v>
      </c>
      <c r="J32" s="4">
        <f t="shared" si="2"/>
        <v>44777</v>
      </c>
      <c r="K32" t="s">
        <v>84</v>
      </c>
    </row>
    <row r="33" spans="1:11" hidden="1" x14ac:dyDescent="0.25">
      <c r="A33" s="4">
        <v>44801</v>
      </c>
      <c r="B33" t="s">
        <v>14</v>
      </c>
      <c r="C33">
        <v>269</v>
      </c>
      <c r="D33" t="str">
        <f t="shared" si="0"/>
        <v>БелАЗ7547269</v>
      </c>
      <c r="E33">
        <v>2022</v>
      </c>
      <c r="F33" t="s">
        <v>4</v>
      </c>
      <c r="G33">
        <v>13874</v>
      </c>
      <c r="H33">
        <v>13500</v>
      </c>
      <c r="I33" t="str">
        <f t="shared" si="1"/>
        <v>26913500</v>
      </c>
      <c r="J33" s="4">
        <f t="shared" si="2"/>
        <v>44801</v>
      </c>
      <c r="K33" t="s">
        <v>84</v>
      </c>
    </row>
    <row r="34" spans="1:11" hidden="1" x14ac:dyDescent="0.25">
      <c r="A34" s="4">
        <v>44830</v>
      </c>
      <c r="B34" t="s">
        <v>14</v>
      </c>
      <c r="C34">
        <v>269</v>
      </c>
      <c r="D34" t="str">
        <f t="shared" si="0"/>
        <v>БелАЗ7547269</v>
      </c>
      <c r="E34">
        <v>2022</v>
      </c>
      <c r="F34" t="s">
        <v>6</v>
      </c>
      <c r="G34">
        <v>14226</v>
      </c>
      <c r="H34">
        <v>14250</v>
      </c>
      <c r="I34" t="str">
        <f t="shared" si="1"/>
        <v>26914250</v>
      </c>
      <c r="J34" s="4">
        <f t="shared" si="2"/>
        <v>44830</v>
      </c>
      <c r="K34" t="s">
        <v>84</v>
      </c>
    </row>
    <row r="35" spans="1:11" hidden="1" x14ac:dyDescent="0.25">
      <c r="A35" s="4">
        <v>44333</v>
      </c>
      <c r="B35" t="s">
        <v>14</v>
      </c>
      <c r="C35">
        <v>292</v>
      </c>
      <c r="D35" t="str">
        <f t="shared" si="0"/>
        <v>БелАЗ7547292</v>
      </c>
      <c r="E35">
        <v>2021</v>
      </c>
      <c r="F35" t="s">
        <v>4</v>
      </c>
      <c r="G35">
        <v>19001</v>
      </c>
      <c r="H35">
        <f>ROUND(G35,-2)</f>
        <v>19000</v>
      </c>
      <c r="I35" t="str">
        <f t="shared" si="1"/>
        <v>29219000</v>
      </c>
      <c r="J35" s="4">
        <f t="shared" si="2"/>
        <v>44333</v>
      </c>
    </row>
    <row r="36" spans="1:11" hidden="1" x14ac:dyDescent="0.25">
      <c r="A36" s="4">
        <v>44288</v>
      </c>
      <c r="B36" t="s">
        <v>14</v>
      </c>
      <c r="C36">
        <v>293</v>
      </c>
      <c r="D36" t="str">
        <f t="shared" si="0"/>
        <v>БелАЗ7547293</v>
      </c>
      <c r="E36">
        <v>2021</v>
      </c>
      <c r="F36" t="s">
        <v>4</v>
      </c>
      <c r="G36">
        <v>15487</v>
      </c>
      <c r="H36">
        <f>ROUND(G36,-2)</f>
        <v>15500</v>
      </c>
      <c r="I36" t="str">
        <f t="shared" si="1"/>
        <v>29315500</v>
      </c>
      <c r="J36" s="4">
        <f t="shared" si="2"/>
        <v>44288</v>
      </c>
    </row>
    <row r="37" spans="1:11" hidden="1" x14ac:dyDescent="0.25">
      <c r="A37" s="4">
        <v>44320</v>
      </c>
      <c r="B37" t="s">
        <v>14</v>
      </c>
      <c r="C37">
        <v>294</v>
      </c>
      <c r="D37" t="str">
        <f t="shared" si="0"/>
        <v>БелАЗ7547294</v>
      </c>
      <c r="E37">
        <v>2021</v>
      </c>
      <c r="F37" t="s">
        <v>4</v>
      </c>
      <c r="G37">
        <v>14500</v>
      </c>
      <c r="H37">
        <f>ROUND(G37,-2)</f>
        <v>14500</v>
      </c>
      <c r="I37" t="str">
        <f t="shared" si="1"/>
        <v>29414500</v>
      </c>
      <c r="J37" s="4">
        <f t="shared" si="2"/>
        <v>44320</v>
      </c>
      <c r="K37" t="s">
        <v>84</v>
      </c>
    </row>
    <row r="38" spans="1:11" hidden="1" x14ac:dyDescent="0.25">
      <c r="A38" s="4">
        <v>44353</v>
      </c>
      <c r="B38" t="s">
        <v>14</v>
      </c>
      <c r="C38">
        <v>294</v>
      </c>
      <c r="D38" t="str">
        <f t="shared" si="0"/>
        <v>БелАЗ7547294</v>
      </c>
      <c r="E38">
        <v>2021</v>
      </c>
      <c r="F38" t="s">
        <v>4</v>
      </c>
      <c r="G38">
        <v>14864</v>
      </c>
      <c r="H38">
        <v>15000</v>
      </c>
      <c r="I38" t="str">
        <f t="shared" si="1"/>
        <v>29415000</v>
      </c>
      <c r="J38" s="4">
        <f t="shared" si="2"/>
        <v>44353</v>
      </c>
      <c r="K38" t="s">
        <v>84</v>
      </c>
    </row>
    <row r="39" spans="1:11" hidden="1" x14ac:dyDescent="0.25">
      <c r="A39" s="4">
        <v>44392</v>
      </c>
      <c r="B39" t="s">
        <v>14</v>
      </c>
      <c r="C39">
        <v>294</v>
      </c>
      <c r="D39" t="str">
        <f t="shared" si="0"/>
        <v>БелАЗ7547294</v>
      </c>
      <c r="E39">
        <v>2021</v>
      </c>
      <c r="F39" t="s">
        <v>4</v>
      </c>
      <c r="G39">
        <v>15391</v>
      </c>
      <c r="H39">
        <v>15500</v>
      </c>
      <c r="I39" t="str">
        <f t="shared" si="1"/>
        <v>29415500</v>
      </c>
      <c r="J39" s="4">
        <f t="shared" si="2"/>
        <v>44392</v>
      </c>
      <c r="K39" t="s">
        <v>84</v>
      </c>
    </row>
    <row r="40" spans="1:11" hidden="1" x14ac:dyDescent="0.25">
      <c r="A40" s="4">
        <v>44428</v>
      </c>
      <c r="B40" t="s">
        <v>14</v>
      </c>
      <c r="C40">
        <v>294</v>
      </c>
      <c r="D40" t="str">
        <f t="shared" si="0"/>
        <v>БелАЗ7547294</v>
      </c>
      <c r="E40">
        <v>2021</v>
      </c>
      <c r="F40" t="s">
        <v>4</v>
      </c>
      <c r="G40">
        <v>15903</v>
      </c>
      <c r="H40">
        <v>16000</v>
      </c>
      <c r="I40" t="str">
        <f t="shared" si="1"/>
        <v>29416000</v>
      </c>
      <c r="J40" s="4">
        <f t="shared" si="2"/>
        <v>44428</v>
      </c>
      <c r="K40" t="s">
        <v>84</v>
      </c>
    </row>
    <row r="41" spans="1:11" hidden="1" x14ac:dyDescent="0.25">
      <c r="A41" s="4">
        <v>44388</v>
      </c>
      <c r="B41" t="s">
        <v>14</v>
      </c>
      <c r="C41">
        <v>296</v>
      </c>
      <c r="D41" t="str">
        <f t="shared" si="0"/>
        <v>БелАЗ7547296</v>
      </c>
      <c r="E41">
        <v>2021</v>
      </c>
      <c r="F41" t="s">
        <v>6</v>
      </c>
      <c r="G41">
        <v>6571</v>
      </c>
      <c r="H41">
        <v>6500</v>
      </c>
      <c r="I41" t="str">
        <f t="shared" si="1"/>
        <v>2966500</v>
      </c>
      <c r="J41" s="4">
        <f t="shared" si="2"/>
        <v>44388</v>
      </c>
      <c r="K41" t="s">
        <v>84</v>
      </c>
    </row>
    <row r="42" spans="1:11" hidden="1" x14ac:dyDescent="0.25">
      <c r="A42" s="4">
        <v>44479</v>
      </c>
      <c r="B42" t="s">
        <v>25</v>
      </c>
      <c r="C42">
        <v>297</v>
      </c>
      <c r="D42" t="str">
        <f t="shared" si="0"/>
        <v>УРАЛ автокран297</v>
      </c>
      <c r="E42">
        <v>2021</v>
      </c>
      <c r="F42" t="s">
        <v>2</v>
      </c>
      <c r="G42">
        <v>33325</v>
      </c>
      <c r="H42">
        <f>ROUND(G42,-2)</f>
        <v>33300</v>
      </c>
      <c r="I42" t="str">
        <f t="shared" si="1"/>
        <v>29733300</v>
      </c>
      <c r="J42" s="4">
        <f t="shared" si="2"/>
        <v>44479</v>
      </c>
    </row>
    <row r="43" spans="1:11" hidden="1" x14ac:dyDescent="0.25">
      <c r="A43" s="4">
        <v>44479</v>
      </c>
      <c r="B43" t="s">
        <v>25</v>
      </c>
      <c r="C43">
        <v>297</v>
      </c>
      <c r="D43" t="str">
        <f t="shared" si="0"/>
        <v>УРАЛ автокран297</v>
      </c>
      <c r="E43">
        <v>2021</v>
      </c>
      <c r="F43" t="s">
        <v>27</v>
      </c>
      <c r="G43">
        <v>33325</v>
      </c>
      <c r="H43">
        <f>ROUND(G43,-2)</f>
        <v>33300</v>
      </c>
      <c r="I43" t="str">
        <f t="shared" si="1"/>
        <v>29733300</v>
      </c>
      <c r="J43" s="4">
        <f t="shared" si="2"/>
        <v>44479</v>
      </c>
    </row>
    <row r="44" spans="1:11" hidden="1" x14ac:dyDescent="0.25">
      <c r="A44" s="4">
        <v>44324</v>
      </c>
      <c r="B44" t="s">
        <v>14</v>
      </c>
      <c r="C44">
        <v>309</v>
      </c>
      <c r="D44" t="str">
        <f t="shared" si="0"/>
        <v>БелАЗ7547309</v>
      </c>
      <c r="E44">
        <v>2021</v>
      </c>
      <c r="F44" t="s">
        <v>6</v>
      </c>
      <c r="G44">
        <v>29753</v>
      </c>
      <c r="H44">
        <v>29750</v>
      </c>
      <c r="I44" t="str">
        <f t="shared" si="1"/>
        <v>30929750</v>
      </c>
      <c r="J44" s="4">
        <f t="shared" si="2"/>
        <v>44324</v>
      </c>
      <c r="K44" t="s">
        <v>84</v>
      </c>
    </row>
    <row r="45" spans="1:11" hidden="1" x14ac:dyDescent="0.25">
      <c r="A45" s="4">
        <v>44345</v>
      </c>
      <c r="B45" t="s">
        <v>14</v>
      </c>
      <c r="C45">
        <v>309</v>
      </c>
      <c r="D45" t="str">
        <f t="shared" si="0"/>
        <v>БелАЗ7547309</v>
      </c>
      <c r="E45">
        <v>2021</v>
      </c>
      <c r="F45" t="s">
        <v>6</v>
      </c>
      <c r="G45">
        <v>30033</v>
      </c>
      <c r="H45">
        <f>ROUND(G45,-2)</f>
        <v>30000</v>
      </c>
      <c r="I45" t="str">
        <f t="shared" si="1"/>
        <v>30930000</v>
      </c>
      <c r="J45" s="4">
        <f t="shared" si="2"/>
        <v>44345</v>
      </c>
      <c r="K45" t="s">
        <v>84</v>
      </c>
    </row>
    <row r="46" spans="1:11" hidden="1" x14ac:dyDescent="0.25">
      <c r="A46" s="4">
        <v>44364</v>
      </c>
      <c r="B46" t="s">
        <v>14</v>
      </c>
      <c r="C46">
        <v>309</v>
      </c>
      <c r="D46" t="str">
        <f t="shared" si="0"/>
        <v>БелАЗ7547309</v>
      </c>
      <c r="E46">
        <v>2021</v>
      </c>
      <c r="F46" t="s">
        <v>6</v>
      </c>
      <c r="G46">
        <v>30329</v>
      </c>
      <c r="H46">
        <v>30250</v>
      </c>
      <c r="I46" t="str">
        <f t="shared" si="1"/>
        <v>30930250</v>
      </c>
      <c r="J46" s="4">
        <f t="shared" si="2"/>
        <v>44364</v>
      </c>
      <c r="K46" t="s">
        <v>84</v>
      </c>
    </row>
    <row r="47" spans="1:11" hidden="1" x14ac:dyDescent="0.25">
      <c r="A47" s="4">
        <v>44395</v>
      </c>
      <c r="B47" t="s">
        <v>14</v>
      </c>
      <c r="C47">
        <v>309</v>
      </c>
      <c r="D47" t="str">
        <f t="shared" si="0"/>
        <v>БелАЗ7547309</v>
      </c>
      <c r="E47">
        <v>2021</v>
      </c>
      <c r="F47" t="s">
        <v>6</v>
      </c>
      <c r="G47">
        <v>30623</v>
      </c>
      <c r="H47">
        <v>30500</v>
      </c>
      <c r="I47" t="str">
        <f t="shared" si="1"/>
        <v>30930500</v>
      </c>
      <c r="J47" s="4">
        <f t="shared" si="2"/>
        <v>44395</v>
      </c>
      <c r="K47" t="s">
        <v>84</v>
      </c>
    </row>
    <row r="48" spans="1:11" hidden="1" x14ac:dyDescent="0.25">
      <c r="A48" s="4">
        <v>44409</v>
      </c>
      <c r="B48" t="s">
        <v>14</v>
      </c>
      <c r="C48">
        <v>309</v>
      </c>
      <c r="D48" t="str">
        <f t="shared" si="0"/>
        <v>БелАЗ7547309</v>
      </c>
      <c r="E48">
        <v>2021</v>
      </c>
      <c r="F48" t="s">
        <v>6</v>
      </c>
      <c r="G48">
        <v>30750</v>
      </c>
      <c r="H48">
        <v>30750</v>
      </c>
      <c r="I48" t="str">
        <f t="shared" si="1"/>
        <v>30930750</v>
      </c>
      <c r="J48" s="4">
        <f t="shared" si="2"/>
        <v>44409</v>
      </c>
      <c r="K48" t="s">
        <v>84</v>
      </c>
    </row>
    <row r="49" spans="1:11" hidden="1" x14ac:dyDescent="0.25">
      <c r="A49" s="4">
        <v>44425</v>
      </c>
      <c r="B49" t="s">
        <v>14</v>
      </c>
      <c r="C49">
        <v>309</v>
      </c>
      <c r="D49" t="str">
        <f t="shared" si="0"/>
        <v>БелАЗ7547309</v>
      </c>
      <c r="E49">
        <v>2021</v>
      </c>
      <c r="F49" t="s">
        <v>6</v>
      </c>
      <c r="G49">
        <v>31006</v>
      </c>
      <c r="H49">
        <f>ROUND(G49,-2)</f>
        <v>31000</v>
      </c>
      <c r="I49" t="str">
        <f t="shared" si="1"/>
        <v>30931000</v>
      </c>
      <c r="J49" s="4">
        <f t="shared" si="2"/>
        <v>44425</v>
      </c>
      <c r="K49" t="s">
        <v>84</v>
      </c>
    </row>
    <row r="50" spans="1:11" hidden="1" x14ac:dyDescent="0.25">
      <c r="A50" s="4">
        <v>44438</v>
      </c>
      <c r="B50" t="s">
        <v>14</v>
      </c>
      <c r="C50">
        <v>309</v>
      </c>
      <c r="D50" t="str">
        <f t="shared" si="0"/>
        <v>БелАЗ7547309</v>
      </c>
      <c r="E50">
        <v>2021</v>
      </c>
      <c r="F50" t="s">
        <v>6</v>
      </c>
      <c r="G50">
        <v>31179</v>
      </c>
      <c r="H50">
        <v>31250</v>
      </c>
      <c r="I50" t="str">
        <f t="shared" si="1"/>
        <v>30931250</v>
      </c>
      <c r="J50" s="4">
        <f t="shared" si="2"/>
        <v>44438</v>
      </c>
      <c r="K50" t="s">
        <v>84</v>
      </c>
    </row>
    <row r="51" spans="1:11" hidden="1" x14ac:dyDescent="0.25">
      <c r="A51" s="4">
        <v>44299</v>
      </c>
      <c r="B51" t="s">
        <v>14</v>
      </c>
      <c r="C51">
        <v>310</v>
      </c>
      <c r="D51" t="str">
        <f t="shared" si="0"/>
        <v>БелАЗ7547310</v>
      </c>
      <c r="E51">
        <v>2021</v>
      </c>
      <c r="F51" t="s">
        <v>4</v>
      </c>
      <c r="G51">
        <v>14476</v>
      </c>
      <c r="H51">
        <f>ROUND(G51,-2)</f>
        <v>14500</v>
      </c>
      <c r="I51" t="str">
        <f t="shared" si="1"/>
        <v>31014500</v>
      </c>
      <c r="J51" s="4">
        <f t="shared" si="2"/>
        <v>44299</v>
      </c>
      <c r="K51" t="s">
        <v>84</v>
      </c>
    </row>
    <row r="52" spans="1:11" hidden="1" x14ac:dyDescent="0.25">
      <c r="A52" s="4">
        <v>44321</v>
      </c>
      <c r="B52" t="s">
        <v>14</v>
      </c>
      <c r="C52">
        <v>310</v>
      </c>
      <c r="D52" t="str">
        <f t="shared" si="0"/>
        <v>БелАЗ7547310</v>
      </c>
      <c r="E52">
        <v>2021</v>
      </c>
      <c r="F52" t="s">
        <v>4</v>
      </c>
      <c r="G52">
        <v>14945</v>
      </c>
      <c r="H52">
        <v>15000</v>
      </c>
      <c r="I52" t="str">
        <f t="shared" si="1"/>
        <v>31015000</v>
      </c>
      <c r="J52" s="4">
        <f t="shared" si="2"/>
        <v>44321</v>
      </c>
      <c r="K52" t="s">
        <v>84</v>
      </c>
    </row>
    <row r="53" spans="1:11" hidden="1" x14ac:dyDescent="0.25">
      <c r="A53" s="4">
        <v>44285</v>
      </c>
      <c r="B53" t="s">
        <v>14</v>
      </c>
      <c r="C53">
        <v>311</v>
      </c>
      <c r="D53" t="str">
        <f t="shared" si="0"/>
        <v>БелАЗ7547311</v>
      </c>
      <c r="E53">
        <v>2021</v>
      </c>
      <c r="F53" t="s">
        <v>4</v>
      </c>
      <c r="G53">
        <v>70000</v>
      </c>
      <c r="H53">
        <f t="shared" ref="H53:H59" si="3">ROUND(G53,-2)</f>
        <v>70000</v>
      </c>
      <c r="I53" t="str">
        <f t="shared" si="1"/>
        <v>31170000</v>
      </c>
      <c r="J53" s="4">
        <f t="shared" si="2"/>
        <v>44285</v>
      </c>
    </row>
    <row r="54" spans="1:11" hidden="1" x14ac:dyDescent="0.25">
      <c r="A54" s="4">
        <v>44352</v>
      </c>
      <c r="B54" t="s">
        <v>14</v>
      </c>
      <c r="C54">
        <v>311</v>
      </c>
      <c r="D54" t="str">
        <f t="shared" si="0"/>
        <v>БелАЗ7547311</v>
      </c>
      <c r="E54">
        <v>2021</v>
      </c>
      <c r="F54" t="s">
        <v>4</v>
      </c>
      <c r="G54">
        <v>70783</v>
      </c>
      <c r="H54">
        <f t="shared" si="3"/>
        <v>70800</v>
      </c>
      <c r="I54" t="str">
        <f t="shared" si="1"/>
        <v>31170800</v>
      </c>
      <c r="J54" s="4">
        <f t="shared" si="2"/>
        <v>44352</v>
      </c>
    </row>
    <row r="55" spans="1:11" hidden="1" x14ac:dyDescent="0.25">
      <c r="A55" s="4">
        <v>44359</v>
      </c>
      <c r="B55" t="s">
        <v>28</v>
      </c>
      <c r="C55">
        <v>320</v>
      </c>
      <c r="D55" t="str">
        <f t="shared" si="0"/>
        <v>D-475320</v>
      </c>
      <c r="E55">
        <v>2021</v>
      </c>
      <c r="F55" t="s">
        <v>2</v>
      </c>
      <c r="G55">
        <v>19697</v>
      </c>
      <c r="H55">
        <f t="shared" si="3"/>
        <v>19700</v>
      </c>
      <c r="I55" t="str">
        <f t="shared" si="1"/>
        <v>32019700</v>
      </c>
      <c r="J55" s="4">
        <f t="shared" si="2"/>
        <v>44359</v>
      </c>
      <c r="K55" t="s">
        <v>84</v>
      </c>
    </row>
    <row r="56" spans="1:11" hidden="1" x14ac:dyDescent="0.25">
      <c r="A56" s="4">
        <v>44419</v>
      </c>
      <c r="B56" t="s">
        <v>28</v>
      </c>
      <c r="C56">
        <v>320</v>
      </c>
      <c r="D56" t="str">
        <f t="shared" si="0"/>
        <v>D-475320</v>
      </c>
      <c r="E56">
        <v>2021</v>
      </c>
      <c r="F56" t="s">
        <v>4</v>
      </c>
      <c r="G56">
        <v>20243</v>
      </c>
      <c r="H56">
        <f t="shared" si="3"/>
        <v>20200</v>
      </c>
      <c r="I56" t="str">
        <f t="shared" si="1"/>
        <v>32020200</v>
      </c>
      <c r="J56" s="4">
        <f t="shared" si="2"/>
        <v>44419</v>
      </c>
      <c r="K56" t="s">
        <v>84</v>
      </c>
    </row>
    <row r="57" spans="1:11" hidden="1" x14ac:dyDescent="0.25">
      <c r="A57" s="4">
        <v>44445</v>
      </c>
      <c r="B57" t="s">
        <v>28</v>
      </c>
      <c r="C57">
        <v>320</v>
      </c>
      <c r="D57" t="str">
        <f t="shared" si="0"/>
        <v>D-475320</v>
      </c>
      <c r="E57">
        <v>2021</v>
      </c>
      <c r="F57" t="s">
        <v>5</v>
      </c>
      <c r="G57">
        <v>20741</v>
      </c>
      <c r="H57">
        <f t="shared" si="3"/>
        <v>20700</v>
      </c>
      <c r="I57" t="str">
        <f t="shared" si="1"/>
        <v>32020700</v>
      </c>
      <c r="J57" s="4">
        <f t="shared" si="2"/>
        <v>44445</v>
      </c>
      <c r="K57" t="s">
        <v>84</v>
      </c>
    </row>
    <row r="58" spans="1:11" hidden="1" x14ac:dyDescent="0.25">
      <c r="A58" s="4">
        <v>44471</v>
      </c>
      <c r="B58" t="s">
        <v>28</v>
      </c>
      <c r="C58">
        <v>320</v>
      </c>
      <c r="D58" t="str">
        <f t="shared" si="0"/>
        <v>D-475320</v>
      </c>
      <c r="E58">
        <v>2021</v>
      </c>
      <c r="F58" t="s">
        <v>4</v>
      </c>
      <c r="G58">
        <v>21256</v>
      </c>
      <c r="H58">
        <f t="shared" si="3"/>
        <v>21300</v>
      </c>
      <c r="I58" t="str">
        <f t="shared" si="1"/>
        <v>32021300</v>
      </c>
      <c r="J58" s="4">
        <f t="shared" si="2"/>
        <v>44471</v>
      </c>
      <c r="K58" t="s">
        <v>84</v>
      </c>
    </row>
    <row r="59" spans="1:11" hidden="1" x14ac:dyDescent="0.25">
      <c r="A59" s="4">
        <v>44491</v>
      </c>
      <c r="B59" t="s">
        <v>28</v>
      </c>
      <c r="C59">
        <v>320</v>
      </c>
      <c r="D59" t="str">
        <f t="shared" si="0"/>
        <v>D-475320</v>
      </c>
      <c r="E59">
        <v>2021</v>
      </c>
      <c r="F59" t="s">
        <v>7</v>
      </c>
      <c r="G59">
        <v>21736</v>
      </c>
      <c r="H59">
        <f t="shared" si="3"/>
        <v>21700</v>
      </c>
      <c r="I59" t="str">
        <f t="shared" si="1"/>
        <v>32021700</v>
      </c>
      <c r="J59" s="4">
        <f t="shared" si="2"/>
        <v>44491</v>
      </c>
      <c r="K59" t="s">
        <v>84</v>
      </c>
    </row>
    <row r="60" spans="1:11" hidden="1" x14ac:dyDescent="0.25">
      <c r="A60" s="4">
        <v>44648</v>
      </c>
      <c r="B60" t="s">
        <v>28</v>
      </c>
      <c r="C60">
        <v>320</v>
      </c>
      <c r="D60" t="str">
        <f t="shared" si="0"/>
        <v>D-475320</v>
      </c>
      <c r="E60">
        <v>2022</v>
      </c>
      <c r="F60" t="s">
        <v>2</v>
      </c>
      <c r="G60">
        <v>22246</v>
      </c>
      <c r="H60">
        <v>22000</v>
      </c>
      <c r="I60" t="str">
        <f t="shared" si="1"/>
        <v>32022000</v>
      </c>
      <c r="J60" s="4">
        <f t="shared" si="2"/>
        <v>44648</v>
      </c>
      <c r="K60" t="s">
        <v>84</v>
      </c>
    </row>
    <row r="61" spans="1:11" hidden="1" x14ac:dyDescent="0.25">
      <c r="A61" s="4">
        <v>44674</v>
      </c>
      <c r="B61" t="s">
        <v>28</v>
      </c>
      <c r="C61">
        <v>320</v>
      </c>
      <c r="D61" t="str">
        <f t="shared" si="0"/>
        <v>D-475320</v>
      </c>
      <c r="E61">
        <v>2022</v>
      </c>
      <c r="F61" t="s">
        <v>2</v>
      </c>
      <c r="G61">
        <v>22246</v>
      </c>
      <c r="I61" t="str">
        <f t="shared" si="1"/>
        <v>320</v>
      </c>
      <c r="J61" s="4">
        <f t="shared" si="2"/>
        <v>44674</v>
      </c>
      <c r="K61" t="s">
        <v>84</v>
      </c>
    </row>
    <row r="62" spans="1:11" hidden="1" x14ac:dyDescent="0.25">
      <c r="A62" s="4">
        <v>44706</v>
      </c>
      <c r="B62" t="s">
        <v>28</v>
      </c>
      <c r="C62">
        <v>320</v>
      </c>
      <c r="D62" t="str">
        <f t="shared" si="0"/>
        <v>D-475320</v>
      </c>
      <c r="E62">
        <v>2022</v>
      </c>
      <c r="F62" t="s">
        <v>7</v>
      </c>
      <c r="G62">
        <v>22721</v>
      </c>
      <c r="H62">
        <v>22500</v>
      </c>
      <c r="I62" t="str">
        <f t="shared" si="1"/>
        <v>32022500</v>
      </c>
      <c r="J62" s="4">
        <f t="shared" si="2"/>
        <v>44706</v>
      </c>
      <c r="K62" t="s">
        <v>84</v>
      </c>
    </row>
    <row r="63" spans="1:11" hidden="1" x14ac:dyDescent="0.25">
      <c r="A63" s="4">
        <v>44763</v>
      </c>
      <c r="B63" t="s">
        <v>28</v>
      </c>
      <c r="C63">
        <v>320</v>
      </c>
      <c r="D63" t="str">
        <f t="shared" si="0"/>
        <v>D-475320</v>
      </c>
      <c r="E63">
        <v>2022</v>
      </c>
      <c r="F63" t="s">
        <v>4</v>
      </c>
      <c r="G63">
        <v>23250</v>
      </c>
      <c r="H63">
        <v>23000</v>
      </c>
      <c r="I63" t="str">
        <f t="shared" si="1"/>
        <v>32023000</v>
      </c>
      <c r="J63" s="4">
        <f t="shared" si="2"/>
        <v>44763</v>
      </c>
      <c r="K63" t="s">
        <v>84</v>
      </c>
    </row>
    <row r="64" spans="1:11" hidden="1" x14ac:dyDescent="0.25">
      <c r="A64" s="4">
        <v>44273</v>
      </c>
      <c r="B64" t="s">
        <v>14</v>
      </c>
      <c r="C64">
        <v>321</v>
      </c>
      <c r="D64" t="str">
        <f t="shared" si="0"/>
        <v>БелАЗ7547321</v>
      </c>
      <c r="E64">
        <v>2021</v>
      </c>
      <c r="F64" t="s">
        <v>6</v>
      </c>
      <c r="G64">
        <v>11530</v>
      </c>
      <c r="H64">
        <f>ROUND(G64,-2)</f>
        <v>11500</v>
      </c>
      <c r="I64" t="str">
        <f t="shared" si="1"/>
        <v>32111500</v>
      </c>
      <c r="J64" s="4">
        <f t="shared" si="2"/>
        <v>44273</v>
      </c>
      <c r="K64" t="s">
        <v>84</v>
      </c>
    </row>
    <row r="65" spans="1:11" hidden="1" x14ac:dyDescent="0.25">
      <c r="A65" s="4">
        <v>44303</v>
      </c>
      <c r="B65" t="s">
        <v>14</v>
      </c>
      <c r="C65">
        <v>321</v>
      </c>
      <c r="D65" t="str">
        <f t="shared" si="0"/>
        <v>БелАЗ7547321</v>
      </c>
      <c r="E65">
        <v>2021</v>
      </c>
      <c r="F65" t="s">
        <v>6</v>
      </c>
      <c r="G65">
        <v>11776</v>
      </c>
      <c r="H65">
        <v>11750</v>
      </c>
      <c r="I65" t="str">
        <f t="shared" si="1"/>
        <v>32111750</v>
      </c>
      <c r="J65" s="4">
        <f t="shared" si="2"/>
        <v>44303</v>
      </c>
      <c r="K65" t="s">
        <v>84</v>
      </c>
    </row>
    <row r="66" spans="1:11" hidden="1" x14ac:dyDescent="0.25">
      <c r="A66" s="4">
        <v>44324</v>
      </c>
      <c r="B66" t="s">
        <v>14</v>
      </c>
      <c r="C66">
        <v>321</v>
      </c>
      <c r="D66" t="str">
        <f t="shared" ref="D66:D129" si="4">B66&amp;C66</f>
        <v>БелАЗ7547321</v>
      </c>
      <c r="E66">
        <v>2021</v>
      </c>
      <c r="F66" t="s">
        <v>4</v>
      </c>
      <c r="G66">
        <v>12207</v>
      </c>
      <c r="H66">
        <v>12000</v>
      </c>
      <c r="I66" t="str">
        <f t="shared" ref="I66:I129" si="5">C66&amp;H66</f>
        <v>32112000</v>
      </c>
      <c r="J66" s="4">
        <f t="shared" ref="J66:J129" si="6">A66</f>
        <v>44324</v>
      </c>
      <c r="K66" t="s">
        <v>84</v>
      </c>
    </row>
    <row r="67" spans="1:11" hidden="1" x14ac:dyDescent="0.25">
      <c r="A67" s="4">
        <v>44341</v>
      </c>
      <c r="B67" t="s">
        <v>14</v>
      </c>
      <c r="C67">
        <v>321</v>
      </c>
      <c r="D67" t="str">
        <f t="shared" si="4"/>
        <v>БелАЗ7547321</v>
      </c>
      <c r="E67">
        <v>2021</v>
      </c>
      <c r="F67" t="s">
        <v>4</v>
      </c>
      <c r="G67">
        <v>12652</v>
      </c>
      <c r="H67">
        <v>12500</v>
      </c>
      <c r="I67" t="str">
        <f t="shared" si="5"/>
        <v>32112500</v>
      </c>
      <c r="J67" s="4">
        <f t="shared" si="6"/>
        <v>44341</v>
      </c>
      <c r="K67" t="s">
        <v>84</v>
      </c>
    </row>
    <row r="68" spans="1:11" hidden="1" x14ac:dyDescent="0.25">
      <c r="A68" s="4">
        <v>44395</v>
      </c>
      <c r="B68" t="s">
        <v>14</v>
      </c>
      <c r="C68">
        <v>321</v>
      </c>
      <c r="D68" t="str">
        <f t="shared" si="4"/>
        <v>БелАЗ7547321</v>
      </c>
      <c r="E68">
        <v>2021</v>
      </c>
      <c r="F68" t="s">
        <v>6</v>
      </c>
      <c r="G68">
        <v>12945</v>
      </c>
      <c r="H68">
        <v>12750</v>
      </c>
      <c r="I68" t="str">
        <f t="shared" si="5"/>
        <v>32112750</v>
      </c>
      <c r="J68" s="4">
        <f t="shared" si="6"/>
        <v>44395</v>
      </c>
      <c r="K68" t="s">
        <v>84</v>
      </c>
    </row>
    <row r="69" spans="1:11" hidden="1" x14ac:dyDescent="0.25">
      <c r="A69" s="4">
        <v>44414</v>
      </c>
      <c r="B69" t="s">
        <v>14</v>
      </c>
      <c r="C69">
        <v>321</v>
      </c>
      <c r="D69" t="str">
        <f t="shared" si="4"/>
        <v>БелАЗ7547321</v>
      </c>
      <c r="E69">
        <v>2021</v>
      </c>
      <c r="F69" t="s">
        <v>6</v>
      </c>
      <c r="G69">
        <v>13128</v>
      </c>
      <c r="H69">
        <v>13000</v>
      </c>
      <c r="I69" t="str">
        <f t="shared" si="5"/>
        <v>32113000</v>
      </c>
      <c r="J69" s="4">
        <f t="shared" si="6"/>
        <v>44414</v>
      </c>
      <c r="K69" t="s">
        <v>84</v>
      </c>
    </row>
    <row r="70" spans="1:11" hidden="1" x14ac:dyDescent="0.25">
      <c r="A70" s="4">
        <v>44439</v>
      </c>
      <c r="B70" t="s">
        <v>14</v>
      </c>
      <c r="C70">
        <v>321</v>
      </c>
      <c r="D70" t="str">
        <f t="shared" si="4"/>
        <v>БелАЗ7547321</v>
      </c>
      <c r="E70">
        <v>2021</v>
      </c>
      <c r="F70" t="s">
        <v>6</v>
      </c>
      <c r="G70">
        <v>13377</v>
      </c>
      <c r="H70">
        <v>13250</v>
      </c>
      <c r="I70" t="str">
        <f t="shared" si="5"/>
        <v>32113250</v>
      </c>
      <c r="J70" s="4">
        <f t="shared" si="6"/>
        <v>44439</v>
      </c>
      <c r="K70" t="s">
        <v>84</v>
      </c>
    </row>
    <row r="71" spans="1:11" hidden="1" x14ac:dyDescent="0.25">
      <c r="A71" s="4">
        <v>44466</v>
      </c>
      <c r="B71" t="s">
        <v>14</v>
      </c>
      <c r="C71">
        <v>321</v>
      </c>
      <c r="D71" t="str">
        <f t="shared" si="4"/>
        <v>БелАЗ7547321</v>
      </c>
      <c r="E71">
        <v>2021</v>
      </c>
      <c r="F71" t="s">
        <v>4</v>
      </c>
      <c r="G71">
        <v>13869</v>
      </c>
      <c r="H71">
        <v>13500</v>
      </c>
      <c r="I71" t="str">
        <f t="shared" si="5"/>
        <v>32113500</v>
      </c>
      <c r="J71" s="4">
        <f t="shared" si="6"/>
        <v>44466</v>
      </c>
      <c r="K71" t="s">
        <v>84</v>
      </c>
    </row>
    <row r="72" spans="1:11" hidden="1" x14ac:dyDescent="0.25">
      <c r="A72" s="4">
        <v>44345</v>
      </c>
      <c r="B72" t="s">
        <v>14</v>
      </c>
      <c r="C72">
        <v>323</v>
      </c>
      <c r="D72" t="str">
        <f t="shared" si="4"/>
        <v>БелАЗ7547323</v>
      </c>
      <c r="E72">
        <v>2021</v>
      </c>
      <c r="F72" t="s">
        <v>6</v>
      </c>
      <c r="G72">
        <v>4691</v>
      </c>
      <c r="H72">
        <v>4750</v>
      </c>
      <c r="I72" t="str">
        <f t="shared" si="5"/>
        <v>3234750</v>
      </c>
      <c r="J72" s="4">
        <f t="shared" si="6"/>
        <v>44345</v>
      </c>
      <c r="K72" t="s">
        <v>84</v>
      </c>
    </row>
    <row r="73" spans="1:11" hidden="1" x14ac:dyDescent="0.25">
      <c r="A73" s="4">
        <v>44379</v>
      </c>
      <c r="B73" t="s">
        <v>14</v>
      </c>
      <c r="C73">
        <v>323</v>
      </c>
      <c r="D73" t="str">
        <f t="shared" si="4"/>
        <v>БелАЗ7547323</v>
      </c>
      <c r="E73">
        <v>2021</v>
      </c>
      <c r="F73" t="s">
        <v>2</v>
      </c>
      <c r="G73">
        <v>5003</v>
      </c>
      <c r="H73">
        <f>ROUND(G73,-2)</f>
        <v>5000</v>
      </c>
      <c r="I73" t="str">
        <f t="shared" si="5"/>
        <v>3235000</v>
      </c>
      <c r="J73" s="4">
        <f t="shared" si="6"/>
        <v>44379</v>
      </c>
      <c r="K73" t="s">
        <v>84</v>
      </c>
    </row>
    <row r="74" spans="1:11" hidden="1" x14ac:dyDescent="0.25">
      <c r="A74" s="4">
        <v>44408</v>
      </c>
      <c r="B74" t="s">
        <v>14</v>
      </c>
      <c r="C74">
        <v>323</v>
      </c>
      <c r="D74" t="str">
        <f t="shared" si="4"/>
        <v>БелАЗ7547323</v>
      </c>
      <c r="E74">
        <v>2021</v>
      </c>
      <c r="F74" t="s">
        <v>6</v>
      </c>
      <c r="G74">
        <v>5257</v>
      </c>
      <c r="H74">
        <v>5250</v>
      </c>
      <c r="I74" t="str">
        <f t="shared" si="5"/>
        <v>3235250</v>
      </c>
      <c r="J74" s="4">
        <f t="shared" si="6"/>
        <v>44408</v>
      </c>
      <c r="K74" t="s">
        <v>84</v>
      </c>
    </row>
    <row r="75" spans="1:11" hidden="1" x14ac:dyDescent="0.25">
      <c r="A75" s="4">
        <v>44419</v>
      </c>
      <c r="B75" t="s">
        <v>14</v>
      </c>
      <c r="C75">
        <v>323</v>
      </c>
      <c r="D75" t="str">
        <f t="shared" si="4"/>
        <v>БелАЗ7547323</v>
      </c>
      <c r="E75">
        <v>2021</v>
      </c>
      <c r="F75" t="s">
        <v>6</v>
      </c>
      <c r="G75">
        <v>5513</v>
      </c>
      <c r="H75">
        <f>ROUND(G75,-2)</f>
        <v>5500</v>
      </c>
      <c r="I75" t="str">
        <f t="shared" si="5"/>
        <v>3235500</v>
      </c>
      <c r="J75" s="4">
        <f t="shared" si="6"/>
        <v>44419</v>
      </c>
      <c r="K75" t="s">
        <v>84</v>
      </c>
    </row>
    <row r="76" spans="1:11" hidden="1" x14ac:dyDescent="0.25">
      <c r="A76" s="4">
        <v>44301</v>
      </c>
      <c r="B76" t="s">
        <v>14</v>
      </c>
      <c r="C76">
        <v>328</v>
      </c>
      <c r="D76" t="str">
        <f t="shared" si="4"/>
        <v>БелАЗ7547328</v>
      </c>
      <c r="E76">
        <v>2021</v>
      </c>
      <c r="F76" t="s">
        <v>6</v>
      </c>
      <c r="G76">
        <v>6578</v>
      </c>
      <c r="H76">
        <v>6500</v>
      </c>
      <c r="I76" t="str">
        <f t="shared" si="5"/>
        <v>3286500</v>
      </c>
      <c r="J76" s="4">
        <f t="shared" si="6"/>
        <v>44301</v>
      </c>
      <c r="K76" t="s">
        <v>84</v>
      </c>
    </row>
    <row r="77" spans="1:11" hidden="1" x14ac:dyDescent="0.25">
      <c r="A77" s="4">
        <v>44324</v>
      </c>
      <c r="B77" t="s">
        <v>14</v>
      </c>
      <c r="C77">
        <v>328</v>
      </c>
      <c r="D77" t="str">
        <f t="shared" si="4"/>
        <v>БелАЗ7547328</v>
      </c>
      <c r="E77">
        <v>2021</v>
      </c>
      <c r="F77" t="s">
        <v>6</v>
      </c>
      <c r="G77">
        <v>6936</v>
      </c>
      <c r="H77">
        <v>6750</v>
      </c>
      <c r="I77" t="str">
        <f t="shared" si="5"/>
        <v>3286750</v>
      </c>
      <c r="J77" s="4">
        <f t="shared" si="6"/>
        <v>44324</v>
      </c>
      <c r="K77" t="s">
        <v>84</v>
      </c>
    </row>
    <row r="78" spans="1:11" hidden="1" x14ac:dyDescent="0.25">
      <c r="A78" s="4">
        <v>44341</v>
      </c>
      <c r="B78" t="s">
        <v>14</v>
      </c>
      <c r="C78">
        <v>328</v>
      </c>
      <c r="D78" t="str">
        <f t="shared" si="4"/>
        <v>БелАЗ7547328</v>
      </c>
      <c r="E78">
        <v>2021</v>
      </c>
      <c r="F78" t="s">
        <v>6</v>
      </c>
      <c r="G78">
        <v>7198</v>
      </c>
      <c r="H78">
        <v>7250</v>
      </c>
      <c r="I78" t="str">
        <f t="shared" si="5"/>
        <v>3287250</v>
      </c>
      <c r="J78" s="4">
        <f t="shared" si="6"/>
        <v>44341</v>
      </c>
      <c r="K78" t="s">
        <v>84</v>
      </c>
    </row>
    <row r="79" spans="1:11" hidden="1" x14ac:dyDescent="0.25">
      <c r="A79" s="4">
        <v>44364</v>
      </c>
      <c r="B79" t="s">
        <v>14</v>
      </c>
      <c r="C79">
        <v>328</v>
      </c>
      <c r="D79" t="str">
        <f t="shared" si="4"/>
        <v>БелАЗ7547328</v>
      </c>
      <c r="E79">
        <v>2021</v>
      </c>
      <c r="F79" t="s">
        <v>4</v>
      </c>
      <c r="G79">
        <v>7699</v>
      </c>
      <c r="H79">
        <v>7500</v>
      </c>
      <c r="I79" t="str">
        <f t="shared" si="5"/>
        <v>3287500</v>
      </c>
      <c r="J79" s="4">
        <f t="shared" si="6"/>
        <v>44364</v>
      </c>
      <c r="K79" t="s">
        <v>84</v>
      </c>
    </row>
    <row r="80" spans="1:11" hidden="1" x14ac:dyDescent="0.25">
      <c r="A80" s="4">
        <v>44385</v>
      </c>
      <c r="B80" t="s">
        <v>14</v>
      </c>
      <c r="C80">
        <v>328</v>
      </c>
      <c r="D80" t="str">
        <f t="shared" si="4"/>
        <v>БелАЗ7547328</v>
      </c>
      <c r="E80">
        <v>2021</v>
      </c>
      <c r="F80" t="s">
        <v>6</v>
      </c>
      <c r="G80">
        <v>7948</v>
      </c>
      <c r="H80">
        <v>7750</v>
      </c>
      <c r="I80" t="str">
        <f t="shared" si="5"/>
        <v>3287750</v>
      </c>
      <c r="J80" s="4">
        <f t="shared" si="6"/>
        <v>44385</v>
      </c>
      <c r="K80" t="s">
        <v>84</v>
      </c>
    </row>
    <row r="81" spans="1:11" hidden="1" x14ac:dyDescent="0.25">
      <c r="A81" s="4">
        <v>44413</v>
      </c>
      <c r="B81" t="s">
        <v>14</v>
      </c>
      <c r="C81">
        <v>328</v>
      </c>
      <c r="D81" t="str">
        <f t="shared" si="4"/>
        <v>БелАЗ7547328</v>
      </c>
      <c r="E81">
        <v>2021</v>
      </c>
      <c r="F81" t="s">
        <v>6</v>
      </c>
      <c r="G81">
        <v>8221</v>
      </c>
      <c r="H81">
        <v>8250</v>
      </c>
      <c r="I81" t="str">
        <f t="shared" si="5"/>
        <v>3288250</v>
      </c>
      <c r="J81" s="4">
        <f t="shared" si="6"/>
        <v>44413</v>
      </c>
      <c r="K81" t="s">
        <v>84</v>
      </c>
    </row>
    <row r="82" spans="1:11" hidden="1" x14ac:dyDescent="0.25">
      <c r="A82" s="4">
        <v>44439</v>
      </c>
      <c r="B82" t="s">
        <v>14</v>
      </c>
      <c r="C82">
        <v>328</v>
      </c>
      <c r="D82" t="str">
        <f t="shared" si="4"/>
        <v>БелАЗ7547328</v>
      </c>
      <c r="E82">
        <v>2021</v>
      </c>
      <c r="F82" t="s">
        <v>4</v>
      </c>
      <c r="G82">
        <v>8730</v>
      </c>
      <c r="H82">
        <v>8500</v>
      </c>
      <c r="I82" t="str">
        <f t="shared" si="5"/>
        <v>3288500</v>
      </c>
      <c r="J82" s="4">
        <f t="shared" si="6"/>
        <v>44439</v>
      </c>
      <c r="K82" t="s">
        <v>84</v>
      </c>
    </row>
    <row r="83" spans="1:11" hidden="1" x14ac:dyDescent="0.25">
      <c r="A83" s="4">
        <v>44484</v>
      </c>
      <c r="B83" t="s">
        <v>14</v>
      </c>
      <c r="C83">
        <v>328</v>
      </c>
      <c r="D83" t="str">
        <f t="shared" si="4"/>
        <v>БелАЗ7547328</v>
      </c>
      <c r="E83">
        <v>2021</v>
      </c>
      <c r="F83" t="s">
        <v>4</v>
      </c>
      <c r="G83">
        <v>9242</v>
      </c>
      <c r="H83">
        <v>9500</v>
      </c>
      <c r="I83" t="str">
        <f t="shared" si="5"/>
        <v>3289500</v>
      </c>
      <c r="J83" s="4">
        <f t="shared" si="6"/>
        <v>44484</v>
      </c>
      <c r="K83" t="s">
        <v>84</v>
      </c>
    </row>
    <row r="84" spans="1:11" hidden="1" x14ac:dyDescent="0.25">
      <c r="A84" s="4">
        <v>44656</v>
      </c>
      <c r="B84" t="s">
        <v>14</v>
      </c>
      <c r="C84">
        <v>328</v>
      </c>
      <c r="D84" t="str">
        <f t="shared" si="4"/>
        <v>БелАЗ7547328</v>
      </c>
      <c r="E84">
        <v>2022</v>
      </c>
      <c r="F84" t="s">
        <v>6</v>
      </c>
      <c r="G84">
        <v>10750</v>
      </c>
      <c r="H84">
        <v>10750</v>
      </c>
      <c r="I84" t="str">
        <f t="shared" si="5"/>
        <v>32810750</v>
      </c>
      <c r="J84" s="4">
        <f t="shared" si="6"/>
        <v>44656</v>
      </c>
      <c r="K84" t="s">
        <v>84</v>
      </c>
    </row>
    <row r="85" spans="1:11" hidden="1" x14ac:dyDescent="0.25">
      <c r="A85" s="4">
        <v>44691</v>
      </c>
      <c r="B85" t="s">
        <v>14</v>
      </c>
      <c r="C85">
        <v>328</v>
      </c>
      <c r="D85" t="str">
        <f t="shared" si="4"/>
        <v>БелАЗ7547328</v>
      </c>
      <c r="E85">
        <v>2022</v>
      </c>
      <c r="F85" t="s">
        <v>2</v>
      </c>
      <c r="G85">
        <v>10554</v>
      </c>
      <c r="H85">
        <v>11000</v>
      </c>
      <c r="I85" t="str">
        <f t="shared" si="5"/>
        <v>32811000</v>
      </c>
      <c r="J85" s="4">
        <f t="shared" si="6"/>
        <v>44691</v>
      </c>
      <c r="K85" t="s">
        <v>84</v>
      </c>
    </row>
    <row r="86" spans="1:11" hidden="1" x14ac:dyDescent="0.25">
      <c r="A86" s="4">
        <v>44713</v>
      </c>
      <c r="B86" t="s">
        <v>14</v>
      </c>
      <c r="C86">
        <v>328</v>
      </c>
      <c r="D86" t="str">
        <f t="shared" si="4"/>
        <v>БелАЗ7547328</v>
      </c>
      <c r="E86">
        <v>2022</v>
      </c>
      <c r="F86" t="s">
        <v>6</v>
      </c>
      <c r="G86">
        <v>10726</v>
      </c>
      <c r="H86">
        <v>11250</v>
      </c>
      <c r="I86" t="str">
        <f t="shared" si="5"/>
        <v>32811250</v>
      </c>
      <c r="J86" s="4">
        <f t="shared" si="6"/>
        <v>44713</v>
      </c>
      <c r="K86" t="s">
        <v>84</v>
      </c>
    </row>
    <row r="87" spans="1:11" hidden="1" x14ac:dyDescent="0.25">
      <c r="A87" s="4">
        <v>44728</v>
      </c>
      <c r="B87" t="s">
        <v>14</v>
      </c>
      <c r="C87">
        <v>328</v>
      </c>
      <c r="D87" t="str">
        <f t="shared" si="4"/>
        <v>БелАЗ7547328</v>
      </c>
      <c r="E87">
        <v>2022</v>
      </c>
      <c r="F87" t="s">
        <v>4</v>
      </c>
      <c r="G87">
        <v>11020</v>
      </c>
      <c r="H87">
        <v>11500</v>
      </c>
      <c r="I87" t="str">
        <f t="shared" si="5"/>
        <v>32811500</v>
      </c>
      <c r="J87" s="4">
        <f t="shared" si="6"/>
        <v>44728</v>
      </c>
      <c r="K87" t="s">
        <v>84</v>
      </c>
    </row>
    <row r="88" spans="1:11" hidden="1" x14ac:dyDescent="0.25">
      <c r="A88" s="4">
        <v>44744</v>
      </c>
      <c r="B88" t="s">
        <v>14</v>
      </c>
      <c r="C88">
        <v>328</v>
      </c>
      <c r="D88" t="str">
        <f t="shared" si="4"/>
        <v>БелАЗ7547328</v>
      </c>
      <c r="E88">
        <v>2022</v>
      </c>
      <c r="F88" t="s">
        <v>6</v>
      </c>
      <c r="G88">
        <v>11265</v>
      </c>
      <c r="H88">
        <v>11750</v>
      </c>
      <c r="I88" t="str">
        <f t="shared" si="5"/>
        <v>32811750</v>
      </c>
      <c r="J88" s="4">
        <f t="shared" si="6"/>
        <v>44744</v>
      </c>
      <c r="K88" t="s">
        <v>84</v>
      </c>
    </row>
    <row r="89" spans="1:11" hidden="1" x14ac:dyDescent="0.25">
      <c r="A89" s="4">
        <v>44766</v>
      </c>
      <c r="B89" t="s">
        <v>14</v>
      </c>
      <c r="C89">
        <v>328</v>
      </c>
      <c r="D89" t="str">
        <f t="shared" si="4"/>
        <v>БелАЗ7547328</v>
      </c>
      <c r="E89">
        <v>2022</v>
      </c>
      <c r="F89" t="s">
        <v>7</v>
      </c>
      <c r="G89">
        <v>11601</v>
      </c>
      <c r="H89">
        <v>12000</v>
      </c>
      <c r="I89" t="str">
        <f t="shared" si="5"/>
        <v>32812000</v>
      </c>
      <c r="J89" s="4">
        <f t="shared" si="6"/>
        <v>44766</v>
      </c>
      <c r="K89" t="s">
        <v>84</v>
      </c>
    </row>
    <row r="90" spans="1:11" hidden="1" x14ac:dyDescent="0.25">
      <c r="A90" s="4">
        <v>44787</v>
      </c>
      <c r="B90" t="s">
        <v>14</v>
      </c>
      <c r="C90">
        <v>328</v>
      </c>
      <c r="D90" t="str">
        <f t="shared" si="4"/>
        <v>БелАЗ7547328</v>
      </c>
      <c r="E90">
        <v>2022</v>
      </c>
      <c r="F90" t="s">
        <v>6</v>
      </c>
      <c r="G90">
        <v>11940</v>
      </c>
      <c r="H90">
        <v>12250</v>
      </c>
      <c r="I90" t="str">
        <f t="shared" si="5"/>
        <v>32812250</v>
      </c>
      <c r="J90" s="4">
        <f t="shared" si="6"/>
        <v>44787</v>
      </c>
      <c r="K90" t="s">
        <v>84</v>
      </c>
    </row>
    <row r="91" spans="1:11" hidden="1" x14ac:dyDescent="0.25">
      <c r="A91" s="4">
        <v>44810</v>
      </c>
      <c r="B91" t="s">
        <v>14</v>
      </c>
      <c r="C91">
        <v>328</v>
      </c>
      <c r="D91" t="str">
        <f t="shared" si="4"/>
        <v>БелАЗ7547328</v>
      </c>
      <c r="E91">
        <v>2022</v>
      </c>
      <c r="F91" t="s">
        <v>4</v>
      </c>
      <c r="G91">
        <v>12248</v>
      </c>
      <c r="H91">
        <v>12500</v>
      </c>
      <c r="I91" t="str">
        <f t="shared" si="5"/>
        <v>32812500</v>
      </c>
      <c r="J91" s="4">
        <f t="shared" si="6"/>
        <v>44810</v>
      </c>
      <c r="K91" t="s">
        <v>84</v>
      </c>
    </row>
    <row r="92" spans="1:11" hidden="1" x14ac:dyDescent="0.25">
      <c r="A92" s="4">
        <v>44836</v>
      </c>
      <c r="B92" t="s">
        <v>14</v>
      </c>
      <c r="C92">
        <v>328</v>
      </c>
      <c r="D92" t="str">
        <f t="shared" si="4"/>
        <v>БелАЗ7547328</v>
      </c>
      <c r="E92">
        <v>2022</v>
      </c>
      <c r="F92" t="s">
        <v>6</v>
      </c>
      <c r="G92">
        <v>12567</v>
      </c>
      <c r="H92">
        <v>12750</v>
      </c>
      <c r="I92" t="str">
        <f t="shared" si="5"/>
        <v>32812750</v>
      </c>
      <c r="J92" s="4">
        <f t="shared" si="6"/>
        <v>44836</v>
      </c>
      <c r="K92" t="s">
        <v>84</v>
      </c>
    </row>
    <row r="93" spans="1:11" hidden="1" x14ac:dyDescent="0.25">
      <c r="A93" s="4">
        <v>44302</v>
      </c>
      <c r="B93" t="s">
        <v>14</v>
      </c>
      <c r="C93">
        <v>329</v>
      </c>
      <c r="D93" t="str">
        <f t="shared" si="4"/>
        <v>БелАЗ7547329</v>
      </c>
      <c r="E93">
        <v>2021</v>
      </c>
      <c r="F93" t="s">
        <v>4</v>
      </c>
      <c r="G93">
        <v>14503</v>
      </c>
      <c r="H93">
        <f>ROUND(G93,-2)</f>
        <v>14500</v>
      </c>
      <c r="I93" t="str">
        <f t="shared" si="5"/>
        <v>32914500</v>
      </c>
      <c r="J93" s="4">
        <f t="shared" si="6"/>
        <v>44302</v>
      </c>
      <c r="K93" t="s">
        <v>84</v>
      </c>
    </row>
    <row r="94" spans="1:11" hidden="1" x14ac:dyDescent="0.25">
      <c r="A94" s="4">
        <v>44328</v>
      </c>
      <c r="B94" t="s">
        <v>14</v>
      </c>
      <c r="C94">
        <v>329</v>
      </c>
      <c r="D94" t="str">
        <f t="shared" si="4"/>
        <v>БелАЗ7547329</v>
      </c>
      <c r="E94">
        <v>2021</v>
      </c>
      <c r="F94" t="s">
        <v>6</v>
      </c>
      <c r="G94">
        <v>14783</v>
      </c>
      <c r="H94">
        <v>14750</v>
      </c>
      <c r="I94" t="str">
        <f t="shared" si="5"/>
        <v>32914750</v>
      </c>
      <c r="J94" s="4">
        <f t="shared" si="6"/>
        <v>44328</v>
      </c>
      <c r="K94" t="s">
        <v>84</v>
      </c>
    </row>
    <row r="95" spans="1:11" hidden="1" x14ac:dyDescent="0.25">
      <c r="A95" s="4">
        <v>44358</v>
      </c>
      <c r="B95" t="s">
        <v>14</v>
      </c>
      <c r="C95">
        <v>329</v>
      </c>
      <c r="D95" t="str">
        <f t="shared" si="4"/>
        <v>БелАЗ7547329</v>
      </c>
      <c r="E95">
        <v>2021</v>
      </c>
      <c r="F95" t="s">
        <v>2</v>
      </c>
      <c r="G95">
        <v>15069</v>
      </c>
      <c r="H95">
        <v>15000</v>
      </c>
      <c r="I95" t="str">
        <f t="shared" si="5"/>
        <v>32915000</v>
      </c>
      <c r="J95" s="4">
        <f t="shared" si="6"/>
        <v>44358</v>
      </c>
      <c r="K95" t="s">
        <v>84</v>
      </c>
    </row>
    <row r="96" spans="1:11" hidden="1" x14ac:dyDescent="0.25">
      <c r="A96" s="4">
        <v>44367</v>
      </c>
      <c r="B96" t="s">
        <v>14</v>
      </c>
      <c r="C96">
        <v>329</v>
      </c>
      <c r="D96" t="str">
        <f t="shared" si="4"/>
        <v>БелАЗ7547329</v>
      </c>
      <c r="E96">
        <v>2021</v>
      </c>
      <c r="F96" t="s">
        <v>6</v>
      </c>
      <c r="G96">
        <v>15260</v>
      </c>
      <c r="H96">
        <v>15250</v>
      </c>
      <c r="I96" t="str">
        <f t="shared" si="5"/>
        <v>32915250</v>
      </c>
      <c r="J96" s="4">
        <f t="shared" si="6"/>
        <v>44367</v>
      </c>
      <c r="K96" t="s">
        <v>84</v>
      </c>
    </row>
    <row r="97" spans="1:11" hidden="1" x14ac:dyDescent="0.25">
      <c r="A97" s="4">
        <v>44384</v>
      </c>
      <c r="B97" t="s">
        <v>14</v>
      </c>
      <c r="C97">
        <v>329</v>
      </c>
      <c r="D97" t="str">
        <f t="shared" si="4"/>
        <v>БелАЗ7547329</v>
      </c>
      <c r="E97">
        <v>2021</v>
      </c>
      <c r="F97" t="s">
        <v>4</v>
      </c>
      <c r="G97">
        <v>15525</v>
      </c>
      <c r="H97">
        <f>ROUND(G97,-2)</f>
        <v>15500</v>
      </c>
      <c r="I97" t="str">
        <f t="shared" si="5"/>
        <v>32915500</v>
      </c>
      <c r="J97" s="4">
        <f t="shared" si="6"/>
        <v>44384</v>
      </c>
      <c r="K97" t="s">
        <v>84</v>
      </c>
    </row>
    <row r="98" spans="1:11" hidden="1" x14ac:dyDescent="0.25">
      <c r="A98" s="4">
        <v>44407</v>
      </c>
      <c r="B98" t="s">
        <v>14</v>
      </c>
      <c r="C98">
        <v>329</v>
      </c>
      <c r="D98" t="str">
        <f t="shared" si="4"/>
        <v>БелАЗ7547329</v>
      </c>
      <c r="E98">
        <v>2021</v>
      </c>
      <c r="F98" t="s">
        <v>6</v>
      </c>
      <c r="G98">
        <v>15756</v>
      </c>
      <c r="H98">
        <v>15750</v>
      </c>
      <c r="I98" t="str">
        <f t="shared" si="5"/>
        <v>32915750</v>
      </c>
      <c r="J98" s="4">
        <f t="shared" si="6"/>
        <v>44407</v>
      </c>
      <c r="K98" t="s">
        <v>84</v>
      </c>
    </row>
    <row r="99" spans="1:11" hidden="1" x14ac:dyDescent="0.25">
      <c r="A99" s="4">
        <v>44419</v>
      </c>
      <c r="B99" t="s">
        <v>14</v>
      </c>
      <c r="C99">
        <v>329</v>
      </c>
      <c r="D99" t="str">
        <f t="shared" si="4"/>
        <v>БелАЗ7547329</v>
      </c>
      <c r="E99">
        <v>2021</v>
      </c>
      <c r="F99" t="s">
        <v>2</v>
      </c>
      <c r="G99">
        <v>16000</v>
      </c>
      <c r="H99">
        <f>ROUND(G99,-2)</f>
        <v>16000</v>
      </c>
      <c r="I99" t="str">
        <f t="shared" si="5"/>
        <v>32916000</v>
      </c>
      <c r="J99" s="4">
        <f t="shared" si="6"/>
        <v>44419</v>
      </c>
      <c r="K99" t="s">
        <v>84</v>
      </c>
    </row>
    <row r="100" spans="1:11" hidden="1" x14ac:dyDescent="0.25">
      <c r="A100" s="4">
        <v>44273</v>
      </c>
      <c r="B100" t="s">
        <v>14</v>
      </c>
      <c r="C100">
        <v>330</v>
      </c>
      <c r="D100" t="str">
        <f t="shared" si="4"/>
        <v>БелАЗ7547330</v>
      </c>
      <c r="E100">
        <v>2021</v>
      </c>
      <c r="F100" t="s">
        <v>4</v>
      </c>
      <c r="G100">
        <v>8946</v>
      </c>
      <c r="H100">
        <v>9000</v>
      </c>
      <c r="I100" t="str">
        <f t="shared" si="5"/>
        <v>3309000</v>
      </c>
      <c r="J100" s="4">
        <f t="shared" si="6"/>
        <v>44273</v>
      </c>
      <c r="K100" t="s">
        <v>84</v>
      </c>
    </row>
    <row r="101" spans="1:11" hidden="1" x14ac:dyDescent="0.25">
      <c r="A101" s="4">
        <v>44320</v>
      </c>
      <c r="B101" t="s">
        <v>14</v>
      </c>
      <c r="C101">
        <v>330</v>
      </c>
      <c r="D101" t="str">
        <f t="shared" si="4"/>
        <v>БелАЗ7547330</v>
      </c>
      <c r="E101">
        <v>2021</v>
      </c>
      <c r="F101" t="s">
        <v>4</v>
      </c>
      <c r="G101">
        <v>9474</v>
      </c>
      <c r="H101">
        <f>ROUND(G101,-2)</f>
        <v>9500</v>
      </c>
      <c r="I101" t="str">
        <f t="shared" si="5"/>
        <v>3309500</v>
      </c>
      <c r="J101" s="4">
        <f t="shared" si="6"/>
        <v>44320</v>
      </c>
      <c r="K101" t="s">
        <v>84</v>
      </c>
    </row>
    <row r="102" spans="1:11" hidden="1" x14ac:dyDescent="0.25">
      <c r="A102" s="4">
        <v>44353</v>
      </c>
      <c r="B102" t="s">
        <v>14</v>
      </c>
      <c r="C102">
        <v>330</v>
      </c>
      <c r="D102" t="str">
        <f t="shared" si="4"/>
        <v>БелАЗ7547330</v>
      </c>
      <c r="E102">
        <v>2021</v>
      </c>
      <c r="F102" t="s">
        <v>4</v>
      </c>
      <c r="G102">
        <v>10005</v>
      </c>
      <c r="H102">
        <f>ROUND(G102,-2)</f>
        <v>10000</v>
      </c>
      <c r="I102" t="str">
        <f t="shared" si="5"/>
        <v>33010000</v>
      </c>
      <c r="J102" s="4">
        <f t="shared" si="6"/>
        <v>44353</v>
      </c>
      <c r="K102" t="s">
        <v>84</v>
      </c>
    </row>
    <row r="103" spans="1:11" hidden="1" x14ac:dyDescent="0.25">
      <c r="A103" s="4">
        <v>44384</v>
      </c>
      <c r="B103" t="s">
        <v>14</v>
      </c>
      <c r="C103">
        <v>330</v>
      </c>
      <c r="D103" t="str">
        <f t="shared" si="4"/>
        <v>БелАЗ7547330</v>
      </c>
      <c r="E103">
        <v>2021</v>
      </c>
      <c r="F103" t="s">
        <v>4</v>
      </c>
      <c r="G103">
        <v>10504</v>
      </c>
      <c r="H103">
        <f>ROUND(G103,-2)</f>
        <v>10500</v>
      </c>
      <c r="I103" t="str">
        <f t="shared" si="5"/>
        <v>33010500</v>
      </c>
      <c r="J103" s="4">
        <f t="shared" si="6"/>
        <v>44384</v>
      </c>
      <c r="K103" t="s">
        <v>84</v>
      </c>
    </row>
    <row r="104" spans="1:11" hidden="1" x14ac:dyDescent="0.25">
      <c r="A104" s="4">
        <v>44389</v>
      </c>
      <c r="B104" t="s">
        <v>14</v>
      </c>
      <c r="C104">
        <v>330</v>
      </c>
      <c r="D104" t="str">
        <f t="shared" si="4"/>
        <v>БелАЗ7547330</v>
      </c>
      <c r="E104">
        <v>2021</v>
      </c>
      <c r="F104" t="s">
        <v>4</v>
      </c>
      <c r="G104">
        <v>10590</v>
      </c>
      <c r="I104" t="str">
        <f t="shared" si="5"/>
        <v>330</v>
      </c>
      <c r="J104" s="4">
        <f t="shared" si="6"/>
        <v>44389</v>
      </c>
      <c r="K104" t="s">
        <v>84</v>
      </c>
    </row>
    <row r="105" spans="1:11" hidden="1" x14ac:dyDescent="0.25">
      <c r="A105" s="4">
        <v>44415</v>
      </c>
      <c r="B105" t="s">
        <v>14</v>
      </c>
      <c r="C105">
        <v>330</v>
      </c>
      <c r="D105" t="str">
        <f t="shared" si="4"/>
        <v>БелАЗ7547330</v>
      </c>
      <c r="E105">
        <v>2021</v>
      </c>
      <c r="F105" t="s">
        <v>4</v>
      </c>
      <c r="G105">
        <v>11000</v>
      </c>
      <c r="H105">
        <f>ROUND(G105,-2)</f>
        <v>11000</v>
      </c>
      <c r="I105" t="str">
        <f t="shared" si="5"/>
        <v>33011000</v>
      </c>
      <c r="J105" s="4">
        <f t="shared" si="6"/>
        <v>44415</v>
      </c>
      <c r="K105" t="s">
        <v>84</v>
      </c>
    </row>
    <row r="106" spans="1:11" hidden="1" x14ac:dyDescent="0.25">
      <c r="A106" s="4">
        <v>44452</v>
      </c>
      <c r="B106" t="s">
        <v>14</v>
      </c>
      <c r="C106">
        <v>330</v>
      </c>
      <c r="D106" t="str">
        <f t="shared" si="4"/>
        <v>БелАЗ7547330</v>
      </c>
      <c r="E106">
        <v>2021</v>
      </c>
      <c r="F106" t="s">
        <v>4</v>
      </c>
      <c r="G106">
        <v>11516</v>
      </c>
      <c r="H106">
        <f>ROUND(G106,-2)</f>
        <v>11500</v>
      </c>
      <c r="I106" t="str">
        <f t="shared" si="5"/>
        <v>33011500</v>
      </c>
      <c r="J106" s="4">
        <f t="shared" si="6"/>
        <v>44452</v>
      </c>
      <c r="K106" t="s">
        <v>84</v>
      </c>
    </row>
    <row r="107" spans="1:11" hidden="1" x14ac:dyDescent="0.25">
      <c r="A107" s="4">
        <v>44484</v>
      </c>
      <c r="B107" t="s">
        <v>14</v>
      </c>
      <c r="C107">
        <v>330</v>
      </c>
      <c r="D107" t="str">
        <f t="shared" si="4"/>
        <v>БелАЗ7547330</v>
      </c>
      <c r="E107">
        <v>2021</v>
      </c>
      <c r="F107" t="s">
        <v>6</v>
      </c>
      <c r="G107">
        <v>11876</v>
      </c>
      <c r="H107">
        <v>12000</v>
      </c>
      <c r="I107" t="str">
        <f t="shared" si="5"/>
        <v>33012000</v>
      </c>
      <c r="J107" s="4">
        <f t="shared" si="6"/>
        <v>44484</v>
      </c>
      <c r="K107" t="s">
        <v>84</v>
      </c>
    </row>
    <row r="108" spans="1:11" hidden="1" x14ac:dyDescent="0.25">
      <c r="A108" s="4">
        <v>44671</v>
      </c>
      <c r="B108" t="s">
        <v>14</v>
      </c>
      <c r="C108">
        <v>330</v>
      </c>
      <c r="D108" t="str">
        <f t="shared" si="4"/>
        <v>БелАЗ7547330</v>
      </c>
      <c r="E108">
        <v>2022</v>
      </c>
      <c r="F108" t="s">
        <v>6</v>
      </c>
      <c r="G108">
        <v>12631</v>
      </c>
      <c r="H108">
        <v>12500</v>
      </c>
      <c r="I108" t="str">
        <f t="shared" si="5"/>
        <v>33012500</v>
      </c>
      <c r="J108" s="4">
        <f t="shared" si="6"/>
        <v>44671</v>
      </c>
      <c r="K108" t="s">
        <v>84</v>
      </c>
    </row>
    <row r="109" spans="1:11" hidden="1" x14ac:dyDescent="0.25">
      <c r="A109" s="4">
        <v>44701</v>
      </c>
      <c r="B109" t="s">
        <v>14</v>
      </c>
      <c r="C109">
        <v>330</v>
      </c>
      <c r="D109" t="str">
        <f t="shared" si="4"/>
        <v>БелАЗ7547330</v>
      </c>
      <c r="E109">
        <v>2022</v>
      </c>
      <c r="F109" t="s">
        <v>2</v>
      </c>
      <c r="G109">
        <v>13165</v>
      </c>
      <c r="H109">
        <v>13000</v>
      </c>
      <c r="I109" t="str">
        <f t="shared" si="5"/>
        <v>33013000</v>
      </c>
      <c r="J109" s="4">
        <f t="shared" si="6"/>
        <v>44701</v>
      </c>
      <c r="K109" t="s">
        <v>84</v>
      </c>
    </row>
    <row r="110" spans="1:11" hidden="1" x14ac:dyDescent="0.25">
      <c r="A110" s="4">
        <v>44325</v>
      </c>
      <c r="B110" t="s">
        <v>14</v>
      </c>
      <c r="C110">
        <v>331</v>
      </c>
      <c r="D110" t="str">
        <f t="shared" si="4"/>
        <v>БелАЗ7547331</v>
      </c>
      <c r="E110">
        <v>2021</v>
      </c>
      <c r="F110" t="s">
        <v>6</v>
      </c>
      <c r="G110">
        <v>2721</v>
      </c>
      <c r="H110">
        <v>2750</v>
      </c>
      <c r="I110" t="str">
        <f t="shared" si="5"/>
        <v>3312750</v>
      </c>
      <c r="J110" s="4">
        <f t="shared" si="6"/>
        <v>44325</v>
      </c>
      <c r="K110" t="s">
        <v>84</v>
      </c>
    </row>
    <row r="111" spans="1:11" hidden="1" x14ac:dyDescent="0.25">
      <c r="A111" s="4">
        <v>44342</v>
      </c>
      <c r="B111" t="s">
        <v>14</v>
      </c>
      <c r="C111">
        <v>331</v>
      </c>
      <c r="D111" t="str">
        <f t="shared" si="4"/>
        <v>БелАЗ7547331</v>
      </c>
      <c r="E111">
        <v>2021</v>
      </c>
      <c r="F111" t="s">
        <v>6</v>
      </c>
      <c r="G111">
        <v>2996</v>
      </c>
      <c r="H111">
        <f>ROUND(G111,-2)</f>
        <v>3000</v>
      </c>
      <c r="I111" t="str">
        <f t="shared" si="5"/>
        <v>3313000</v>
      </c>
      <c r="J111" s="4">
        <f t="shared" si="6"/>
        <v>44342</v>
      </c>
      <c r="K111" t="s">
        <v>84</v>
      </c>
    </row>
    <row r="112" spans="1:11" hidden="1" x14ac:dyDescent="0.25">
      <c r="A112" s="4">
        <v>44365</v>
      </c>
      <c r="B112" t="s">
        <v>14</v>
      </c>
      <c r="C112">
        <v>331</v>
      </c>
      <c r="D112" t="str">
        <f t="shared" si="4"/>
        <v>БелАЗ7547331</v>
      </c>
      <c r="E112">
        <v>2021</v>
      </c>
      <c r="F112" t="s">
        <v>6</v>
      </c>
      <c r="G112">
        <v>3279</v>
      </c>
      <c r="H112">
        <v>3250</v>
      </c>
      <c r="I112" t="str">
        <f t="shared" si="5"/>
        <v>3313250</v>
      </c>
      <c r="J112" s="4">
        <f t="shared" si="6"/>
        <v>44365</v>
      </c>
      <c r="K112" t="s">
        <v>84</v>
      </c>
    </row>
    <row r="113" spans="1:11" hidden="1" x14ac:dyDescent="0.25">
      <c r="A113" s="4">
        <v>44379</v>
      </c>
      <c r="B113" t="s">
        <v>14</v>
      </c>
      <c r="C113">
        <v>331</v>
      </c>
      <c r="D113" t="str">
        <f t="shared" si="4"/>
        <v>БелАЗ7547331</v>
      </c>
      <c r="E113">
        <v>2021</v>
      </c>
      <c r="F113" t="s">
        <v>6</v>
      </c>
      <c r="G113">
        <v>3565</v>
      </c>
      <c r="H113">
        <v>3500</v>
      </c>
      <c r="I113" t="str">
        <f t="shared" si="5"/>
        <v>3313500</v>
      </c>
      <c r="J113" s="4">
        <f t="shared" si="6"/>
        <v>44379</v>
      </c>
      <c r="K113" t="s">
        <v>84</v>
      </c>
    </row>
    <row r="114" spans="1:11" hidden="1" x14ac:dyDescent="0.25">
      <c r="A114" s="4">
        <v>44394</v>
      </c>
      <c r="B114" t="s">
        <v>14</v>
      </c>
      <c r="C114">
        <v>331</v>
      </c>
      <c r="D114" t="str">
        <f t="shared" si="4"/>
        <v>БелАЗ7547331</v>
      </c>
      <c r="E114">
        <v>2021</v>
      </c>
      <c r="F114" t="s">
        <v>4</v>
      </c>
      <c r="G114">
        <v>3745</v>
      </c>
      <c r="H114">
        <v>3750</v>
      </c>
      <c r="I114" t="str">
        <f t="shared" si="5"/>
        <v>3313750</v>
      </c>
      <c r="J114" s="4">
        <f t="shared" si="6"/>
        <v>44394</v>
      </c>
      <c r="K114" t="s">
        <v>84</v>
      </c>
    </row>
    <row r="115" spans="1:11" hidden="1" x14ac:dyDescent="0.25">
      <c r="A115" s="4">
        <v>44408</v>
      </c>
      <c r="B115" t="s">
        <v>14</v>
      </c>
      <c r="C115">
        <v>331</v>
      </c>
      <c r="D115" t="str">
        <f t="shared" si="4"/>
        <v>БелАЗ7547331</v>
      </c>
      <c r="E115">
        <v>2021</v>
      </c>
      <c r="F115" t="s">
        <v>6</v>
      </c>
      <c r="G115">
        <v>3988</v>
      </c>
      <c r="H115">
        <f>ROUND(G115,-2)</f>
        <v>4000</v>
      </c>
      <c r="I115" t="str">
        <f t="shared" si="5"/>
        <v>3314000</v>
      </c>
      <c r="J115" s="4">
        <f t="shared" si="6"/>
        <v>44408</v>
      </c>
      <c r="K115" t="s">
        <v>84</v>
      </c>
    </row>
    <row r="116" spans="1:11" hidden="1" x14ac:dyDescent="0.25">
      <c r="A116" s="4">
        <v>44425</v>
      </c>
      <c r="B116" t="s">
        <v>14</v>
      </c>
      <c r="C116">
        <v>331</v>
      </c>
      <c r="D116" t="str">
        <f t="shared" si="4"/>
        <v>БелАЗ7547331</v>
      </c>
      <c r="E116">
        <v>2021</v>
      </c>
      <c r="F116" t="s">
        <v>4</v>
      </c>
      <c r="G116">
        <v>4257</v>
      </c>
      <c r="H116">
        <v>4250</v>
      </c>
      <c r="I116" t="str">
        <f t="shared" si="5"/>
        <v>3314250</v>
      </c>
      <c r="J116" s="4">
        <f t="shared" si="6"/>
        <v>44425</v>
      </c>
      <c r="K116" t="s">
        <v>84</v>
      </c>
    </row>
    <row r="117" spans="1:11" hidden="1" x14ac:dyDescent="0.25">
      <c r="A117" s="4">
        <v>44437</v>
      </c>
      <c r="B117" t="s">
        <v>14</v>
      </c>
      <c r="C117">
        <v>331</v>
      </c>
      <c r="D117" t="str">
        <f t="shared" si="4"/>
        <v>БелАЗ7547331</v>
      </c>
      <c r="E117">
        <v>2021</v>
      </c>
      <c r="F117" t="s">
        <v>6</v>
      </c>
      <c r="G117">
        <v>4502</v>
      </c>
      <c r="H117">
        <f>ROUND(G117,-2)</f>
        <v>4500</v>
      </c>
      <c r="I117" t="str">
        <f t="shared" si="5"/>
        <v>3314500</v>
      </c>
      <c r="J117" s="4">
        <f t="shared" si="6"/>
        <v>44437</v>
      </c>
      <c r="K117" t="s">
        <v>84</v>
      </c>
    </row>
    <row r="118" spans="1:11" hidden="1" x14ac:dyDescent="0.25">
      <c r="A118" s="4">
        <v>44484</v>
      </c>
      <c r="B118" t="s">
        <v>14</v>
      </c>
      <c r="C118">
        <v>331</v>
      </c>
      <c r="D118" t="str">
        <f t="shared" si="4"/>
        <v>БелАЗ7547331</v>
      </c>
      <c r="E118">
        <v>2021</v>
      </c>
      <c r="F118" t="s">
        <v>4</v>
      </c>
      <c r="G118">
        <v>5205</v>
      </c>
      <c r="H118">
        <v>5000</v>
      </c>
      <c r="I118" t="str">
        <f t="shared" si="5"/>
        <v>3315000</v>
      </c>
      <c r="J118" s="4">
        <f t="shared" si="6"/>
        <v>44484</v>
      </c>
      <c r="K118" t="s">
        <v>84</v>
      </c>
    </row>
    <row r="119" spans="1:11" hidden="1" x14ac:dyDescent="0.25">
      <c r="A119" s="4">
        <v>44338</v>
      </c>
      <c r="B119" t="s">
        <v>14</v>
      </c>
      <c r="C119">
        <v>333</v>
      </c>
      <c r="D119" t="str">
        <f t="shared" si="4"/>
        <v>БелАЗ7547333</v>
      </c>
      <c r="E119">
        <v>2021</v>
      </c>
      <c r="F119" t="s">
        <v>6</v>
      </c>
      <c r="G119">
        <v>15055</v>
      </c>
      <c r="H119">
        <v>15000</v>
      </c>
      <c r="I119" t="str">
        <f t="shared" si="5"/>
        <v>33315000</v>
      </c>
      <c r="J119" s="4">
        <f t="shared" si="6"/>
        <v>44338</v>
      </c>
      <c r="K119" t="s">
        <v>84</v>
      </c>
    </row>
    <row r="120" spans="1:11" hidden="1" x14ac:dyDescent="0.25">
      <c r="A120" s="4">
        <v>44368</v>
      </c>
      <c r="B120" t="s">
        <v>14</v>
      </c>
      <c r="C120">
        <v>333</v>
      </c>
      <c r="D120" t="str">
        <f t="shared" si="4"/>
        <v>БелАЗ7547333</v>
      </c>
      <c r="E120">
        <v>2021</v>
      </c>
      <c r="F120" t="s">
        <v>6</v>
      </c>
      <c r="G120">
        <v>15340</v>
      </c>
      <c r="H120">
        <v>15250</v>
      </c>
      <c r="I120" t="str">
        <f t="shared" si="5"/>
        <v>33315250</v>
      </c>
      <c r="J120" s="4">
        <f t="shared" si="6"/>
        <v>44368</v>
      </c>
      <c r="K120" t="s">
        <v>84</v>
      </c>
    </row>
    <row r="121" spans="1:11" hidden="1" x14ac:dyDescent="0.25">
      <c r="A121" s="4">
        <v>44450</v>
      </c>
      <c r="B121" t="s">
        <v>14</v>
      </c>
      <c r="C121">
        <v>333</v>
      </c>
      <c r="D121" t="str">
        <f t="shared" si="4"/>
        <v>БелАЗ7547333</v>
      </c>
      <c r="E121">
        <v>2021</v>
      </c>
      <c r="F121" t="s">
        <v>6</v>
      </c>
      <c r="G121">
        <v>15542</v>
      </c>
      <c r="H121">
        <f>ROUND(G121,-2)</f>
        <v>15500</v>
      </c>
      <c r="I121" t="str">
        <f t="shared" si="5"/>
        <v>33315500</v>
      </c>
      <c r="J121" s="4">
        <f t="shared" si="6"/>
        <v>44450</v>
      </c>
      <c r="K121" t="s">
        <v>84</v>
      </c>
    </row>
    <row r="122" spans="1:11" hidden="1" x14ac:dyDescent="0.25">
      <c r="A122" s="4">
        <v>44666</v>
      </c>
      <c r="B122" t="s">
        <v>14</v>
      </c>
      <c r="C122">
        <v>333</v>
      </c>
      <c r="D122" t="str">
        <f t="shared" si="4"/>
        <v>БелАЗ7547333</v>
      </c>
      <c r="E122">
        <v>2022</v>
      </c>
      <c r="F122" t="s">
        <v>6</v>
      </c>
      <c r="G122">
        <v>15815</v>
      </c>
      <c r="H122">
        <v>15750</v>
      </c>
      <c r="I122" t="str">
        <f t="shared" si="5"/>
        <v>33315750</v>
      </c>
      <c r="J122" s="4">
        <f t="shared" si="6"/>
        <v>44666</v>
      </c>
      <c r="K122" t="s">
        <v>84</v>
      </c>
    </row>
    <row r="123" spans="1:11" hidden="1" x14ac:dyDescent="0.25">
      <c r="A123" s="4">
        <v>44749</v>
      </c>
      <c r="B123" t="s">
        <v>14</v>
      </c>
      <c r="C123">
        <v>333</v>
      </c>
      <c r="D123" t="str">
        <f t="shared" si="4"/>
        <v>БелАЗ7547333</v>
      </c>
      <c r="E123">
        <v>2022</v>
      </c>
      <c r="F123" t="s">
        <v>6</v>
      </c>
      <c r="G123">
        <v>16000</v>
      </c>
      <c r="H123">
        <f t="shared" ref="H123:H129" si="7">ROUND(G123,-2)</f>
        <v>16000</v>
      </c>
      <c r="I123" t="str">
        <f t="shared" si="5"/>
        <v>33316000</v>
      </c>
      <c r="J123" s="4">
        <f t="shared" si="6"/>
        <v>44749</v>
      </c>
      <c r="K123" t="s">
        <v>84</v>
      </c>
    </row>
    <row r="124" spans="1:11" hidden="1" x14ac:dyDescent="0.25">
      <c r="A124" s="4">
        <v>44782</v>
      </c>
      <c r="B124" t="s">
        <v>32</v>
      </c>
      <c r="C124">
        <v>359</v>
      </c>
      <c r="D124" t="str">
        <f t="shared" si="4"/>
        <v>КАМАЗ359</v>
      </c>
      <c r="E124">
        <v>2022</v>
      </c>
      <c r="F124" t="s">
        <v>6</v>
      </c>
      <c r="G124">
        <v>90000</v>
      </c>
      <c r="H124">
        <f t="shared" si="7"/>
        <v>90000</v>
      </c>
      <c r="I124" t="str">
        <f t="shared" si="5"/>
        <v>35990000</v>
      </c>
      <c r="J124" s="4">
        <f t="shared" si="6"/>
        <v>44782</v>
      </c>
    </row>
    <row r="125" spans="1:11" hidden="1" x14ac:dyDescent="0.25">
      <c r="A125" s="4">
        <v>44486</v>
      </c>
      <c r="B125" t="s">
        <v>25</v>
      </c>
      <c r="C125">
        <v>375</v>
      </c>
      <c r="D125" t="str">
        <f t="shared" si="4"/>
        <v>УРАЛ автокран375</v>
      </c>
      <c r="E125">
        <v>2021</v>
      </c>
      <c r="F125" t="s">
        <v>22</v>
      </c>
      <c r="G125">
        <v>29000</v>
      </c>
      <c r="H125">
        <f t="shared" si="7"/>
        <v>29000</v>
      </c>
      <c r="I125" t="str">
        <f t="shared" si="5"/>
        <v>37529000</v>
      </c>
      <c r="J125" s="4">
        <f t="shared" si="6"/>
        <v>44486</v>
      </c>
    </row>
    <row r="126" spans="1:11" hidden="1" x14ac:dyDescent="0.25">
      <c r="A126" s="4">
        <v>44668</v>
      </c>
      <c r="B126" t="s">
        <v>25</v>
      </c>
      <c r="C126">
        <v>376</v>
      </c>
      <c r="D126" t="str">
        <f t="shared" si="4"/>
        <v>УРАЛ автокран376</v>
      </c>
      <c r="E126">
        <v>2022</v>
      </c>
      <c r="F126" t="s">
        <v>27</v>
      </c>
      <c r="G126">
        <v>35511</v>
      </c>
      <c r="H126">
        <f t="shared" si="7"/>
        <v>35500</v>
      </c>
      <c r="I126" t="str">
        <f t="shared" si="5"/>
        <v>37635500</v>
      </c>
      <c r="J126" s="4">
        <f t="shared" si="6"/>
        <v>44668</v>
      </c>
    </row>
    <row r="127" spans="1:11" hidden="1" x14ac:dyDescent="0.25">
      <c r="A127" s="4">
        <v>44763</v>
      </c>
      <c r="B127" t="s">
        <v>25</v>
      </c>
      <c r="C127">
        <v>376</v>
      </c>
      <c r="D127" t="str">
        <f t="shared" si="4"/>
        <v>УРАЛ автокран376</v>
      </c>
      <c r="E127">
        <v>2022</v>
      </c>
      <c r="F127" t="s">
        <v>22</v>
      </c>
      <c r="G127">
        <v>36000</v>
      </c>
      <c r="H127">
        <f t="shared" si="7"/>
        <v>36000</v>
      </c>
      <c r="I127" t="str">
        <f t="shared" si="5"/>
        <v>37636000</v>
      </c>
      <c r="J127" s="4">
        <f t="shared" si="6"/>
        <v>44763</v>
      </c>
    </row>
    <row r="128" spans="1:11" hidden="1" x14ac:dyDescent="0.25">
      <c r="A128" s="4">
        <v>44785</v>
      </c>
      <c r="B128" t="s">
        <v>25</v>
      </c>
      <c r="C128">
        <v>376</v>
      </c>
      <c r="D128" t="str">
        <f t="shared" si="4"/>
        <v>УРАЛ автокран376</v>
      </c>
      <c r="E128">
        <v>2022</v>
      </c>
      <c r="F128" t="s">
        <v>6</v>
      </c>
      <c r="G128">
        <v>22676</v>
      </c>
      <c r="H128">
        <f t="shared" si="7"/>
        <v>22700</v>
      </c>
      <c r="I128" t="str">
        <f t="shared" si="5"/>
        <v>37622700</v>
      </c>
      <c r="J128" s="4">
        <f t="shared" si="6"/>
        <v>44785</v>
      </c>
    </row>
    <row r="129" spans="1:10" hidden="1" x14ac:dyDescent="0.25">
      <c r="A129" s="4">
        <v>44673</v>
      </c>
      <c r="B129" t="s">
        <v>34</v>
      </c>
      <c r="C129">
        <v>384</v>
      </c>
      <c r="D129" t="str">
        <f t="shared" si="4"/>
        <v>УРАЛ384</v>
      </c>
      <c r="E129">
        <v>2022</v>
      </c>
      <c r="F129" t="s">
        <v>27</v>
      </c>
      <c r="G129">
        <v>14000</v>
      </c>
      <c r="H129">
        <f t="shared" si="7"/>
        <v>14000</v>
      </c>
      <c r="I129" t="str">
        <f t="shared" si="5"/>
        <v>38414000</v>
      </c>
      <c r="J129" s="4">
        <f t="shared" si="6"/>
        <v>44673</v>
      </c>
    </row>
    <row r="130" spans="1:10" hidden="1" x14ac:dyDescent="0.25">
      <c r="A130" s="4">
        <v>44675</v>
      </c>
      <c r="B130" t="s">
        <v>34</v>
      </c>
      <c r="C130">
        <v>384</v>
      </c>
      <c r="D130" t="str">
        <f t="shared" ref="D130:D193" si="8">B130&amp;C130</f>
        <v>УРАЛ384</v>
      </c>
      <c r="E130">
        <v>2022</v>
      </c>
      <c r="F130" t="s">
        <v>27</v>
      </c>
      <c r="G130">
        <v>14000</v>
      </c>
      <c r="H130">
        <f t="shared" ref="H130:H193" si="9">ROUND(G130,-2)</f>
        <v>14000</v>
      </c>
      <c r="I130" t="str">
        <f t="shared" ref="I130:I193" si="10">C130&amp;H130</f>
        <v>38414000</v>
      </c>
      <c r="J130" s="4">
        <f t="shared" ref="J130:J193" si="11">A130</f>
        <v>44675</v>
      </c>
    </row>
    <row r="131" spans="1:10" hidden="1" x14ac:dyDescent="0.25">
      <c r="A131" s="4">
        <v>44734</v>
      </c>
      <c r="B131" t="s">
        <v>34</v>
      </c>
      <c r="C131">
        <v>384</v>
      </c>
      <c r="D131" t="str">
        <f t="shared" si="8"/>
        <v>УРАЛ384</v>
      </c>
      <c r="E131">
        <v>2022</v>
      </c>
      <c r="F131" t="s">
        <v>22</v>
      </c>
      <c r="G131">
        <v>16300</v>
      </c>
      <c r="H131">
        <f t="shared" si="9"/>
        <v>16300</v>
      </c>
      <c r="I131" t="str">
        <f t="shared" si="10"/>
        <v>38416300</v>
      </c>
      <c r="J131" s="4">
        <f t="shared" si="11"/>
        <v>44734</v>
      </c>
    </row>
    <row r="132" spans="1:10" hidden="1" x14ac:dyDescent="0.25">
      <c r="A132" s="4">
        <v>44332</v>
      </c>
      <c r="B132" t="s">
        <v>35</v>
      </c>
      <c r="C132">
        <v>400</v>
      </c>
      <c r="D132" t="str">
        <f t="shared" si="8"/>
        <v>SL50W400</v>
      </c>
      <c r="E132">
        <v>2021</v>
      </c>
      <c r="F132" t="s">
        <v>2</v>
      </c>
      <c r="G132">
        <v>6962</v>
      </c>
      <c r="H132">
        <f t="shared" si="9"/>
        <v>7000</v>
      </c>
      <c r="I132" t="str">
        <f t="shared" si="10"/>
        <v>4007000</v>
      </c>
      <c r="J132" s="4">
        <f t="shared" si="11"/>
        <v>44332</v>
      </c>
    </row>
    <row r="133" spans="1:10" hidden="1" x14ac:dyDescent="0.25">
      <c r="A133" s="4">
        <v>44412</v>
      </c>
      <c r="B133" t="s">
        <v>35</v>
      </c>
      <c r="C133">
        <v>400</v>
      </c>
      <c r="D133" t="str">
        <f t="shared" si="8"/>
        <v>SL50W400</v>
      </c>
      <c r="E133">
        <v>2021</v>
      </c>
      <c r="F133" t="s">
        <v>6</v>
      </c>
      <c r="G133">
        <v>7231</v>
      </c>
      <c r="H133">
        <f t="shared" si="9"/>
        <v>7200</v>
      </c>
      <c r="I133" t="str">
        <f t="shared" si="10"/>
        <v>4007200</v>
      </c>
      <c r="J133" s="4">
        <f t="shared" si="11"/>
        <v>44412</v>
      </c>
    </row>
    <row r="134" spans="1:10" hidden="1" x14ac:dyDescent="0.25">
      <c r="A134" s="4">
        <v>44480</v>
      </c>
      <c r="B134" t="s">
        <v>35</v>
      </c>
      <c r="C134">
        <v>400</v>
      </c>
      <c r="D134" t="str">
        <f t="shared" si="8"/>
        <v>SL50W400</v>
      </c>
      <c r="E134">
        <v>2021</v>
      </c>
      <c r="F134" t="s">
        <v>6</v>
      </c>
      <c r="G134">
        <v>7231</v>
      </c>
      <c r="H134">
        <f t="shared" si="9"/>
        <v>7200</v>
      </c>
      <c r="I134" t="str">
        <f t="shared" si="10"/>
        <v>4007200</v>
      </c>
      <c r="J134" s="4">
        <f t="shared" si="11"/>
        <v>44480</v>
      </c>
    </row>
    <row r="135" spans="1:10" hidden="1" x14ac:dyDescent="0.25">
      <c r="A135" s="4">
        <v>44690</v>
      </c>
      <c r="B135" t="s">
        <v>35</v>
      </c>
      <c r="C135">
        <v>400</v>
      </c>
      <c r="D135" t="str">
        <f t="shared" si="8"/>
        <v>SL50W400</v>
      </c>
      <c r="E135">
        <v>2022</v>
      </c>
      <c r="F135" t="s">
        <v>4</v>
      </c>
      <c r="G135">
        <v>7500</v>
      </c>
      <c r="H135">
        <f t="shared" si="9"/>
        <v>7500</v>
      </c>
      <c r="I135" t="str">
        <f t="shared" si="10"/>
        <v>4007500</v>
      </c>
      <c r="J135" s="4">
        <f t="shared" si="11"/>
        <v>44690</v>
      </c>
    </row>
    <row r="136" spans="1:10" hidden="1" x14ac:dyDescent="0.25">
      <c r="A136" s="4">
        <v>44718</v>
      </c>
      <c r="B136" t="s">
        <v>35</v>
      </c>
      <c r="C136">
        <v>400</v>
      </c>
      <c r="D136" t="str">
        <f t="shared" si="8"/>
        <v>SL50W400</v>
      </c>
      <c r="E136">
        <v>2022</v>
      </c>
      <c r="F136" t="s">
        <v>6</v>
      </c>
      <c r="G136">
        <v>7770</v>
      </c>
      <c r="H136">
        <f t="shared" si="9"/>
        <v>7800</v>
      </c>
      <c r="I136" t="str">
        <f t="shared" si="10"/>
        <v>4007800</v>
      </c>
      <c r="J136" s="4">
        <f t="shared" si="11"/>
        <v>44718</v>
      </c>
    </row>
    <row r="137" spans="1:10" hidden="1" x14ac:dyDescent="0.25">
      <c r="A137" s="4">
        <v>44727</v>
      </c>
      <c r="B137" t="s">
        <v>35</v>
      </c>
      <c r="C137">
        <v>400</v>
      </c>
      <c r="D137" t="str">
        <f t="shared" si="8"/>
        <v>SL50W400</v>
      </c>
      <c r="E137">
        <v>2022</v>
      </c>
      <c r="F137" t="s">
        <v>5</v>
      </c>
      <c r="G137">
        <v>8001</v>
      </c>
      <c r="H137">
        <f t="shared" si="9"/>
        <v>8000</v>
      </c>
      <c r="I137" t="str">
        <f t="shared" si="10"/>
        <v>4008000</v>
      </c>
      <c r="J137" s="4">
        <f t="shared" si="11"/>
        <v>44727</v>
      </c>
    </row>
    <row r="138" spans="1:10" hidden="1" x14ac:dyDescent="0.25">
      <c r="A138" s="4">
        <v>44756</v>
      </c>
      <c r="B138" t="s">
        <v>35</v>
      </c>
      <c r="C138">
        <v>400</v>
      </c>
      <c r="D138" t="str">
        <f t="shared" si="8"/>
        <v>SL50W400</v>
      </c>
      <c r="E138">
        <v>2022</v>
      </c>
      <c r="F138" t="s">
        <v>6</v>
      </c>
      <c r="G138">
        <v>8256</v>
      </c>
      <c r="H138">
        <f t="shared" si="9"/>
        <v>8300</v>
      </c>
      <c r="I138" t="str">
        <f t="shared" si="10"/>
        <v>4008300</v>
      </c>
      <c r="J138" s="4">
        <f t="shared" si="11"/>
        <v>44756</v>
      </c>
    </row>
    <row r="139" spans="1:10" hidden="1" x14ac:dyDescent="0.25">
      <c r="A139" s="4">
        <v>44809</v>
      </c>
      <c r="B139" t="s">
        <v>35</v>
      </c>
      <c r="C139">
        <v>400</v>
      </c>
      <c r="D139" t="str">
        <f t="shared" si="8"/>
        <v>SL50W400</v>
      </c>
      <c r="E139">
        <v>2022</v>
      </c>
      <c r="F139" t="s">
        <v>6</v>
      </c>
      <c r="G139">
        <v>8770</v>
      </c>
      <c r="H139">
        <f t="shared" si="9"/>
        <v>8800</v>
      </c>
      <c r="I139" t="str">
        <f t="shared" si="10"/>
        <v>4008800</v>
      </c>
      <c r="J139" s="4">
        <f t="shared" si="11"/>
        <v>44809</v>
      </c>
    </row>
    <row r="140" spans="1:10" hidden="1" x14ac:dyDescent="0.25">
      <c r="A140" s="4">
        <v>44658</v>
      </c>
      <c r="B140" t="s">
        <v>36</v>
      </c>
      <c r="C140">
        <v>421</v>
      </c>
      <c r="D140" t="str">
        <f t="shared" si="8"/>
        <v>УРАЛ автобус421</v>
      </c>
      <c r="E140">
        <v>2022</v>
      </c>
      <c r="F140" t="s">
        <v>27</v>
      </c>
      <c r="G140">
        <v>90000</v>
      </c>
      <c r="H140">
        <f t="shared" si="9"/>
        <v>90000</v>
      </c>
      <c r="I140" t="str">
        <f t="shared" si="10"/>
        <v>42190000</v>
      </c>
      <c r="J140" s="4">
        <f t="shared" si="11"/>
        <v>44658</v>
      </c>
    </row>
    <row r="141" spans="1:10" hidden="1" x14ac:dyDescent="0.25">
      <c r="A141" s="4">
        <v>44758</v>
      </c>
      <c r="B141" t="s">
        <v>36</v>
      </c>
      <c r="C141">
        <v>421</v>
      </c>
      <c r="D141" t="str">
        <f t="shared" si="8"/>
        <v>УРАЛ автобус421</v>
      </c>
      <c r="E141">
        <v>2022</v>
      </c>
      <c r="F141" t="s">
        <v>22</v>
      </c>
      <c r="G141">
        <v>95550</v>
      </c>
      <c r="H141">
        <f t="shared" si="9"/>
        <v>95600</v>
      </c>
      <c r="I141" t="str">
        <f t="shared" si="10"/>
        <v>42195600</v>
      </c>
      <c r="J141" s="4">
        <f t="shared" si="11"/>
        <v>44758</v>
      </c>
    </row>
    <row r="142" spans="1:10" hidden="1" x14ac:dyDescent="0.25">
      <c r="A142" s="4">
        <v>44382</v>
      </c>
      <c r="B142" t="s">
        <v>37</v>
      </c>
      <c r="C142">
        <v>429</v>
      </c>
      <c r="D142" t="str">
        <f t="shared" si="8"/>
        <v>ДЭС429</v>
      </c>
      <c r="E142">
        <v>2021</v>
      </c>
      <c r="F142" t="s">
        <v>6</v>
      </c>
      <c r="G142">
        <v>3790</v>
      </c>
      <c r="H142">
        <f t="shared" si="9"/>
        <v>3800</v>
      </c>
      <c r="I142" t="str">
        <f t="shared" si="10"/>
        <v>4293800</v>
      </c>
      <c r="J142" s="4">
        <f t="shared" si="11"/>
        <v>44382</v>
      </c>
    </row>
    <row r="143" spans="1:10" hidden="1" x14ac:dyDescent="0.25">
      <c r="A143" s="4">
        <v>44398</v>
      </c>
      <c r="B143" t="s">
        <v>37</v>
      </c>
      <c r="C143">
        <v>429</v>
      </c>
      <c r="D143" t="str">
        <f t="shared" si="8"/>
        <v>ДЭС429</v>
      </c>
      <c r="E143">
        <v>2021</v>
      </c>
      <c r="F143" t="s">
        <v>6</v>
      </c>
      <c r="G143">
        <v>4088</v>
      </c>
      <c r="H143">
        <f t="shared" si="9"/>
        <v>4100</v>
      </c>
      <c r="I143" t="str">
        <f t="shared" si="10"/>
        <v>4294100</v>
      </c>
      <c r="J143" s="4">
        <f t="shared" si="11"/>
        <v>44398</v>
      </c>
    </row>
    <row r="144" spans="1:10" hidden="1" x14ac:dyDescent="0.25">
      <c r="A144" s="4">
        <v>44419</v>
      </c>
      <c r="B144" t="s">
        <v>37</v>
      </c>
      <c r="C144">
        <v>429</v>
      </c>
      <c r="D144" t="str">
        <f t="shared" si="8"/>
        <v>ДЭС429</v>
      </c>
      <c r="E144">
        <v>2021</v>
      </c>
      <c r="F144" t="s">
        <v>6</v>
      </c>
      <c r="G144">
        <v>4370</v>
      </c>
      <c r="H144">
        <f t="shared" si="9"/>
        <v>4400</v>
      </c>
      <c r="I144" t="str">
        <f t="shared" si="10"/>
        <v>4294400</v>
      </c>
      <c r="J144" s="4">
        <f t="shared" si="11"/>
        <v>44419</v>
      </c>
    </row>
    <row r="145" spans="1:10" hidden="1" x14ac:dyDescent="0.25">
      <c r="A145" s="4">
        <v>44354</v>
      </c>
      <c r="B145" t="s">
        <v>35</v>
      </c>
      <c r="C145">
        <v>466</v>
      </c>
      <c r="D145" t="str">
        <f t="shared" si="8"/>
        <v>SL50W466</v>
      </c>
      <c r="E145">
        <v>2021</v>
      </c>
      <c r="F145" t="s">
        <v>6</v>
      </c>
      <c r="G145">
        <v>8752</v>
      </c>
      <c r="H145">
        <f t="shared" si="9"/>
        <v>8800</v>
      </c>
      <c r="I145" t="str">
        <f t="shared" si="10"/>
        <v>4668800</v>
      </c>
      <c r="J145" s="4">
        <f t="shared" si="11"/>
        <v>44354</v>
      </c>
    </row>
    <row r="146" spans="1:10" hidden="1" x14ac:dyDescent="0.25">
      <c r="A146" s="4">
        <v>44368</v>
      </c>
      <c r="B146" t="s">
        <v>35</v>
      </c>
      <c r="C146">
        <v>466</v>
      </c>
      <c r="D146" t="str">
        <f t="shared" si="8"/>
        <v>SL50W466</v>
      </c>
      <c r="E146">
        <v>2021</v>
      </c>
      <c r="F146" t="s">
        <v>2</v>
      </c>
      <c r="G146">
        <v>8980</v>
      </c>
      <c r="H146">
        <f t="shared" si="9"/>
        <v>9000</v>
      </c>
      <c r="I146" t="str">
        <f t="shared" si="10"/>
        <v>4669000</v>
      </c>
      <c r="J146" s="4">
        <f t="shared" si="11"/>
        <v>44368</v>
      </c>
    </row>
    <row r="147" spans="1:10" hidden="1" x14ac:dyDescent="0.25">
      <c r="A147" s="4">
        <v>44396</v>
      </c>
      <c r="B147" t="s">
        <v>35</v>
      </c>
      <c r="C147">
        <v>466</v>
      </c>
      <c r="D147" t="str">
        <f t="shared" si="8"/>
        <v>SL50W466</v>
      </c>
      <c r="E147">
        <v>2021</v>
      </c>
      <c r="F147" t="s">
        <v>4</v>
      </c>
      <c r="G147">
        <v>9505</v>
      </c>
      <c r="H147">
        <f t="shared" si="9"/>
        <v>9500</v>
      </c>
      <c r="I147" t="str">
        <f t="shared" si="10"/>
        <v>4669500</v>
      </c>
      <c r="J147" s="4">
        <f t="shared" si="11"/>
        <v>44396</v>
      </c>
    </row>
    <row r="148" spans="1:10" hidden="1" x14ac:dyDescent="0.25">
      <c r="A148" s="4">
        <v>44423</v>
      </c>
      <c r="B148" t="s">
        <v>35</v>
      </c>
      <c r="C148">
        <v>466</v>
      </c>
      <c r="D148" t="str">
        <f t="shared" si="8"/>
        <v>SL50W466</v>
      </c>
      <c r="E148">
        <v>2021</v>
      </c>
      <c r="F148" t="s">
        <v>2</v>
      </c>
      <c r="G148">
        <v>10009</v>
      </c>
      <c r="H148">
        <f t="shared" si="9"/>
        <v>10000</v>
      </c>
      <c r="I148" t="str">
        <f t="shared" si="10"/>
        <v>46610000</v>
      </c>
      <c r="J148" s="4">
        <f t="shared" si="11"/>
        <v>44423</v>
      </c>
    </row>
    <row r="149" spans="1:10" hidden="1" x14ac:dyDescent="0.25">
      <c r="A149" s="4">
        <v>44436</v>
      </c>
      <c r="B149" t="s">
        <v>35</v>
      </c>
      <c r="C149">
        <v>466</v>
      </c>
      <c r="D149" t="str">
        <f t="shared" si="8"/>
        <v>SL50W466</v>
      </c>
      <c r="E149">
        <v>2021</v>
      </c>
      <c r="F149" t="s">
        <v>6</v>
      </c>
      <c r="G149">
        <v>10254</v>
      </c>
      <c r="H149">
        <f t="shared" si="9"/>
        <v>10300</v>
      </c>
      <c r="I149" t="str">
        <f t="shared" si="10"/>
        <v>46610300</v>
      </c>
      <c r="J149" s="4">
        <f t="shared" si="11"/>
        <v>44436</v>
      </c>
    </row>
    <row r="150" spans="1:10" hidden="1" x14ac:dyDescent="0.25">
      <c r="A150" s="4">
        <v>44452</v>
      </c>
      <c r="B150" t="s">
        <v>35</v>
      </c>
      <c r="C150">
        <v>466</v>
      </c>
      <c r="D150" t="str">
        <f t="shared" si="8"/>
        <v>SL50W466</v>
      </c>
      <c r="E150">
        <v>2021</v>
      </c>
      <c r="F150" t="s">
        <v>4</v>
      </c>
      <c r="G150">
        <v>10492</v>
      </c>
      <c r="H150">
        <f t="shared" si="9"/>
        <v>10500</v>
      </c>
      <c r="I150" t="str">
        <f t="shared" si="10"/>
        <v>46610500</v>
      </c>
      <c r="J150" s="4">
        <f t="shared" si="11"/>
        <v>44452</v>
      </c>
    </row>
    <row r="151" spans="1:10" hidden="1" x14ac:dyDescent="0.25">
      <c r="A151" s="4">
        <v>44473</v>
      </c>
      <c r="B151" t="s">
        <v>35</v>
      </c>
      <c r="C151">
        <v>466</v>
      </c>
      <c r="D151" t="str">
        <f t="shared" si="8"/>
        <v>SL50W466</v>
      </c>
      <c r="E151">
        <v>2021</v>
      </c>
      <c r="F151" t="s">
        <v>6</v>
      </c>
      <c r="G151">
        <v>10746</v>
      </c>
      <c r="H151">
        <f t="shared" si="9"/>
        <v>10700</v>
      </c>
      <c r="I151" t="str">
        <f t="shared" si="10"/>
        <v>46610700</v>
      </c>
      <c r="J151" s="4">
        <f t="shared" si="11"/>
        <v>44473</v>
      </c>
    </row>
    <row r="152" spans="1:10" hidden="1" x14ac:dyDescent="0.25">
      <c r="A152" s="4">
        <v>44780</v>
      </c>
      <c r="B152" t="s">
        <v>35</v>
      </c>
      <c r="C152">
        <v>466</v>
      </c>
      <c r="D152" t="str">
        <f t="shared" si="8"/>
        <v>SL50W466</v>
      </c>
      <c r="E152">
        <v>2022</v>
      </c>
      <c r="F152" t="s">
        <v>4</v>
      </c>
      <c r="G152">
        <v>11250</v>
      </c>
      <c r="H152">
        <f t="shared" si="9"/>
        <v>11300</v>
      </c>
      <c r="I152" t="str">
        <f t="shared" si="10"/>
        <v>46611300</v>
      </c>
      <c r="J152" s="4">
        <f t="shared" si="11"/>
        <v>44780</v>
      </c>
    </row>
    <row r="153" spans="1:10" hidden="1" x14ac:dyDescent="0.25">
      <c r="A153" s="4">
        <v>44279</v>
      </c>
      <c r="B153" t="s">
        <v>35</v>
      </c>
      <c r="C153">
        <v>467</v>
      </c>
      <c r="D153" t="str">
        <f t="shared" si="8"/>
        <v>SL50W467</v>
      </c>
      <c r="E153">
        <v>2021</v>
      </c>
      <c r="F153" t="s">
        <v>6</v>
      </c>
      <c r="G153">
        <v>2750</v>
      </c>
      <c r="H153">
        <f t="shared" si="9"/>
        <v>2800</v>
      </c>
      <c r="I153" t="str">
        <f t="shared" si="10"/>
        <v>4672800</v>
      </c>
      <c r="J153" s="4">
        <f t="shared" si="11"/>
        <v>44279</v>
      </c>
    </row>
    <row r="154" spans="1:10" hidden="1" x14ac:dyDescent="0.25">
      <c r="A154" s="4">
        <v>44326</v>
      </c>
      <c r="B154" t="s">
        <v>35</v>
      </c>
      <c r="C154">
        <v>467</v>
      </c>
      <c r="D154" t="str">
        <f t="shared" si="8"/>
        <v>SL50W467</v>
      </c>
      <c r="E154">
        <v>2021</v>
      </c>
      <c r="F154" t="s">
        <v>2</v>
      </c>
      <c r="G154">
        <v>3028</v>
      </c>
      <c r="H154">
        <f t="shared" si="9"/>
        <v>3000</v>
      </c>
      <c r="I154" t="str">
        <f t="shared" si="10"/>
        <v>4673000</v>
      </c>
      <c r="J154" s="4">
        <f t="shared" si="11"/>
        <v>44326</v>
      </c>
    </row>
    <row r="155" spans="1:10" hidden="1" x14ac:dyDescent="0.25">
      <c r="A155" s="4">
        <v>44354</v>
      </c>
      <c r="B155" t="s">
        <v>35</v>
      </c>
      <c r="C155">
        <v>467</v>
      </c>
      <c r="D155" t="str">
        <f t="shared" si="8"/>
        <v>SL50W467</v>
      </c>
      <c r="E155">
        <v>2021</v>
      </c>
      <c r="F155" t="s">
        <v>6</v>
      </c>
      <c r="G155">
        <v>3253</v>
      </c>
      <c r="H155">
        <f t="shared" si="9"/>
        <v>3300</v>
      </c>
      <c r="I155" t="str">
        <f t="shared" si="10"/>
        <v>4673300</v>
      </c>
      <c r="J155" s="4">
        <f t="shared" si="11"/>
        <v>44354</v>
      </c>
    </row>
    <row r="156" spans="1:10" hidden="1" x14ac:dyDescent="0.25">
      <c r="A156" s="4">
        <v>44382</v>
      </c>
      <c r="B156" t="s">
        <v>35</v>
      </c>
      <c r="C156">
        <v>467</v>
      </c>
      <c r="D156" t="str">
        <f t="shared" si="8"/>
        <v>SL50W467</v>
      </c>
      <c r="E156">
        <v>2021</v>
      </c>
      <c r="F156" t="s">
        <v>4</v>
      </c>
      <c r="G156">
        <v>3519</v>
      </c>
      <c r="H156">
        <f t="shared" si="9"/>
        <v>3500</v>
      </c>
      <c r="I156" t="str">
        <f t="shared" si="10"/>
        <v>4673500</v>
      </c>
      <c r="J156" s="4">
        <f t="shared" si="11"/>
        <v>44382</v>
      </c>
    </row>
    <row r="157" spans="1:10" hidden="1" x14ac:dyDescent="0.25">
      <c r="A157" s="4">
        <v>44410</v>
      </c>
      <c r="B157" t="s">
        <v>35</v>
      </c>
      <c r="C157">
        <v>467</v>
      </c>
      <c r="D157" t="str">
        <f t="shared" si="8"/>
        <v>SL50W467</v>
      </c>
      <c r="E157">
        <v>2021</v>
      </c>
      <c r="F157" t="s">
        <v>6</v>
      </c>
      <c r="G157">
        <v>3750</v>
      </c>
      <c r="H157">
        <f t="shared" si="9"/>
        <v>3800</v>
      </c>
      <c r="I157" t="str">
        <f t="shared" si="10"/>
        <v>4673800</v>
      </c>
      <c r="J157" s="4">
        <f t="shared" si="11"/>
        <v>44410</v>
      </c>
    </row>
    <row r="158" spans="1:10" hidden="1" x14ac:dyDescent="0.25">
      <c r="A158" s="4">
        <v>44690</v>
      </c>
      <c r="B158" t="s">
        <v>35</v>
      </c>
      <c r="C158">
        <v>467</v>
      </c>
      <c r="D158" t="str">
        <f t="shared" si="8"/>
        <v>SL50W467</v>
      </c>
      <c r="E158">
        <v>2022</v>
      </c>
      <c r="F158" t="s">
        <v>2</v>
      </c>
      <c r="G158">
        <v>4015</v>
      </c>
      <c r="H158">
        <f t="shared" si="9"/>
        <v>4000</v>
      </c>
      <c r="I158" t="str">
        <f t="shared" si="10"/>
        <v>4674000</v>
      </c>
      <c r="J158" s="4">
        <f t="shared" si="11"/>
        <v>44690</v>
      </c>
    </row>
    <row r="159" spans="1:10" hidden="1" x14ac:dyDescent="0.25">
      <c r="A159" s="4">
        <v>44850</v>
      </c>
      <c r="B159" t="s">
        <v>35</v>
      </c>
      <c r="C159">
        <v>467</v>
      </c>
      <c r="D159" t="str">
        <f t="shared" si="8"/>
        <v>SL50W467</v>
      </c>
      <c r="E159">
        <v>2022</v>
      </c>
      <c r="F159" t="s">
        <v>6</v>
      </c>
      <c r="G159">
        <v>4250</v>
      </c>
      <c r="H159">
        <f t="shared" si="9"/>
        <v>4300</v>
      </c>
      <c r="I159" t="str">
        <f t="shared" si="10"/>
        <v>4674300</v>
      </c>
      <c r="J159" s="4">
        <f t="shared" si="11"/>
        <v>44850</v>
      </c>
    </row>
    <row r="160" spans="1:10" hidden="1" x14ac:dyDescent="0.25">
      <c r="A160" s="4">
        <v>44742</v>
      </c>
      <c r="B160" t="s">
        <v>39</v>
      </c>
      <c r="C160">
        <v>471</v>
      </c>
      <c r="D160" t="str">
        <f t="shared" si="8"/>
        <v>КАМАЗ АТЗ471</v>
      </c>
      <c r="E160">
        <v>2022</v>
      </c>
      <c r="F160" t="s">
        <v>27</v>
      </c>
      <c r="G160">
        <v>9494</v>
      </c>
      <c r="H160">
        <f t="shared" si="9"/>
        <v>9500</v>
      </c>
      <c r="I160" t="str">
        <f t="shared" si="10"/>
        <v>4719500</v>
      </c>
      <c r="J160" s="4">
        <f t="shared" si="11"/>
        <v>44742</v>
      </c>
    </row>
    <row r="161" spans="1:11" hidden="1" x14ac:dyDescent="0.25">
      <c r="A161" s="4">
        <v>44783</v>
      </c>
      <c r="B161" t="s">
        <v>39</v>
      </c>
      <c r="C161">
        <v>471</v>
      </c>
      <c r="D161" t="str">
        <f t="shared" si="8"/>
        <v>КАМАЗ АТЗ471</v>
      </c>
      <c r="E161">
        <v>2022</v>
      </c>
      <c r="F161" t="s">
        <v>6</v>
      </c>
      <c r="G161">
        <v>9676</v>
      </c>
      <c r="H161">
        <f t="shared" si="9"/>
        <v>9700</v>
      </c>
      <c r="I161" t="str">
        <f t="shared" si="10"/>
        <v>4719700</v>
      </c>
      <c r="J161" s="4">
        <f t="shared" si="11"/>
        <v>44783</v>
      </c>
    </row>
    <row r="162" spans="1:11" hidden="1" x14ac:dyDescent="0.25">
      <c r="A162" s="4">
        <v>44742</v>
      </c>
      <c r="B162" t="s">
        <v>40</v>
      </c>
      <c r="C162">
        <v>472</v>
      </c>
      <c r="D162" t="str">
        <f t="shared" si="8"/>
        <v>ГАЗ472</v>
      </c>
      <c r="E162">
        <v>2022</v>
      </c>
      <c r="F162" t="s">
        <v>22</v>
      </c>
      <c r="G162">
        <v>15300</v>
      </c>
      <c r="H162">
        <f t="shared" si="9"/>
        <v>15300</v>
      </c>
      <c r="I162" t="str">
        <f t="shared" si="10"/>
        <v>47215300</v>
      </c>
      <c r="J162" s="4">
        <f t="shared" si="11"/>
        <v>44742</v>
      </c>
    </row>
    <row r="163" spans="1:11" hidden="1" x14ac:dyDescent="0.25">
      <c r="A163" s="4">
        <v>44370</v>
      </c>
      <c r="B163" t="s">
        <v>37</v>
      </c>
      <c r="C163">
        <v>476</v>
      </c>
      <c r="D163" t="str">
        <f t="shared" si="8"/>
        <v>ДЭС476</v>
      </c>
      <c r="E163">
        <v>2021</v>
      </c>
      <c r="F163" t="s">
        <v>4</v>
      </c>
      <c r="G163">
        <v>11050</v>
      </c>
      <c r="H163">
        <f t="shared" si="9"/>
        <v>11100</v>
      </c>
      <c r="I163" t="str">
        <f t="shared" si="10"/>
        <v>47611100</v>
      </c>
      <c r="J163" s="4">
        <f t="shared" si="11"/>
        <v>44370</v>
      </c>
    </row>
    <row r="164" spans="1:11" hidden="1" x14ac:dyDescent="0.25">
      <c r="A164" s="4">
        <v>44381</v>
      </c>
      <c r="B164" t="s">
        <v>37</v>
      </c>
      <c r="C164">
        <v>476</v>
      </c>
      <c r="D164" t="str">
        <f t="shared" si="8"/>
        <v>ДЭС476</v>
      </c>
      <c r="E164">
        <v>2021</v>
      </c>
      <c r="F164" t="s">
        <v>6</v>
      </c>
      <c r="G164">
        <v>17348</v>
      </c>
      <c r="H164">
        <f t="shared" si="9"/>
        <v>17300</v>
      </c>
      <c r="I164" t="str">
        <f t="shared" si="10"/>
        <v>47617300</v>
      </c>
      <c r="J164" s="4">
        <f t="shared" si="11"/>
        <v>44381</v>
      </c>
    </row>
    <row r="165" spans="1:11" hidden="1" x14ac:dyDescent="0.25">
      <c r="A165" s="4">
        <v>44382</v>
      </c>
      <c r="B165" t="s">
        <v>37</v>
      </c>
      <c r="C165">
        <v>476</v>
      </c>
      <c r="D165" t="str">
        <f t="shared" si="8"/>
        <v>ДЭС476</v>
      </c>
      <c r="E165">
        <v>2021</v>
      </c>
      <c r="F165" t="s">
        <v>4</v>
      </c>
      <c r="G165">
        <v>11315</v>
      </c>
      <c r="H165">
        <f t="shared" si="9"/>
        <v>11300</v>
      </c>
      <c r="I165" t="str">
        <f t="shared" si="10"/>
        <v>47611300</v>
      </c>
      <c r="J165" s="4">
        <f t="shared" si="11"/>
        <v>44382</v>
      </c>
    </row>
    <row r="166" spans="1:11" hidden="1" x14ac:dyDescent="0.25">
      <c r="A166" s="4">
        <v>44396</v>
      </c>
      <c r="B166" t="s">
        <v>37</v>
      </c>
      <c r="C166">
        <v>476</v>
      </c>
      <c r="D166" t="str">
        <f t="shared" si="8"/>
        <v>ДЭС476</v>
      </c>
      <c r="E166">
        <v>2021</v>
      </c>
      <c r="F166" t="s">
        <v>6</v>
      </c>
      <c r="G166">
        <v>11375</v>
      </c>
      <c r="H166">
        <f t="shared" si="9"/>
        <v>11400</v>
      </c>
      <c r="I166" t="str">
        <f t="shared" si="10"/>
        <v>47611400</v>
      </c>
      <c r="J166" s="4">
        <f t="shared" si="11"/>
        <v>44396</v>
      </c>
    </row>
    <row r="167" spans="1:11" hidden="1" x14ac:dyDescent="0.25">
      <c r="A167" s="4">
        <v>44408</v>
      </c>
      <c r="B167" t="s">
        <v>37</v>
      </c>
      <c r="C167">
        <v>476</v>
      </c>
      <c r="D167" t="str">
        <f t="shared" si="8"/>
        <v>ДЭС476</v>
      </c>
      <c r="E167">
        <v>2021</v>
      </c>
      <c r="F167" t="s">
        <v>4</v>
      </c>
      <c r="G167">
        <v>11650</v>
      </c>
      <c r="H167">
        <f t="shared" si="9"/>
        <v>11700</v>
      </c>
      <c r="I167" t="str">
        <f t="shared" si="10"/>
        <v>47611700</v>
      </c>
      <c r="J167" s="4">
        <f t="shared" si="11"/>
        <v>44408</v>
      </c>
    </row>
    <row r="168" spans="1:11" hidden="1" x14ac:dyDescent="0.25">
      <c r="A168" s="4">
        <v>44417</v>
      </c>
      <c r="B168" t="s">
        <v>37</v>
      </c>
      <c r="C168">
        <v>476</v>
      </c>
      <c r="D168" t="str">
        <f t="shared" si="8"/>
        <v>ДЭС476</v>
      </c>
      <c r="E168">
        <v>2021</v>
      </c>
      <c r="F168" t="s">
        <v>6</v>
      </c>
      <c r="G168">
        <v>12090</v>
      </c>
      <c r="H168">
        <f t="shared" si="9"/>
        <v>12100</v>
      </c>
      <c r="I168" t="str">
        <f t="shared" si="10"/>
        <v>47612100</v>
      </c>
      <c r="J168" s="4">
        <f t="shared" si="11"/>
        <v>44417</v>
      </c>
    </row>
    <row r="169" spans="1:11" hidden="1" x14ac:dyDescent="0.25">
      <c r="A169" s="4">
        <v>44430</v>
      </c>
      <c r="B169" t="s">
        <v>37</v>
      </c>
      <c r="C169">
        <v>476</v>
      </c>
      <c r="D169" t="str">
        <f t="shared" si="8"/>
        <v>ДЭС476</v>
      </c>
      <c r="E169">
        <v>2021</v>
      </c>
      <c r="F169" t="s">
        <v>6</v>
      </c>
      <c r="G169">
        <v>12342</v>
      </c>
      <c r="H169">
        <f t="shared" si="9"/>
        <v>12300</v>
      </c>
      <c r="I169" t="str">
        <f t="shared" si="10"/>
        <v>47612300</v>
      </c>
      <c r="J169" s="4">
        <f t="shared" si="11"/>
        <v>44430</v>
      </c>
    </row>
    <row r="170" spans="1:11" hidden="1" x14ac:dyDescent="0.25">
      <c r="A170" s="4">
        <v>44439</v>
      </c>
      <c r="B170" t="s">
        <v>37</v>
      </c>
      <c r="C170">
        <v>476</v>
      </c>
      <c r="D170" t="str">
        <f t="shared" si="8"/>
        <v>ДЭС476</v>
      </c>
      <c r="E170">
        <v>2021</v>
      </c>
      <c r="F170" t="s">
        <v>6</v>
      </c>
      <c r="G170">
        <v>12613</v>
      </c>
      <c r="H170">
        <f t="shared" si="9"/>
        <v>12600</v>
      </c>
      <c r="I170" t="str">
        <f t="shared" si="10"/>
        <v>47612600</v>
      </c>
      <c r="J170" s="4">
        <f t="shared" si="11"/>
        <v>44439</v>
      </c>
    </row>
    <row r="171" spans="1:11" hidden="1" x14ac:dyDescent="0.25">
      <c r="A171" s="4">
        <v>44471</v>
      </c>
      <c r="B171" t="s">
        <v>37</v>
      </c>
      <c r="C171">
        <v>476</v>
      </c>
      <c r="D171" t="str">
        <f t="shared" si="8"/>
        <v>ДЭС476</v>
      </c>
      <c r="E171">
        <v>2021</v>
      </c>
      <c r="F171" t="s">
        <v>6</v>
      </c>
      <c r="G171">
        <v>13050</v>
      </c>
      <c r="H171">
        <f t="shared" si="9"/>
        <v>13100</v>
      </c>
      <c r="I171" t="str">
        <f t="shared" si="10"/>
        <v>47613100</v>
      </c>
      <c r="J171" s="4">
        <f t="shared" si="11"/>
        <v>44471</v>
      </c>
    </row>
    <row r="172" spans="1:11" hidden="1" x14ac:dyDescent="0.25">
      <c r="A172" s="4">
        <v>44484</v>
      </c>
      <c r="B172" t="s">
        <v>37</v>
      </c>
      <c r="C172">
        <v>476</v>
      </c>
      <c r="D172" t="str">
        <f t="shared" si="8"/>
        <v>ДЭС476</v>
      </c>
      <c r="E172">
        <v>2021</v>
      </c>
      <c r="F172" t="s">
        <v>6</v>
      </c>
      <c r="G172">
        <v>13151</v>
      </c>
      <c r="H172">
        <f t="shared" si="9"/>
        <v>13200</v>
      </c>
      <c r="I172" t="str">
        <f t="shared" si="10"/>
        <v>47613200</v>
      </c>
      <c r="J172" s="4">
        <f t="shared" si="11"/>
        <v>44484</v>
      </c>
    </row>
    <row r="173" spans="1:11" hidden="1" x14ac:dyDescent="0.25">
      <c r="A173" s="4">
        <v>44284</v>
      </c>
      <c r="B173" t="s">
        <v>41</v>
      </c>
      <c r="C173">
        <v>489</v>
      </c>
      <c r="D173" t="str">
        <f t="shared" si="8"/>
        <v>ZX-870489</v>
      </c>
      <c r="E173">
        <v>2021</v>
      </c>
      <c r="F173" t="s">
        <v>6</v>
      </c>
      <c r="G173">
        <v>19805</v>
      </c>
      <c r="H173">
        <v>19750</v>
      </c>
      <c r="I173" t="str">
        <f t="shared" si="10"/>
        <v>48919750</v>
      </c>
      <c r="J173" s="4">
        <f t="shared" si="11"/>
        <v>44284</v>
      </c>
      <c r="K173" t="s">
        <v>84</v>
      </c>
    </row>
    <row r="174" spans="1:11" hidden="1" x14ac:dyDescent="0.25">
      <c r="A174" s="4">
        <v>44291</v>
      </c>
      <c r="B174" t="s">
        <v>41</v>
      </c>
      <c r="C174">
        <v>489</v>
      </c>
      <c r="D174" t="str">
        <f t="shared" si="8"/>
        <v>ZX-870489</v>
      </c>
      <c r="E174">
        <v>2021</v>
      </c>
      <c r="F174" t="s">
        <v>4</v>
      </c>
      <c r="G174">
        <v>20027</v>
      </c>
      <c r="H174">
        <f t="shared" si="9"/>
        <v>20000</v>
      </c>
      <c r="I174" t="str">
        <f t="shared" si="10"/>
        <v>48920000</v>
      </c>
      <c r="J174" s="4">
        <f t="shared" si="11"/>
        <v>44291</v>
      </c>
      <c r="K174" t="s">
        <v>84</v>
      </c>
    </row>
    <row r="175" spans="1:11" hidden="1" x14ac:dyDescent="0.25">
      <c r="A175" s="4">
        <v>44299</v>
      </c>
      <c r="B175" t="s">
        <v>41</v>
      </c>
      <c r="C175">
        <v>489</v>
      </c>
      <c r="D175" t="str">
        <f t="shared" si="8"/>
        <v>ZX-870489</v>
      </c>
      <c r="E175">
        <v>2021</v>
      </c>
      <c r="F175" t="s">
        <v>6</v>
      </c>
      <c r="G175">
        <v>20248</v>
      </c>
      <c r="H175">
        <v>20250</v>
      </c>
      <c r="I175" t="str">
        <f t="shared" si="10"/>
        <v>48920250</v>
      </c>
      <c r="J175" s="4">
        <f t="shared" si="11"/>
        <v>44299</v>
      </c>
      <c r="K175" t="s">
        <v>84</v>
      </c>
    </row>
    <row r="176" spans="1:11" hidden="1" x14ac:dyDescent="0.25">
      <c r="A176" s="4">
        <v>44315</v>
      </c>
      <c r="B176" t="s">
        <v>41</v>
      </c>
      <c r="C176">
        <v>489</v>
      </c>
      <c r="D176" t="str">
        <f t="shared" si="8"/>
        <v>ZX-870489</v>
      </c>
      <c r="E176">
        <v>2021</v>
      </c>
      <c r="F176" t="s">
        <v>4</v>
      </c>
      <c r="G176">
        <v>20532</v>
      </c>
      <c r="H176">
        <f t="shared" si="9"/>
        <v>20500</v>
      </c>
      <c r="I176" t="str">
        <f t="shared" si="10"/>
        <v>48920500</v>
      </c>
      <c r="J176" s="4">
        <f t="shared" si="11"/>
        <v>44315</v>
      </c>
      <c r="K176" t="s">
        <v>84</v>
      </c>
    </row>
    <row r="177" spans="1:11" hidden="1" x14ac:dyDescent="0.25">
      <c r="A177" s="4">
        <v>44331</v>
      </c>
      <c r="B177" t="s">
        <v>41</v>
      </c>
      <c r="C177">
        <v>489</v>
      </c>
      <c r="D177" t="str">
        <f t="shared" si="8"/>
        <v>ZX-870489</v>
      </c>
      <c r="E177">
        <v>2021</v>
      </c>
      <c r="F177" t="s">
        <v>6</v>
      </c>
      <c r="G177">
        <v>20763</v>
      </c>
      <c r="H177">
        <v>20750</v>
      </c>
      <c r="I177" t="str">
        <f t="shared" si="10"/>
        <v>48920750</v>
      </c>
      <c r="J177" s="4">
        <f t="shared" si="11"/>
        <v>44331</v>
      </c>
      <c r="K177" t="s">
        <v>84</v>
      </c>
    </row>
    <row r="178" spans="1:11" hidden="1" x14ac:dyDescent="0.25">
      <c r="A178" s="4">
        <v>44344</v>
      </c>
      <c r="B178" t="s">
        <v>41</v>
      </c>
      <c r="C178">
        <v>489</v>
      </c>
      <c r="D178" t="str">
        <f t="shared" si="8"/>
        <v>ZX-870489</v>
      </c>
      <c r="E178">
        <v>2021</v>
      </c>
      <c r="F178" t="s">
        <v>2</v>
      </c>
      <c r="G178">
        <v>21037</v>
      </c>
      <c r="H178">
        <f t="shared" si="9"/>
        <v>21000</v>
      </c>
      <c r="I178" t="str">
        <f t="shared" si="10"/>
        <v>48921000</v>
      </c>
      <c r="J178" s="4">
        <f t="shared" si="11"/>
        <v>44344</v>
      </c>
      <c r="K178" t="s">
        <v>84</v>
      </c>
    </row>
    <row r="179" spans="1:11" hidden="1" x14ac:dyDescent="0.25">
      <c r="A179" s="4">
        <v>44349</v>
      </c>
      <c r="B179" t="s">
        <v>41</v>
      </c>
      <c r="C179">
        <v>489</v>
      </c>
      <c r="D179" t="str">
        <f t="shared" si="8"/>
        <v>ZX-870489</v>
      </c>
      <c r="E179">
        <v>2021</v>
      </c>
      <c r="F179" t="s">
        <v>6</v>
      </c>
      <c r="G179">
        <v>21225</v>
      </c>
      <c r="H179">
        <v>21250</v>
      </c>
      <c r="I179" t="str">
        <f t="shared" si="10"/>
        <v>48921250</v>
      </c>
      <c r="J179" s="4">
        <f t="shared" si="11"/>
        <v>44349</v>
      </c>
      <c r="K179" t="s">
        <v>84</v>
      </c>
    </row>
    <row r="180" spans="1:11" hidden="1" x14ac:dyDescent="0.25">
      <c r="A180" s="4">
        <v>44364</v>
      </c>
      <c r="B180" t="s">
        <v>41</v>
      </c>
      <c r="C180">
        <v>489</v>
      </c>
      <c r="D180" t="str">
        <f t="shared" si="8"/>
        <v>ZX-870489</v>
      </c>
      <c r="E180">
        <v>2021</v>
      </c>
      <c r="F180" t="s">
        <v>2</v>
      </c>
      <c r="G180">
        <v>21505</v>
      </c>
      <c r="I180" t="str">
        <f t="shared" si="10"/>
        <v>489</v>
      </c>
      <c r="J180" s="4">
        <f t="shared" si="11"/>
        <v>44364</v>
      </c>
      <c r="K180" t="s">
        <v>84</v>
      </c>
    </row>
    <row r="181" spans="1:11" hidden="1" x14ac:dyDescent="0.25">
      <c r="A181" s="4">
        <v>44364</v>
      </c>
      <c r="B181" t="s">
        <v>41</v>
      </c>
      <c r="C181">
        <v>489</v>
      </c>
      <c r="D181" t="str">
        <f t="shared" si="8"/>
        <v>ZX-870489</v>
      </c>
      <c r="E181">
        <v>2021</v>
      </c>
      <c r="F181" t="s">
        <v>4</v>
      </c>
      <c r="G181">
        <v>21505</v>
      </c>
      <c r="H181">
        <f t="shared" si="9"/>
        <v>21500</v>
      </c>
      <c r="I181" t="str">
        <f t="shared" si="10"/>
        <v>48921500</v>
      </c>
      <c r="J181" s="4">
        <f t="shared" si="11"/>
        <v>44364</v>
      </c>
      <c r="K181" t="s">
        <v>84</v>
      </c>
    </row>
    <row r="182" spans="1:11" hidden="1" x14ac:dyDescent="0.25">
      <c r="A182" s="4">
        <v>44390</v>
      </c>
      <c r="B182" t="s">
        <v>41</v>
      </c>
      <c r="C182">
        <v>489</v>
      </c>
      <c r="D182" t="str">
        <f t="shared" si="8"/>
        <v>ZX-870489</v>
      </c>
      <c r="E182">
        <v>2021</v>
      </c>
      <c r="F182" t="s">
        <v>6</v>
      </c>
      <c r="G182">
        <v>21759</v>
      </c>
      <c r="H182">
        <v>21750</v>
      </c>
      <c r="I182" t="str">
        <f t="shared" si="10"/>
        <v>48921750</v>
      </c>
      <c r="J182" s="4">
        <f t="shared" si="11"/>
        <v>44390</v>
      </c>
      <c r="K182" t="s">
        <v>84</v>
      </c>
    </row>
    <row r="183" spans="1:11" hidden="1" x14ac:dyDescent="0.25">
      <c r="A183" s="4">
        <v>44411</v>
      </c>
      <c r="B183" t="s">
        <v>41</v>
      </c>
      <c r="C183">
        <v>489</v>
      </c>
      <c r="D183" t="str">
        <f t="shared" si="8"/>
        <v>ZX-870489</v>
      </c>
      <c r="E183">
        <v>2021</v>
      </c>
      <c r="F183" t="s">
        <v>4</v>
      </c>
      <c r="G183">
        <v>22013</v>
      </c>
      <c r="H183">
        <f t="shared" si="9"/>
        <v>22000</v>
      </c>
      <c r="I183" t="str">
        <f t="shared" si="10"/>
        <v>48922000</v>
      </c>
      <c r="J183" s="4">
        <f t="shared" si="11"/>
        <v>44411</v>
      </c>
      <c r="K183" t="s">
        <v>84</v>
      </c>
    </row>
    <row r="184" spans="1:11" hidden="1" x14ac:dyDescent="0.25">
      <c r="A184" s="4">
        <v>44427</v>
      </c>
      <c r="B184" t="s">
        <v>41</v>
      </c>
      <c r="C184">
        <v>489</v>
      </c>
      <c r="D184" t="str">
        <f t="shared" si="8"/>
        <v>ZX-870489</v>
      </c>
      <c r="E184">
        <v>2021</v>
      </c>
      <c r="F184" t="s">
        <v>6</v>
      </c>
      <c r="G184">
        <v>22250</v>
      </c>
      <c r="H184">
        <v>22250</v>
      </c>
      <c r="I184" t="str">
        <f t="shared" si="10"/>
        <v>48922250</v>
      </c>
      <c r="J184" s="4">
        <f t="shared" si="11"/>
        <v>44427</v>
      </c>
      <c r="K184" t="s">
        <v>84</v>
      </c>
    </row>
    <row r="185" spans="1:11" hidden="1" x14ac:dyDescent="0.25">
      <c r="A185" s="4">
        <v>44439</v>
      </c>
      <c r="B185" t="s">
        <v>41</v>
      </c>
      <c r="C185">
        <v>489</v>
      </c>
      <c r="D185" t="str">
        <f t="shared" si="8"/>
        <v>ZX-870489</v>
      </c>
      <c r="E185">
        <v>2021</v>
      </c>
      <c r="F185" t="s">
        <v>4</v>
      </c>
      <c r="G185">
        <v>22472</v>
      </c>
      <c r="H185">
        <f t="shared" si="9"/>
        <v>22500</v>
      </c>
      <c r="I185" t="str">
        <f t="shared" si="10"/>
        <v>48922500</v>
      </c>
      <c r="J185" s="4">
        <f t="shared" si="11"/>
        <v>44439</v>
      </c>
      <c r="K185" t="s">
        <v>84</v>
      </c>
    </row>
    <row r="186" spans="1:11" hidden="1" x14ac:dyDescent="0.25">
      <c r="A186" s="4">
        <v>44453</v>
      </c>
      <c r="B186" t="s">
        <v>41</v>
      </c>
      <c r="C186">
        <v>489</v>
      </c>
      <c r="D186" t="str">
        <f t="shared" si="8"/>
        <v>ZX-870489</v>
      </c>
      <c r="E186">
        <v>2021</v>
      </c>
      <c r="F186" t="s">
        <v>6</v>
      </c>
      <c r="G186">
        <v>22732</v>
      </c>
      <c r="H186">
        <v>22750</v>
      </c>
      <c r="I186" t="str">
        <f t="shared" si="10"/>
        <v>48922750</v>
      </c>
      <c r="J186" s="4">
        <f t="shared" si="11"/>
        <v>44453</v>
      </c>
      <c r="K186" t="s">
        <v>84</v>
      </c>
    </row>
    <row r="187" spans="1:11" hidden="1" x14ac:dyDescent="0.25">
      <c r="A187" s="4">
        <v>44675</v>
      </c>
      <c r="B187" t="s">
        <v>41</v>
      </c>
      <c r="C187">
        <v>489</v>
      </c>
      <c r="D187" t="str">
        <f t="shared" si="8"/>
        <v>ZX-870489</v>
      </c>
      <c r="E187">
        <v>2022</v>
      </c>
      <c r="F187" t="s">
        <v>2</v>
      </c>
      <c r="G187">
        <v>23006</v>
      </c>
      <c r="H187">
        <f t="shared" si="9"/>
        <v>23000</v>
      </c>
      <c r="I187" t="str">
        <f t="shared" si="10"/>
        <v>48923000</v>
      </c>
      <c r="J187" s="4">
        <f t="shared" si="11"/>
        <v>44675</v>
      </c>
      <c r="K187" t="s">
        <v>84</v>
      </c>
    </row>
    <row r="188" spans="1:11" hidden="1" x14ac:dyDescent="0.25">
      <c r="A188" s="4">
        <v>44682</v>
      </c>
      <c r="B188" t="s">
        <v>41</v>
      </c>
      <c r="C188">
        <v>489</v>
      </c>
      <c r="D188" t="str">
        <f t="shared" si="8"/>
        <v>ZX-870489</v>
      </c>
      <c r="E188">
        <v>2022</v>
      </c>
      <c r="F188" t="s">
        <v>6</v>
      </c>
      <c r="G188">
        <v>23288</v>
      </c>
      <c r="H188">
        <v>23250</v>
      </c>
      <c r="I188" t="str">
        <f t="shared" si="10"/>
        <v>48923250</v>
      </c>
      <c r="J188" s="4">
        <f t="shared" si="11"/>
        <v>44682</v>
      </c>
      <c r="K188" t="s">
        <v>84</v>
      </c>
    </row>
    <row r="189" spans="1:11" hidden="1" x14ac:dyDescent="0.25">
      <c r="A189" s="4">
        <v>44698</v>
      </c>
      <c r="B189" t="s">
        <v>41</v>
      </c>
      <c r="C189">
        <v>489</v>
      </c>
      <c r="D189" t="str">
        <f t="shared" si="8"/>
        <v>ZX-870489</v>
      </c>
      <c r="E189">
        <v>2022</v>
      </c>
      <c r="F189" t="s">
        <v>4</v>
      </c>
      <c r="G189">
        <v>23518</v>
      </c>
      <c r="H189">
        <f t="shared" si="9"/>
        <v>23500</v>
      </c>
      <c r="I189" t="str">
        <f t="shared" si="10"/>
        <v>48923500</v>
      </c>
      <c r="J189" s="4">
        <f t="shared" si="11"/>
        <v>44698</v>
      </c>
      <c r="K189" t="s">
        <v>84</v>
      </c>
    </row>
    <row r="190" spans="1:11" hidden="1" x14ac:dyDescent="0.25">
      <c r="A190" s="4">
        <v>44709</v>
      </c>
      <c r="B190" t="s">
        <v>41</v>
      </c>
      <c r="C190">
        <v>489</v>
      </c>
      <c r="D190" t="str">
        <f t="shared" si="8"/>
        <v>ZX-870489</v>
      </c>
      <c r="E190">
        <v>2022</v>
      </c>
      <c r="F190" t="s">
        <v>4</v>
      </c>
      <c r="G190">
        <v>23745</v>
      </c>
      <c r="H190">
        <v>23750</v>
      </c>
      <c r="I190" t="str">
        <f t="shared" si="10"/>
        <v>48923750</v>
      </c>
      <c r="J190" s="4">
        <f t="shared" si="11"/>
        <v>44709</v>
      </c>
      <c r="K190" t="s">
        <v>84</v>
      </c>
    </row>
    <row r="191" spans="1:11" hidden="1" x14ac:dyDescent="0.25">
      <c r="A191" s="4">
        <v>44719</v>
      </c>
      <c r="B191" t="s">
        <v>41</v>
      </c>
      <c r="C191">
        <v>489</v>
      </c>
      <c r="D191" t="str">
        <f t="shared" si="8"/>
        <v>ZX-870489</v>
      </c>
      <c r="E191">
        <v>2022</v>
      </c>
      <c r="F191" t="s">
        <v>5</v>
      </c>
      <c r="G191">
        <v>23965</v>
      </c>
      <c r="H191">
        <f t="shared" si="9"/>
        <v>24000</v>
      </c>
      <c r="I191" t="str">
        <f t="shared" si="10"/>
        <v>48924000</v>
      </c>
      <c r="J191" s="4">
        <f t="shared" si="11"/>
        <v>44719</v>
      </c>
      <c r="K191" t="s">
        <v>84</v>
      </c>
    </row>
    <row r="192" spans="1:11" hidden="1" x14ac:dyDescent="0.25">
      <c r="A192" s="4">
        <v>44737</v>
      </c>
      <c r="B192" t="s">
        <v>41</v>
      </c>
      <c r="C192">
        <v>489</v>
      </c>
      <c r="D192" t="str">
        <f t="shared" si="8"/>
        <v>ZX-870489</v>
      </c>
      <c r="E192">
        <v>2022</v>
      </c>
      <c r="F192" t="s">
        <v>6</v>
      </c>
      <c r="G192">
        <v>24250</v>
      </c>
      <c r="H192">
        <v>24250</v>
      </c>
      <c r="I192" t="str">
        <f t="shared" si="10"/>
        <v>48924250</v>
      </c>
      <c r="J192" s="4">
        <f t="shared" si="11"/>
        <v>44737</v>
      </c>
      <c r="K192" t="s">
        <v>84</v>
      </c>
    </row>
    <row r="193" spans="1:11" hidden="1" x14ac:dyDescent="0.25">
      <c r="A193" s="4">
        <v>44753</v>
      </c>
      <c r="B193" t="s">
        <v>41</v>
      </c>
      <c r="C193">
        <v>489</v>
      </c>
      <c r="D193" t="str">
        <f t="shared" si="8"/>
        <v>ZX-870489</v>
      </c>
      <c r="E193">
        <v>2022</v>
      </c>
      <c r="F193" t="s">
        <v>4</v>
      </c>
      <c r="G193">
        <v>24505</v>
      </c>
      <c r="H193">
        <f t="shared" si="9"/>
        <v>24500</v>
      </c>
      <c r="I193" t="str">
        <f t="shared" si="10"/>
        <v>48924500</v>
      </c>
      <c r="J193" s="4">
        <f t="shared" si="11"/>
        <v>44753</v>
      </c>
      <c r="K193" t="s">
        <v>84</v>
      </c>
    </row>
    <row r="194" spans="1:11" hidden="1" x14ac:dyDescent="0.25">
      <c r="A194" s="4">
        <v>44764</v>
      </c>
      <c r="B194" t="s">
        <v>41</v>
      </c>
      <c r="C194">
        <v>489</v>
      </c>
      <c r="D194" t="str">
        <f t="shared" ref="D194:D257" si="12">B194&amp;C194</f>
        <v>ZX-870489</v>
      </c>
      <c r="E194">
        <v>2022</v>
      </c>
      <c r="F194" t="s">
        <v>6</v>
      </c>
      <c r="G194">
        <v>24713</v>
      </c>
      <c r="H194">
        <v>24750</v>
      </c>
      <c r="I194" t="str">
        <f t="shared" ref="I194:I257" si="13">C194&amp;H194</f>
        <v>48924750</v>
      </c>
      <c r="J194" s="4">
        <f t="shared" ref="J194:J257" si="14">A194</f>
        <v>44764</v>
      </c>
      <c r="K194" t="s">
        <v>84</v>
      </c>
    </row>
    <row r="195" spans="1:11" hidden="1" x14ac:dyDescent="0.25">
      <c r="A195" s="4">
        <v>44780</v>
      </c>
      <c r="B195" t="s">
        <v>41</v>
      </c>
      <c r="C195">
        <v>489</v>
      </c>
      <c r="D195" t="str">
        <f t="shared" si="12"/>
        <v>ZX-870489</v>
      </c>
      <c r="E195">
        <v>2022</v>
      </c>
      <c r="F195" t="s">
        <v>2</v>
      </c>
      <c r="G195">
        <v>25000</v>
      </c>
      <c r="H195">
        <f t="shared" ref="H195:H251" si="15">ROUND(G195,-2)</f>
        <v>25000</v>
      </c>
      <c r="I195" t="str">
        <f t="shared" si="13"/>
        <v>48925000</v>
      </c>
      <c r="J195" s="4">
        <f t="shared" si="14"/>
        <v>44780</v>
      </c>
      <c r="K195" t="s">
        <v>84</v>
      </c>
    </row>
    <row r="196" spans="1:11" hidden="1" x14ac:dyDescent="0.25">
      <c r="A196" s="4">
        <v>44803</v>
      </c>
      <c r="B196" t="s">
        <v>41</v>
      </c>
      <c r="C196">
        <v>489</v>
      </c>
      <c r="D196" t="str">
        <f t="shared" si="12"/>
        <v>ZX-870489</v>
      </c>
      <c r="E196">
        <v>2022</v>
      </c>
      <c r="F196" t="s">
        <v>6</v>
      </c>
      <c r="G196">
        <v>25270</v>
      </c>
      <c r="H196">
        <v>25250</v>
      </c>
      <c r="I196" t="str">
        <f t="shared" si="13"/>
        <v>48925250</v>
      </c>
      <c r="J196" s="4">
        <f t="shared" si="14"/>
        <v>44803</v>
      </c>
      <c r="K196" t="s">
        <v>84</v>
      </c>
    </row>
    <row r="197" spans="1:11" hidden="1" x14ac:dyDescent="0.25">
      <c r="A197" s="4">
        <v>44819</v>
      </c>
      <c r="B197" t="s">
        <v>41</v>
      </c>
      <c r="C197">
        <v>489</v>
      </c>
      <c r="D197" t="str">
        <f t="shared" si="12"/>
        <v>ZX-870489</v>
      </c>
      <c r="E197">
        <v>2022</v>
      </c>
      <c r="F197" t="s">
        <v>4</v>
      </c>
      <c r="G197">
        <v>25485</v>
      </c>
      <c r="H197">
        <f t="shared" si="15"/>
        <v>25500</v>
      </c>
      <c r="I197" t="str">
        <f t="shared" si="13"/>
        <v>48925500</v>
      </c>
      <c r="J197" s="4">
        <f t="shared" si="14"/>
        <v>44819</v>
      </c>
      <c r="K197" t="s">
        <v>84</v>
      </c>
    </row>
    <row r="198" spans="1:11" hidden="1" x14ac:dyDescent="0.25">
      <c r="A198" s="4">
        <v>44831</v>
      </c>
      <c r="B198" t="s">
        <v>41</v>
      </c>
      <c r="C198">
        <v>489</v>
      </c>
      <c r="D198" t="str">
        <f t="shared" si="12"/>
        <v>ZX-870489</v>
      </c>
      <c r="E198">
        <v>2022</v>
      </c>
      <c r="F198" t="s">
        <v>6</v>
      </c>
      <c r="G198">
        <v>25685</v>
      </c>
      <c r="H198">
        <v>25750</v>
      </c>
      <c r="I198" t="str">
        <f t="shared" si="13"/>
        <v>48925750</v>
      </c>
      <c r="J198" s="4">
        <f t="shared" si="14"/>
        <v>44831</v>
      </c>
      <c r="K198" t="s">
        <v>84</v>
      </c>
    </row>
    <row r="199" spans="1:11" hidden="1" x14ac:dyDescent="0.25">
      <c r="A199" s="4">
        <v>44843</v>
      </c>
      <c r="B199" t="s">
        <v>41</v>
      </c>
      <c r="C199">
        <v>489</v>
      </c>
      <c r="D199" t="str">
        <f t="shared" si="12"/>
        <v>ZX-870489</v>
      </c>
      <c r="E199">
        <v>2022</v>
      </c>
      <c r="F199" t="s">
        <v>7</v>
      </c>
      <c r="G199">
        <v>25950</v>
      </c>
      <c r="H199">
        <f t="shared" si="15"/>
        <v>26000</v>
      </c>
      <c r="I199" t="str">
        <f t="shared" si="13"/>
        <v>48926000</v>
      </c>
      <c r="J199" s="4">
        <f t="shared" si="14"/>
        <v>44843</v>
      </c>
      <c r="K199" t="s">
        <v>84</v>
      </c>
    </row>
    <row r="200" spans="1:11" hidden="1" x14ac:dyDescent="0.25">
      <c r="A200" s="4">
        <v>44682</v>
      </c>
      <c r="B200" t="s">
        <v>32</v>
      </c>
      <c r="C200">
        <v>495</v>
      </c>
      <c r="D200" t="str">
        <f t="shared" si="12"/>
        <v>КАМАЗ495</v>
      </c>
      <c r="E200">
        <v>2022</v>
      </c>
      <c r="F200" t="s">
        <v>22</v>
      </c>
      <c r="G200">
        <v>90000</v>
      </c>
      <c r="H200">
        <f t="shared" si="15"/>
        <v>90000</v>
      </c>
      <c r="I200" t="str">
        <f t="shared" si="13"/>
        <v>49590000</v>
      </c>
      <c r="J200" s="4">
        <f t="shared" si="14"/>
        <v>44682</v>
      </c>
    </row>
    <row r="201" spans="1:11" hidden="1" x14ac:dyDescent="0.25">
      <c r="A201" s="4">
        <v>44800</v>
      </c>
      <c r="B201" t="s">
        <v>32</v>
      </c>
      <c r="C201">
        <v>496</v>
      </c>
      <c r="D201" t="str">
        <f t="shared" si="12"/>
        <v>КАМАЗ496</v>
      </c>
      <c r="E201">
        <v>2022</v>
      </c>
      <c r="F201" t="s">
        <v>27</v>
      </c>
      <c r="G201">
        <v>71500</v>
      </c>
      <c r="H201">
        <f t="shared" si="15"/>
        <v>71500</v>
      </c>
      <c r="I201" t="str">
        <f t="shared" si="13"/>
        <v>49671500</v>
      </c>
      <c r="J201" s="4">
        <f t="shared" si="14"/>
        <v>44800</v>
      </c>
    </row>
    <row r="202" spans="1:11" hidden="1" x14ac:dyDescent="0.25">
      <c r="A202" s="4">
        <v>44283</v>
      </c>
      <c r="B202" t="s">
        <v>37</v>
      </c>
      <c r="C202">
        <v>498</v>
      </c>
      <c r="D202" t="str">
        <f t="shared" si="12"/>
        <v>ДЭС498</v>
      </c>
      <c r="E202">
        <v>2021</v>
      </c>
      <c r="F202" t="s">
        <v>6</v>
      </c>
      <c r="G202">
        <v>14962</v>
      </c>
      <c r="H202">
        <f t="shared" si="15"/>
        <v>15000</v>
      </c>
      <c r="I202" t="str">
        <f t="shared" si="13"/>
        <v>49815000</v>
      </c>
      <c r="J202" s="4">
        <f t="shared" si="14"/>
        <v>44283</v>
      </c>
    </row>
    <row r="203" spans="1:11" hidden="1" x14ac:dyDescent="0.25">
      <c r="A203" s="4">
        <v>44293</v>
      </c>
      <c r="B203" t="s">
        <v>37</v>
      </c>
      <c r="C203">
        <v>498</v>
      </c>
      <c r="D203" t="str">
        <f t="shared" si="12"/>
        <v>ДЭС498</v>
      </c>
      <c r="E203">
        <v>2021</v>
      </c>
      <c r="F203" t="s">
        <v>4</v>
      </c>
      <c r="G203">
        <v>15212</v>
      </c>
      <c r="H203">
        <f t="shared" si="15"/>
        <v>15200</v>
      </c>
      <c r="I203" t="str">
        <f t="shared" si="13"/>
        <v>49815200</v>
      </c>
      <c r="J203" s="4">
        <f t="shared" si="14"/>
        <v>44293</v>
      </c>
    </row>
    <row r="204" spans="1:11" hidden="1" x14ac:dyDescent="0.25">
      <c r="A204" s="4">
        <v>44304</v>
      </c>
      <c r="B204" t="s">
        <v>37</v>
      </c>
      <c r="C204">
        <v>498</v>
      </c>
      <c r="D204" t="str">
        <f t="shared" si="12"/>
        <v>ДЭС498</v>
      </c>
      <c r="E204">
        <v>2021</v>
      </c>
      <c r="F204" t="s">
        <v>4</v>
      </c>
      <c r="G204">
        <v>15465</v>
      </c>
      <c r="H204">
        <f t="shared" si="15"/>
        <v>15500</v>
      </c>
      <c r="I204" t="str">
        <f t="shared" si="13"/>
        <v>49815500</v>
      </c>
      <c r="J204" s="4">
        <f t="shared" si="14"/>
        <v>44304</v>
      </c>
    </row>
    <row r="205" spans="1:11" hidden="1" x14ac:dyDescent="0.25">
      <c r="A205" s="4">
        <v>44313</v>
      </c>
      <c r="B205" t="s">
        <v>37</v>
      </c>
      <c r="C205">
        <v>498</v>
      </c>
      <c r="D205" t="str">
        <f t="shared" si="12"/>
        <v>ДЭС498</v>
      </c>
      <c r="E205">
        <v>2021</v>
      </c>
      <c r="F205" t="s">
        <v>2</v>
      </c>
      <c r="G205">
        <v>15718</v>
      </c>
      <c r="H205">
        <f t="shared" si="15"/>
        <v>15700</v>
      </c>
      <c r="I205" t="str">
        <f t="shared" si="13"/>
        <v>49815700</v>
      </c>
      <c r="J205" s="4">
        <f t="shared" si="14"/>
        <v>44313</v>
      </c>
    </row>
    <row r="206" spans="1:11" hidden="1" x14ac:dyDescent="0.25">
      <c r="A206" s="4">
        <v>44316</v>
      </c>
      <c r="B206" t="s">
        <v>37</v>
      </c>
      <c r="C206">
        <v>498</v>
      </c>
      <c r="D206" t="str">
        <f t="shared" si="12"/>
        <v>ДЭС498</v>
      </c>
      <c r="E206">
        <v>2021</v>
      </c>
      <c r="F206" t="s">
        <v>2</v>
      </c>
      <c r="G206">
        <v>16018</v>
      </c>
      <c r="H206">
        <f t="shared" si="15"/>
        <v>16000</v>
      </c>
      <c r="I206" t="str">
        <f t="shared" si="13"/>
        <v>49816000</v>
      </c>
      <c r="J206" s="4">
        <f t="shared" si="14"/>
        <v>44316</v>
      </c>
    </row>
    <row r="207" spans="1:11" hidden="1" x14ac:dyDescent="0.25">
      <c r="A207" s="4">
        <v>44338</v>
      </c>
      <c r="B207" t="s">
        <v>37</v>
      </c>
      <c r="C207">
        <v>498</v>
      </c>
      <c r="D207" t="str">
        <f t="shared" si="12"/>
        <v>ДЭС498</v>
      </c>
      <c r="E207">
        <v>2021</v>
      </c>
      <c r="F207" t="s">
        <v>4</v>
      </c>
      <c r="G207">
        <v>16270</v>
      </c>
      <c r="H207">
        <f t="shared" si="15"/>
        <v>16300</v>
      </c>
      <c r="I207" t="str">
        <f t="shared" si="13"/>
        <v>49816300</v>
      </c>
      <c r="J207" s="4">
        <f t="shared" si="14"/>
        <v>44338</v>
      </c>
    </row>
    <row r="208" spans="1:11" hidden="1" x14ac:dyDescent="0.25">
      <c r="A208" s="4">
        <v>44348</v>
      </c>
      <c r="B208" t="s">
        <v>37</v>
      </c>
      <c r="C208">
        <v>498</v>
      </c>
      <c r="D208" t="str">
        <f t="shared" si="12"/>
        <v>ДЭС498</v>
      </c>
      <c r="E208">
        <v>2021</v>
      </c>
      <c r="F208" t="s">
        <v>6</v>
      </c>
      <c r="G208">
        <v>16545</v>
      </c>
      <c r="H208">
        <f t="shared" si="15"/>
        <v>16500</v>
      </c>
      <c r="I208" t="str">
        <f t="shared" si="13"/>
        <v>49816500</v>
      </c>
      <c r="J208" s="4">
        <f t="shared" si="14"/>
        <v>44348</v>
      </c>
    </row>
    <row r="209" spans="1:10" hidden="1" x14ac:dyDescent="0.25">
      <c r="A209" s="4">
        <v>44360</v>
      </c>
      <c r="B209" t="s">
        <v>37</v>
      </c>
      <c r="C209">
        <v>498</v>
      </c>
      <c r="D209" t="str">
        <f t="shared" si="12"/>
        <v>ДЭС498</v>
      </c>
      <c r="E209">
        <v>2021</v>
      </c>
      <c r="F209" t="s">
        <v>4</v>
      </c>
      <c r="G209">
        <v>16810</v>
      </c>
      <c r="H209">
        <f t="shared" si="15"/>
        <v>16800</v>
      </c>
      <c r="I209" t="str">
        <f t="shared" si="13"/>
        <v>49816800</v>
      </c>
      <c r="J209" s="4">
        <f t="shared" si="14"/>
        <v>44360</v>
      </c>
    </row>
    <row r="210" spans="1:10" hidden="1" x14ac:dyDescent="0.25">
      <c r="A210" s="4">
        <v>44371</v>
      </c>
      <c r="B210" t="s">
        <v>37</v>
      </c>
      <c r="C210">
        <v>498</v>
      </c>
      <c r="D210" t="str">
        <f t="shared" si="12"/>
        <v>ДЭС498</v>
      </c>
      <c r="E210">
        <v>2021</v>
      </c>
      <c r="F210" t="s">
        <v>4</v>
      </c>
      <c r="G210">
        <v>17060</v>
      </c>
      <c r="H210">
        <f t="shared" si="15"/>
        <v>17100</v>
      </c>
      <c r="I210" t="str">
        <f t="shared" si="13"/>
        <v>49817100</v>
      </c>
      <c r="J210" s="4">
        <f t="shared" si="14"/>
        <v>44371</v>
      </c>
    </row>
    <row r="211" spans="1:10" hidden="1" x14ac:dyDescent="0.25">
      <c r="A211" s="4">
        <v>44391</v>
      </c>
      <c r="B211" t="s">
        <v>37</v>
      </c>
      <c r="C211">
        <v>498</v>
      </c>
      <c r="D211" t="str">
        <f t="shared" si="12"/>
        <v>ДЭС498</v>
      </c>
      <c r="E211">
        <v>2021</v>
      </c>
      <c r="F211" t="s">
        <v>6</v>
      </c>
      <c r="G211">
        <v>17590</v>
      </c>
      <c r="H211">
        <f t="shared" si="15"/>
        <v>17600</v>
      </c>
      <c r="I211" t="str">
        <f t="shared" si="13"/>
        <v>49817600</v>
      </c>
      <c r="J211" s="4">
        <f t="shared" si="14"/>
        <v>44391</v>
      </c>
    </row>
    <row r="212" spans="1:10" hidden="1" x14ac:dyDescent="0.25">
      <c r="A212" s="4">
        <v>44402</v>
      </c>
      <c r="B212" t="s">
        <v>37</v>
      </c>
      <c r="C212">
        <v>498</v>
      </c>
      <c r="D212" t="str">
        <f t="shared" si="12"/>
        <v>ДЭС498</v>
      </c>
      <c r="E212">
        <v>2021</v>
      </c>
      <c r="F212" t="s">
        <v>4</v>
      </c>
      <c r="G212">
        <v>17843</v>
      </c>
      <c r="H212">
        <f t="shared" si="15"/>
        <v>17800</v>
      </c>
      <c r="I212" t="str">
        <f t="shared" si="13"/>
        <v>49817800</v>
      </c>
      <c r="J212" s="4">
        <f t="shared" si="14"/>
        <v>44402</v>
      </c>
    </row>
    <row r="213" spans="1:10" hidden="1" x14ac:dyDescent="0.25">
      <c r="A213" s="4">
        <v>44412</v>
      </c>
      <c r="B213" t="s">
        <v>37</v>
      </c>
      <c r="C213">
        <v>498</v>
      </c>
      <c r="D213" t="str">
        <f t="shared" si="12"/>
        <v>ДЭС498</v>
      </c>
      <c r="E213">
        <v>2021</v>
      </c>
      <c r="F213" t="s">
        <v>6</v>
      </c>
      <c r="G213">
        <v>18101</v>
      </c>
      <c r="H213">
        <f t="shared" si="15"/>
        <v>18100</v>
      </c>
      <c r="I213" t="str">
        <f t="shared" si="13"/>
        <v>49818100</v>
      </c>
      <c r="J213" s="4">
        <f t="shared" si="14"/>
        <v>44412</v>
      </c>
    </row>
    <row r="214" spans="1:10" hidden="1" x14ac:dyDescent="0.25">
      <c r="A214" s="4">
        <v>44425</v>
      </c>
      <c r="B214" t="s">
        <v>37</v>
      </c>
      <c r="C214">
        <v>498</v>
      </c>
      <c r="D214" t="str">
        <f t="shared" si="12"/>
        <v>ДЭС498</v>
      </c>
      <c r="E214">
        <v>2021</v>
      </c>
      <c r="F214" t="s">
        <v>6</v>
      </c>
      <c r="G214">
        <v>18355</v>
      </c>
      <c r="H214">
        <f t="shared" si="15"/>
        <v>18400</v>
      </c>
      <c r="I214" t="str">
        <f t="shared" si="13"/>
        <v>49818400</v>
      </c>
      <c r="J214" s="4">
        <f t="shared" si="14"/>
        <v>44425</v>
      </c>
    </row>
    <row r="215" spans="1:10" hidden="1" x14ac:dyDescent="0.25">
      <c r="A215" s="4">
        <v>44439</v>
      </c>
      <c r="B215" t="s">
        <v>37</v>
      </c>
      <c r="C215">
        <v>498</v>
      </c>
      <c r="D215" t="str">
        <f t="shared" si="12"/>
        <v>ДЭС498</v>
      </c>
      <c r="E215">
        <v>2021</v>
      </c>
      <c r="F215" t="s">
        <v>6</v>
      </c>
      <c r="G215">
        <v>18631</v>
      </c>
      <c r="H215">
        <f t="shared" si="15"/>
        <v>18600</v>
      </c>
      <c r="I215" t="str">
        <f t="shared" si="13"/>
        <v>49818600</v>
      </c>
      <c r="J215" s="4">
        <f t="shared" si="14"/>
        <v>44439</v>
      </c>
    </row>
    <row r="216" spans="1:10" hidden="1" x14ac:dyDescent="0.25">
      <c r="A216" s="4">
        <v>44449</v>
      </c>
      <c r="B216" t="s">
        <v>37</v>
      </c>
      <c r="C216">
        <v>498</v>
      </c>
      <c r="D216" t="str">
        <f t="shared" si="12"/>
        <v>ДЭС498</v>
      </c>
      <c r="E216">
        <v>2021</v>
      </c>
      <c r="F216" t="s">
        <v>6</v>
      </c>
      <c r="G216">
        <v>18892</v>
      </c>
      <c r="H216">
        <f t="shared" si="15"/>
        <v>18900</v>
      </c>
      <c r="I216" t="str">
        <f t="shared" si="13"/>
        <v>49818900</v>
      </c>
      <c r="J216" s="4">
        <f t="shared" si="14"/>
        <v>44449</v>
      </c>
    </row>
    <row r="217" spans="1:10" hidden="1" x14ac:dyDescent="0.25">
      <c r="A217" s="4">
        <v>44460</v>
      </c>
      <c r="B217" t="s">
        <v>37</v>
      </c>
      <c r="C217">
        <v>498</v>
      </c>
      <c r="D217" t="str">
        <f t="shared" si="12"/>
        <v>ДЭС498</v>
      </c>
      <c r="E217">
        <v>2021</v>
      </c>
      <c r="F217" t="s">
        <v>4</v>
      </c>
      <c r="G217">
        <v>19142</v>
      </c>
      <c r="H217">
        <f t="shared" si="15"/>
        <v>19100</v>
      </c>
      <c r="I217" t="str">
        <f t="shared" si="13"/>
        <v>49819100</v>
      </c>
      <c r="J217" s="4">
        <f t="shared" si="14"/>
        <v>44460</v>
      </c>
    </row>
    <row r="218" spans="1:10" hidden="1" x14ac:dyDescent="0.25">
      <c r="A218" s="4">
        <v>44472</v>
      </c>
      <c r="B218" t="s">
        <v>37</v>
      </c>
      <c r="C218">
        <v>498</v>
      </c>
      <c r="D218" t="str">
        <f t="shared" si="12"/>
        <v>ДЭС498</v>
      </c>
      <c r="E218">
        <v>2021</v>
      </c>
      <c r="F218" t="s">
        <v>6</v>
      </c>
      <c r="G218">
        <v>19400</v>
      </c>
      <c r="H218">
        <f t="shared" si="15"/>
        <v>19400</v>
      </c>
      <c r="I218" t="str">
        <f t="shared" si="13"/>
        <v>49819400</v>
      </c>
      <c r="J218" s="4">
        <f t="shared" si="14"/>
        <v>44472</v>
      </c>
    </row>
    <row r="219" spans="1:10" hidden="1" x14ac:dyDescent="0.25">
      <c r="A219" s="4">
        <v>44480</v>
      </c>
      <c r="B219" t="s">
        <v>37</v>
      </c>
      <c r="C219">
        <v>498</v>
      </c>
      <c r="D219" t="str">
        <f t="shared" si="12"/>
        <v>ДЭС498</v>
      </c>
      <c r="E219">
        <v>2021</v>
      </c>
      <c r="F219" t="s">
        <v>6</v>
      </c>
      <c r="G219">
        <v>19651</v>
      </c>
      <c r="H219">
        <f t="shared" si="15"/>
        <v>19700</v>
      </c>
      <c r="I219" t="str">
        <f t="shared" si="13"/>
        <v>49819700</v>
      </c>
      <c r="J219" s="4">
        <f t="shared" si="14"/>
        <v>44480</v>
      </c>
    </row>
    <row r="220" spans="1:10" hidden="1" x14ac:dyDescent="0.25">
      <c r="A220" s="4">
        <v>44633</v>
      </c>
      <c r="B220" t="s">
        <v>37</v>
      </c>
      <c r="C220">
        <v>498</v>
      </c>
      <c r="D220" t="str">
        <f t="shared" si="12"/>
        <v>ДЭС498</v>
      </c>
      <c r="E220">
        <v>2022</v>
      </c>
      <c r="F220" t="s">
        <v>4</v>
      </c>
      <c r="G220">
        <v>20000</v>
      </c>
      <c r="H220">
        <f t="shared" si="15"/>
        <v>20000</v>
      </c>
      <c r="I220" t="str">
        <f t="shared" si="13"/>
        <v>49820000</v>
      </c>
      <c r="J220" s="4">
        <f t="shared" si="14"/>
        <v>44633</v>
      </c>
    </row>
    <row r="221" spans="1:10" hidden="1" x14ac:dyDescent="0.25">
      <c r="A221" s="4">
        <v>44697</v>
      </c>
      <c r="B221" t="s">
        <v>43</v>
      </c>
      <c r="C221">
        <v>556</v>
      </c>
      <c r="D221" t="str">
        <f t="shared" si="12"/>
        <v>Hilux556</v>
      </c>
      <c r="E221">
        <v>2022</v>
      </c>
      <c r="F221" t="s">
        <v>27</v>
      </c>
      <c r="G221">
        <v>130080</v>
      </c>
      <c r="H221">
        <f t="shared" si="15"/>
        <v>130100</v>
      </c>
      <c r="I221" t="str">
        <f t="shared" si="13"/>
        <v>556130100</v>
      </c>
      <c r="J221" s="4">
        <f t="shared" si="14"/>
        <v>44697</v>
      </c>
    </row>
    <row r="222" spans="1:10" hidden="1" x14ac:dyDescent="0.25">
      <c r="A222" s="4">
        <v>44810</v>
      </c>
      <c r="B222" t="s">
        <v>43</v>
      </c>
      <c r="C222">
        <v>556</v>
      </c>
      <c r="D222" t="str">
        <f t="shared" si="12"/>
        <v>Hilux556</v>
      </c>
      <c r="E222">
        <v>2022</v>
      </c>
      <c r="F222" t="s">
        <v>27</v>
      </c>
      <c r="G222">
        <v>139709</v>
      </c>
      <c r="H222">
        <f t="shared" si="15"/>
        <v>139700</v>
      </c>
      <c r="I222" t="str">
        <f t="shared" si="13"/>
        <v>556139700</v>
      </c>
      <c r="J222" s="4">
        <f t="shared" si="14"/>
        <v>44810</v>
      </c>
    </row>
    <row r="223" spans="1:10" hidden="1" x14ac:dyDescent="0.25">
      <c r="A223" s="4">
        <v>44671</v>
      </c>
      <c r="B223" t="s">
        <v>43</v>
      </c>
      <c r="C223">
        <v>557</v>
      </c>
      <c r="D223" t="str">
        <f t="shared" si="12"/>
        <v>Hilux557</v>
      </c>
      <c r="E223">
        <v>2022</v>
      </c>
      <c r="F223" t="s">
        <v>27</v>
      </c>
      <c r="G223">
        <v>136272</v>
      </c>
      <c r="H223">
        <f t="shared" si="15"/>
        <v>136300</v>
      </c>
      <c r="I223" t="str">
        <f t="shared" si="13"/>
        <v>557136300</v>
      </c>
      <c r="J223" s="4">
        <f t="shared" si="14"/>
        <v>44671</v>
      </c>
    </row>
    <row r="224" spans="1:10" hidden="1" x14ac:dyDescent="0.25">
      <c r="A224" s="4">
        <v>44795</v>
      </c>
      <c r="B224" t="s">
        <v>43</v>
      </c>
      <c r="C224">
        <v>557</v>
      </c>
      <c r="D224" t="str">
        <f t="shared" si="12"/>
        <v>Hilux557</v>
      </c>
      <c r="E224">
        <v>2022</v>
      </c>
      <c r="F224" t="s">
        <v>27</v>
      </c>
      <c r="G224">
        <v>148213</v>
      </c>
      <c r="H224">
        <f t="shared" si="15"/>
        <v>148200</v>
      </c>
      <c r="I224" t="str">
        <f t="shared" si="13"/>
        <v>557148200</v>
      </c>
      <c r="J224" s="4">
        <f t="shared" si="14"/>
        <v>44795</v>
      </c>
    </row>
    <row r="225" spans="1:11" hidden="1" x14ac:dyDescent="0.25">
      <c r="A225" s="4">
        <v>44751</v>
      </c>
      <c r="B225" t="s">
        <v>44</v>
      </c>
      <c r="C225">
        <v>563</v>
      </c>
      <c r="D225" t="str">
        <f t="shared" si="12"/>
        <v>Land Cruiser563</v>
      </c>
      <c r="E225">
        <v>2022</v>
      </c>
      <c r="F225" t="s">
        <v>22</v>
      </c>
      <c r="G225">
        <v>44976</v>
      </c>
      <c r="H225">
        <f t="shared" si="15"/>
        <v>45000</v>
      </c>
      <c r="I225" t="str">
        <f t="shared" si="13"/>
        <v>56345000</v>
      </c>
      <c r="J225" s="4">
        <f t="shared" si="14"/>
        <v>44751</v>
      </c>
    </row>
    <row r="226" spans="1:11" hidden="1" x14ac:dyDescent="0.25">
      <c r="A226" s="4">
        <v>44479</v>
      </c>
      <c r="B226" t="s">
        <v>45</v>
      </c>
      <c r="C226">
        <v>567</v>
      </c>
      <c r="D226" t="str">
        <f t="shared" si="12"/>
        <v>КАМАЗ автобус567</v>
      </c>
      <c r="E226">
        <v>2021</v>
      </c>
      <c r="F226" t="s">
        <v>2</v>
      </c>
      <c r="G226">
        <v>74487</v>
      </c>
      <c r="H226">
        <f t="shared" si="15"/>
        <v>74500</v>
      </c>
      <c r="I226" t="str">
        <f t="shared" si="13"/>
        <v>56774500</v>
      </c>
      <c r="J226" s="4">
        <f t="shared" si="14"/>
        <v>44479</v>
      </c>
    </row>
    <row r="227" spans="1:11" hidden="1" x14ac:dyDescent="0.25">
      <c r="A227" s="4">
        <v>44719</v>
      </c>
      <c r="B227" t="s">
        <v>45</v>
      </c>
      <c r="C227">
        <v>567</v>
      </c>
      <c r="D227" t="str">
        <f t="shared" si="12"/>
        <v>КАМАЗ автобус567</v>
      </c>
      <c r="E227">
        <v>2022</v>
      </c>
      <c r="F227" t="s">
        <v>22</v>
      </c>
      <c r="G227">
        <v>79338</v>
      </c>
      <c r="H227">
        <f t="shared" si="15"/>
        <v>79300</v>
      </c>
      <c r="I227" t="str">
        <f t="shared" si="13"/>
        <v>56779300</v>
      </c>
      <c r="J227" s="4">
        <f t="shared" si="14"/>
        <v>44719</v>
      </c>
    </row>
    <row r="228" spans="1:11" hidden="1" x14ac:dyDescent="0.25">
      <c r="A228" s="4">
        <v>44782</v>
      </c>
      <c r="B228" t="s">
        <v>45</v>
      </c>
      <c r="C228">
        <v>567</v>
      </c>
      <c r="D228" t="str">
        <f t="shared" si="12"/>
        <v>КАМАЗ автобус567</v>
      </c>
      <c r="E228">
        <v>2022</v>
      </c>
      <c r="F228" t="s">
        <v>22</v>
      </c>
      <c r="G228">
        <v>82698</v>
      </c>
      <c r="H228">
        <f t="shared" si="15"/>
        <v>82700</v>
      </c>
      <c r="I228" t="str">
        <f t="shared" si="13"/>
        <v>56782700</v>
      </c>
      <c r="J228" s="4">
        <f t="shared" si="14"/>
        <v>44782</v>
      </c>
    </row>
    <row r="229" spans="1:11" hidden="1" x14ac:dyDescent="0.25">
      <c r="A229" s="4">
        <v>44838</v>
      </c>
      <c r="B229" t="s">
        <v>45</v>
      </c>
      <c r="C229">
        <v>567</v>
      </c>
      <c r="D229" t="str">
        <f t="shared" si="12"/>
        <v>КАМАЗ автобус567</v>
      </c>
      <c r="E229">
        <v>2022</v>
      </c>
      <c r="F229" t="s">
        <v>22</v>
      </c>
      <c r="G229">
        <v>84583</v>
      </c>
      <c r="H229">
        <f t="shared" si="15"/>
        <v>84600</v>
      </c>
      <c r="I229" t="str">
        <f t="shared" si="13"/>
        <v>56784600</v>
      </c>
      <c r="J229" s="4">
        <f t="shared" si="14"/>
        <v>44838</v>
      </c>
    </row>
    <row r="230" spans="1:11" hidden="1" x14ac:dyDescent="0.25">
      <c r="A230" s="4">
        <v>44299</v>
      </c>
      <c r="B230" t="s">
        <v>46</v>
      </c>
      <c r="C230">
        <v>571</v>
      </c>
      <c r="D230" t="str">
        <f t="shared" si="12"/>
        <v>ТМ10.10571</v>
      </c>
      <c r="E230">
        <v>2021</v>
      </c>
      <c r="F230" t="s">
        <v>6</v>
      </c>
      <c r="G230">
        <v>5204</v>
      </c>
      <c r="H230">
        <f t="shared" si="15"/>
        <v>5200</v>
      </c>
      <c r="I230" t="str">
        <f t="shared" si="13"/>
        <v>5715200</v>
      </c>
      <c r="J230" s="4">
        <f t="shared" si="14"/>
        <v>44299</v>
      </c>
    </row>
    <row r="231" spans="1:11" hidden="1" x14ac:dyDescent="0.25">
      <c r="A231" s="4">
        <v>44322</v>
      </c>
      <c r="B231" t="s">
        <v>46</v>
      </c>
      <c r="C231">
        <v>571</v>
      </c>
      <c r="D231" t="str">
        <f t="shared" si="12"/>
        <v>ТМ10.10571</v>
      </c>
      <c r="E231">
        <v>2021</v>
      </c>
      <c r="F231" t="s">
        <v>4</v>
      </c>
      <c r="G231">
        <v>5450</v>
      </c>
      <c r="H231">
        <f t="shared" si="15"/>
        <v>5500</v>
      </c>
      <c r="I231" t="str">
        <f t="shared" si="13"/>
        <v>5715500</v>
      </c>
      <c r="J231" s="4">
        <f t="shared" si="14"/>
        <v>44322</v>
      </c>
    </row>
    <row r="232" spans="1:11" hidden="1" x14ac:dyDescent="0.25">
      <c r="A232" s="4">
        <v>44396</v>
      </c>
      <c r="B232" t="s">
        <v>46</v>
      </c>
      <c r="C232">
        <v>571</v>
      </c>
      <c r="D232" t="str">
        <f t="shared" si="12"/>
        <v>ТМ10.10571</v>
      </c>
      <c r="E232">
        <v>2021</v>
      </c>
      <c r="F232" t="s">
        <v>2</v>
      </c>
      <c r="G232">
        <v>6020</v>
      </c>
      <c r="H232">
        <f t="shared" si="15"/>
        <v>6000</v>
      </c>
      <c r="I232" t="str">
        <f t="shared" si="13"/>
        <v>5716000</v>
      </c>
      <c r="J232" s="4">
        <f t="shared" si="14"/>
        <v>44396</v>
      </c>
    </row>
    <row r="233" spans="1:11" hidden="1" x14ac:dyDescent="0.25">
      <c r="A233" s="4">
        <v>44320</v>
      </c>
      <c r="B233" t="s">
        <v>46</v>
      </c>
      <c r="C233">
        <v>572</v>
      </c>
      <c r="D233" t="str">
        <f t="shared" si="12"/>
        <v>ТМ10.10572</v>
      </c>
      <c r="E233">
        <v>2021</v>
      </c>
      <c r="F233" t="s">
        <v>4</v>
      </c>
      <c r="G233">
        <v>7264</v>
      </c>
      <c r="H233">
        <f t="shared" si="15"/>
        <v>7300</v>
      </c>
      <c r="I233" t="str">
        <f t="shared" si="13"/>
        <v>5727300</v>
      </c>
      <c r="J233" s="4">
        <f t="shared" si="14"/>
        <v>44320</v>
      </c>
    </row>
    <row r="234" spans="1:11" hidden="1" x14ac:dyDescent="0.25">
      <c r="A234" s="4">
        <v>44353</v>
      </c>
      <c r="B234" t="s">
        <v>46</v>
      </c>
      <c r="C234">
        <v>572</v>
      </c>
      <c r="D234" t="str">
        <f t="shared" si="12"/>
        <v>ТМ10.10572</v>
      </c>
      <c r="E234">
        <v>2021</v>
      </c>
      <c r="F234" t="s">
        <v>2</v>
      </c>
      <c r="G234">
        <v>7686</v>
      </c>
      <c r="H234">
        <f t="shared" si="15"/>
        <v>7700</v>
      </c>
      <c r="I234" t="str">
        <f t="shared" si="13"/>
        <v>5727700</v>
      </c>
      <c r="J234" s="4">
        <f t="shared" si="14"/>
        <v>44353</v>
      </c>
    </row>
    <row r="235" spans="1:11" hidden="1" x14ac:dyDescent="0.25">
      <c r="A235" s="4">
        <v>44353</v>
      </c>
      <c r="B235" t="s">
        <v>46</v>
      </c>
      <c r="C235">
        <v>572</v>
      </c>
      <c r="D235" t="str">
        <f t="shared" si="12"/>
        <v>ТМ10.10572</v>
      </c>
      <c r="E235">
        <v>2021</v>
      </c>
      <c r="F235" t="s">
        <v>7</v>
      </c>
      <c r="G235">
        <v>7686</v>
      </c>
      <c r="H235">
        <f t="shared" si="15"/>
        <v>7700</v>
      </c>
      <c r="I235" t="str">
        <f t="shared" si="13"/>
        <v>5727700</v>
      </c>
      <c r="J235" s="4">
        <f t="shared" si="14"/>
        <v>44353</v>
      </c>
    </row>
    <row r="236" spans="1:11" hidden="1" x14ac:dyDescent="0.25">
      <c r="A236" s="4">
        <v>44475</v>
      </c>
      <c r="B236" t="s">
        <v>46</v>
      </c>
      <c r="C236">
        <v>572</v>
      </c>
      <c r="D236" t="str">
        <f t="shared" si="12"/>
        <v>ТМ10.10572</v>
      </c>
      <c r="E236">
        <v>2021</v>
      </c>
      <c r="F236" t="s">
        <v>6</v>
      </c>
      <c r="G236">
        <v>8132</v>
      </c>
      <c r="H236">
        <f t="shared" si="15"/>
        <v>8100</v>
      </c>
      <c r="I236" t="str">
        <f t="shared" si="13"/>
        <v>5728100</v>
      </c>
      <c r="J236" s="4">
        <f t="shared" si="14"/>
        <v>44475</v>
      </c>
    </row>
    <row r="237" spans="1:11" hidden="1" x14ac:dyDescent="0.25">
      <c r="A237" s="4">
        <v>44668</v>
      </c>
      <c r="B237" t="s">
        <v>46</v>
      </c>
      <c r="C237">
        <v>572</v>
      </c>
      <c r="D237" t="str">
        <f t="shared" si="12"/>
        <v>ТМ10.10572</v>
      </c>
      <c r="E237">
        <v>2022</v>
      </c>
      <c r="F237" t="s">
        <v>6</v>
      </c>
      <c r="G237">
        <v>8889</v>
      </c>
      <c r="H237">
        <f t="shared" si="15"/>
        <v>8900</v>
      </c>
      <c r="I237" t="str">
        <f t="shared" si="13"/>
        <v>5728900</v>
      </c>
      <c r="J237" s="4">
        <f t="shared" si="14"/>
        <v>44668</v>
      </c>
    </row>
    <row r="238" spans="1:11" hidden="1" x14ac:dyDescent="0.25">
      <c r="A238" s="4">
        <v>44740</v>
      </c>
      <c r="B238" t="s">
        <v>46</v>
      </c>
      <c r="C238">
        <v>572</v>
      </c>
      <c r="D238" t="str">
        <f t="shared" si="12"/>
        <v>ТМ10.10572</v>
      </c>
      <c r="E238">
        <v>2022</v>
      </c>
      <c r="F238" t="s">
        <v>6</v>
      </c>
      <c r="G238">
        <v>9120</v>
      </c>
      <c r="H238">
        <f t="shared" si="15"/>
        <v>9100</v>
      </c>
      <c r="I238" t="str">
        <f t="shared" si="13"/>
        <v>5729100</v>
      </c>
      <c r="J238" s="4">
        <f t="shared" si="14"/>
        <v>44740</v>
      </c>
    </row>
    <row r="239" spans="1:11" hidden="1" x14ac:dyDescent="0.25">
      <c r="A239" s="4">
        <v>44753</v>
      </c>
      <c r="B239" t="s">
        <v>46</v>
      </c>
      <c r="C239">
        <v>572</v>
      </c>
      <c r="D239" t="str">
        <f t="shared" si="12"/>
        <v>ТМ10.10572</v>
      </c>
      <c r="E239">
        <v>2022</v>
      </c>
      <c r="F239" t="s">
        <v>6</v>
      </c>
      <c r="G239">
        <v>9370</v>
      </c>
      <c r="H239">
        <f t="shared" si="15"/>
        <v>9400</v>
      </c>
      <c r="I239" t="str">
        <f t="shared" si="13"/>
        <v>5729400</v>
      </c>
      <c r="J239" s="4">
        <f t="shared" si="14"/>
        <v>44753</v>
      </c>
    </row>
    <row r="240" spans="1:11" hidden="1" x14ac:dyDescent="0.25">
      <c r="A240" s="4">
        <v>44323</v>
      </c>
      <c r="B240" t="s">
        <v>14</v>
      </c>
      <c r="C240">
        <v>573</v>
      </c>
      <c r="D240" t="str">
        <f t="shared" si="12"/>
        <v>БелАЗ7547573</v>
      </c>
      <c r="E240">
        <v>2021</v>
      </c>
      <c r="F240" t="s">
        <v>6</v>
      </c>
      <c r="G240">
        <v>9791</v>
      </c>
      <c r="H240">
        <v>9750</v>
      </c>
      <c r="I240" t="str">
        <f t="shared" si="13"/>
        <v>5739750</v>
      </c>
      <c r="J240" s="4">
        <f t="shared" si="14"/>
        <v>44323</v>
      </c>
      <c r="K240" t="s">
        <v>84</v>
      </c>
    </row>
    <row r="241" spans="1:11" hidden="1" x14ac:dyDescent="0.25">
      <c r="A241" s="4">
        <v>44344</v>
      </c>
      <c r="B241" t="s">
        <v>14</v>
      </c>
      <c r="C241">
        <v>573</v>
      </c>
      <c r="D241" t="str">
        <f t="shared" si="12"/>
        <v>БелАЗ7547573</v>
      </c>
      <c r="E241">
        <v>2021</v>
      </c>
      <c r="F241" t="s">
        <v>4</v>
      </c>
      <c r="G241">
        <v>10071</v>
      </c>
      <c r="H241">
        <v>10000</v>
      </c>
      <c r="I241" t="str">
        <f t="shared" si="13"/>
        <v>57310000</v>
      </c>
      <c r="J241" s="4">
        <f t="shared" si="14"/>
        <v>44344</v>
      </c>
      <c r="K241" t="s">
        <v>84</v>
      </c>
    </row>
    <row r="242" spans="1:11" hidden="1" x14ac:dyDescent="0.25">
      <c r="A242" s="4">
        <v>44364</v>
      </c>
      <c r="B242" t="s">
        <v>14</v>
      </c>
      <c r="C242">
        <v>573</v>
      </c>
      <c r="D242" t="str">
        <f t="shared" si="12"/>
        <v>БелАЗ7547573</v>
      </c>
      <c r="E242">
        <v>2021</v>
      </c>
      <c r="F242" t="s">
        <v>6</v>
      </c>
      <c r="G242">
        <v>10339</v>
      </c>
      <c r="H242">
        <v>10250</v>
      </c>
      <c r="I242" t="str">
        <f t="shared" si="13"/>
        <v>57310250</v>
      </c>
      <c r="J242" s="4">
        <f t="shared" si="14"/>
        <v>44364</v>
      </c>
      <c r="K242" t="s">
        <v>84</v>
      </c>
    </row>
    <row r="243" spans="1:11" hidden="1" x14ac:dyDescent="0.25">
      <c r="A243" s="4">
        <v>44387</v>
      </c>
      <c r="B243" t="s">
        <v>14</v>
      </c>
      <c r="C243">
        <v>573</v>
      </c>
      <c r="D243" t="str">
        <f t="shared" si="12"/>
        <v>БелАЗ7547573</v>
      </c>
      <c r="E243">
        <v>2021</v>
      </c>
      <c r="F243" t="s">
        <v>6</v>
      </c>
      <c r="G243">
        <v>10618</v>
      </c>
      <c r="H243">
        <v>10500</v>
      </c>
      <c r="I243" t="str">
        <f t="shared" si="13"/>
        <v>57310500</v>
      </c>
      <c r="J243" s="4">
        <f t="shared" si="14"/>
        <v>44387</v>
      </c>
      <c r="K243" t="s">
        <v>84</v>
      </c>
    </row>
    <row r="244" spans="1:11" hidden="1" x14ac:dyDescent="0.25">
      <c r="A244" s="4">
        <v>44435</v>
      </c>
      <c r="B244" t="s">
        <v>14</v>
      </c>
      <c r="C244">
        <v>573</v>
      </c>
      <c r="D244" t="str">
        <f t="shared" si="12"/>
        <v>БелАЗ7547573</v>
      </c>
      <c r="E244">
        <v>2021</v>
      </c>
      <c r="F244" t="s">
        <v>6</v>
      </c>
      <c r="G244">
        <v>11142</v>
      </c>
      <c r="H244">
        <v>11000</v>
      </c>
      <c r="I244" t="str">
        <f t="shared" si="13"/>
        <v>57311000</v>
      </c>
      <c r="J244" s="4">
        <f t="shared" si="14"/>
        <v>44435</v>
      </c>
      <c r="K244" t="s">
        <v>84</v>
      </c>
    </row>
    <row r="245" spans="1:11" hidden="1" x14ac:dyDescent="0.25">
      <c r="A245" s="4">
        <v>44454</v>
      </c>
      <c r="B245" t="s">
        <v>14</v>
      </c>
      <c r="C245">
        <v>573</v>
      </c>
      <c r="D245" t="str">
        <f t="shared" si="12"/>
        <v>БелАЗ7547573</v>
      </c>
      <c r="E245">
        <v>2021</v>
      </c>
      <c r="F245" t="s">
        <v>4</v>
      </c>
      <c r="G245">
        <v>11406</v>
      </c>
      <c r="H245">
        <v>11500</v>
      </c>
      <c r="I245" t="str">
        <f t="shared" si="13"/>
        <v>57311500</v>
      </c>
      <c r="J245" s="4">
        <f t="shared" si="14"/>
        <v>44454</v>
      </c>
      <c r="K245" t="s">
        <v>84</v>
      </c>
    </row>
    <row r="246" spans="1:11" hidden="1" x14ac:dyDescent="0.25">
      <c r="A246" s="4">
        <v>44478</v>
      </c>
      <c r="B246" t="s">
        <v>14</v>
      </c>
      <c r="C246">
        <v>573</v>
      </c>
      <c r="D246" t="str">
        <f t="shared" si="12"/>
        <v>БелАЗ7547573</v>
      </c>
      <c r="E246">
        <v>2021</v>
      </c>
      <c r="F246" t="s">
        <v>6</v>
      </c>
      <c r="G246">
        <v>11750</v>
      </c>
      <c r="H246">
        <v>11750</v>
      </c>
      <c r="I246" t="str">
        <f t="shared" si="13"/>
        <v>57311750</v>
      </c>
      <c r="J246" s="4">
        <f t="shared" si="14"/>
        <v>44478</v>
      </c>
      <c r="K246" t="s">
        <v>84</v>
      </c>
    </row>
    <row r="247" spans="1:11" hidden="1" x14ac:dyDescent="0.25">
      <c r="A247" s="4">
        <v>44643</v>
      </c>
      <c r="B247" t="s">
        <v>14</v>
      </c>
      <c r="C247">
        <v>573</v>
      </c>
      <c r="D247" t="str">
        <f t="shared" si="12"/>
        <v>БелАЗ7547573</v>
      </c>
      <c r="E247">
        <v>2022</v>
      </c>
      <c r="F247" t="s">
        <v>6</v>
      </c>
      <c r="G247">
        <v>11948</v>
      </c>
      <c r="H247">
        <v>12000</v>
      </c>
      <c r="I247" t="str">
        <f t="shared" si="13"/>
        <v>57312000</v>
      </c>
      <c r="J247" s="4">
        <f t="shared" si="14"/>
        <v>44643</v>
      </c>
      <c r="K247" t="s">
        <v>84</v>
      </c>
    </row>
    <row r="248" spans="1:11" hidden="1" x14ac:dyDescent="0.25">
      <c r="A248" s="4">
        <v>44662</v>
      </c>
      <c r="B248" t="s">
        <v>14</v>
      </c>
      <c r="C248">
        <v>573</v>
      </c>
      <c r="D248" t="str">
        <f t="shared" si="12"/>
        <v>БелАЗ7547573</v>
      </c>
      <c r="E248">
        <v>2022</v>
      </c>
      <c r="F248" t="s">
        <v>6</v>
      </c>
      <c r="G248">
        <v>12270</v>
      </c>
      <c r="H248">
        <v>12250</v>
      </c>
      <c r="I248" t="str">
        <f t="shared" si="13"/>
        <v>57312250</v>
      </c>
      <c r="J248" s="4">
        <f t="shared" si="14"/>
        <v>44662</v>
      </c>
      <c r="K248" t="s">
        <v>84</v>
      </c>
    </row>
    <row r="249" spans="1:11" hidden="1" x14ac:dyDescent="0.25">
      <c r="A249" s="4">
        <v>44676</v>
      </c>
      <c r="B249" t="s">
        <v>14</v>
      </c>
      <c r="C249">
        <v>573</v>
      </c>
      <c r="D249" t="str">
        <f t="shared" si="12"/>
        <v>БелАЗ7547573</v>
      </c>
      <c r="E249">
        <v>2022</v>
      </c>
      <c r="F249" t="s">
        <v>4</v>
      </c>
      <c r="G249">
        <v>12556</v>
      </c>
      <c r="H249">
        <v>12500</v>
      </c>
      <c r="I249" t="str">
        <f t="shared" si="13"/>
        <v>57312500</v>
      </c>
      <c r="J249" s="4">
        <f t="shared" si="14"/>
        <v>44676</v>
      </c>
      <c r="K249" t="s">
        <v>84</v>
      </c>
    </row>
    <row r="250" spans="1:11" hidden="1" x14ac:dyDescent="0.25">
      <c r="A250" s="4">
        <v>44692</v>
      </c>
      <c r="B250" t="s">
        <v>14</v>
      </c>
      <c r="C250">
        <v>573</v>
      </c>
      <c r="D250" t="str">
        <f t="shared" si="12"/>
        <v>БелАЗ7547573</v>
      </c>
      <c r="E250">
        <v>2022</v>
      </c>
      <c r="F250" t="s">
        <v>6</v>
      </c>
      <c r="G250">
        <v>12813</v>
      </c>
      <c r="H250">
        <v>12750</v>
      </c>
      <c r="I250" t="str">
        <f t="shared" si="13"/>
        <v>57312750</v>
      </c>
      <c r="J250" s="4">
        <f t="shared" si="14"/>
        <v>44692</v>
      </c>
      <c r="K250" t="s">
        <v>84</v>
      </c>
    </row>
    <row r="251" spans="1:11" hidden="1" x14ac:dyDescent="0.25">
      <c r="A251" s="4">
        <v>44702</v>
      </c>
      <c r="B251" t="s">
        <v>14</v>
      </c>
      <c r="C251">
        <v>573</v>
      </c>
      <c r="D251" t="str">
        <f t="shared" si="12"/>
        <v>БелАЗ7547573</v>
      </c>
      <c r="E251">
        <v>2022</v>
      </c>
      <c r="F251" t="s">
        <v>4</v>
      </c>
      <c r="G251">
        <v>13039</v>
      </c>
      <c r="H251">
        <f t="shared" si="15"/>
        <v>13000</v>
      </c>
      <c r="I251" t="str">
        <f t="shared" si="13"/>
        <v>57313000</v>
      </c>
      <c r="J251" s="4">
        <f t="shared" si="14"/>
        <v>44702</v>
      </c>
      <c r="K251" t="s">
        <v>84</v>
      </c>
    </row>
    <row r="252" spans="1:11" hidden="1" x14ac:dyDescent="0.25">
      <c r="A252" s="4">
        <v>44754</v>
      </c>
      <c r="B252" t="s">
        <v>14</v>
      </c>
      <c r="C252">
        <v>573</v>
      </c>
      <c r="D252" t="str">
        <f t="shared" si="12"/>
        <v>БелАЗ7547573</v>
      </c>
      <c r="E252">
        <v>2022</v>
      </c>
      <c r="F252" t="s">
        <v>6</v>
      </c>
      <c r="G252">
        <v>13311</v>
      </c>
      <c r="H252">
        <v>13250</v>
      </c>
      <c r="I252" t="str">
        <f t="shared" si="13"/>
        <v>57313250</v>
      </c>
      <c r="J252" s="4">
        <f t="shared" si="14"/>
        <v>44754</v>
      </c>
      <c r="K252" t="s">
        <v>84</v>
      </c>
    </row>
    <row r="253" spans="1:11" hidden="1" x14ac:dyDescent="0.25">
      <c r="A253" s="4">
        <v>44770</v>
      </c>
      <c r="B253" t="s">
        <v>14</v>
      </c>
      <c r="C253">
        <v>573</v>
      </c>
      <c r="D253" t="str">
        <f t="shared" si="12"/>
        <v>БелАЗ7547573</v>
      </c>
      <c r="E253">
        <v>2022</v>
      </c>
      <c r="F253" t="s">
        <v>6</v>
      </c>
      <c r="G253">
        <v>13584</v>
      </c>
      <c r="H253">
        <v>13500</v>
      </c>
      <c r="I253" t="str">
        <f t="shared" si="13"/>
        <v>57313500</v>
      </c>
      <c r="J253" s="4">
        <f t="shared" si="14"/>
        <v>44770</v>
      </c>
      <c r="K253" t="s">
        <v>84</v>
      </c>
    </row>
    <row r="254" spans="1:11" hidden="1" x14ac:dyDescent="0.25">
      <c r="A254" s="4">
        <v>44793</v>
      </c>
      <c r="B254" t="s">
        <v>14</v>
      </c>
      <c r="C254">
        <v>573</v>
      </c>
      <c r="D254" t="str">
        <f t="shared" si="12"/>
        <v>БелАЗ7547573</v>
      </c>
      <c r="E254">
        <v>2022</v>
      </c>
      <c r="F254" t="s">
        <v>6</v>
      </c>
      <c r="G254">
        <v>13858</v>
      </c>
      <c r="H254">
        <v>13750</v>
      </c>
      <c r="I254" t="str">
        <f t="shared" si="13"/>
        <v>57313750</v>
      </c>
      <c r="J254" s="4">
        <f t="shared" si="14"/>
        <v>44793</v>
      </c>
      <c r="K254" t="s">
        <v>84</v>
      </c>
    </row>
    <row r="255" spans="1:11" hidden="1" x14ac:dyDescent="0.25">
      <c r="A255" s="4">
        <v>44812</v>
      </c>
      <c r="B255" t="s">
        <v>14</v>
      </c>
      <c r="C255">
        <v>573</v>
      </c>
      <c r="D255" t="str">
        <f t="shared" si="12"/>
        <v>БелАЗ7547573</v>
      </c>
      <c r="E255">
        <v>2022</v>
      </c>
      <c r="F255" t="s">
        <v>6</v>
      </c>
      <c r="G255">
        <v>14118</v>
      </c>
      <c r="H255">
        <v>14000</v>
      </c>
      <c r="I255" t="str">
        <f t="shared" si="13"/>
        <v>57314000</v>
      </c>
      <c r="J255" s="4">
        <f t="shared" si="14"/>
        <v>44812</v>
      </c>
      <c r="K255" t="s">
        <v>84</v>
      </c>
    </row>
    <row r="256" spans="1:11" hidden="1" x14ac:dyDescent="0.25">
      <c r="A256" s="4">
        <v>44830</v>
      </c>
      <c r="B256" t="s">
        <v>14</v>
      </c>
      <c r="C256">
        <v>573</v>
      </c>
      <c r="D256" t="str">
        <f t="shared" si="12"/>
        <v>БелАЗ7547573</v>
      </c>
      <c r="E256">
        <v>2022</v>
      </c>
      <c r="F256" t="s">
        <v>6</v>
      </c>
      <c r="G256">
        <v>14366</v>
      </c>
      <c r="H256">
        <v>14250</v>
      </c>
      <c r="I256" t="str">
        <f t="shared" si="13"/>
        <v>57314250</v>
      </c>
      <c r="J256" s="4">
        <f t="shared" si="14"/>
        <v>44830</v>
      </c>
      <c r="K256" t="s">
        <v>84</v>
      </c>
    </row>
    <row r="257" spans="1:11" hidden="1" x14ac:dyDescent="0.25">
      <c r="A257" s="4">
        <v>44845</v>
      </c>
      <c r="B257" t="s">
        <v>14</v>
      </c>
      <c r="C257">
        <v>573</v>
      </c>
      <c r="D257" t="str">
        <f t="shared" si="12"/>
        <v>БелАЗ7547573</v>
      </c>
      <c r="E257">
        <v>2022</v>
      </c>
      <c r="F257" t="s">
        <v>6</v>
      </c>
      <c r="G257">
        <v>14680</v>
      </c>
      <c r="H257">
        <v>14500</v>
      </c>
      <c r="I257" t="str">
        <f t="shared" si="13"/>
        <v>57314500</v>
      </c>
      <c r="J257" s="4">
        <f t="shared" si="14"/>
        <v>44845</v>
      </c>
      <c r="K257" t="s">
        <v>84</v>
      </c>
    </row>
    <row r="258" spans="1:11" hidden="1" x14ac:dyDescent="0.25">
      <c r="A258" s="4">
        <v>44271</v>
      </c>
      <c r="B258" t="s">
        <v>14</v>
      </c>
      <c r="C258">
        <v>574</v>
      </c>
      <c r="D258" t="str">
        <f t="shared" ref="D258:D321" si="16">B258&amp;C258</f>
        <v>БелАЗ7547574</v>
      </c>
      <c r="E258">
        <v>2021</v>
      </c>
      <c r="F258" t="s">
        <v>6</v>
      </c>
      <c r="G258">
        <v>9850</v>
      </c>
      <c r="H258">
        <v>9750</v>
      </c>
      <c r="I258" t="str">
        <f t="shared" ref="I258:I321" si="17">C258&amp;H258</f>
        <v>5749750</v>
      </c>
      <c r="J258" s="4">
        <f t="shared" ref="J258:J321" si="18">A258</f>
        <v>44271</v>
      </c>
      <c r="K258" t="s">
        <v>84</v>
      </c>
    </row>
    <row r="259" spans="1:11" hidden="1" x14ac:dyDescent="0.25">
      <c r="A259" s="4">
        <v>44283</v>
      </c>
      <c r="B259" t="s">
        <v>14</v>
      </c>
      <c r="C259">
        <v>574</v>
      </c>
      <c r="D259" t="str">
        <f t="shared" si="16"/>
        <v>БелАЗ7547574</v>
      </c>
      <c r="E259">
        <v>2021</v>
      </c>
      <c r="F259" t="s">
        <v>4</v>
      </c>
      <c r="G259">
        <v>10057</v>
      </c>
      <c r="H259">
        <v>10000</v>
      </c>
      <c r="I259" t="str">
        <f t="shared" si="17"/>
        <v>57410000</v>
      </c>
      <c r="J259" s="4">
        <f t="shared" si="18"/>
        <v>44283</v>
      </c>
      <c r="K259" t="s">
        <v>84</v>
      </c>
    </row>
    <row r="260" spans="1:11" hidden="1" x14ac:dyDescent="0.25">
      <c r="A260" s="4">
        <v>44296</v>
      </c>
      <c r="B260" t="s">
        <v>14</v>
      </c>
      <c r="C260">
        <v>574</v>
      </c>
      <c r="D260" t="str">
        <f t="shared" si="16"/>
        <v>БелАЗ7547574</v>
      </c>
      <c r="E260">
        <v>2021</v>
      </c>
      <c r="F260" t="s">
        <v>2</v>
      </c>
      <c r="G260">
        <v>10320</v>
      </c>
      <c r="H260">
        <v>10250</v>
      </c>
      <c r="I260" t="str">
        <f t="shared" si="17"/>
        <v>57410250</v>
      </c>
      <c r="J260" s="4">
        <f t="shared" si="18"/>
        <v>44296</v>
      </c>
      <c r="K260" t="s">
        <v>84</v>
      </c>
    </row>
    <row r="261" spans="1:11" hidden="1" x14ac:dyDescent="0.25">
      <c r="A261" s="4">
        <v>44310</v>
      </c>
      <c r="B261" t="s">
        <v>14</v>
      </c>
      <c r="C261">
        <v>574</v>
      </c>
      <c r="D261" t="str">
        <f t="shared" si="16"/>
        <v>БелАЗ7547574</v>
      </c>
      <c r="E261">
        <v>2021</v>
      </c>
      <c r="F261" t="s">
        <v>6</v>
      </c>
      <c r="G261">
        <v>10590</v>
      </c>
      <c r="H261">
        <v>10500</v>
      </c>
      <c r="I261" t="str">
        <f t="shared" si="17"/>
        <v>57410500</v>
      </c>
      <c r="J261" s="4">
        <f t="shared" si="18"/>
        <v>44310</v>
      </c>
      <c r="K261" t="s">
        <v>84</v>
      </c>
    </row>
    <row r="262" spans="1:11" hidden="1" x14ac:dyDescent="0.25">
      <c r="A262" s="4">
        <v>44323</v>
      </c>
      <c r="B262" t="s">
        <v>14</v>
      </c>
      <c r="C262">
        <v>574</v>
      </c>
      <c r="D262" t="str">
        <f t="shared" si="16"/>
        <v>БелАЗ7547574</v>
      </c>
      <c r="E262">
        <v>2021</v>
      </c>
      <c r="F262" t="s">
        <v>6</v>
      </c>
      <c r="G262">
        <v>10844</v>
      </c>
      <c r="H262">
        <v>10750</v>
      </c>
      <c r="I262" t="str">
        <f t="shared" si="17"/>
        <v>57410750</v>
      </c>
      <c r="J262" s="4">
        <f t="shared" si="18"/>
        <v>44323</v>
      </c>
      <c r="K262" t="s">
        <v>84</v>
      </c>
    </row>
    <row r="263" spans="1:11" hidden="1" x14ac:dyDescent="0.25">
      <c r="A263" s="4">
        <v>44347</v>
      </c>
      <c r="B263" t="s">
        <v>14</v>
      </c>
      <c r="C263">
        <v>574</v>
      </c>
      <c r="D263" t="str">
        <f t="shared" si="16"/>
        <v>БелАЗ7547574</v>
      </c>
      <c r="E263">
        <v>2021</v>
      </c>
      <c r="F263" t="s">
        <v>4</v>
      </c>
      <c r="G263">
        <v>11192</v>
      </c>
      <c r="H263">
        <v>11000</v>
      </c>
      <c r="I263" t="str">
        <f t="shared" si="17"/>
        <v>57411000</v>
      </c>
      <c r="J263" s="4">
        <f t="shared" si="18"/>
        <v>44347</v>
      </c>
      <c r="K263" t="s">
        <v>84</v>
      </c>
    </row>
    <row r="264" spans="1:11" hidden="1" x14ac:dyDescent="0.25">
      <c r="A264" s="4">
        <v>44363</v>
      </c>
      <c r="B264" t="s">
        <v>14</v>
      </c>
      <c r="C264">
        <v>574</v>
      </c>
      <c r="D264" t="str">
        <f t="shared" si="16"/>
        <v>БелАЗ7547574</v>
      </c>
      <c r="E264">
        <v>2021</v>
      </c>
      <c r="F264" t="s">
        <v>6</v>
      </c>
      <c r="G264">
        <v>11443</v>
      </c>
      <c r="H264">
        <v>11500</v>
      </c>
      <c r="I264" t="str">
        <f t="shared" si="17"/>
        <v>57411500</v>
      </c>
      <c r="J264" s="4">
        <f t="shared" si="18"/>
        <v>44363</v>
      </c>
      <c r="K264" t="s">
        <v>84</v>
      </c>
    </row>
    <row r="265" spans="1:11" hidden="1" x14ac:dyDescent="0.25">
      <c r="A265" s="4">
        <v>44372</v>
      </c>
      <c r="B265" t="s">
        <v>14</v>
      </c>
      <c r="C265">
        <v>574</v>
      </c>
      <c r="D265" t="str">
        <f t="shared" si="16"/>
        <v>БелАЗ7547574</v>
      </c>
      <c r="E265">
        <v>2021</v>
      </c>
      <c r="F265" t="s">
        <v>6</v>
      </c>
      <c r="G265">
        <v>11660</v>
      </c>
      <c r="H265">
        <v>11750</v>
      </c>
      <c r="I265" t="str">
        <f t="shared" si="17"/>
        <v>57411750</v>
      </c>
      <c r="J265" s="4">
        <f t="shared" si="18"/>
        <v>44372</v>
      </c>
      <c r="K265" t="s">
        <v>84</v>
      </c>
    </row>
    <row r="266" spans="1:11" hidden="1" x14ac:dyDescent="0.25">
      <c r="A266" s="4">
        <v>44389</v>
      </c>
      <c r="B266" t="s">
        <v>14</v>
      </c>
      <c r="C266">
        <v>574</v>
      </c>
      <c r="D266" t="str">
        <f t="shared" si="16"/>
        <v>БелАЗ7547574</v>
      </c>
      <c r="E266">
        <v>2021</v>
      </c>
      <c r="F266" t="s">
        <v>4</v>
      </c>
      <c r="G266">
        <v>11926</v>
      </c>
      <c r="H266">
        <v>12000</v>
      </c>
      <c r="I266" t="str">
        <f t="shared" si="17"/>
        <v>57412000</v>
      </c>
      <c r="J266" s="4">
        <f t="shared" si="18"/>
        <v>44389</v>
      </c>
      <c r="K266" t="s">
        <v>84</v>
      </c>
    </row>
    <row r="267" spans="1:11" hidden="1" x14ac:dyDescent="0.25">
      <c r="A267" s="4">
        <v>44406</v>
      </c>
      <c r="B267" t="s">
        <v>14</v>
      </c>
      <c r="C267">
        <v>574</v>
      </c>
      <c r="D267" t="str">
        <f t="shared" si="16"/>
        <v>БелАЗ7547574</v>
      </c>
      <c r="E267">
        <v>2021</v>
      </c>
      <c r="F267" t="s">
        <v>7</v>
      </c>
      <c r="G267">
        <v>12203</v>
      </c>
      <c r="H267">
        <v>12250</v>
      </c>
      <c r="I267" t="str">
        <f t="shared" si="17"/>
        <v>57412250</v>
      </c>
      <c r="J267" s="4">
        <f t="shared" si="18"/>
        <v>44406</v>
      </c>
      <c r="K267" t="s">
        <v>84</v>
      </c>
    </row>
    <row r="268" spans="1:11" hidden="1" x14ac:dyDescent="0.25">
      <c r="A268" s="4">
        <v>44421</v>
      </c>
      <c r="B268" t="s">
        <v>14</v>
      </c>
      <c r="C268">
        <v>574</v>
      </c>
      <c r="D268" t="str">
        <f t="shared" si="16"/>
        <v>БелАЗ7547574</v>
      </c>
      <c r="E268">
        <v>2021</v>
      </c>
      <c r="F268" t="s">
        <v>6</v>
      </c>
      <c r="G268">
        <v>12494</v>
      </c>
      <c r="H268">
        <f>ROUND(G268,-2)</f>
        <v>12500</v>
      </c>
      <c r="I268" t="str">
        <f t="shared" si="17"/>
        <v>57412500</v>
      </c>
      <c r="J268" s="4">
        <f t="shared" si="18"/>
        <v>44421</v>
      </c>
      <c r="K268" t="s">
        <v>84</v>
      </c>
    </row>
    <row r="269" spans="1:11" hidden="1" x14ac:dyDescent="0.25">
      <c r="A269" s="4">
        <v>44435</v>
      </c>
      <c r="B269" t="s">
        <v>14</v>
      </c>
      <c r="C269">
        <v>574</v>
      </c>
      <c r="D269" t="str">
        <f t="shared" si="16"/>
        <v>БелАЗ7547574</v>
      </c>
      <c r="E269">
        <v>2021</v>
      </c>
      <c r="F269" t="s">
        <v>6</v>
      </c>
      <c r="G269">
        <v>12792</v>
      </c>
      <c r="H269">
        <v>12750</v>
      </c>
      <c r="I269" t="str">
        <f t="shared" si="17"/>
        <v>57412750</v>
      </c>
      <c r="J269" s="4">
        <f t="shared" si="18"/>
        <v>44435</v>
      </c>
      <c r="K269" t="s">
        <v>84</v>
      </c>
    </row>
    <row r="270" spans="1:11" hidden="1" x14ac:dyDescent="0.25">
      <c r="A270" s="4">
        <v>44454</v>
      </c>
      <c r="B270" t="s">
        <v>14</v>
      </c>
      <c r="C270">
        <v>574</v>
      </c>
      <c r="D270" t="str">
        <f t="shared" si="16"/>
        <v>БелАЗ7547574</v>
      </c>
      <c r="E270">
        <v>2021</v>
      </c>
      <c r="F270" t="s">
        <v>4</v>
      </c>
      <c r="G270">
        <v>13090</v>
      </c>
      <c r="H270">
        <v>13000</v>
      </c>
      <c r="I270" t="str">
        <f t="shared" si="17"/>
        <v>57413000</v>
      </c>
      <c r="J270" s="4">
        <f t="shared" si="18"/>
        <v>44454</v>
      </c>
      <c r="K270" t="s">
        <v>84</v>
      </c>
    </row>
    <row r="271" spans="1:11" hidden="1" x14ac:dyDescent="0.25">
      <c r="A271" s="4">
        <v>44469</v>
      </c>
      <c r="B271" t="s">
        <v>14</v>
      </c>
      <c r="C271">
        <v>574</v>
      </c>
      <c r="D271" t="str">
        <f t="shared" si="16"/>
        <v>БелАЗ7547574</v>
      </c>
      <c r="E271">
        <v>2021</v>
      </c>
      <c r="F271" t="s">
        <v>6</v>
      </c>
      <c r="G271">
        <v>13331</v>
      </c>
      <c r="H271">
        <v>13250</v>
      </c>
      <c r="I271" t="str">
        <f t="shared" si="17"/>
        <v>57413250</v>
      </c>
      <c r="J271" s="4">
        <f t="shared" si="18"/>
        <v>44469</v>
      </c>
      <c r="K271" t="s">
        <v>84</v>
      </c>
    </row>
    <row r="272" spans="1:11" hidden="1" x14ac:dyDescent="0.25">
      <c r="A272" s="4">
        <v>44481</v>
      </c>
      <c r="B272" t="s">
        <v>14</v>
      </c>
      <c r="C272">
        <v>574</v>
      </c>
      <c r="D272" t="str">
        <f t="shared" si="16"/>
        <v>БелАЗ7547574</v>
      </c>
      <c r="E272">
        <v>2021</v>
      </c>
      <c r="F272" t="s">
        <v>6</v>
      </c>
      <c r="G272">
        <v>13598</v>
      </c>
      <c r="H272">
        <v>13500</v>
      </c>
      <c r="I272" t="str">
        <f t="shared" si="17"/>
        <v>57413500</v>
      </c>
      <c r="J272" s="4">
        <f t="shared" si="18"/>
        <v>44481</v>
      </c>
      <c r="K272" t="s">
        <v>84</v>
      </c>
    </row>
    <row r="273" spans="1:11" hidden="1" x14ac:dyDescent="0.25">
      <c r="A273" s="4">
        <v>44645</v>
      </c>
      <c r="B273" t="s">
        <v>14</v>
      </c>
      <c r="C273">
        <v>574</v>
      </c>
      <c r="D273" t="str">
        <f t="shared" si="16"/>
        <v>БелАЗ7547574</v>
      </c>
      <c r="E273">
        <v>2022</v>
      </c>
      <c r="F273" t="s">
        <v>6</v>
      </c>
      <c r="G273">
        <v>13889</v>
      </c>
      <c r="H273">
        <v>14000</v>
      </c>
      <c r="I273" t="str">
        <f t="shared" si="17"/>
        <v>57414000</v>
      </c>
      <c r="J273" s="4">
        <f t="shared" si="18"/>
        <v>44645</v>
      </c>
      <c r="K273" t="s">
        <v>84</v>
      </c>
    </row>
    <row r="274" spans="1:11" hidden="1" x14ac:dyDescent="0.25">
      <c r="A274" s="4">
        <v>44657</v>
      </c>
      <c r="B274" t="s">
        <v>14</v>
      </c>
      <c r="C274">
        <v>574</v>
      </c>
      <c r="D274" t="str">
        <f t="shared" si="16"/>
        <v>БелАЗ7547574</v>
      </c>
      <c r="E274">
        <v>2022</v>
      </c>
      <c r="F274" t="s">
        <v>6</v>
      </c>
      <c r="G274">
        <v>14268</v>
      </c>
      <c r="H274">
        <v>14250</v>
      </c>
      <c r="I274" t="str">
        <f t="shared" si="17"/>
        <v>57414250</v>
      </c>
      <c r="J274" s="4">
        <f t="shared" si="18"/>
        <v>44657</v>
      </c>
      <c r="K274" t="s">
        <v>84</v>
      </c>
    </row>
    <row r="275" spans="1:11" hidden="1" x14ac:dyDescent="0.25">
      <c r="A275" s="4">
        <v>44669</v>
      </c>
      <c r="B275" t="s">
        <v>14</v>
      </c>
      <c r="C275">
        <v>574</v>
      </c>
      <c r="D275" t="str">
        <f t="shared" si="16"/>
        <v>БелАЗ7547574</v>
      </c>
      <c r="E275">
        <v>2022</v>
      </c>
      <c r="F275" t="s">
        <v>4</v>
      </c>
      <c r="G275">
        <v>14507</v>
      </c>
      <c r="H275">
        <v>14500</v>
      </c>
      <c r="I275" t="str">
        <f t="shared" si="17"/>
        <v>57414500</v>
      </c>
      <c r="J275" s="4">
        <f t="shared" si="18"/>
        <v>44669</v>
      </c>
      <c r="K275" t="s">
        <v>84</v>
      </c>
    </row>
    <row r="276" spans="1:11" hidden="1" x14ac:dyDescent="0.25">
      <c r="A276" s="4">
        <v>44681</v>
      </c>
      <c r="B276" t="s">
        <v>14</v>
      </c>
      <c r="C276">
        <v>574</v>
      </c>
      <c r="D276" t="str">
        <f t="shared" si="16"/>
        <v>БелАЗ7547574</v>
      </c>
      <c r="E276">
        <v>2022</v>
      </c>
      <c r="F276" t="s">
        <v>6</v>
      </c>
      <c r="G276">
        <v>14775</v>
      </c>
      <c r="H276">
        <v>14750</v>
      </c>
      <c r="I276" t="str">
        <f t="shared" si="17"/>
        <v>57414750</v>
      </c>
      <c r="J276" s="4">
        <f t="shared" si="18"/>
        <v>44681</v>
      </c>
      <c r="K276" t="s">
        <v>84</v>
      </c>
    </row>
    <row r="277" spans="1:11" hidden="1" x14ac:dyDescent="0.25">
      <c r="A277" s="4">
        <v>44699</v>
      </c>
      <c r="B277" t="s">
        <v>14</v>
      </c>
      <c r="C277">
        <v>574</v>
      </c>
      <c r="D277" t="str">
        <f t="shared" si="16"/>
        <v>БелАЗ7547574</v>
      </c>
      <c r="E277">
        <v>2022</v>
      </c>
      <c r="F277" t="s">
        <v>2</v>
      </c>
      <c r="G277">
        <v>15079</v>
      </c>
      <c r="H277">
        <v>15000</v>
      </c>
      <c r="I277" t="str">
        <f t="shared" si="17"/>
        <v>57415000</v>
      </c>
      <c r="J277" s="4">
        <f t="shared" si="18"/>
        <v>44699</v>
      </c>
      <c r="K277" t="s">
        <v>84</v>
      </c>
    </row>
    <row r="278" spans="1:11" hidden="1" x14ac:dyDescent="0.25">
      <c r="A278" s="4">
        <v>44711</v>
      </c>
      <c r="B278" t="s">
        <v>14</v>
      </c>
      <c r="C278">
        <v>574</v>
      </c>
      <c r="D278" t="str">
        <f t="shared" si="16"/>
        <v>БелАЗ7547574</v>
      </c>
      <c r="E278">
        <v>2022</v>
      </c>
      <c r="F278" t="s">
        <v>6</v>
      </c>
      <c r="G278">
        <v>15293</v>
      </c>
      <c r="H278">
        <v>15250</v>
      </c>
      <c r="I278" t="str">
        <f t="shared" si="17"/>
        <v>57415250</v>
      </c>
      <c r="J278" s="4">
        <f t="shared" si="18"/>
        <v>44711</v>
      </c>
      <c r="K278" t="s">
        <v>84</v>
      </c>
    </row>
    <row r="279" spans="1:11" hidden="1" x14ac:dyDescent="0.25">
      <c r="A279" s="4">
        <v>44725</v>
      </c>
      <c r="B279" t="s">
        <v>14</v>
      </c>
      <c r="C279">
        <v>574</v>
      </c>
      <c r="D279" t="str">
        <f t="shared" si="16"/>
        <v>БелАЗ7547574</v>
      </c>
      <c r="E279">
        <v>2022</v>
      </c>
      <c r="F279" t="s">
        <v>6</v>
      </c>
      <c r="G279">
        <v>15572</v>
      </c>
      <c r="H279">
        <v>15500</v>
      </c>
      <c r="I279" t="str">
        <f t="shared" si="17"/>
        <v>57415500</v>
      </c>
      <c r="J279" s="4">
        <f t="shared" si="18"/>
        <v>44725</v>
      </c>
      <c r="K279" t="s">
        <v>84</v>
      </c>
    </row>
    <row r="280" spans="1:11" hidden="1" x14ac:dyDescent="0.25">
      <c r="A280" s="4">
        <v>44739</v>
      </c>
      <c r="B280" t="s">
        <v>14</v>
      </c>
      <c r="C280">
        <v>574</v>
      </c>
      <c r="D280" t="str">
        <f t="shared" si="16"/>
        <v>БелАЗ7547574</v>
      </c>
      <c r="E280">
        <v>2022</v>
      </c>
      <c r="F280" t="s">
        <v>6</v>
      </c>
      <c r="G280">
        <v>15808</v>
      </c>
      <c r="H280">
        <v>15750</v>
      </c>
      <c r="I280" t="str">
        <f t="shared" si="17"/>
        <v>57415750</v>
      </c>
      <c r="J280" s="4">
        <f t="shared" si="18"/>
        <v>44739</v>
      </c>
      <c r="K280" t="s">
        <v>84</v>
      </c>
    </row>
    <row r="281" spans="1:11" hidden="1" x14ac:dyDescent="0.25">
      <c r="A281" s="4">
        <v>44755</v>
      </c>
      <c r="B281" t="s">
        <v>14</v>
      </c>
      <c r="C281">
        <v>574</v>
      </c>
      <c r="D281" t="str">
        <f t="shared" si="16"/>
        <v>БелАЗ7547574</v>
      </c>
      <c r="E281">
        <v>2022</v>
      </c>
      <c r="F281" t="s">
        <v>6</v>
      </c>
      <c r="G281">
        <v>16123</v>
      </c>
      <c r="H281">
        <v>16000</v>
      </c>
      <c r="I281" t="str">
        <f t="shared" si="17"/>
        <v>57416000</v>
      </c>
      <c r="J281" s="4">
        <f t="shared" si="18"/>
        <v>44755</v>
      </c>
      <c r="K281" t="s">
        <v>84</v>
      </c>
    </row>
    <row r="282" spans="1:11" hidden="1" x14ac:dyDescent="0.25">
      <c r="A282" s="4">
        <v>44769</v>
      </c>
      <c r="B282" t="s">
        <v>14</v>
      </c>
      <c r="C282">
        <v>574</v>
      </c>
      <c r="D282" t="str">
        <f t="shared" si="16"/>
        <v>БелАЗ7547574</v>
      </c>
      <c r="E282">
        <v>2022</v>
      </c>
      <c r="F282" t="s">
        <v>6</v>
      </c>
      <c r="G282">
        <v>16372</v>
      </c>
      <c r="H282">
        <v>16250</v>
      </c>
      <c r="I282" t="str">
        <f t="shared" si="17"/>
        <v>57416250</v>
      </c>
      <c r="J282" s="4">
        <f t="shared" si="18"/>
        <v>44769</v>
      </c>
      <c r="K282" t="s">
        <v>84</v>
      </c>
    </row>
    <row r="283" spans="1:11" hidden="1" x14ac:dyDescent="0.25">
      <c r="A283" s="4">
        <v>44791</v>
      </c>
      <c r="B283" t="s">
        <v>14</v>
      </c>
      <c r="C283">
        <v>574</v>
      </c>
      <c r="D283" t="str">
        <f t="shared" si="16"/>
        <v>БелАЗ7547574</v>
      </c>
      <c r="E283">
        <v>2022</v>
      </c>
      <c r="F283" t="s">
        <v>6</v>
      </c>
      <c r="G283">
        <v>16613</v>
      </c>
      <c r="H283">
        <v>16500</v>
      </c>
      <c r="I283" t="str">
        <f t="shared" si="17"/>
        <v>57416500</v>
      </c>
      <c r="J283" s="4">
        <f t="shared" si="18"/>
        <v>44791</v>
      </c>
      <c r="K283" t="s">
        <v>84</v>
      </c>
    </row>
    <row r="284" spans="1:11" hidden="1" x14ac:dyDescent="0.25">
      <c r="A284" s="4">
        <v>44812</v>
      </c>
      <c r="B284" t="s">
        <v>14</v>
      </c>
      <c r="C284">
        <v>574</v>
      </c>
      <c r="D284" t="str">
        <f t="shared" si="16"/>
        <v>БелАЗ7547574</v>
      </c>
      <c r="E284">
        <v>2022</v>
      </c>
      <c r="F284" t="s">
        <v>6</v>
      </c>
      <c r="G284">
        <v>16863</v>
      </c>
      <c r="H284">
        <v>16750</v>
      </c>
      <c r="I284" t="str">
        <f t="shared" si="17"/>
        <v>57416750</v>
      </c>
      <c r="J284" s="4">
        <f t="shared" si="18"/>
        <v>44812</v>
      </c>
      <c r="K284" t="s">
        <v>84</v>
      </c>
    </row>
    <row r="285" spans="1:11" hidden="1" x14ac:dyDescent="0.25">
      <c r="A285" s="4">
        <v>44830</v>
      </c>
      <c r="B285" t="s">
        <v>14</v>
      </c>
      <c r="C285">
        <v>574</v>
      </c>
      <c r="D285" t="str">
        <f t="shared" si="16"/>
        <v>БелАЗ7547574</v>
      </c>
      <c r="E285">
        <v>2022</v>
      </c>
      <c r="F285" t="s">
        <v>6</v>
      </c>
      <c r="G285">
        <v>17115</v>
      </c>
      <c r="H285">
        <v>17000</v>
      </c>
      <c r="I285" t="str">
        <f t="shared" si="17"/>
        <v>57417000</v>
      </c>
      <c r="J285" s="4">
        <f t="shared" si="18"/>
        <v>44830</v>
      </c>
      <c r="K285" t="s">
        <v>84</v>
      </c>
    </row>
    <row r="286" spans="1:11" hidden="1" x14ac:dyDescent="0.25">
      <c r="A286" s="4">
        <v>44844</v>
      </c>
      <c r="B286" t="s">
        <v>14</v>
      </c>
      <c r="C286">
        <v>574</v>
      </c>
      <c r="D286" t="str">
        <f t="shared" si="16"/>
        <v>БелАЗ7547574</v>
      </c>
      <c r="E286">
        <v>2022</v>
      </c>
      <c r="F286" t="s">
        <v>6</v>
      </c>
      <c r="G286">
        <v>17400</v>
      </c>
      <c r="H286">
        <v>17250</v>
      </c>
      <c r="I286" t="str">
        <f t="shared" si="17"/>
        <v>57417250</v>
      </c>
      <c r="J286" s="4">
        <f t="shared" si="18"/>
        <v>44844</v>
      </c>
      <c r="K286" t="s">
        <v>84</v>
      </c>
    </row>
    <row r="287" spans="1:11" hidden="1" x14ac:dyDescent="0.25">
      <c r="A287" s="4">
        <v>44286</v>
      </c>
      <c r="B287" t="s">
        <v>14</v>
      </c>
      <c r="C287">
        <v>575</v>
      </c>
      <c r="D287" t="str">
        <f t="shared" si="16"/>
        <v>БелАЗ7547575</v>
      </c>
      <c r="E287">
        <v>2021</v>
      </c>
      <c r="F287" t="s">
        <v>4</v>
      </c>
      <c r="G287">
        <v>9068</v>
      </c>
      <c r="H287">
        <v>8750</v>
      </c>
      <c r="I287" t="str">
        <f t="shared" si="17"/>
        <v>5758750</v>
      </c>
      <c r="J287" s="4">
        <f t="shared" si="18"/>
        <v>44286</v>
      </c>
      <c r="K287" t="s">
        <v>84</v>
      </c>
    </row>
    <row r="288" spans="1:11" hidden="1" x14ac:dyDescent="0.25">
      <c r="A288" s="4">
        <v>44300</v>
      </c>
      <c r="B288" t="s">
        <v>14</v>
      </c>
      <c r="C288">
        <v>575</v>
      </c>
      <c r="D288" t="str">
        <f t="shared" si="16"/>
        <v>БелАЗ7547575</v>
      </c>
      <c r="E288">
        <v>2021</v>
      </c>
      <c r="F288" t="s">
        <v>2</v>
      </c>
      <c r="G288">
        <v>9342</v>
      </c>
      <c r="H288">
        <v>9000</v>
      </c>
      <c r="I288" t="str">
        <f t="shared" si="17"/>
        <v>5759000</v>
      </c>
      <c r="J288" s="4">
        <f t="shared" si="18"/>
        <v>44300</v>
      </c>
      <c r="K288" t="s">
        <v>84</v>
      </c>
    </row>
    <row r="289" spans="1:11" hidden="1" x14ac:dyDescent="0.25">
      <c r="A289" s="4">
        <v>44314</v>
      </c>
      <c r="B289" t="s">
        <v>14</v>
      </c>
      <c r="C289">
        <v>575</v>
      </c>
      <c r="D289" t="str">
        <f t="shared" si="16"/>
        <v>БелАЗ7547575</v>
      </c>
      <c r="E289">
        <v>2021</v>
      </c>
      <c r="F289" t="s">
        <v>6</v>
      </c>
      <c r="G289">
        <v>9613</v>
      </c>
      <c r="H289">
        <v>9250</v>
      </c>
      <c r="I289" t="str">
        <f t="shared" si="17"/>
        <v>5759250</v>
      </c>
      <c r="J289" s="4">
        <f t="shared" si="18"/>
        <v>44314</v>
      </c>
      <c r="K289" t="s">
        <v>84</v>
      </c>
    </row>
    <row r="290" spans="1:11" hidden="1" x14ac:dyDescent="0.25">
      <c r="A290" s="4">
        <v>44328</v>
      </c>
      <c r="B290" t="s">
        <v>14</v>
      </c>
      <c r="C290">
        <v>575</v>
      </c>
      <c r="D290" t="str">
        <f t="shared" si="16"/>
        <v>БелАЗ7547575</v>
      </c>
      <c r="E290">
        <v>2021</v>
      </c>
      <c r="F290" t="s">
        <v>6</v>
      </c>
      <c r="G290">
        <v>9900</v>
      </c>
      <c r="H290">
        <f>ROUND(G290,-2)</f>
        <v>9900</v>
      </c>
      <c r="I290" t="str">
        <f t="shared" si="17"/>
        <v>5759900</v>
      </c>
      <c r="J290" s="4">
        <f t="shared" si="18"/>
        <v>44328</v>
      </c>
      <c r="K290" t="s">
        <v>84</v>
      </c>
    </row>
    <row r="291" spans="1:11" hidden="1" x14ac:dyDescent="0.25">
      <c r="A291" s="4">
        <v>44348</v>
      </c>
      <c r="B291" t="s">
        <v>14</v>
      </c>
      <c r="C291">
        <v>575</v>
      </c>
      <c r="D291" t="str">
        <f t="shared" si="16"/>
        <v>БелАЗ7547575</v>
      </c>
      <c r="E291">
        <v>2021</v>
      </c>
      <c r="F291" t="s">
        <v>4</v>
      </c>
      <c r="G291">
        <v>10143</v>
      </c>
      <c r="H291">
        <v>10000</v>
      </c>
      <c r="I291" t="str">
        <f t="shared" si="17"/>
        <v>57510000</v>
      </c>
      <c r="J291" s="4">
        <f t="shared" si="18"/>
        <v>44348</v>
      </c>
      <c r="K291" t="s">
        <v>84</v>
      </c>
    </row>
    <row r="292" spans="1:11" hidden="1" x14ac:dyDescent="0.25">
      <c r="A292" s="4">
        <v>44363</v>
      </c>
      <c r="B292" t="s">
        <v>14</v>
      </c>
      <c r="C292">
        <v>575</v>
      </c>
      <c r="D292" t="str">
        <f t="shared" si="16"/>
        <v>БелАЗ7547575</v>
      </c>
      <c r="E292">
        <v>2021</v>
      </c>
      <c r="F292" t="s">
        <v>6</v>
      </c>
      <c r="G292">
        <v>10418</v>
      </c>
      <c r="H292">
        <v>10250</v>
      </c>
      <c r="I292" t="str">
        <f t="shared" si="17"/>
        <v>57510250</v>
      </c>
      <c r="J292" s="4">
        <f t="shared" si="18"/>
        <v>44363</v>
      </c>
      <c r="K292" t="s">
        <v>84</v>
      </c>
    </row>
    <row r="293" spans="1:11" hidden="1" x14ac:dyDescent="0.25">
      <c r="A293" s="4">
        <v>44372</v>
      </c>
      <c r="B293" t="s">
        <v>14</v>
      </c>
      <c r="C293">
        <v>575</v>
      </c>
      <c r="D293" t="str">
        <f t="shared" si="16"/>
        <v>БелАЗ7547575</v>
      </c>
      <c r="E293">
        <v>2021</v>
      </c>
      <c r="F293" t="s">
        <v>6</v>
      </c>
      <c r="G293">
        <v>10590</v>
      </c>
      <c r="H293">
        <v>10500</v>
      </c>
      <c r="I293" t="str">
        <f t="shared" si="17"/>
        <v>57510500</v>
      </c>
      <c r="J293" s="4">
        <f t="shared" si="18"/>
        <v>44372</v>
      </c>
      <c r="K293" t="s">
        <v>84</v>
      </c>
    </row>
    <row r="294" spans="1:11" hidden="1" x14ac:dyDescent="0.25">
      <c r="A294" s="4">
        <v>44390</v>
      </c>
      <c r="B294" t="s">
        <v>14</v>
      </c>
      <c r="C294">
        <v>575</v>
      </c>
      <c r="D294" t="str">
        <f t="shared" si="16"/>
        <v>БелАЗ7547575</v>
      </c>
      <c r="E294">
        <v>2021</v>
      </c>
      <c r="F294" t="s">
        <v>4</v>
      </c>
      <c r="G294">
        <v>10847</v>
      </c>
      <c r="H294">
        <v>10750</v>
      </c>
      <c r="I294" t="str">
        <f t="shared" si="17"/>
        <v>57510750</v>
      </c>
      <c r="J294" s="4">
        <f t="shared" si="18"/>
        <v>44390</v>
      </c>
      <c r="K294" t="s">
        <v>84</v>
      </c>
    </row>
    <row r="295" spans="1:11" hidden="1" x14ac:dyDescent="0.25">
      <c r="A295" s="4">
        <v>44408</v>
      </c>
      <c r="B295" t="s">
        <v>14</v>
      </c>
      <c r="C295">
        <v>575</v>
      </c>
      <c r="D295" t="str">
        <f t="shared" si="16"/>
        <v>БелАЗ7547575</v>
      </c>
      <c r="E295">
        <v>2021</v>
      </c>
      <c r="F295" t="s">
        <v>7</v>
      </c>
      <c r="G295">
        <v>11182</v>
      </c>
      <c r="H295">
        <v>11000</v>
      </c>
      <c r="I295" t="str">
        <f t="shared" si="17"/>
        <v>57511000</v>
      </c>
      <c r="J295" s="4">
        <f t="shared" si="18"/>
        <v>44408</v>
      </c>
      <c r="K295" t="s">
        <v>84</v>
      </c>
    </row>
    <row r="296" spans="1:11" hidden="1" x14ac:dyDescent="0.25">
      <c r="A296" s="4">
        <v>44424</v>
      </c>
      <c r="B296" t="s">
        <v>14</v>
      </c>
      <c r="C296">
        <v>575</v>
      </c>
      <c r="D296" t="str">
        <f t="shared" si="16"/>
        <v>БелАЗ7547575</v>
      </c>
      <c r="E296">
        <v>2021</v>
      </c>
      <c r="F296" t="s">
        <v>6</v>
      </c>
      <c r="G296">
        <v>11440</v>
      </c>
      <c r="H296">
        <v>11500</v>
      </c>
      <c r="I296" t="str">
        <f t="shared" si="17"/>
        <v>57511500</v>
      </c>
      <c r="J296" s="4">
        <f t="shared" si="18"/>
        <v>44424</v>
      </c>
      <c r="K296" t="s">
        <v>84</v>
      </c>
    </row>
    <row r="297" spans="1:11" hidden="1" x14ac:dyDescent="0.25">
      <c r="A297" s="4">
        <v>44438</v>
      </c>
      <c r="B297" t="s">
        <v>14</v>
      </c>
      <c r="C297">
        <v>575</v>
      </c>
      <c r="D297" t="str">
        <f t="shared" si="16"/>
        <v>БелАЗ7547575</v>
      </c>
      <c r="E297">
        <v>2021</v>
      </c>
      <c r="F297" t="s">
        <v>6</v>
      </c>
      <c r="G297">
        <v>11711</v>
      </c>
      <c r="H297">
        <v>11750</v>
      </c>
      <c r="I297" t="str">
        <f t="shared" si="17"/>
        <v>57511750</v>
      </c>
      <c r="J297" s="4">
        <f t="shared" si="18"/>
        <v>44438</v>
      </c>
      <c r="K297" t="s">
        <v>84</v>
      </c>
    </row>
    <row r="298" spans="1:11" hidden="1" x14ac:dyDescent="0.25">
      <c r="A298" s="4">
        <v>44465</v>
      </c>
      <c r="B298" t="s">
        <v>14</v>
      </c>
      <c r="C298">
        <v>575</v>
      </c>
      <c r="D298" t="str">
        <f t="shared" si="16"/>
        <v>БелАЗ7547575</v>
      </c>
      <c r="E298">
        <v>2021</v>
      </c>
      <c r="F298" t="s">
        <v>6</v>
      </c>
      <c r="G298">
        <v>11976</v>
      </c>
      <c r="H298">
        <f>ROUND(G298,-2)</f>
        <v>12000</v>
      </c>
      <c r="I298" t="str">
        <f t="shared" si="17"/>
        <v>57512000</v>
      </c>
      <c r="J298" s="4">
        <f t="shared" si="18"/>
        <v>44465</v>
      </c>
      <c r="K298" t="s">
        <v>84</v>
      </c>
    </row>
    <row r="299" spans="1:11" hidden="1" x14ac:dyDescent="0.25">
      <c r="A299" s="4">
        <v>44478</v>
      </c>
      <c r="B299" t="s">
        <v>14</v>
      </c>
      <c r="C299">
        <v>575</v>
      </c>
      <c r="D299" t="str">
        <f t="shared" si="16"/>
        <v>БелАЗ7547575</v>
      </c>
      <c r="E299">
        <v>2021</v>
      </c>
      <c r="F299" t="s">
        <v>6</v>
      </c>
      <c r="G299">
        <v>12204</v>
      </c>
      <c r="H299">
        <v>12250</v>
      </c>
      <c r="I299" t="str">
        <f t="shared" si="17"/>
        <v>57512250</v>
      </c>
      <c r="J299" s="4">
        <f t="shared" si="18"/>
        <v>44478</v>
      </c>
      <c r="K299" t="s">
        <v>84</v>
      </c>
    </row>
    <row r="300" spans="1:11" hidden="1" x14ac:dyDescent="0.25">
      <c r="A300" s="4">
        <v>44645</v>
      </c>
      <c r="B300" t="s">
        <v>14</v>
      </c>
      <c r="C300">
        <v>575</v>
      </c>
      <c r="D300" t="str">
        <f t="shared" si="16"/>
        <v>БелАЗ7547575</v>
      </c>
      <c r="E300">
        <v>2022</v>
      </c>
      <c r="F300" t="s">
        <v>6</v>
      </c>
      <c r="G300">
        <v>12467</v>
      </c>
      <c r="H300">
        <f>ROUND(G300,-2)</f>
        <v>12500</v>
      </c>
      <c r="I300" t="str">
        <f t="shared" si="17"/>
        <v>57512500</v>
      </c>
      <c r="J300" s="4">
        <f t="shared" si="18"/>
        <v>44645</v>
      </c>
      <c r="K300" t="s">
        <v>84</v>
      </c>
    </row>
    <row r="301" spans="1:11" hidden="1" x14ac:dyDescent="0.25">
      <c r="A301" s="4">
        <v>44658</v>
      </c>
      <c r="B301" t="s">
        <v>14</v>
      </c>
      <c r="C301">
        <v>575</v>
      </c>
      <c r="D301" t="str">
        <f t="shared" si="16"/>
        <v>БелАЗ7547575</v>
      </c>
      <c r="E301">
        <v>2022</v>
      </c>
      <c r="F301" t="s">
        <v>6</v>
      </c>
      <c r="G301">
        <v>12730</v>
      </c>
      <c r="H301">
        <v>12750</v>
      </c>
      <c r="I301" t="str">
        <f t="shared" si="17"/>
        <v>57512750</v>
      </c>
      <c r="J301" s="4">
        <f t="shared" si="18"/>
        <v>44658</v>
      </c>
      <c r="K301" t="s">
        <v>84</v>
      </c>
    </row>
    <row r="302" spans="1:11" hidden="1" x14ac:dyDescent="0.25">
      <c r="A302" s="4">
        <v>44688</v>
      </c>
      <c r="B302" t="s">
        <v>14</v>
      </c>
      <c r="C302">
        <v>575</v>
      </c>
      <c r="D302" t="str">
        <f t="shared" si="16"/>
        <v>БелАЗ7547575</v>
      </c>
      <c r="E302">
        <v>2022</v>
      </c>
      <c r="F302" t="s">
        <v>6</v>
      </c>
      <c r="G302">
        <v>13280</v>
      </c>
      <c r="H302">
        <v>13250</v>
      </c>
      <c r="I302" t="str">
        <f t="shared" si="17"/>
        <v>57513250</v>
      </c>
      <c r="J302" s="4">
        <f t="shared" si="18"/>
        <v>44688</v>
      </c>
      <c r="K302" t="s">
        <v>84</v>
      </c>
    </row>
    <row r="303" spans="1:11" hidden="1" x14ac:dyDescent="0.25">
      <c r="A303" s="4">
        <v>44705</v>
      </c>
      <c r="B303" t="s">
        <v>14</v>
      </c>
      <c r="C303">
        <v>575</v>
      </c>
      <c r="D303" t="str">
        <f t="shared" si="16"/>
        <v>БелАЗ7547575</v>
      </c>
      <c r="E303">
        <v>2022</v>
      </c>
      <c r="F303" t="s">
        <v>4</v>
      </c>
      <c r="G303">
        <v>13519</v>
      </c>
      <c r="H303">
        <f>ROUND(G303,-2)</f>
        <v>13500</v>
      </c>
      <c r="I303" t="str">
        <f t="shared" si="17"/>
        <v>57513500</v>
      </c>
      <c r="J303" s="4">
        <f t="shared" si="18"/>
        <v>44705</v>
      </c>
      <c r="K303" t="s">
        <v>84</v>
      </c>
    </row>
    <row r="304" spans="1:11" hidden="1" x14ac:dyDescent="0.25">
      <c r="A304" s="4">
        <v>44722</v>
      </c>
      <c r="B304" t="s">
        <v>14</v>
      </c>
      <c r="C304">
        <v>575</v>
      </c>
      <c r="D304" t="str">
        <f t="shared" si="16"/>
        <v>БелАЗ7547575</v>
      </c>
      <c r="E304">
        <v>2022</v>
      </c>
      <c r="F304" t="s">
        <v>6</v>
      </c>
      <c r="G304">
        <v>13873</v>
      </c>
      <c r="H304">
        <v>14000</v>
      </c>
      <c r="I304" t="str">
        <f t="shared" si="17"/>
        <v>57514000</v>
      </c>
      <c r="J304" s="4">
        <f t="shared" si="18"/>
        <v>44722</v>
      </c>
      <c r="K304" t="s">
        <v>84</v>
      </c>
    </row>
    <row r="305" spans="1:11" hidden="1" x14ac:dyDescent="0.25">
      <c r="A305" s="4">
        <v>44742</v>
      </c>
      <c r="B305" t="s">
        <v>14</v>
      </c>
      <c r="C305">
        <v>575</v>
      </c>
      <c r="D305" t="str">
        <f t="shared" si="16"/>
        <v>БелАЗ7547575</v>
      </c>
      <c r="E305">
        <v>2022</v>
      </c>
      <c r="F305" t="s">
        <v>6</v>
      </c>
      <c r="G305">
        <v>14131</v>
      </c>
      <c r="H305">
        <v>14250</v>
      </c>
      <c r="I305" t="str">
        <f t="shared" si="17"/>
        <v>57514250</v>
      </c>
      <c r="J305" s="4">
        <f t="shared" si="18"/>
        <v>44742</v>
      </c>
      <c r="K305" t="s">
        <v>84</v>
      </c>
    </row>
    <row r="306" spans="1:11" hidden="1" x14ac:dyDescent="0.25">
      <c r="A306" s="4">
        <v>44762</v>
      </c>
      <c r="B306" t="s">
        <v>14</v>
      </c>
      <c r="C306">
        <v>575</v>
      </c>
      <c r="D306" t="str">
        <f t="shared" si="16"/>
        <v>БелАЗ7547575</v>
      </c>
      <c r="E306">
        <v>2022</v>
      </c>
      <c r="F306" t="s">
        <v>6</v>
      </c>
      <c r="G306">
        <v>14448</v>
      </c>
      <c r="H306">
        <v>14500</v>
      </c>
      <c r="I306" t="str">
        <f t="shared" si="17"/>
        <v>57514500</v>
      </c>
      <c r="J306" s="4">
        <f t="shared" si="18"/>
        <v>44762</v>
      </c>
      <c r="K306" t="s">
        <v>84</v>
      </c>
    </row>
    <row r="307" spans="1:11" hidden="1" x14ac:dyDescent="0.25">
      <c r="A307" s="4">
        <v>44778</v>
      </c>
      <c r="B307" t="s">
        <v>14</v>
      </c>
      <c r="C307">
        <v>575</v>
      </c>
      <c r="D307" t="str">
        <f t="shared" si="16"/>
        <v>БелАЗ7547575</v>
      </c>
      <c r="E307">
        <v>2022</v>
      </c>
      <c r="F307" t="s">
        <v>6</v>
      </c>
      <c r="G307">
        <v>14674</v>
      </c>
      <c r="H307">
        <v>14750</v>
      </c>
      <c r="I307" t="str">
        <f t="shared" si="17"/>
        <v>57514750</v>
      </c>
      <c r="J307" s="4">
        <f t="shared" si="18"/>
        <v>44778</v>
      </c>
      <c r="K307" t="s">
        <v>84</v>
      </c>
    </row>
    <row r="308" spans="1:11" hidden="1" x14ac:dyDescent="0.25">
      <c r="A308" s="4">
        <v>44804</v>
      </c>
      <c r="B308" t="s">
        <v>14</v>
      </c>
      <c r="C308">
        <v>575</v>
      </c>
      <c r="D308" t="str">
        <f t="shared" si="16"/>
        <v>БелАЗ7547575</v>
      </c>
      <c r="E308">
        <v>2022</v>
      </c>
      <c r="F308" t="s">
        <v>6</v>
      </c>
      <c r="G308">
        <v>14977</v>
      </c>
      <c r="H308">
        <f>ROUND(G308,-2)</f>
        <v>15000</v>
      </c>
      <c r="I308" t="str">
        <f t="shared" si="17"/>
        <v>57515000</v>
      </c>
      <c r="J308" s="4">
        <f t="shared" si="18"/>
        <v>44804</v>
      </c>
      <c r="K308" t="s">
        <v>84</v>
      </c>
    </row>
    <row r="309" spans="1:11" hidden="1" x14ac:dyDescent="0.25">
      <c r="A309" s="4">
        <v>44823</v>
      </c>
      <c r="B309" t="s">
        <v>14</v>
      </c>
      <c r="C309">
        <v>575</v>
      </c>
      <c r="D309" t="str">
        <f t="shared" si="16"/>
        <v>БелАЗ7547575</v>
      </c>
      <c r="E309">
        <v>2022</v>
      </c>
      <c r="F309" t="s">
        <v>6</v>
      </c>
      <c r="G309">
        <v>15241</v>
      </c>
      <c r="H309">
        <v>15250</v>
      </c>
      <c r="I309" t="str">
        <f t="shared" si="17"/>
        <v>57515250</v>
      </c>
      <c r="J309" s="4">
        <f t="shared" si="18"/>
        <v>44823</v>
      </c>
      <c r="K309" t="s">
        <v>84</v>
      </c>
    </row>
    <row r="310" spans="1:11" hidden="1" x14ac:dyDescent="0.25">
      <c r="A310" s="4">
        <v>44840</v>
      </c>
      <c r="B310" t="s">
        <v>14</v>
      </c>
      <c r="C310">
        <v>575</v>
      </c>
      <c r="D310" t="str">
        <f t="shared" si="16"/>
        <v>БелАЗ7547575</v>
      </c>
      <c r="E310">
        <v>2022</v>
      </c>
      <c r="F310" t="s">
        <v>6</v>
      </c>
      <c r="G310">
        <v>15550</v>
      </c>
      <c r="H310">
        <v>15500</v>
      </c>
      <c r="I310" t="str">
        <f t="shared" si="17"/>
        <v>57515500</v>
      </c>
      <c r="J310" s="4">
        <f t="shared" si="18"/>
        <v>44840</v>
      </c>
      <c r="K310" t="s">
        <v>84</v>
      </c>
    </row>
    <row r="311" spans="1:11" hidden="1" x14ac:dyDescent="0.25">
      <c r="A311" s="4">
        <v>44848</v>
      </c>
      <c r="B311" t="s">
        <v>14</v>
      </c>
      <c r="C311">
        <v>575</v>
      </c>
      <c r="D311" t="str">
        <f t="shared" si="16"/>
        <v>БелАЗ7547575</v>
      </c>
      <c r="E311">
        <v>2022</v>
      </c>
      <c r="F311" t="s">
        <v>6</v>
      </c>
      <c r="G311">
        <v>15718</v>
      </c>
      <c r="H311">
        <v>15750</v>
      </c>
      <c r="I311" t="str">
        <f t="shared" si="17"/>
        <v>57515750</v>
      </c>
      <c r="J311" s="4">
        <f t="shared" si="18"/>
        <v>44848</v>
      </c>
      <c r="K311" t="s">
        <v>84</v>
      </c>
    </row>
    <row r="312" spans="1:11" hidden="1" x14ac:dyDescent="0.25">
      <c r="A312" s="4">
        <v>44413</v>
      </c>
      <c r="B312" t="s">
        <v>47</v>
      </c>
      <c r="C312">
        <v>576</v>
      </c>
      <c r="D312" t="str">
        <f t="shared" si="16"/>
        <v>DOSSAN 576</v>
      </c>
      <c r="E312">
        <v>2021</v>
      </c>
      <c r="F312" t="s">
        <v>4</v>
      </c>
      <c r="G312">
        <v>2572</v>
      </c>
      <c r="H312">
        <f t="shared" ref="H312:H321" si="19">ROUND(G312,-2)</f>
        <v>2600</v>
      </c>
      <c r="I312" t="str">
        <f t="shared" si="17"/>
        <v>5762600</v>
      </c>
      <c r="J312" s="4">
        <f t="shared" si="18"/>
        <v>44413</v>
      </c>
    </row>
    <row r="313" spans="1:11" hidden="1" x14ac:dyDescent="0.25">
      <c r="A313" s="4">
        <v>44240</v>
      </c>
      <c r="B313" t="s">
        <v>37</v>
      </c>
      <c r="C313">
        <v>595</v>
      </c>
      <c r="D313" t="str">
        <f t="shared" si="16"/>
        <v>ДЭС595</v>
      </c>
      <c r="E313">
        <v>2021</v>
      </c>
      <c r="F313" t="s">
        <v>6</v>
      </c>
      <c r="G313">
        <v>10735</v>
      </c>
      <c r="H313">
        <f t="shared" si="19"/>
        <v>10700</v>
      </c>
      <c r="I313" t="str">
        <f t="shared" si="17"/>
        <v>59510700</v>
      </c>
      <c r="J313" s="4">
        <f t="shared" si="18"/>
        <v>44240</v>
      </c>
    </row>
    <row r="314" spans="1:11" hidden="1" x14ac:dyDescent="0.25">
      <c r="A314" s="4">
        <v>44251</v>
      </c>
      <c r="B314" t="s">
        <v>37</v>
      </c>
      <c r="C314">
        <v>595</v>
      </c>
      <c r="D314" t="str">
        <f t="shared" si="16"/>
        <v>ДЭС595</v>
      </c>
      <c r="E314">
        <v>2021</v>
      </c>
      <c r="F314" t="s">
        <v>4</v>
      </c>
      <c r="G314">
        <v>10998</v>
      </c>
      <c r="H314">
        <f t="shared" si="19"/>
        <v>11000</v>
      </c>
      <c r="I314" t="str">
        <f t="shared" si="17"/>
        <v>59511000</v>
      </c>
      <c r="J314" s="4">
        <f t="shared" si="18"/>
        <v>44251</v>
      </c>
    </row>
    <row r="315" spans="1:11" hidden="1" x14ac:dyDescent="0.25">
      <c r="A315" s="4">
        <v>44263</v>
      </c>
      <c r="B315" t="s">
        <v>37</v>
      </c>
      <c r="C315">
        <v>595</v>
      </c>
      <c r="D315" t="str">
        <f t="shared" si="16"/>
        <v>ДЭС595</v>
      </c>
      <c r="E315">
        <v>2021</v>
      </c>
      <c r="F315" t="s">
        <v>6</v>
      </c>
      <c r="G315">
        <v>11258</v>
      </c>
      <c r="H315">
        <f t="shared" si="19"/>
        <v>11300</v>
      </c>
      <c r="I315" t="str">
        <f t="shared" si="17"/>
        <v>59511300</v>
      </c>
      <c r="J315" s="4">
        <f t="shared" si="18"/>
        <v>44263</v>
      </c>
    </row>
    <row r="316" spans="1:11" hidden="1" x14ac:dyDescent="0.25">
      <c r="A316" s="4">
        <v>44293</v>
      </c>
      <c r="B316" t="s">
        <v>37</v>
      </c>
      <c r="C316">
        <v>595</v>
      </c>
      <c r="D316" t="str">
        <f t="shared" si="16"/>
        <v>ДЭС595</v>
      </c>
      <c r="E316">
        <v>2021</v>
      </c>
      <c r="F316" t="s">
        <v>6</v>
      </c>
      <c r="G316">
        <v>11510</v>
      </c>
      <c r="H316">
        <f t="shared" si="19"/>
        <v>11500</v>
      </c>
      <c r="I316" t="str">
        <f t="shared" si="17"/>
        <v>59511500</v>
      </c>
      <c r="J316" s="4">
        <f t="shared" si="18"/>
        <v>44293</v>
      </c>
    </row>
    <row r="317" spans="1:11" hidden="1" x14ac:dyDescent="0.25">
      <c r="A317" s="4">
        <v>44304</v>
      </c>
      <c r="B317" t="s">
        <v>37</v>
      </c>
      <c r="C317">
        <v>595</v>
      </c>
      <c r="D317" t="str">
        <f t="shared" si="16"/>
        <v>ДЭС595</v>
      </c>
      <c r="E317">
        <v>2021</v>
      </c>
      <c r="F317" t="s">
        <v>4</v>
      </c>
      <c r="G317">
        <v>11763</v>
      </c>
      <c r="H317">
        <f t="shared" si="19"/>
        <v>11800</v>
      </c>
      <c r="I317" t="str">
        <f t="shared" si="17"/>
        <v>59511800</v>
      </c>
      <c r="J317" s="4">
        <f t="shared" si="18"/>
        <v>44304</v>
      </c>
    </row>
    <row r="318" spans="1:11" hidden="1" x14ac:dyDescent="0.25">
      <c r="A318" s="4">
        <v>44315</v>
      </c>
      <c r="B318" t="s">
        <v>37</v>
      </c>
      <c r="C318">
        <v>595</v>
      </c>
      <c r="D318" t="str">
        <f t="shared" si="16"/>
        <v>ДЭС595</v>
      </c>
      <c r="E318">
        <v>2021</v>
      </c>
      <c r="F318" t="s">
        <v>4</v>
      </c>
      <c r="G318">
        <v>12015</v>
      </c>
      <c r="H318">
        <f t="shared" si="19"/>
        <v>12000</v>
      </c>
      <c r="I318" t="str">
        <f t="shared" si="17"/>
        <v>59512000</v>
      </c>
      <c r="J318" s="4">
        <f t="shared" si="18"/>
        <v>44315</v>
      </c>
    </row>
    <row r="319" spans="1:11" hidden="1" x14ac:dyDescent="0.25">
      <c r="A319" s="4">
        <v>44326</v>
      </c>
      <c r="B319" t="s">
        <v>37</v>
      </c>
      <c r="C319">
        <v>595</v>
      </c>
      <c r="D319" t="str">
        <f t="shared" si="16"/>
        <v>ДЭС595</v>
      </c>
      <c r="E319">
        <v>2021</v>
      </c>
      <c r="F319" t="s">
        <v>6</v>
      </c>
      <c r="G319">
        <v>12291</v>
      </c>
      <c r="H319">
        <f t="shared" si="19"/>
        <v>12300</v>
      </c>
      <c r="I319" t="str">
        <f t="shared" si="17"/>
        <v>59512300</v>
      </c>
      <c r="J319" s="4">
        <f t="shared" si="18"/>
        <v>44326</v>
      </c>
    </row>
    <row r="320" spans="1:11" hidden="1" x14ac:dyDescent="0.25">
      <c r="A320" s="4">
        <v>44338</v>
      </c>
      <c r="B320" t="s">
        <v>37</v>
      </c>
      <c r="C320">
        <v>595</v>
      </c>
      <c r="D320" t="str">
        <f t="shared" si="16"/>
        <v>ДЭС595</v>
      </c>
      <c r="E320">
        <v>2021</v>
      </c>
      <c r="F320" t="s">
        <v>4</v>
      </c>
      <c r="G320">
        <v>12540</v>
      </c>
      <c r="H320">
        <f t="shared" si="19"/>
        <v>12500</v>
      </c>
      <c r="I320" t="str">
        <f t="shared" si="17"/>
        <v>59512500</v>
      </c>
      <c r="J320" s="4">
        <f t="shared" si="18"/>
        <v>44338</v>
      </c>
    </row>
    <row r="321" spans="1:10" hidden="1" x14ac:dyDescent="0.25">
      <c r="A321" s="4">
        <v>44349</v>
      </c>
      <c r="B321" t="s">
        <v>37</v>
      </c>
      <c r="C321">
        <v>595</v>
      </c>
      <c r="D321" t="str">
        <f t="shared" si="16"/>
        <v>ДЭС595</v>
      </c>
      <c r="E321">
        <v>2021</v>
      </c>
      <c r="F321" t="s">
        <v>6</v>
      </c>
      <c r="G321">
        <v>12800</v>
      </c>
      <c r="H321">
        <f t="shared" si="19"/>
        <v>12800</v>
      </c>
      <c r="I321" t="str">
        <f t="shared" si="17"/>
        <v>59512800</v>
      </c>
      <c r="J321" s="4">
        <f t="shared" si="18"/>
        <v>44349</v>
      </c>
    </row>
    <row r="322" spans="1:10" hidden="1" x14ac:dyDescent="0.25">
      <c r="A322" s="4">
        <v>44376</v>
      </c>
      <c r="B322" t="s">
        <v>37</v>
      </c>
      <c r="C322">
        <v>595</v>
      </c>
      <c r="D322" t="str">
        <f t="shared" ref="D322:D385" si="20">B322&amp;C322</f>
        <v>ДЭС595</v>
      </c>
      <c r="E322">
        <v>2021</v>
      </c>
      <c r="F322" t="s">
        <v>4</v>
      </c>
      <c r="G322">
        <v>13280</v>
      </c>
      <c r="H322">
        <f t="shared" ref="H322:H385" si="21">ROUND(G322,-2)</f>
        <v>13300</v>
      </c>
      <c r="I322" t="str">
        <f t="shared" ref="I322:I385" si="22">C322&amp;H322</f>
        <v>59513300</v>
      </c>
      <c r="J322" s="4">
        <f t="shared" ref="J322:J385" si="23">A322</f>
        <v>44376</v>
      </c>
    </row>
    <row r="323" spans="1:10" hidden="1" x14ac:dyDescent="0.25">
      <c r="A323" s="4">
        <v>44396</v>
      </c>
      <c r="B323" t="s">
        <v>37</v>
      </c>
      <c r="C323">
        <v>595</v>
      </c>
      <c r="D323" t="str">
        <f t="shared" si="20"/>
        <v>ДЭС595</v>
      </c>
      <c r="E323">
        <v>2021</v>
      </c>
      <c r="F323" t="s">
        <v>6</v>
      </c>
      <c r="G323">
        <v>13540</v>
      </c>
      <c r="H323">
        <f t="shared" si="21"/>
        <v>13500</v>
      </c>
      <c r="I323" t="str">
        <f t="shared" si="22"/>
        <v>59513500</v>
      </c>
      <c r="J323" s="4">
        <f t="shared" si="23"/>
        <v>44396</v>
      </c>
    </row>
    <row r="324" spans="1:10" hidden="1" x14ac:dyDescent="0.25">
      <c r="A324" s="4">
        <v>44410</v>
      </c>
      <c r="B324" t="s">
        <v>37</v>
      </c>
      <c r="C324">
        <v>595</v>
      </c>
      <c r="D324" t="str">
        <f t="shared" si="20"/>
        <v>ДЭС595</v>
      </c>
      <c r="E324">
        <v>2021</v>
      </c>
      <c r="F324" t="s">
        <v>4</v>
      </c>
      <c r="G324">
        <v>13724</v>
      </c>
      <c r="H324">
        <f t="shared" si="21"/>
        <v>13700</v>
      </c>
      <c r="I324" t="str">
        <f t="shared" si="22"/>
        <v>59513700</v>
      </c>
      <c r="J324" s="4">
        <f t="shared" si="23"/>
        <v>44410</v>
      </c>
    </row>
    <row r="325" spans="1:10" hidden="1" x14ac:dyDescent="0.25">
      <c r="A325" s="4">
        <v>44434</v>
      </c>
      <c r="B325" t="s">
        <v>37</v>
      </c>
      <c r="C325">
        <v>595</v>
      </c>
      <c r="D325" t="str">
        <f t="shared" si="20"/>
        <v>ДЭС595</v>
      </c>
      <c r="E325">
        <v>2021</v>
      </c>
      <c r="F325" t="s">
        <v>2</v>
      </c>
      <c r="G325">
        <v>14000</v>
      </c>
      <c r="H325">
        <f t="shared" si="21"/>
        <v>14000</v>
      </c>
      <c r="I325" t="str">
        <f t="shared" si="22"/>
        <v>59514000</v>
      </c>
      <c r="J325" s="4">
        <f t="shared" si="23"/>
        <v>44434</v>
      </c>
    </row>
    <row r="326" spans="1:10" hidden="1" x14ac:dyDescent="0.25">
      <c r="A326" s="4">
        <v>44456</v>
      </c>
      <c r="B326" t="s">
        <v>37</v>
      </c>
      <c r="C326">
        <v>595</v>
      </c>
      <c r="D326" t="str">
        <f t="shared" si="20"/>
        <v>ДЭС595</v>
      </c>
      <c r="E326">
        <v>2021</v>
      </c>
      <c r="F326" t="s">
        <v>6</v>
      </c>
      <c r="G326">
        <v>14256</v>
      </c>
      <c r="H326">
        <f t="shared" si="21"/>
        <v>14300</v>
      </c>
      <c r="I326" t="str">
        <f t="shared" si="22"/>
        <v>59514300</v>
      </c>
      <c r="J326" s="4">
        <f t="shared" si="23"/>
        <v>44456</v>
      </c>
    </row>
    <row r="327" spans="1:10" hidden="1" x14ac:dyDescent="0.25">
      <c r="A327" s="4">
        <v>44480</v>
      </c>
      <c r="B327" t="s">
        <v>37</v>
      </c>
      <c r="C327">
        <v>595</v>
      </c>
      <c r="D327" t="str">
        <f t="shared" si="20"/>
        <v>ДЭС595</v>
      </c>
      <c r="E327">
        <v>2021</v>
      </c>
      <c r="F327" t="s">
        <v>6</v>
      </c>
      <c r="G327">
        <v>14531</v>
      </c>
      <c r="H327">
        <f t="shared" si="21"/>
        <v>14500</v>
      </c>
      <c r="I327" t="str">
        <f t="shared" si="22"/>
        <v>59514500</v>
      </c>
      <c r="J327" s="4">
        <f t="shared" si="23"/>
        <v>44480</v>
      </c>
    </row>
    <row r="328" spans="1:10" hidden="1" x14ac:dyDescent="0.25">
      <c r="A328" s="4">
        <v>44615</v>
      </c>
      <c r="B328" t="s">
        <v>37</v>
      </c>
      <c r="C328">
        <v>595</v>
      </c>
      <c r="D328" t="str">
        <f t="shared" si="20"/>
        <v>ДЭС595</v>
      </c>
      <c r="E328">
        <v>2022</v>
      </c>
      <c r="F328" t="s">
        <v>4</v>
      </c>
      <c r="G328">
        <v>14531</v>
      </c>
      <c r="H328">
        <f t="shared" si="21"/>
        <v>14500</v>
      </c>
      <c r="I328" t="str">
        <f t="shared" si="22"/>
        <v>59514500</v>
      </c>
      <c r="J328" s="4">
        <f t="shared" si="23"/>
        <v>44615</v>
      </c>
    </row>
    <row r="329" spans="1:10" hidden="1" x14ac:dyDescent="0.25">
      <c r="A329" s="4">
        <v>44737</v>
      </c>
      <c r="B329" t="s">
        <v>37</v>
      </c>
      <c r="C329">
        <v>595</v>
      </c>
      <c r="D329" t="str">
        <f t="shared" si="20"/>
        <v>ДЭС595</v>
      </c>
      <c r="E329">
        <v>2022</v>
      </c>
      <c r="F329" t="s">
        <v>6</v>
      </c>
      <c r="G329">
        <v>15109</v>
      </c>
      <c r="H329">
        <f t="shared" si="21"/>
        <v>15100</v>
      </c>
      <c r="I329" t="str">
        <f t="shared" si="22"/>
        <v>59515100</v>
      </c>
      <c r="J329" s="4">
        <f t="shared" si="23"/>
        <v>44737</v>
      </c>
    </row>
    <row r="330" spans="1:10" hidden="1" x14ac:dyDescent="0.25">
      <c r="A330" s="4">
        <v>44263</v>
      </c>
      <c r="B330" t="s">
        <v>37</v>
      </c>
      <c r="C330">
        <v>596</v>
      </c>
      <c r="D330" t="str">
        <f t="shared" si="20"/>
        <v>ДЭС596</v>
      </c>
      <c r="E330">
        <v>2021</v>
      </c>
      <c r="F330" t="s">
        <v>4</v>
      </c>
      <c r="G330">
        <v>7482</v>
      </c>
      <c r="H330">
        <f t="shared" si="21"/>
        <v>7500</v>
      </c>
      <c r="I330" t="str">
        <f t="shared" si="22"/>
        <v>5967500</v>
      </c>
      <c r="J330" s="4">
        <f t="shared" si="23"/>
        <v>44263</v>
      </c>
    </row>
    <row r="331" spans="1:10" hidden="1" x14ac:dyDescent="0.25">
      <c r="A331" s="4">
        <v>44264</v>
      </c>
      <c r="B331" t="s">
        <v>37</v>
      </c>
      <c r="C331">
        <v>596</v>
      </c>
      <c r="D331" t="str">
        <f t="shared" si="20"/>
        <v>ДЭС596</v>
      </c>
      <c r="E331">
        <v>2021</v>
      </c>
      <c r="F331" t="s">
        <v>4</v>
      </c>
      <c r="G331">
        <v>7528</v>
      </c>
      <c r="H331">
        <f t="shared" si="21"/>
        <v>7500</v>
      </c>
      <c r="I331" t="str">
        <f t="shared" si="22"/>
        <v>5967500</v>
      </c>
      <c r="J331" s="4">
        <f t="shared" si="23"/>
        <v>44264</v>
      </c>
    </row>
    <row r="332" spans="1:10" hidden="1" x14ac:dyDescent="0.25">
      <c r="A332" s="4">
        <v>44266</v>
      </c>
      <c r="B332" t="s">
        <v>37</v>
      </c>
      <c r="C332">
        <v>596</v>
      </c>
      <c r="D332" t="str">
        <f t="shared" si="20"/>
        <v>ДЭС596</v>
      </c>
      <c r="E332">
        <v>2021</v>
      </c>
      <c r="F332" t="s">
        <v>4</v>
      </c>
      <c r="G332">
        <v>7609</v>
      </c>
      <c r="H332">
        <f t="shared" si="21"/>
        <v>7600</v>
      </c>
      <c r="I332" t="str">
        <f t="shared" si="22"/>
        <v>5967600</v>
      </c>
      <c r="J332" s="4">
        <f t="shared" si="23"/>
        <v>44266</v>
      </c>
    </row>
    <row r="333" spans="1:10" hidden="1" x14ac:dyDescent="0.25">
      <c r="A333" s="4">
        <v>44270</v>
      </c>
      <c r="B333" t="s">
        <v>37</v>
      </c>
      <c r="C333">
        <v>596</v>
      </c>
      <c r="D333" t="str">
        <f t="shared" si="20"/>
        <v>ДЭС596</v>
      </c>
      <c r="E333">
        <v>2021</v>
      </c>
      <c r="F333" t="s">
        <v>6</v>
      </c>
      <c r="G333">
        <v>7740</v>
      </c>
      <c r="H333">
        <f t="shared" si="21"/>
        <v>7700</v>
      </c>
      <c r="I333" t="str">
        <f t="shared" si="22"/>
        <v>5967700</v>
      </c>
      <c r="J333" s="4">
        <f t="shared" si="23"/>
        <v>44270</v>
      </c>
    </row>
    <row r="334" spans="1:10" hidden="1" x14ac:dyDescent="0.25">
      <c r="A334" s="4">
        <v>44283</v>
      </c>
      <c r="B334" t="s">
        <v>37</v>
      </c>
      <c r="C334">
        <v>596</v>
      </c>
      <c r="D334" t="str">
        <f t="shared" si="20"/>
        <v>ДЭС596</v>
      </c>
      <c r="E334">
        <v>2021</v>
      </c>
      <c r="F334" t="s">
        <v>4</v>
      </c>
      <c r="G334">
        <v>7993</v>
      </c>
      <c r="H334">
        <f t="shared" si="21"/>
        <v>8000</v>
      </c>
      <c r="I334" t="str">
        <f t="shared" si="22"/>
        <v>5968000</v>
      </c>
      <c r="J334" s="4">
        <f t="shared" si="23"/>
        <v>44283</v>
      </c>
    </row>
    <row r="335" spans="1:10" hidden="1" x14ac:dyDescent="0.25">
      <c r="A335" s="4">
        <v>44293</v>
      </c>
      <c r="B335" t="s">
        <v>37</v>
      </c>
      <c r="C335">
        <v>596</v>
      </c>
      <c r="D335" t="str">
        <f t="shared" si="20"/>
        <v>ДЭС596</v>
      </c>
      <c r="E335">
        <v>2021</v>
      </c>
      <c r="F335" t="s">
        <v>6</v>
      </c>
      <c r="G335">
        <v>8245</v>
      </c>
      <c r="H335">
        <f t="shared" si="21"/>
        <v>8200</v>
      </c>
      <c r="I335" t="str">
        <f t="shared" si="22"/>
        <v>5968200</v>
      </c>
      <c r="J335" s="4">
        <f t="shared" si="23"/>
        <v>44293</v>
      </c>
    </row>
    <row r="336" spans="1:10" hidden="1" x14ac:dyDescent="0.25">
      <c r="A336" s="4">
        <v>44305</v>
      </c>
      <c r="B336" t="s">
        <v>37</v>
      </c>
      <c r="C336">
        <v>596</v>
      </c>
      <c r="D336" t="str">
        <f t="shared" si="20"/>
        <v>ДЭС596</v>
      </c>
      <c r="E336">
        <v>2021</v>
      </c>
      <c r="F336" t="s">
        <v>4</v>
      </c>
      <c r="G336">
        <v>8500</v>
      </c>
      <c r="H336">
        <f t="shared" si="21"/>
        <v>8500</v>
      </c>
      <c r="I336" t="str">
        <f t="shared" si="22"/>
        <v>5968500</v>
      </c>
      <c r="J336" s="4">
        <f t="shared" si="23"/>
        <v>44305</v>
      </c>
    </row>
    <row r="337" spans="1:10" hidden="1" x14ac:dyDescent="0.25">
      <c r="A337" s="4">
        <v>44316</v>
      </c>
      <c r="B337" t="s">
        <v>37</v>
      </c>
      <c r="C337">
        <v>596</v>
      </c>
      <c r="D337" t="str">
        <f t="shared" si="20"/>
        <v>ДЭС596</v>
      </c>
      <c r="E337">
        <v>2021</v>
      </c>
      <c r="F337" t="s">
        <v>2</v>
      </c>
      <c r="G337">
        <v>8754</v>
      </c>
      <c r="H337">
        <f t="shared" si="21"/>
        <v>8800</v>
      </c>
      <c r="I337" t="str">
        <f t="shared" si="22"/>
        <v>5968800</v>
      </c>
      <c r="J337" s="4">
        <f t="shared" si="23"/>
        <v>44316</v>
      </c>
    </row>
    <row r="338" spans="1:10" hidden="1" x14ac:dyDescent="0.25">
      <c r="A338" s="4">
        <v>44326</v>
      </c>
      <c r="B338" t="s">
        <v>37</v>
      </c>
      <c r="C338">
        <v>596</v>
      </c>
      <c r="D338" t="str">
        <f t="shared" si="20"/>
        <v>ДЭС596</v>
      </c>
      <c r="E338">
        <v>2021</v>
      </c>
      <c r="F338" t="s">
        <v>6</v>
      </c>
      <c r="G338">
        <v>8917</v>
      </c>
      <c r="H338">
        <f t="shared" si="21"/>
        <v>8900</v>
      </c>
      <c r="I338" t="str">
        <f t="shared" si="22"/>
        <v>5968900</v>
      </c>
      <c r="J338" s="4">
        <f t="shared" si="23"/>
        <v>44326</v>
      </c>
    </row>
    <row r="339" spans="1:10" hidden="1" x14ac:dyDescent="0.25">
      <c r="A339" s="4">
        <v>44357</v>
      </c>
      <c r="B339" t="s">
        <v>37</v>
      </c>
      <c r="C339">
        <v>596</v>
      </c>
      <c r="D339" t="str">
        <f t="shared" si="20"/>
        <v>ДЭС596</v>
      </c>
      <c r="E339">
        <v>2021</v>
      </c>
      <c r="F339" t="s">
        <v>6</v>
      </c>
      <c r="G339">
        <v>10797</v>
      </c>
      <c r="H339">
        <f t="shared" si="21"/>
        <v>10800</v>
      </c>
      <c r="I339" t="str">
        <f t="shared" si="22"/>
        <v>59610800</v>
      </c>
      <c r="J339" s="4">
        <f t="shared" si="23"/>
        <v>44357</v>
      </c>
    </row>
    <row r="340" spans="1:10" hidden="1" x14ac:dyDescent="0.25">
      <c r="A340" s="4">
        <v>44648</v>
      </c>
      <c r="B340" t="s">
        <v>37</v>
      </c>
      <c r="C340">
        <v>596</v>
      </c>
      <c r="D340" t="str">
        <f t="shared" si="20"/>
        <v>ДЭС596</v>
      </c>
      <c r="E340">
        <v>2022</v>
      </c>
      <c r="F340" t="s">
        <v>4</v>
      </c>
      <c r="G340">
        <v>9345</v>
      </c>
      <c r="H340">
        <f t="shared" si="21"/>
        <v>9300</v>
      </c>
      <c r="I340" t="str">
        <f t="shared" si="22"/>
        <v>5969300</v>
      </c>
      <c r="J340" s="4">
        <f t="shared" si="23"/>
        <v>44648</v>
      </c>
    </row>
    <row r="341" spans="1:10" hidden="1" x14ac:dyDescent="0.25">
      <c r="A341" s="4">
        <v>44669</v>
      </c>
      <c r="B341" t="s">
        <v>37</v>
      </c>
      <c r="C341">
        <v>596</v>
      </c>
      <c r="D341" t="str">
        <f t="shared" si="20"/>
        <v>ДЭС596</v>
      </c>
      <c r="E341">
        <v>2022</v>
      </c>
      <c r="F341" t="s">
        <v>4</v>
      </c>
      <c r="G341">
        <v>9835</v>
      </c>
      <c r="H341">
        <f t="shared" si="21"/>
        <v>9800</v>
      </c>
      <c r="I341" t="str">
        <f t="shared" si="22"/>
        <v>5969800</v>
      </c>
      <c r="J341" s="4">
        <f t="shared" si="23"/>
        <v>44669</v>
      </c>
    </row>
    <row r="342" spans="1:10" hidden="1" x14ac:dyDescent="0.25">
      <c r="A342" s="4">
        <v>44718</v>
      </c>
      <c r="B342" t="s">
        <v>37</v>
      </c>
      <c r="C342">
        <v>596</v>
      </c>
      <c r="D342" t="str">
        <f t="shared" si="20"/>
        <v>ДЭС596</v>
      </c>
      <c r="E342">
        <v>2022</v>
      </c>
      <c r="F342" t="s">
        <v>4</v>
      </c>
      <c r="G342">
        <v>10437</v>
      </c>
      <c r="H342">
        <f t="shared" si="21"/>
        <v>10400</v>
      </c>
      <c r="I342" t="str">
        <f t="shared" si="22"/>
        <v>59610400</v>
      </c>
      <c r="J342" s="4">
        <f t="shared" si="23"/>
        <v>44718</v>
      </c>
    </row>
    <row r="343" spans="1:10" hidden="1" x14ac:dyDescent="0.25">
      <c r="A343" s="4">
        <v>44743</v>
      </c>
      <c r="B343" t="s">
        <v>37</v>
      </c>
      <c r="C343">
        <v>596</v>
      </c>
      <c r="D343" t="str">
        <f t="shared" si="20"/>
        <v>ДЭС596</v>
      </c>
      <c r="E343">
        <v>2022</v>
      </c>
      <c r="F343" t="s">
        <v>4</v>
      </c>
      <c r="G343">
        <v>11032</v>
      </c>
      <c r="H343">
        <f t="shared" si="21"/>
        <v>11000</v>
      </c>
      <c r="I343" t="str">
        <f t="shared" si="22"/>
        <v>59611000</v>
      </c>
      <c r="J343" s="4">
        <f t="shared" si="23"/>
        <v>44743</v>
      </c>
    </row>
    <row r="344" spans="1:10" hidden="1" x14ac:dyDescent="0.25">
      <c r="A344" s="4">
        <v>44762</v>
      </c>
      <c r="B344" t="s">
        <v>37</v>
      </c>
      <c r="C344">
        <v>596</v>
      </c>
      <c r="D344" t="str">
        <f t="shared" si="20"/>
        <v>ДЭС596</v>
      </c>
      <c r="E344">
        <v>2022</v>
      </c>
      <c r="F344" t="s">
        <v>4</v>
      </c>
      <c r="G344">
        <v>11451</v>
      </c>
      <c r="H344">
        <f t="shared" si="21"/>
        <v>11500</v>
      </c>
      <c r="I344" t="str">
        <f t="shared" si="22"/>
        <v>59611500</v>
      </c>
      <c r="J344" s="4">
        <f t="shared" si="23"/>
        <v>44762</v>
      </c>
    </row>
    <row r="345" spans="1:10" hidden="1" x14ac:dyDescent="0.25">
      <c r="A345" s="4">
        <v>44774</v>
      </c>
      <c r="B345" t="s">
        <v>37</v>
      </c>
      <c r="C345">
        <v>596</v>
      </c>
      <c r="D345" t="str">
        <f t="shared" si="20"/>
        <v>ДЭС596</v>
      </c>
      <c r="E345">
        <v>2022</v>
      </c>
      <c r="F345" t="s">
        <v>6</v>
      </c>
      <c r="G345">
        <v>11769</v>
      </c>
      <c r="H345">
        <f t="shared" si="21"/>
        <v>11800</v>
      </c>
      <c r="I345" t="str">
        <f t="shared" si="22"/>
        <v>59611800</v>
      </c>
      <c r="J345" s="4">
        <f t="shared" si="23"/>
        <v>44774</v>
      </c>
    </row>
    <row r="346" spans="1:10" hidden="1" x14ac:dyDescent="0.25">
      <c r="A346" s="4">
        <v>44787</v>
      </c>
      <c r="B346" t="s">
        <v>37</v>
      </c>
      <c r="C346">
        <v>596</v>
      </c>
      <c r="D346" t="str">
        <f t="shared" si="20"/>
        <v>ДЭС596</v>
      </c>
      <c r="E346">
        <v>2022</v>
      </c>
      <c r="F346" t="s">
        <v>6</v>
      </c>
      <c r="G346">
        <v>12085</v>
      </c>
      <c r="H346">
        <f t="shared" si="21"/>
        <v>12100</v>
      </c>
      <c r="I346" t="str">
        <f t="shared" si="22"/>
        <v>59612100</v>
      </c>
      <c r="J346" s="4">
        <f t="shared" si="23"/>
        <v>44787</v>
      </c>
    </row>
    <row r="347" spans="1:10" hidden="1" x14ac:dyDescent="0.25">
      <c r="A347" s="4">
        <v>44825</v>
      </c>
      <c r="B347" t="s">
        <v>37</v>
      </c>
      <c r="C347">
        <v>596</v>
      </c>
      <c r="D347" t="str">
        <f t="shared" si="20"/>
        <v>ДЭС596</v>
      </c>
      <c r="E347">
        <v>2022</v>
      </c>
      <c r="F347" t="s">
        <v>6</v>
      </c>
      <c r="G347">
        <v>12241</v>
      </c>
      <c r="H347">
        <f t="shared" si="21"/>
        <v>12200</v>
      </c>
      <c r="I347" t="str">
        <f t="shared" si="22"/>
        <v>59612200</v>
      </c>
      <c r="J347" s="4">
        <f t="shared" si="23"/>
        <v>44825</v>
      </c>
    </row>
    <row r="348" spans="1:10" hidden="1" x14ac:dyDescent="0.25">
      <c r="A348" s="4">
        <v>44268</v>
      </c>
      <c r="B348" t="s">
        <v>48</v>
      </c>
      <c r="C348">
        <v>597</v>
      </c>
      <c r="D348" t="str">
        <f t="shared" si="20"/>
        <v>PC-800597</v>
      </c>
      <c r="E348">
        <v>2021</v>
      </c>
      <c r="F348" t="s">
        <v>2</v>
      </c>
      <c r="G348">
        <v>14550</v>
      </c>
      <c r="H348">
        <f t="shared" si="21"/>
        <v>14600</v>
      </c>
      <c r="I348" t="str">
        <f t="shared" si="22"/>
        <v>59714600</v>
      </c>
      <c r="J348" s="4">
        <f t="shared" si="23"/>
        <v>44268</v>
      </c>
    </row>
    <row r="349" spans="1:10" hidden="1" x14ac:dyDescent="0.25">
      <c r="A349" s="4">
        <v>44303</v>
      </c>
      <c r="B349" t="s">
        <v>48</v>
      </c>
      <c r="C349">
        <v>597</v>
      </c>
      <c r="D349" t="str">
        <f t="shared" si="20"/>
        <v>PC-800597</v>
      </c>
      <c r="E349">
        <v>2021</v>
      </c>
      <c r="F349" t="s">
        <v>4</v>
      </c>
      <c r="G349">
        <v>15081</v>
      </c>
      <c r="H349">
        <f t="shared" si="21"/>
        <v>15100</v>
      </c>
      <c r="I349" t="str">
        <f t="shared" si="22"/>
        <v>59715100</v>
      </c>
      <c r="J349" s="4">
        <f t="shared" si="23"/>
        <v>44303</v>
      </c>
    </row>
    <row r="350" spans="1:10" hidden="1" x14ac:dyDescent="0.25">
      <c r="A350" s="4">
        <v>44338</v>
      </c>
      <c r="B350" t="s">
        <v>48</v>
      </c>
      <c r="C350">
        <v>597</v>
      </c>
      <c r="D350" t="str">
        <f t="shared" si="20"/>
        <v>PC-800597</v>
      </c>
      <c r="E350">
        <v>2021</v>
      </c>
      <c r="F350" t="s">
        <v>7</v>
      </c>
      <c r="G350">
        <v>15583</v>
      </c>
      <c r="H350">
        <f t="shared" si="21"/>
        <v>15600</v>
      </c>
      <c r="I350" t="str">
        <f t="shared" si="22"/>
        <v>59715600</v>
      </c>
      <c r="J350" s="4">
        <f t="shared" si="23"/>
        <v>44338</v>
      </c>
    </row>
    <row r="351" spans="1:10" hidden="1" x14ac:dyDescent="0.25">
      <c r="A351" s="4">
        <v>44364</v>
      </c>
      <c r="B351" t="s">
        <v>48</v>
      </c>
      <c r="C351">
        <v>597</v>
      </c>
      <c r="D351" t="str">
        <f t="shared" si="20"/>
        <v>PC-800597</v>
      </c>
      <c r="E351">
        <v>2021</v>
      </c>
      <c r="F351" t="s">
        <v>4</v>
      </c>
      <c r="G351">
        <v>16085</v>
      </c>
      <c r="H351">
        <f t="shared" si="21"/>
        <v>16100</v>
      </c>
      <c r="I351" t="str">
        <f t="shared" si="22"/>
        <v>59716100</v>
      </c>
      <c r="J351" s="4">
        <f t="shared" si="23"/>
        <v>44364</v>
      </c>
    </row>
    <row r="352" spans="1:10" hidden="1" x14ac:dyDescent="0.25">
      <c r="A352" s="4">
        <v>44398</v>
      </c>
      <c r="B352" t="s">
        <v>48</v>
      </c>
      <c r="C352">
        <v>597</v>
      </c>
      <c r="D352" t="str">
        <f t="shared" si="20"/>
        <v>PC-800597</v>
      </c>
      <c r="E352">
        <v>2021</v>
      </c>
      <c r="F352" t="s">
        <v>7</v>
      </c>
      <c r="G352">
        <v>16585</v>
      </c>
      <c r="H352">
        <f t="shared" si="21"/>
        <v>16600</v>
      </c>
      <c r="I352" t="str">
        <f t="shared" si="22"/>
        <v>59716600</v>
      </c>
      <c r="J352" s="4">
        <f t="shared" si="23"/>
        <v>44398</v>
      </c>
    </row>
    <row r="353" spans="1:11" hidden="1" x14ac:dyDescent="0.25">
      <c r="A353" s="4">
        <v>44442</v>
      </c>
      <c r="B353" t="s">
        <v>48</v>
      </c>
      <c r="C353">
        <v>597</v>
      </c>
      <c r="D353" t="str">
        <f t="shared" si="20"/>
        <v>PC-800597</v>
      </c>
      <c r="E353">
        <v>2021</v>
      </c>
      <c r="F353" t="s">
        <v>4</v>
      </c>
      <c r="G353">
        <v>17050</v>
      </c>
      <c r="H353">
        <f t="shared" si="21"/>
        <v>17100</v>
      </c>
      <c r="I353" t="str">
        <f t="shared" si="22"/>
        <v>59717100</v>
      </c>
      <c r="J353" s="4">
        <f t="shared" si="23"/>
        <v>44442</v>
      </c>
    </row>
    <row r="354" spans="1:11" hidden="1" x14ac:dyDescent="0.25">
      <c r="A354" s="4">
        <v>44484</v>
      </c>
      <c r="B354" t="s">
        <v>48</v>
      </c>
      <c r="C354">
        <v>597</v>
      </c>
      <c r="D354" t="str">
        <f t="shared" si="20"/>
        <v>PC-800597</v>
      </c>
      <c r="E354">
        <v>2021</v>
      </c>
      <c r="F354" t="s">
        <v>2</v>
      </c>
      <c r="G354">
        <v>17524</v>
      </c>
      <c r="H354">
        <f t="shared" si="21"/>
        <v>17500</v>
      </c>
      <c r="I354" t="str">
        <f t="shared" si="22"/>
        <v>59717500</v>
      </c>
      <c r="J354" s="4">
        <f t="shared" si="23"/>
        <v>44484</v>
      </c>
    </row>
    <row r="355" spans="1:11" hidden="1" x14ac:dyDescent="0.25">
      <c r="A355" s="4">
        <v>44642</v>
      </c>
      <c r="B355" t="s">
        <v>48</v>
      </c>
      <c r="C355">
        <v>597</v>
      </c>
      <c r="D355" t="str">
        <f t="shared" si="20"/>
        <v>PC-800597</v>
      </c>
      <c r="E355">
        <v>2022</v>
      </c>
      <c r="F355" t="s">
        <v>4</v>
      </c>
      <c r="G355">
        <v>17895</v>
      </c>
      <c r="H355">
        <v>17500</v>
      </c>
      <c r="I355" t="str">
        <f t="shared" si="22"/>
        <v>59717500</v>
      </c>
      <c r="J355" s="4">
        <f t="shared" si="23"/>
        <v>44642</v>
      </c>
      <c r="K355" t="s">
        <v>84</v>
      </c>
    </row>
    <row r="356" spans="1:11" hidden="1" x14ac:dyDescent="0.25">
      <c r="A356" s="4">
        <v>44668</v>
      </c>
      <c r="B356" t="s">
        <v>48</v>
      </c>
      <c r="C356">
        <v>597</v>
      </c>
      <c r="D356" t="str">
        <f t="shared" si="20"/>
        <v>PC-800597</v>
      </c>
      <c r="E356">
        <v>2022</v>
      </c>
      <c r="F356" t="s">
        <v>7</v>
      </c>
      <c r="G356">
        <v>18460</v>
      </c>
      <c r="H356">
        <v>18000</v>
      </c>
      <c r="I356" t="str">
        <f t="shared" si="22"/>
        <v>59718000</v>
      </c>
      <c r="J356" s="4">
        <f t="shared" si="23"/>
        <v>44668</v>
      </c>
      <c r="K356" t="s">
        <v>84</v>
      </c>
    </row>
    <row r="357" spans="1:11" hidden="1" x14ac:dyDescent="0.25">
      <c r="A357" s="4">
        <v>44683</v>
      </c>
      <c r="B357" t="s">
        <v>48</v>
      </c>
      <c r="C357">
        <v>597</v>
      </c>
      <c r="D357" t="str">
        <f t="shared" si="20"/>
        <v>PC-800597</v>
      </c>
      <c r="E357">
        <v>2022</v>
      </c>
      <c r="F357" t="s">
        <v>22</v>
      </c>
      <c r="G357">
        <v>18707</v>
      </c>
      <c r="H357">
        <v>18500</v>
      </c>
      <c r="I357" t="str">
        <f t="shared" si="22"/>
        <v>59718500</v>
      </c>
      <c r="J357" s="4">
        <f t="shared" si="23"/>
        <v>44683</v>
      </c>
      <c r="K357" t="s">
        <v>84</v>
      </c>
    </row>
    <row r="358" spans="1:11" hidden="1" x14ac:dyDescent="0.25">
      <c r="A358" s="4">
        <v>44725</v>
      </c>
      <c r="B358" t="s">
        <v>48</v>
      </c>
      <c r="C358">
        <v>597</v>
      </c>
      <c r="D358" t="str">
        <f t="shared" si="20"/>
        <v>PC-800597</v>
      </c>
      <c r="E358">
        <v>2022</v>
      </c>
      <c r="F358" t="s">
        <v>7</v>
      </c>
      <c r="G358">
        <v>18916</v>
      </c>
      <c r="H358">
        <f t="shared" si="21"/>
        <v>18900</v>
      </c>
      <c r="I358" t="str">
        <f t="shared" si="22"/>
        <v>59718900</v>
      </c>
      <c r="J358" s="4">
        <f t="shared" si="23"/>
        <v>44725</v>
      </c>
      <c r="K358" t="s">
        <v>84</v>
      </c>
    </row>
    <row r="359" spans="1:11" hidden="1" x14ac:dyDescent="0.25">
      <c r="A359" s="4">
        <v>44725</v>
      </c>
      <c r="B359" t="s">
        <v>48</v>
      </c>
      <c r="C359">
        <v>597</v>
      </c>
      <c r="D359" t="str">
        <f t="shared" si="20"/>
        <v>PC-800597</v>
      </c>
      <c r="E359">
        <v>2022</v>
      </c>
      <c r="F359" t="s">
        <v>4</v>
      </c>
      <c r="G359">
        <v>18950</v>
      </c>
      <c r="H359">
        <f t="shared" si="21"/>
        <v>19000</v>
      </c>
      <c r="I359" t="str">
        <f t="shared" si="22"/>
        <v>59719000</v>
      </c>
      <c r="J359" s="4">
        <f t="shared" si="23"/>
        <v>44725</v>
      </c>
      <c r="K359" t="s">
        <v>84</v>
      </c>
    </row>
    <row r="360" spans="1:11" hidden="1" x14ac:dyDescent="0.25">
      <c r="A360" s="4">
        <v>44790</v>
      </c>
      <c r="B360" t="s">
        <v>48</v>
      </c>
      <c r="C360">
        <v>597</v>
      </c>
      <c r="D360" t="str">
        <f t="shared" si="20"/>
        <v>PC-800597</v>
      </c>
      <c r="E360">
        <v>2022</v>
      </c>
      <c r="F360" t="s">
        <v>2</v>
      </c>
      <c r="G360">
        <v>19525</v>
      </c>
      <c r="H360">
        <f t="shared" si="21"/>
        <v>19500</v>
      </c>
      <c r="I360" t="str">
        <f t="shared" si="22"/>
        <v>59719500</v>
      </c>
      <c r="J360" s="4">
        <f t="shared" si="23"/>
        <v>44790</v>
      </c>
      <c r="K360" t="s">
        <v>84</v>
      </c>
    </row>
    <row r="361" spans="1:11" hidden="1" x14ac:dyDescent="0.25">
      <c r="A361" s="4">
        <v>44791</v>
      </c>
      <c r="B361" t="s">
        <v>48</v>
      </c>
      <c r="C361">
        <v>597</v>
      </c>
      <c r="D361" t="str">
        <f t="shared" si="20"/>
        <v>PC-800597</v>
      </c>
      <c r="E361">
        <v>2022</v>
      </c>
      <c r="F361" t="s">
        <v>2</v>
      </c>
      <c r="G361">
        <v>19545</v>
      </c>
      <c r="H361">
        <f t="shared" si="21"/>
        <v>19500</v>
      </c>
      <c r="I361" t="str">
        <f t="shared" si="22"/>
        <v>59719500</v>
      </c>
      <c r="J361" s="4">
        <f t="shared" si="23"/>
        <v>44791</v>
      </c>
      <c r="K361" t="s">
        <v>84</v>
      </c>
    </row>
    <row r="362" spans="1:11" hidden="1" x14ac:dyDescent="0.25">
      <c r="A362" s="4">
        <v>44303</v>
      </c>
      <c r="B362" t="s">
        <v>14</v>
      </c>
      <c r="C362">
        <v>600</v>
      </c>
      <c r="D362" t="str">
        <f t="shared" si="20"/>
        <v>БелАЗ7547600</v>
      </c>
      <c r="E362">
        <v>2021</v>
      </c>
      <c r="F362" t="s">
        <v>2</v>
      </c>
      <c r="G362">
        <v>6947</v>
      </c>
      <c r="H362">
        <v>7000</v>
      </c>
      <c r="I362" t="str">
        <f t="shared" si="22"/>
        <v>6007000</v>
      </c>
      <c r="J362" s="4">
        <f t="shared" si="23"/>
        <v>44303</v>
      </c>
      <c r="K362" t="s">
        <v>84</v>
      </c>
    </row>
    <row r="363" spans="1:11" hidden="1" x14ac:dyDescent="0.25">
      <c r="A363" s="4">
        <v>44321</v>
      </c>
      <c r="B363" t="s">
        <v>14</v>
      </c>
      <c r="C363">
        <v>600</v>
      </c>
      <c r="D363" t="str">
        <f t="shared" si="20"/>
        <v>БелАЗ7547600</v>
      </c>
      <c r="E363">
        <v>2021</v>
      </c>
      <c r="F363" t="s">
        <v>6</v>
      </c>
      <c r="G363">
        <v>7261</v>
      </c>
      <c r="H363">
        <v>7250</v>
      </c>
      <c r="I363" t="str">
        <f t="shared" si="22"/>
        <v>6007250</v>
      </c>
      <c r="J363" s="4">
        <f t="shared" si="23"/>
        <v>44321</v>
      </c>
      <c r="K363" t="s">
        <v>84</v>
      </c>
    </row>
    <row r="364" spans="1:11" hidden="1" x14ac:dyDescent="0.25">
      <c r="A364" s="4">
        <v>44343</v>
      </c>
      <c r="B364" t="s">
        <v>14</v>
      </c>
      <c r="C364">
        <v>600</v>
      </c>
      <c r="D364" t="str">
        <f t="shared" si="20"/>
        <v>БелАЗ7547600</v>
      </c>
      <c r="E364">
        <v>2021</v>
      </c>
      <c r="F364" t="s">
        <v>4</v>
      </c>
      <c r="G364">
        <v>7518</v>
      </c>
      <c r="H364">
        <f t="shared" si="21"/>
        <v>7500</v>
      </c>
      <c r="I364" t="str">
        <f t="shared" si="22"/>
        <v>6007500</v>
      </c>
      <c r="J364" s="4">
        <f t="shared" si="23"/>
        <v>44343</v>
      </c>
      <c r="K364" t="s">
        <v>84</v>
      </c>
    </row>
    <row r="365" spans="1:11" hidden="1" x14ac:dyDescent="0.25">
      <c r="A365" s="4">
        <v>44361</v>
      </c>
      <c r="B365" t="s">
        <v>14</v>
      </c>
      <c r="C365">
        <v>600</v>
      </c>
      <c r="D365" t="str">
        <f t="shared" si="20"/>
        <v>БелАЗ7547600</v>
      </c>
      <c r="E365">
        <v>2021</v>
      </c>
      <c r="F365" t="s">
        <v>4</v>
      </c>
      <c r="G365">
        <v>7773</v>
      </c>
      <c r="H365">
        <v>7750</v>
      </c>
      <c r="I365" t="str">
        <f t="shared" si="22"/>
        <v>6007750</v>
      </c>
      <c r="J365" s="4">
        <f t="shared" si="23"/>
        <v>44361</v>
      </c>
      <c r="K365" t="s">
        <v>84</v>
      </c>
    </row>
    <row r="366" spans="1:11" hidden="1" x14ac:dyDescent="0.25">
      <c r="A366" s="4">
        <v>44372</v>
      </c>
      <c r="B366" t="s">
        <v>14</v>
      </c>
      <c r="C366">
        <v>600</v>
      </c>
      <c r="D366" t="str">
        <f t="shared" si="20"/>
        <v>БелАЗ7547600</v>
      </c>
      <c r="E366">
        <v>2021</v>
      </c>
      <c r="F366" t="s">
        <v>6</v>
      </c>
      <c r="G366">
        <v>8002</v>
      </c>
      <c r="H366">
        <f t="shared" si="21"/>
        <v>8000</v>
      </c>
      <c r="I366" t="str">
        <f t="shared" si="22"/>
        <v>6008000</v>
      </c>
      <c r="J366" s="4">
        <f t="shared" si="23"/>
        <v>44372</v>
      </c>
      <c r="K366" t="s">
        <v>84</v>
      </c>
    </row>
    <row r="367" spans="1:11" hidden="1" x14ac:dyDescent="0.25">
      <c r="A367" s="4">
        <v>44401</v>
      </c>
      <c r="B367" t="s">
        <v>14</v>
      </c>
      <c r="C367">
        <v>600</v>
      </c>
      <c r="D367" t="str">
        <f t="shared" si="20"/>
        <v>БелАЗ7547600</v>
      </c>
      <c r="E367">
        <v>2021</v>
      </c>
      <c r="F367" t="s">
        <v>6</v>
      </c>
      <c r="G367">
        <v>8346</v>
      </c>
      <c r="H367">
        <v>8250</v>
      </c>
      <c r="I367" t="str">
        <f t="shared" si="22"/>
        <v>6008250</v>
      </c>
      <c r="J367" s="4">
        <f t="shared" si="23"/>
        <v>44401</v>
      </c>
      <c r="K367" t="s">
        <v>84</v>
      </c>
    </row>
    <row r="368" spans="1:11" hidden="1" x14ac:dyDescent="0.25">
      <c r="A368" s="4">
        <v>44421</v>
      </c>
      <c r="B368" t="s">
        <v>14</v>
      </c>
      <c r="C368">
        <v>600</v>
      </c>
      <c r="D368" t="str">
        <f t="shared" si="20"/>
        <v>БелАЗ7547600</v>
      </c>
      <c r="E368">
        <v>2021</v>
      </c>
      <c r="F368" t="s">
        <v>6</v>
      </c>
      <c r="G368">
        <v>8360</v>
      </c>
      <c r="H368">
        <v>8500</v>
      </c>
      <c r="I368" t="str">
        <f t="shared" si="22"/>
        <v>6008500</v>
      </c>
      <c r="J368" s="4">
        <f t="shared" si="23"/>
        <v>44421</v>
      </c>
      <c r="K368" t="s">
        <v>84</v>
      </c>
    </row>
    <row r="369" spans="1:11" hidden="1" x14ac:dyDescent="0.25">
      <c r="A369" s="4">
        <v>44438</v>
      </c>
      <c r="B369" t="s">
        <v>14</v>
      </c>
      <c r="C369">
        <v>600</v>
      </c>
      <c r="D369" t="str">
        <f t="shared" si="20"/>
        <v>БелАЗ7547600</v>
      </c>
      <c r="E369">
        <v>2021</v>
      </c>
      <c r="F369" t="s">
        <v>6</v>
      </c>
      <c r="G369">
        <v>8926</v>
      </c>
      <c r="H369">
        <v>8750</v>
      </c>
      <c r="I369" t="str">
        <f t="shared" si="22"/>
        <v>6008750</v>
      </c>
      <c r="J369" s="4">
        <f t="shared" si="23"/>
        <v>44438</v>
      </c>
      <c r="K369" t="s">
        <v>84</v>
      </c>
    </row>
    <row r="370" spans="1:11" hidden="1" x14ac:dyDescent="0.25">
      <c r="A370" s="4">
        <v>44455</v>
      </c>
      <c r="B370" t="s">
        <v>14</v>
      </c>
      <c r="C370">
        <v>600</v>
      </c>
      <c r="D370" t="str">
        <f t="shared" si="20"/>
        <v>БелАЗ7547600</v>
      </c>
      <c r="E370">
        <v>2021</v>
      </c>
      <c r="F370" t="s">
        <v>4</v>
      </c>
      <c r="G370">
        <v>9144</v>
      </c>
      <c r="H370">
        <v>9000</v>
      </c>
      <c r="I370" t="str">
        <f t="shared" si="22"/>
        <v>6009000</v>
      </c>
      <c r="J370" s="4">
        <f t="shared" si="23"/>
        <v>44455</v>
      </c>
      <c r="K370" t="s">
        <v>84</v>
      </c>
    </row>
    <row r="371" spans="1:11" hidden="1" x14ac:dyDescent="0.25">
      <c r="A371" s="4">
        <v>44471</v>
      </c>
      <c r="B371" t="s">
        <v>14</v>
      </c>
      <c r="C371">
        <v>600</v>
      </c>
      <c r="D371" t="str">
        <f t="shared" si="20"/>
        <v>БелАЗ7547600</v>
      </c>
      <c r="E371">
        <v>2021</v>
      </c>
      <c r="F371" t="s">
        <v>4</v>
      </c>
      <c r="G371">
        <v>9412</v>
      </c>
      <c r="H371">
        <v>9250</v>
      </c>
      <c r="I371" t="str">
        <f t="shared" si="22"/>
        <v>6009250</v>
      </c>
      <c r="J371" s="4">
        <f t="shared" si="23"/>
        <v>44471</v>
      </c>
      <c r="K371" t="s">
        <v>84</v>
      </c>
    </row>
    <row r="372" spans="1:11" hidden="1" x14ac:dyDescent="0.25">
      <c r="A372" s="4">
        <v>44651</v>
      </c>
      <c r="B372" t="s">
        <v>14</v>
      </c>
      <c r="C372">
        <v>600</v>
      </c>
      <c r="D372" t="str">
        <f t="shared" si="20"/>
        <v>БелАЗ7547600</v>
      </c>
      <c r="E372">
        <v>2022</v>
      </c>
      <c r="F372" t="s">
        <v>6</v>
      </c>
      <c r="G372">
        <v>9662</v>
      </c>
      <c r="H372">
        <v>9500</v>
      </c>
      <c r="I372" t="str">
        <f t="shared" si="22"/>
        <v>6009500</v>
      </c>
      <c r="J372" s="4">
        <f t="shared" si="23"/>
        <v>44651</v>
      </c>
      <c r="K372" t="s">
        <v>84</v>
      </c>
    </row>
    <row r="373" spans="1:11" hidden="1" x14ac:dyDescent="0.25">
      <c r="A373" s="4">
        <v>44651</v>
      </c>
      <c r="B373" t="s">
        <v>14</v>
      </c>
      <c r="C373">
        <v>600</v>
      </c>
      <c r="D373" t="str">
        <f t="shared" si="20"/>
        <v>БелАЗ7547600</v>
      </c>
      <c r="E373">
        <v>2022</v>
      </c>
      <c r="F373" t="s">
        <v>4</v>
      </c>
      <c r="G373">
        <v>9667</v>
      </c>
      <c r="H373">
        <v>9750</v>
      </c>
      <c r="I373" t="str">
        <f t="shared" si="22"/>
        <v>6009750</v>
      </c>
      <c r="J373" s="4">
        <f t="shared" si="23"/>
        <v>44651</v>
      </c>
      <c r="K373" t="s">
        <v>84</v>
      </c>
    </row>
    <row r="374" spans="1:11" hidden="1" x14ac:dyDescent="0.25">
      <c r="A374" s="4">
        <v>44666</v>
      </c>
      <c r="B374" t="s">
        <v>14</v>
      </c>
      <c r="C374">
        <v>600</v>
      </c>
      <c r="D374" t="str">
        <f t="shared" si="20"/>
        <v>БелАЗ7547600</v>
      </c>
      <c r="E374">
        <v>2022</v>
      </c>
      <c r="F374" t="s">
        <v>2</v>
      </c>
      <c r="G374">
        <v>9948</v>
      </c>
      <c r="H374">
        <v>10000</v>
      </c>
      <c r="I374" t="str">
        <f t="shared" si="22"/>
        <v>60010000</v>
      </c>
      <c r="J374" s="4">
        <f t="shared" si="23"/>
        <v>44666</v>
      </c>
      <c r="K374" t="s">
        <v>84</v>
      </c>
    </row>
    <row r="375" spans="1:11" hidden="1" x14ac:dyDescent="0.25">
      <c r="A375" s="4">
        <v>44680</v>
      </c>
      <c r="B375" t="s">
        <v>14</v>
      </c>
      <c r="C375">
        <v>600</v>
      </c>
      <c r="D375" t="str">
        <f t="shared" si="20"/>
        <v>БелАЗ7547600</v>
      </c>
      <c r="E375">
        <v>2022</v>
      </c>
      <c r="F375" t="s">
        <v>6</v>
      </c>
      <c r="G375">
        <v>10206</v>
      </c>
      <c r="H375">
        <v>10250</v>
      </c>
      <c r="I375" t="str">
        <f t="shared" si="22"/>
        <v>60010250</v>
      </c>
      <c r="J375" s="4">
        <f t="shared" si="23"/>
        <v>44680</v>
      </c>
      <c r="K375" t="s">
        <v>84</v>
      </c>
    </row>
    <row r="376" spans="1:11" hidden="1" x14ac:dyDescent="0.25">
      <c r="A376" s="4">
        <v>44698</v>
      </c>
      <c r="B376" t="s">
        <v>14</v>
      </c>
      <c r="C376">
        <v>600</v>
      </c>
      <c r="D376" t="str">
        <f t="shared" si="20"/>
        <v>БелАЗ7547600</v>
      </c>
      <c r="E376">
        <v>2022</v>
      </c>
      <c r="F376" t="s">
        <v>4</v>
      </c>
      <c r="G376">
        <v>10507</v>
      </c>
      <c r="H376">
        <f t="shared" si="21"/>
        <v>10500</v>
      </c>
      <c r="I376" t="str">
        <f t="shared" si="22"/>
        <v>60010500</v>
      </c>
      <c r="J376" s="4">
        <f t="shared" si="23"/>
        <v>44698</v>
      </c>
      <c r="K376" t="s">
        <v>84</v>
      </c>
    </row>
    <row r="377" spans="1:11" hidden="1" x14ac:dyDescent="0.25">
      <c r="A377" s="4">
        <v>44710</v>
      </c>
      <c r="B377" t="s">
        <v>14</v>
      </c>
      <c r="C377">
        <v>600</v>
      </c>
      <c r="D377" t="str">
        <f t="shared" si="20"/>
        <v>БелАЗ7547600</v>
      </c>
      <c r="E377">
        <v>2022</v>
      </c>
      <c r="F377" t="s">
        <v>6</v>
      </c>
      <c r="G377">
        <v>10686</v>
      </c>
      <c r="H377">
        <v>10750</v>
      </c>
      <c r="I377" t="str">
        <f t="shared" si="22"/>
        <v>60010750</v>
      </c>
      <c r="J377" s="4">
        <f t="shared" si="23"/>
        <v>44710</v>
      </c>
      <c r="K377" t="s">
        <v>84</v>
      </c>
    </row>
    <row r="378" spans="1:11" hidden="1" x14ac:dyDescent="0.25">
      <c r="A378" s="4">
        <v>44726</v>
      </c>
      <c r="B378" t="s">
        <v>14</v>
      </c>
      <c r="C378">
        <v>600</v>
      </c>
      <c r="D378" t="str">
        <f t="shared" si="20"/>
        <v>БелАЗ7547600</v>
      </c>
      <c r="E378">
        <v>2022</v>
      </c>
      <c r="F378" t="s">
        <v>6</v>
      </c>
      <c r="G378">
        <v>10975</v>
      </c>
      <c r="H378">
        <f t="shared" si="21"/>
        <v>11000</v>
      </c>
      <c r="I378" t="str">
        <f t="shared" si="22"/>
        <v>60011000</v>
      </c>
      <c r="J378" s="4">
        <f t="shared" si="23"/>
        <v>44726</v>
      </c>
      <c r="K378" t="s">
        <v>84</v>
      </c>
    </row>
    <row r="379" spans="1:11" hidden="1" x14ac:dyDescent="0.25">
      <c r="A379" s="4">
        <v>44742</v>
      </c>
      <c r="B379" t="s">
        <v>14</v>
      </c>
      <c r="C379">
        <v>600</v>
      </c>
      <c r="D379" t="str">
        <f t="shared" si="20"/>
        <v>БелАЗ7547600</v>
      </c>
      <c r="E379">
        <v>2022</v>
      </c>
      <c r="F379" t="s">
        <v>6</v>
      </c>
      <c r="G379">
        <v>11189</v>
      </c>
      <c r="H379">
        <v>11250</v>
      </c>
      <c r="I379" t="str">
        <f t="shared" si="22"/>
        <v>60011250</v>
      </c>
      <c r="J379" s="4">
        <f t="shared" si="23"/>
        <v>44742</v>
      </c>
      <c r="K379" t="s">
        <v>84</v>
      </c>
    </row>
    <row r="380" spans="1:11" hidden="1" x14ac:dyDescent="0.25">
      <c r="A380" s="4">
        <v>44764</v>
      </c>
      <c r="B380" t="s">
        <v>14</v>
      </c>
      <c r="C380">
        <v>600</v>
      </c>
      <c r="D380" t="str">
        <f t="shared" si="20"/>
        <v>БелАЗ7547600</v>
      </c>
      <c r="E380">
        <v>2022</v>
      </c>
      <c r="F380" t="s">
        <v>6</v>
      </c>
      <c r="G380">
        <v>11478</v>
      </c>
      <c r="H380">
        <f t="shared" si="21"/>
        <v>11500</v>
      </c>
      <c r="I380" t="str">
        <f t="shared" si="22"/>
        <v>60011500</v>
      </c>
      <c r="J380" s="4">
        <f t="shared" si="23"/>
        <v>44764</v>
      </c>
      <c r="K380" t="s">
        <v>84</v>
      </c>
    </row>
    <row r="381" spans="1:11" hidden="1" x14ac:dyDescent="0.25">
      <c r="A381" s="4">
        <v>44777</v>
      </c>
      <c r="B381" t="s">
        <v>14</v>
      </c>
      <c r="C381">
        <v>600</v>
      </c>
      <c r="D381" t="str">
        <f t="shared" si="20"/>
        <v>БелАЗ7547600</v>
      </c>
      <c r="E381">
        <v>2022</v>
      </c>
      <c r="F381" t="s">
        <v>6</v>
      </c>
      <c r="G381">
        <v>11711</v>
      </c>
      <c r="H381">
        <v>11750</v>
      </c>
      <c r="I381" t="str">
        <f t="shared" si="22"/>
        <v>60011750</v>
      </c>
      <c r="J381" s="4">
        <f t="shared" si="23"/>
        <v>44777</v>
      </c>
      <c r="K381" t="s">
        <v>84</v>
      </c>
    </row>
    <row r="382" spans="1:11" hidden="1" x14ac:dyDescent="0.25">
      <c r="A382" s="4">
        <v>44805</v>
      </c>
      <c r="B382" t="s">
        <v>14</v>
      </c>
      <c r="C382">
        <v>600</v>
      </c>
      <c r="D382" t="str">
        <f t="shared" si="20"/>
        <v>БелАЗ7547600</v>
      </c>
      <c r="E382">
        <v>2022</v>
      </c>
      <c r="F382" t="s">
        <v>6</v>
      </c>
      <c r="G382">
        <v>12053</v>
      </c>
      <c r="H382">
        <v>12000</v>
      </c>
      <c r="I382" t="str">
        <f t="shared" si="22"/>
        <v>60012000</v>
      </c>
      <c r="J382" s="4">
        <f t="shared" si="23"/>
        <v>44805</v>
      </c>
      <c r="K382" t="s">
        <v>84</v>
      </c>
    </row>
    <row r="383" spans="1:11" hidden="1" x14ac:dyDescent="0.25">
      <c r="A383" s="4">
        <v>44823</v>
      </c>
      <c r="B383" t="s">
        <v>14</v>
      </c>
      <c r="C383">
        <v>600</v>
      </c>
      <c r="D383" t="str">
        <f t="shared" si="20"/>
        <v>БелАЗ7547600</v>
      </c>
      <c r="E383">
        <v>2022</v>
      </c>
      <c r="F383" t="s">
        <v>6</v>
      </c>
      <c r="G383">
        <v>12308</v>
      </c>
      <c r="H383">
        <v>12250</v>
      </c>
      <c r="I383" t="str">
        <f t="shared" si="22"/>
        <v>60012250</v>
      </c>
      <c r="J383" s="4">
        <f t="shared" si="23"/>
        <v>44823</v>
      </c>
      <c r="K383" t="s">
        <v>84</v>
      </c>
    </row>
    <row r="384" spans="1:11" hidden="1" x14ac:dyDescent="0.25">
      <c r="A384" s="4">
        <v>44843</v>
      </c>
      <c r="B384" t="s">
        <v>14</v>
      </c>
      <c r="C384">
        <v>600</v>
      </c>
      <c r="D384" t="str">
        <f t="shared" si="20"/>
        <v>БелАЗ7547600</v>
      </c>
      <c r="E384">
        <v>2022</v>
      </c>
      <c r="F384" t="s">
        <v>6</v>
      </c>
      <c r="G384">
        <v>12570</v>
      </c>
      <c r="H384">
        <v>12500</v>
      </c>
      <c r="I384" t="str">
        <f t="shared" si="22"/>
        <v>60012500</v>
      </c>
      <c r="J384" s="4">
        <f t="shared" si="23"/>
        <v>44843</v>
      </c>
      <c r="K384" t="s">
        <v>84</v>
      </c>
    </row>
    <row r="385" spans="1:11" hidden="1" x14ac:dyDescent="0.25">
      <c r="A385" s="4">
        <v>44282</v>
      </c>
      <c r="B385" t="s">
        <v>14</v>
      </c>
      <c r="C385">
        <v>601</v>
      </c>
      <c r="D385" t="str">
        <f t="shared" si="20"/>
        <v>БелАЗ7547601</v>
      </c>
      <c r="E385">
        <v>2021</v>
      </c>
      <c r="F385" t="s">
        <v>4</v>
      </c>
      <c r="G385">
        <v>10528</v>
      </c>
      <c r="H385">
        <f t="shared" si="21"/>
        <v>10500</v>
      </c>
      <c r="I385" t="str">
        <f t="shared" si="22"/>
        <v>60110500</v>
      </c>
      <c r="J385" s="4">
        <f t="shared" si="23"/>
        <v>44282</v>
      </c>
      <c r="K385" t="s">
        <v>84</v>
      </c>
    </row>
    <row r="386" spans="1:11" hidden="1" x14ac:dyDescent="0.25">
      <c r="A386" s="4">
        <v>44309</v>
      </c>
      <c r="B386" t="s">
        <v>14</v>
      </c>
      <c r="C386">
        <v>601</v>
      </c>
      <c r="D386" t="str">
        <f t="shared" ref="D386:D449" si="24">B386&amp;C386</f>
        <v>БелАЗ7547601</v>
      </c>
      <c r="E386">
        <v>2021</v>
      </c>
      <c r="F386" t="s">
        <v>6</v>
      </c>
      <c r="G386">
        <v>11065</v>
      </c>
      <c r="H386">
        <v>11000</v>
      </c>
      <c r="I386" t="str">
        <f t="shared" ref="I386:I449" si="25">C386&amp;H386</f>
        <v>60111000</v>
      </c>
      <c r="J386" s="4">
        <f t="shared" ref="J386:J449" si="26">A386</f>
        <v>44309</v>
      </c>
      <c r="K386" t="s">
        <v>84</v>
      </c>
    </row>
    <row r="387" spans="1:11" hidden="1" x14ac:dyDescent="0.25">
      <c r="A387" s="4">
        <v>44323</v>
      </c>
      <c r="B387" t="s">
        <v>14</v>
      </c>
      <c r="C387">
        <v>601</v>
      </c>
      <c r="D387" t="str">
        <f t="shared" si="24"/>
        <v>БелАЗ7547601</v>
      </c>
      <c r="E387">
        <v>2021</v>
      </c>
      <c r="F387" t="s">
        <v>6</v>
      </c>
      <c r="G387">
        <v>11340</v>
      </c>
      <c r="H387">
        <v>11250</v>
      </c>
      <c r="I387" t="str">
        <f t="shared" si="25"/>
        <v>60111250</v>
      </c>
      <c r="J387" s="4">
        <f t="shared" si="26"/>
        <v>44323</v>
      </c>
      <c r="K387" t="s">
        <v>84</v>
      </c>
    </row>
    <row r="388" spans="1:11" hidden="1" x14ac:dyDescent="0.25">
      <c r="A388" s="4">
        <v>44347</v>
      </c>
      <c r="B388" t="s">
        <v>14</v>
      </c>
      <c r="C388">
        <v>601</v>
      </c>
      <c r="D388" t="str">
        <f t="shared" si="24"/>
        <v>БелАЗ7547601</v>
      </c>
      <c r="E388">
        <v>2021</v>
      </c>
      <c r="F388" t="s">
        <v>4</v>
      </c>
      <c r="G388">
        <v>11685</v>
      </c>
      <c r="H388">
        <v>11500</v>
      </c>
      <c r="I388" t="str">
        <f t="shared" si="25"/>
        <v>60111500</v>
      </c>
      <c r="J388" s="4">
        <f t="shared" si="26"/>
        <v>44347</v>
      </c>
      <c r="K388" t="s">
        <v>84</v>
      </c>
    </row>
    <row r="389" spans="1:11" hidden="1" x14ac:dyDescent="0.25">
      <c r="A389" s="4">
        <v>44366</v>
      </c>
      <c r="B389" t="s">
        <v>14</v>
      </c>
      <c r="C389">
        <v>601</v>
      </c>
      <c r="D389" t="str">
        <f t="shared" si="24"/>
        <v>БелАЗ7547601</v>
      </c>
      <c r="E389">
        <v>2021</v>
      </c>
      <c r="F389" t="s">
        <v>2</v>
      </c>
      <c r="G389">
        <v>11997</v>
      </c>
      <c r="H389">
        <f t="shared" ref="H389:H449" si="27">ROUND(G389,-2)</f>
        <v>12000</v>
      </c>
      <c r="I389" t="str">
        <f t="shared" si="25"/>
        <v>60112000</v>
      </c>
      <c r="J389" s="4">
        <f t="shared" si="26"/>
        <v>44366</v>
      </c>
      <c r="K389" t="s">
        <v>84</v>
      </c>
    </row>
    <row r="390" spans="1:11" hidden="1" x14ac:dyDescent="0.25">
      <c r="A390" s="4">
        <v>44377</v>
      </c>
      <c r="B390" t="s">
        <v>14</v>
      </c>
      <c r="C390">
        <v>601</v>
      </c>
      <c r="D390" t="str">
        <f t="shared" si="24"/>
        <v>БелАЗ7547601</v>
      </c>
      <c r="E390">
        <v>2021</v>
      </c>
      <c r="F390" t="s">
        <v>6</v>
      </c>
      <c r="G390">
        <v>12205</v>
      </c>
      <c r="H390">
        <v>12250</v>
      </c>
      <c r="I390" t="str">
        <f t="shared" si="25"/>
        <v>60112250</v>
      </c>
      <c r="J390" s="4">
        <f t="shared" si="26"/>
        <v>44377</v>
      </c>
      <c r="K390" t="s">
        <v>84</v>
      </c>
    </row>
    <row r="391" spans="1:11" hidden="1" x14ac:dyDescent="0.25">
      <c r="A391" s="4">
        <v>44399</v>
      </c>
      <c r="B391" t="s">
        <v>14</v>
      </c>
      <c r="C391">
        <v>601</v>
      </c>
      <c r="D391" t="str">
        <f t="shared" si="24"/>
        <v>БелАЗ7547601</v>
      </c>
      <c r="E391">
        <v>2021</v>
      </c>
      <c r="F391" t="s">
        <v>4</v>
      </c>
      <c r="G391">
        <v>12518</v>
      </c>
      <c r="H391">
        <f t="shared" si="27"/>
        <v>12500</v>
      </c>
      <c r="I391" t="str">
        <f t="shared" si="25"/>
        <v>60112500</v>
      </c>
      <c r="J391" s="4">
        <f t="shared" si="26"/>
        <v>44399</v>
      </c>
      <c r="K391" t="s">
        <v>84</v>
      </c>
    </row>
    <row r="392" spans="1:11" hidden="1" x14ac:dyDescent="0.25">
      <c r="A392" s="4">
        <v>44424</v>
      </c>
      <c r="B392" t="s">
        <v>14</v>
      </c>
      <c r="C392">
        <v>601</v>
      </c>
      <c r="D392" t="str">
        <f t="shared" si="24"/>
        <v>БелАЗ7547601</v>
      </c>
      <c r="E392">
        <v>2021</v>
      </c>
      <c r="F392" t="s">
        <v>7</v>
      </c>
      <c r="G392">
        <v>12956</v>
      </c>
      <c r="H392">
        <f t="shared" si="27"/>
        <v>13000</v>
      </c>
      <c r="I392" t="str">
        <f t="shared" si="25"/>
        <v>60113000</v>
      </c>
      <c r="J392" s="4">
        <f t="shared" si="26"/>
        <v>44424</v>
      </c>
      <c r="K392" t="s">
        <v>84</v>
      </c>
    </row>
    <row r="393" spans="1:11" hidden="1" x14ac:dyDescent="0.25">
      <c r="A393" s="4">
        <v>44455</v>
      </c>
      <c r="B393" t="s">
        <v>14</v>
      </c>
      <c r="C393">
        <v>601</v>
      </c>
      <c r="D393" t="str">
        <f t="shared" si="24"/>
        <v>БелАЗ7547601</v>
      </c>
      <c r="E393">
        <v>2021</v>
      </c>
      <c r="F393" t="s">
        <v>4</v>
      </c>
      <c r="G393">
        <v>13237</v>
      </c>
      <c r="H393">
        <v>13250</v>
      </c>
      <c r="I393" t="str">
        <f t="shared" si="25"/>
        <v>60113250</v>
      </c>
      <c r="J393" s="4">
        <f t="shared" si="26"/>
        <v>44455</v>
      </c>
      <c r="K393" t="s">
        <v>84</v>
      </c>
    </row>
    <row r="394" spans="1:11" hidden="1" x14ac:dyDescent="0.25">
      <c r="A394" s="4">
        <v>44471</v>
      </c>
      <c r="B394" t="s">
        <v>14</v>
      </c>
      <c r="C394">
        <v>601</v>
      </c>
      <c r="D394" t="str">
        <f t="shared" si="24"/>
        <v>БелАЗ7547601</v>
      </c>
      <c r="E394">
        <v>2021</v>
      </c>
      <c r="F394" t="s">
        <v>4</v>
      </c>
      <c r="G394">
        <v>13512</v>
      </c>
      <c r="H394">
        <f t="shared" si="27"/>
        <v>13500</v>
      </c>
      <c r="I394" t="str">
        <f t="shared" si="25"/>
        <v>60113500</v>
      </c>
      <c r="J394" s="4">
        <f t="shared" si="26"/>
        <v>44471</v>
      </c>
      <c r="K394" t="s">
        <v>84</v>
      </c>
    </row>
    <row r="395" spans="1:11" hidden="1" x14ac:dyDescent="0.25">
      <c r="A395" s="4">
        <v>44643</v>
      </c>
      <c r="B395" t="s">
        <v>14</v>
      </c>
      <c r="C395">
        <v>601</v>
      </c>
      <c r="D395" t="str">
        <f t="shared" si="24"/>
        <v>БелАЗ7547601</v>
      </c>
      <c r="E395">
        <v>2022</v>
      </c>
      <c r="F395" t="s">
        <v>6</v>
      </c>
      <c r="G395">
        <v>13970</v>
      </c>
      <c r="H395">
        <f t="shared" si="27"/>
        <v>14000</v>
      </c>
      <c r="I395" t="str">
        <f t="shared" si="25"/>
        <v>60114000</v>
      </c>
      <c r="J395" s="4">
        <f t="shared" si="26"/>
        <v>44643</v>
      </c>
      <c r="K395" t="s">
        <v>84</v>
      </c>
    </row>
    <row r="396" spans="1:11" hidden="1" x14ac:dyDescent="0.25">
      <c r="A396" s="4">
        <v>44654</v>
      </c>
      <c r="B396" t="s">
        <v>14</v>
      </c>
      <c r="C396">
        <v>601</v>
      </c>
      <c r="D396" t="str">
        <f t="shared" si="24"/>
        <v>БелАЗ7547601</v>
      </c>
      <c r="E396">
        <v>2022</v>
      </c>
      <c r="F396" t="s">
        <v>6</v>
      </c>
      <c r="G396">
        <v>14280</v>
      </c>
      <c r="H396">
        <v>14250</v>
      </c>
      <c r="I396" t="str">
        <f t="shared" si="25"/>
        <v>60114250</v>
      </c>
      <c r="J396" s="4">
        <f t="shared" si="26"/>
        <v>44654</v>
      </c>
      <c r="K396" t="s">
        <v>84</v>
      </c>
    </row>
    <row r="397" spans="1:11" hidden="1" x14ac:dyDescent="0.25">
      <c r="A397" s="4">
        <v>44669</v>
      </c>
      <c r="B397" t="s">
        <v>14</v>
      </c>
      <c r="C397">
        <v>601</v>
      </c>
      <c r="D397" t="str">
        <f t="shared" si="24"/>
        <v>БелАЗ7547601</v>
      </c>
      <c r="E397">
        <v>2022</v>
      </c>
      <c r="F397" t="s">
        <v>6</v>
      </c>
      <c r="G397">
        <v>14532</v>
      </c>
      <c r="H397">
        <f t="shared" si="27"/>
        <v>14500</v>
      </c>
      <c r="I397" t="str">
        <f t="shared" si="25"/>
        <v>60114500</v>
      </c>
      <c r="J397" s="4">
        <f t="shared" si="26"/>
        <v>44669</v>
      </c>
      <c r="K397" t="s">
        <v>84</v>
      </c>
    </row>
    <row r="398" spans="1:11" hidden="1" x14ac:dyDescent="0.25">
      <c r="A398" s="4">
        <v>44399</v>
      </c>
      <c r="B398" t="s">
        <v>50</v>
      </c>
      <c r="C398">
        <v>602</v>
      </c>
      <c r="D398" t="str">
        <f t="shared" si="24"/>
        <v>D375A-6/6R602</v>
      </c>
      <c r="E398">
        <v>2021</v>
      </c>
      <c r="F398" t="s">
        <v>4</v>
      </c>
      <c r="G398">
        <v>13513</v>
      </c>
      <c r="H398">
        <f t="shared" si="27"/>
        <v>13500</v>
      </c>
      <c r="I398" t="str">
        <f t="shared" si="25"/>
        <v>60213500</v>
      </c>
      <c r="J398" s="4">
        <f t="shared" si="26"/>
        <v>44399</v>
      </c>
    </row>
    <row r="399" spans="1:11" hidden="1" x14ac:dyDescent="0.25">
      <c r="A399" s="4">
        <v>44429</v>
      </c>
      <c r="B399" t="s">
        <v>50</v>
      </c>
      <c r="C399">
        <v>602</v>
      </c>
      <c r="D399" t="str">
        <f t="shared" si="24"/>
        <v>D375A-6/6R602</v>
      </c>
      <c r="E399">
        <v>2021</v>
      </c>
      <c r="F399" t="s">
        <v>7</v>
      </c>
      <c r="G399">
        <v>14011</v>
      </c>
      <c r="H399">
        <f t="shared" si="27"/>
        <v>14000</v>
      </c>
      <c r="I399" t="str">
        <f t="shared" si="25"/>
        <v>60214000</v>
      </c>
      <c r="J399" s="4">
        <f t="shared" si="26"/>
        <v>44429</v>
      </c>
    </row>
    <row r="400" spans="1:11" hidden="1" x14ac:dyDescent="0.25">
      <c r="A400" s="4">
        <v>44454</v>
      </c>
      <c r="B400" t="s">
        <v>50</v>
      </c>
      <c r="C400">
        <v>602</v>
      </c>
      <c r="D400" t="str">
        <f t="shared" si="24"/>
        <v>D375A-6/6R602</v>
      </c>
      <c r="E400">
        <v>2021</v>
      </c>
      <c r="F400" t="s">
        <v>4</v>
      </c>
      <c r="G400">
        <v>14505</v>
      </c>
      <c r="H400">
        <f t="shared" si="27"/>
        <v>14500</v>
      </c>
      <c r="I400" t="str">
        <f t="shared" si="25"/>
        <v>60214500</v>
      </c>
      <c r="J400" s="4">
        <f t="shared" si="26"/>
        <v>44454</v>
      </c>
    </row>
    <row r="401" spans="1:11" hidden="1" x14ac:dyDescent="0.25">
      <c r="A401" s="4">
        <v>44489</v>
      </c>
      <c r="B401" t="s">
        <v>50</v>
      </c>
      <c r="C401">
        <v>602</v>
      </c>
      <c r="D401" t="str">
        <f t="shared" si="24"/>
        <v>D375A-6/6R602</v>
      </c>
      <c r="E401">
        <v>2021</v>
      </c>
      <c r="F401" t="s">
        <v>2</v>
      </c>
      <c r="G401">
        <v>14992</v>
      </c>
      <c r="H401">
        <f t="shared" si="27"/>
        <v>15000</v>
      </c>
      <c r="I401" t="str">
        <f t="shared" si="25"/>
        <v>60215000</v>
      </c>
      <c r="J401" s="4">
        <f t="shared" si="26"/>
        <v>44489</v>
      </c>
    </row>
    <row r="402" spans="1:11" hidden="1" x14ac:dyDescent="0.25">
      <c r="A402" s="4">
        <v>44633</v>
      </c>
      <c r="B402" t="s">
        <v>50</v>
      </c>
      <c r="C402">
        <v>602</v>
      </c>
      <c r="D402" t="str">
        <f t="shared" si="24"/>
        <v>D375A-6/6R602</v>
      </c>
      <c r="E402">
        <v>2022</v>
      </c>
      <c r="F402" t="s">
        <v>4</v>
      </c>
      <c r="G402">
        <v>15505</v>
      </c>
      <c r="H402">
        <f t="shared" si="27"/>
        <v>15500</v>
      </c>
      <c r="I402" t="str">
        <f t="shared" si="25"/>
        <v>60215500</v>
      </c>
      <c r="J402" s="4">
        <f t="shared" si="26"/>
        <v>44633</v>
      </c>
      <c r="K402" t="s">
        <v>84</v>
      </c>
    </row>
    <row r="403" spans="1:11" hidden="1" x14ac:dyDescent="0.25">
      <c r="A403" s="4">
        <v>44659</v>
      </c>
      <c r="B403" t="s">
        <v>50</v>
      </c>
      <c r="C403">
        <v>602</v>
      </c>
      <c r="D403" t="str">
        <f t="shared" si="24"/>
        <v>D375A-6/6R602</v>
      </c>
      <c r="E403">
        <v>2022</v>
      </c>
      <c r="F403" t="s">
        <v>5</v>
      </c>
      <c r="G403">
        <v>16000</v>
      </c>
      <c r="H403">
        <f t="shared" si="27"/>
        <v>16000</v>
      </c>
      <c r="I403" t="str">
        <f t="shared" si="25"/>
        <v>60216000</v>
      </c>
      <c r="J403" s="4">
        <f t="shared" si="26"/>
        <v>44659</v>
      </c>
      <c r="K403" t="s">
        <v>84</v>
      </c>
    </row>
    <row r="404" spans="1:11" hidden="1" x14ac:dyDescent="0.25">
      <c r="A404" s="4">
        <v>44691</v>
      </c>
      <c r="B404" t="s">
        <v>50</v>
      </c>
      <c r="C404">
        <v>602</v>
      </c>
      <c r="D404" t="str">
        <f t="shared" si="24"/>
        <v>D375A-6/6R602</v>
      </c>
      <c r="E404">
        <v>2022</v>
      </c>
      <c r="F404" t="s">
        <v>4</v>
      </c>
      <c r="G404">
        <v>16517</v>
      </c>
      <c r="H404">
        <f t="shared" si="27"/>
        <v>16500</v>
      </c>
      <c r="I404" t="str">
        <f t="shared" si="25"/>
        <v>60216500</v>
      </c>
      <c r="J404" s="4">
        <f t="shared" si="26"/>
        <v>44691</v>
      </c>
      <c r="K404" t="s">
        <v>84</v>
      </c>
    </row>
    <row r="405" spans="1:11" hidden="1" x14ac:dyDescent="0.25">
      <c r="A405" s="4">
        <v>44716</v>
      </c>
      <c r="B405" t="s">
        <v>50</v>
      </c>
      <c r="C405">
        <v>602</v>
      </c>
      <c r="D405" t="str">
        <f t="shared" si="24"/>
        <v>D375A-6/6R602</v>
      </c>
      <c r="E405">
        <v>2022</v>
      </c>
      <c r="F405" t="s">
        <v>2</v>
      </c>
      <c r="G405">
        <v>16990</v>
      </c>
      <c r="H405">
        <f t="shared" si="27"/>
        <v>17000</v>
      </c>
      <c r="I405" t="str">
        <f t="shared" si="25"/>
        <v>60217000</v>
      </c>
      <c r="J405" s="4">
        <f t="shared" si="26"/>
        <v>44716</v>
      </c>
      <c r="K405" t="s">
        <v>84</v>
      </c>
    </row>
    <row r="406" spans="1:11" hidden="1" x14ac:dyDescent="0.25">
      <c r="A406" s="4">
        <v>44740</v>
      </c>
      <c r="B406" t="s">
        <v>50</v>
      </c>
      <c r="C406">
        <v>602</v>
      </c>
      <c r="D406" t="str">
        <f t="shared" si="24"/>
        <v>D375A-6/6R602</v>
      </c>
      <c r="E406">
        <v>2022</v>
      </c>
      <c r="F406" t="s">
        <v>4</v>
      </c>
      <c r="G406">
        <v>17450</v>
      </c>
      <c r="H406">
        <f t="shared" si="27"/>
        <v>17500</v>
      </c>
      <c r="I406" t="str">
        <f t="shared" si="25"/>
        <v>60217500</v>
      </c>
      <c r="J406" s="4">
        <f t="shared" si="26"/>
        <v>44740</v>
      </c>
      <c r="K406" t="s">
        <v>84</v>
      </c>
    </row>
    <row r="407" spans="1:11" hidden="1" x14ac:dyDescent="0.25">
      <c r="A407" s="4">
        <v>44786</v>
      </c>
      <c r="B407" t="s">
        <v>50</v>
      </c>
      <c r="C407">
        <v>602</v>
      </c>
      <c r="D407" t="str">
        <f t="shared" si="24"/>
        <v>D375A-6/6R602</v>
      </c>
      <c r="E407">
        <v>2022</v>
      </c>
      <c r="F407" t="s">
        <v>7</v>
      </c>
      <c r="G407">
        <v>17991</v>
      </c>
      <c r="H407">
        <f t="shared" si="27"/>
        <v>18000</v>
      </c>
      <c r="I407" t="str">
        <f t="shared" si="25"/>
        <v>60218000</v>
      </c>
      <c r="J407" s="4">
        <f t="shared" si="26"/>
        <v>44786</v>
      </c>
      <c r="K407" t="s">
        <v>84</v>
      </c>
    </row>
    <row r="408" spans="1:11" hidden="1" x14ac:dyDescent="0.25">
      <c r="A408" s="4">
        <v>44281</v>
      </c>
      <c r="B408" t="s">
        <v>50</v>
      </c>
      <c r="C408">
        <v>603</v>
      </c>
      <c r="D408" t="str">
        <f t="shared" si="24"/>
        <v>D375A-6/6R603</v>
      </c>
      <c r="E408">
        <v>2021</v>
      </c>
      <c r="F408" t="s">
        <v>2</v>
      </c>
      <c r="G408">
        <v>14013</v>
      </c>
      <c r="H408">
        <f t="shared" si="27"/>
        <v>14000</v>
      </c>
      <c r="I408" t="str">
        <f t="shared" si="25"/>
        <v>60314000</v>
      </c>
      <c r="J408" s="4">
        <f t="shared" si="26"/>
        <v>44281</v>
      </c>
    </row>
    <row r="409" spans="1:11" hidden="1" x14ac:dyDescent="0.25">
      <c r="A409" s="4">
        <v>44336</v>
      </c>
      <c r="B409" t="s">
        <v>50</v>
      </c>
      <c r="C409">
        <v>603</v>
      </c>
      <c r="D409" t="str">
        <f t="shared" si="24"/>
        <v>D375A-6/6R603</v>
      </c>
      <c r="E409">
        <v>2021</v>
      </c>
      <c r="F409" t="s">
        <v>4</v>
      </c>
      <c r="G409">
        <v>14550</v>
      </c>
      <c r="H409">
        <f t="shared" si="27"/>
        <v>14600</v>
      </c>
      <c r="I409" t="str">
        <f t="shared" si="25"/>
        <v>60314600</v>
      </c>
      <c r="J409" s="4">
        <f t="shared" si="26"/>
        <v>44336</v>
      </c>
    </row>
    <row r="410" spans="1:11" hidden="1" x14ac:dyDescent="0.25">
      <c r="A410" s="4">
        <v>44365</v>
      </c>
      <c r="B410" t="s">
        <v>50</v>
      </c>
      <c r="C410">
        <v>603</v>
      </c>
      <c r="D410" t="str">
        <f t="shared" si="24"/>
        <v>D375A-6/6R603</v>
      </c>
      <c r="E410">
        <v>2021</v>
      </c>
      <c r="F410" t="s">
        <v>7</v>
      </c>
      <c r="G410">
        <v>15045</v>
      </c>
      <c r="H410">
        <f t="shared" si="27"/>
        <v>15000</v>
      </c>
      <c r="I410" t="str">
        <f t="shared" si="25"/>
        <v>60315000</v>
      </c>
      <c r="J410" s="4">
        <f t="shared" si="26"/>
        <v>44365</v>
      </c>
    </row>
    <row r="411" spans="1:11" hidden="1" x14ac:dyDescent="0.25">
      <c r="A411" s="4">
        <v>44389</v>
      </c>
      <c r="B411" t="s">
        <v>50</v>
      </c>
      <c r="C411">
        <v>603</v>
      </c>
      <c r="D411" t="str">
        <f t="shared" si="24"/>
        <v>D375A-6/6R603</v>
      </c>
      <c r="E411">
        <v>2021</v>
      </c>
      <c r="F411" t="s">
        <v>4</v>
      </c>
      <c r="G411">
        <v>15509</v>
      </c>
      <c r="H411">
        <f t="shared" si="27"/>
        <v>15500</v>
      </c>
      <c r="I411" t="str">
        <f t="shared" si="25"/>
        <v>60315500</v>
      </c>
      <c r="J411" s="4">
        <f t="shared" si="26"/>
        <v>44389</v>
      </c>
    </row>
    <row r="412" spans="1:11" hidden="1" x14ac:dyDescent="0.25">
      <c r="A412" s="4">
        <v>44422</v>
      </c>
      <c r="B412" t="s">
        <v>50</v>
      </c>
      <c r="C412">
        <v>603</v>
      </c>
      <c r="D412" t="str">
        <f t="shared" si="24"/>
        <v>D375A-6/6R603</v>
      </c>
      <c r="E412">
        <v>2021</v>
      </c>
      <c r="F412" t="s">
        <v>2</v>
      </c>
      <c r="G412">
        <v>16008</v>
      </c>
      <c r="H412">
        <f t="shared" si="27"/>
        <v>16000</v>
      </c>
      <c r="I412" t="str">
        <f t="shared" si="25"/>
        <v>60316000</v>
      </c>
      <c r="J412" s="4">
        <f t="shared" si="26"/>
        <v>44422</v>
      </c>
    </row>
    <row r="413" spans="1:11" hidden="1" x14ac:dyDescent="0.25">
      <c r="A413" s="4">
        <v>44687</v>
      </c>
      <c r="B413" t="s">
        <v>50</v>
      </c>
      <c r="C413">
        <v>603</v>
      </c>
      <c r="D413" t="str">
        <f t="shared" si="24"/>
        <v>D375A-6/6R603</v>
      </c>
      <c r="E413">
        <v>2022</v>
      </c>
      <c r="F413" t="s">
        <v>4</v>
      </c>
      <c r="G413">
        <v>16541</v>
      </c>
      <c r="H413">
        <f t="shared" si="27"/>
        <v>16500</v>
      </c>
      <c r="I413" t="str">
        <f t="shared" si="25"/>
        <v>60316500</v>
      </c>
      <c r="J413" s="4">
        <f t="shared" si="26"/>
        <v>44687</v>
      </c>
      <c r="K413" t="s">
        <v>84</v>
      </c>
    </row>
    <row r="414" spans="1:11" hidden="1" x14ac:dyDescent="0.25">
      <c r="A414" s="4">
        <v>44715</v>
      </c>
      <c r="B414" t="s">
        <v>50</v>
      </c>
      <c r="C414">
        <v>603</v>
      </c>
      <c r="D414" t="str">
        <f t="shared" si="24"/>
        <v>D375A-6/6R603</v>
      </c>
      <c r="E414">
        <v>2022</v>
      </c>
      <c r="F414" t="s">
        <v>7</v>
      </c>
      <c r="G414">
        <v>17025</v>
      </c>
      <c r="H414">
        <f t="shared" si="27"/>
        <v>17000</v>
      </c>
      <c r="I414" t="str">
        <f t="shared" si="25"/>
        <v>60317000</v>
      </c>
      <c r="J414" s="4">
        <f t="shared" si="26"/>
        <v>44715</v>
      </c>
      <c r="K414" t="s">
        <v>84</v>
      </c>
    </row>
    <row r="415" spans="1:11" hidden="1" x14ac:dyDescent="0.25">
      <c r="A415" s="4">
        <v>44725</v>
      </c>
      <c r="B415" t="s">
        <v>50</v>
      </c>
      <c r="C415">
        <v>603</v>
      </c>
      <c r="D415" t="str">
        <f t="shared" si="24"/>
        <v>D375A-6/6R603</v>
      </c>
      <c r="E415">
        <v>2022</v>
      </c>
      <c r="F415" t="s">
        <v>7</v>
      </c>
      <c r="G415">
        <v>17230</v>
      </c>
      <c r="H415">
        <f t="shared" si="27"/>
        <v>17200</v>
      </c>
      <c r="I415" t="str">
        <f t="shared" si="25"/>
        <v>60317200</v>
      </c>
      <c r="J415" s="4">
        <f t="shared" si="26"/>
        <v>44725</v>
      </c>
      <c r="K415" t="s">
        <v>84</v>
      </c>
    </row>
    <row r="416" spans="1:11" hidden="1" x14ac:dyDescent="0.25">
      <c r="A416" s="4">
        <v>44742</v>
      </c>
      <c r="B416" t="s">
        <v>50</v>
      </c>
      <c r="C416">
        <v>603</v>
      </c>
      <c r="D416" t="str">
        <f t="shared" si="24"/>
        <v>D375A-6/6R603</v>
      </c>
      <c r="E416">
        <v>2022</v>
      </c>
      <c r="F416" t="s">
        <v>4</v>
      </c>
      <c r="G416">
        <v>17511</v>
      </c>
      <c r="H416">
        <f t="shared" si="27"/>
        <v>17500</v>
      </c>
      <c r="I416" t="str">
        <f t="shared" si="25"/>
        <v>60317500</v>
      </c>
      <c r="J416" s="4">
        <f t="shared" si="26"/>
        <v>44742</v>
      </c>
      <c r="K416" t="s">
        <v>84</v>
      </c>
    </row>
    <row r="417" spans="1:11" hidden="1" x14ac:dyDescent="0.25">
      <c r="A417" s="4">
        <v>44776</v>
      </c>
      <c r="B417" t="s">
        <v>50</v>
      </c>
      <c r="C417">
        <v>603</v>
      </c>
      <c r="D417" t="str">
        <f t="shared" si="24"/>
        <v>D375A-6/6R603</v>
      </c>
      <c r="E417">
        <v>2022</v>
      </c>
      <c r="F417" t="s">
        <v>2</v>
      </c>
      <c r="G417">
        <v>18000</v>
      </c>
      <c r="H417">
        <f t="shared" si="27"/>
        <v>18000</v>
      </c>
      <c r="I417" t="str">
        <f t="shared" si="25"/>
        <v>60318000</v>
      </c>
      <c r="J417" s="4">
        <f t="shared" si="26"/>
        <v>44776</v>
      </c>
      <c r="K417" t="s">
        <v>84</v>
      </c>
    </row>
    <row r="418" spans="1:11" hidden="1" x14ac:dyDescent="0.25">
      <c r="A418" s="4">
        <v>44845</v>
      </c>
      <c r="B418" t="s">
        <v>50</v>
      </c>
      <c r="C418">
        <v>603</v>
      </c>
      <c r="D418" t="str">
        <f t="shared" si="24"/>
        <v>D375A-6/6R603</v>
      </c>
      <c r="E418">
        <v>2022</v>
      </c>
      <c r="F418" t="s">
        <v>2</v>
      </c>
      <c r="G418">
        <v>19020</v>
      </c>
      <c r="H418">
        <f t="shared" si="27"/>
        <v>19000</v>
      </c>
      <c r="I418" t="str">
        <f t="shared" si="25"/>
        <v>60319000</v>
      </c>
      <c r="J418" s="4">
        <f t="shared" si="26"/>
        <v>44845</v>
      </c>
      <c r="K418" t="s">
        <v>84</v>
      </c>
    </row>
    <row r="419" spans="1:11" hidden="1" x14ac:dyDescent="0.25">
      <c r="A419" s="4">
        <v>44273</v>
      </c>
      <c r="B419" t="s">
        <v>14</v>
      </c>
      <c r="C419">
        <v>615</v>
      </c>
      <c r="D419" t="str">
        <f t="shared" si="24"/>
        <v>БелАЗ7547615</v>
      </c>
      <c r="E419">
        <v>2021</v>
      </c>
      <c r="F419" t="s">
        <v>4</v>
      </c>
      <c r="G419">
        <v>11497</v>
      </c>
      <c r="H419">
        <f t="shared" si="27"/>
        <v>11500</v>
      </c>
      <c r="I419" t="str">
        <f t="shared" si="25"/>
        <v>61511500</v>
      </c>
      <c r="J419" s="4">
        <f t="shared" si="26"/>
        <v>44273</v>
      </c>
      <c r="K419" t="s">
        <v>84</v>
      </c>
    </row>
    <row r="420" spans="1:11" hidden="1" x14ac:dyDescent="0.25">
      <c r="A420" s="4">
        <v>44301</v>
      </c>
      <c r="B420" t="s">
        <v>14</v>
      </c>
      <c r="C420">
        <v>615</v>
      </c>
      <c r="D420" t="str">
        <f t="shared" si="24"/>
        <v>БелАЗ7547615</v>
      </c>
      <c r="E420">
        <v>2021</v>
      </c>
      <c r="F420" t="s">
        <v>6</v>
      </c>
      <c r="G420">
        <v>11780</v>
      </c>
      <c r="H420">
        <v>11750</v>
      </c>
      <c r="I420" t="str">
        <f t="shared" si="25"/>
        <v>61511750</v>
      </c>
      <c r="J420" s="4">
        <f t="shared" si="26"/>
        <v>44301</v>
      </c>
      <c r="K420" t="s">
        <v>84</v>
      </c>
    </row>
    <row r="421" spans="1:11" hidden="1" x14ac:dyDescent="0.25">
      <c r="A421" s="4">
        <v>44317</v>
      </c>
      <c r="B421" t="s">
        <v>14</v>
      </c>
      <c r="C421">
        <v>615</v>
      </c>
      <c r="D421" t="str">
        <f t="shared" si="24"/>
        <v>БелАЗ7547615</v>
      </c>
      <c r="E421">
        <v>2021</v>
      </c>
      <c r="F421" t="s">
        <v>6</v>
      </c>
      <c r="G421">
        <v>12012</v>
      </c>
      <c r="H421">
        <f t="shared" si="27"/>
        <v>12000</v>
      </c>
      <c r="I421" t="str">
        <f t="shared" si="25"/>
        <v>61512000</v>
      </c>
      <c r="J421" s="4">
        <f t="shared" si="26"/>
        <v>44317</v>
      </c>
      <c r="K421" t="s">
        <v>84</v>
      </c>
    </row>
    <row r="422" spans="1:11" hidden="1" x14ac:dyDescent="0.25">
      <c r="A422" s="4">
        <v>44343</v>
      </c>
      <c r="B422" t="s">
        <v>14</v>
      </c>
      <c r="C422">
        <v>615</v>
      </c>
      <c r="D422" t="str">
        <f t="shared" si="24"/>
        <v>БелАЗ7547615</v>
      </c>
      <c r="E422">
        <v>2021</v>
      </c>
      <c r="F422" t="s">
        <v>4</v>
      </c>
      <c r="G422">
        <v>12353</v>
      </c>
      <c r="H422">
        <v>12250</v>
      </c>
      <c r="I422" t="str">
        <f t="shared" si="25"/>
        <v>61512250</v>
      </c>
      <c r="J422" s="4">
        <f t="shared" si="26"/>
        <v>44343</v>
      </c>
      <c r="K422" t="s">
        <v>84</v>
      </c>
    </row>
    <row r="423" spans="1:11" hidden="1" x14ac:dyDescent="0.25">
      <c r="A423" s="4">
        <v>44365</v>
      </c>
      <c r="B423" t="s">
        <v>14</v>
      </c>
      <c r="C423">
        <v>615</v>
      </c>
      <c r="D423" t="str">
        <f t="shared" si="24"/>
        <v>БелАЗ7547615</v>
      </c>
      <c r="E423">
        <v>2021</v>
      </c>
      <c r="F423" t="s">
        <v>6</v>
      </c>
      <c r="G423">
        <v>12638</v>
      </c>
      <c r="H423">
        <v>12500</v>
      </c>
      <c r="I423" t="str">
        <f t="shared" si="25"/>
        <v>61512500</v>
      </c>
      <c r="J423" s="4">
        <f t="shared" si="26"/>
        <v>44365</v>
      </c>
      <c r="K423" t="s">
        <v>84</v>
      </c>
    </row>
    <row r="424" spans="1:11" hidden="1" x14ac:dyDescent="0.25">
      <c r="A424" s="4">
        <v>44380</v>
      </c>
      <c r="B424" t="s">
        <v>14</v>
      </c>
      <c r="C424">
        <v>615</v>
      </c>
      <c r="D424" t="str">
        <f t="shared" si="24"/>
        <v>БелАЗ7547615</v>
      </c>
      <c r="E424">
        <v>2021</v>
      </c>
      <c r="F424" t="s">
        <v>6</v>
      </c>
      <c r="G424">
        <v>12894</v>
      </c>
      <c r="H424">
        <v>12750</v>
      </c>
      <c r="I424" t="str">
        <f t="shared" si="25"/>
        <v>61512750</v>
      </c>
      <c r="J424" s="4">
        <f t="shared" si="26"/>
        <v>44380</v>
      </c>
      <c r="K424" t="s">
        <v>84</v>
      </c>
    </row>
    <row r="425" spans="1:11" hidden="1" x14ac:dyDescent="0.25">
      <c r="A425" s="4">
        <v>44394</v>
      </c>
      <c r="B425" t="s">
        <v>14</v>
      </c>
      <c r="C425">
        <v>615</v>
      </c>
      <c r="D425" t="str">
        <f t="shared" si="24"/>
        <v>БелАЗ7547615</v>
      </c>
      <c r="E425">
        <v>2021</v>
      </c>
      <c r="F425" t="s">
        <v>6</v>
      </c>
      <c r="G425">
        <v>13157</v>
      </c>
      <c r="H425">
        <v>13000</v>
      </c>
      <c r="I425" t="str">
        <f t="shared" si="25"/>
        <v>61513000</v>
      </c>
      <c r="J425" s="4">
        <f t="shared" si="26"/>
        <v>44394</v>
      </c>
      <c r="K425" t="s">
        <v>84</v>
      </c>
    </row>
    <row r="426" spans="1:11" hidden="1" x14ac:dyDescent="0.25">
      <c r="A426" s="4">
        <v>44409</v>
      </c>
      <c r="B426" t="s">
        <v>14</v>
      </c>
      <c r="C426">
        <v>615</v>
      </c>
      <c r="D426" t="str">
        <f t="shared" si="24"/>
        <v>БелАЗ7547615</v>
      </c>
      <c r="E426">
        <v>2021</v>
      </c>
      <c r="F426" t="s">
        <v>6</v>
      </c>
      <c r="G426">
        <v>13390</v>
      </c>
      <c r="H426">
        <v>13250</v>
      </c>
      <c r="I426" t="str">
        <f t="shared" si="25"/>
        <v>61513250</v>
      </c>
      <c r="J426" s="4">
        <f t="shared" si="26"/>
        <v>44409</v>
      </c>
      <c r="K426" t="s">
        <v>84</v>
      </c>
    </row>
    <row r="427" spans="1:11" hidden="1" x14ac:dyDescent="0.25">
      <c r="A427" s="4">
        <v>44425</v>
      </c>
      <c r="B427" t="s">
        <v>14</v>
      </c>
      <c r="C427">
        <v>615</v>
      </c>
      <c r="D427" t="str">
        <f t="shared" si="24"/>
        <v>БелАЗ7547615</v>
      </c>
      <c r="E427">
        <v>2021</v>
      </c>
      <c r="F427" t="s">
        <v>6</v>
      </c>
      <c r="G427">
        <v>13609</v>
      </c>
      <c r="H427">
        <v>13500</v>
      </c>
      <c r="I427" t="str">
        <f t="shared" si="25"/>
        <v>61513500</v>
      </c>
      <c r="J427" s="4">
        <f t="shared" si="26"/>
        <v>44425</v>
      </c>
      <c r="K427" t="s">
        <v>84</v>
      </c>
    </row>
    <row r="428" spans="1:11" hidden="1" x14ac:dyDescent="0.25">
      <c r="A428" s="4">
        <v>44438</v>
      </c>
      <c r="B428" t="s">
        <v>14</v>
      </c>
      <c r="C428">
        <v>615</v>
      </c>
      <c r="D428" t="str">
        <f t="shared" si="24"/>
        <v>БелАЗ7547615</v>
      </c>
      <c r="E428">
        <v>2021</v>
      </c>
      <c r="F428" t="s">
        <v>6</v>
      </c>
      <c r="G428">
        <v>13839</v>
      </c>
      <c r="H428">
        <v>13750</v>
      </c>
      <c r="I428" t="str">
        <f t="shared" si="25"/>
        <v>61513750</v>
      </c>
      <c r="J428" s="4">
        <f t="shared" si="26"/>
        <v>44438</v>
      </c>
      <c r="K428" t="s">
        <v>84</v>
      </c>
    </row>
    <row r="429" spans="1:11" hidden="1" x14ac:dyDescent="0.25">
      <c r="A429" s="4">
        <v>44466</v>
      </c>
      <c r="B429" t="s">
        <v>14</v>
      </c>
      <c r="C429">
        <v>615</v>
      </c>
      <c r="D429" t="str">
        <f t="shared" si="24"/>
        <v>БелАЗ7547615</v>
      </c>
      <c r="E429">
        <v>2021</v>
      </c>
      <c r="F429" t="s">
        <v>6</v>
      </c>
      <c r="G429">
        <v>14188</v>
      </c>
      <c r="H429">
        <v>14000</v>
      </c>
      <c r="I429" t="str">
        <f t="shared" si="25"/>
        <v>61514000</v>
      </c>
      <c r="J429" s="4">
        <f t="shared" si="26"/>
        <v>44466</v>
      </c>
      <c r="K429" t="s">
        <v>84</v>
      </c>
    </row>
    <row r="430" spans="1:11" hidden="1" x14ac:dyDescent="0.25">
      <c r="A430" s="4">
        <v>44659</v>
      </c>
      <c r="B430" t="s">
        <v>14</v>
      </c>
      <c r="C430">
        <v>615</v>
      </c>
      <c r="D430" t="str">
        <f t="shared" si="24"/>
        <v>БелАЗ7547615</v>
      </c>
      <c r="E430">
        <v>2022</v>
      </c>
      <c r="F430" t="s">
        <v>6</v>
      </c>
      <c r="G430">
        <v>15480</v>
      </c>
      <c r="H430">
        <f t="shared" si="27"/>
        <v>15500</v>
      </c>
      <c r="I430" t="str">
        <f t="shared" si="25"/>
        <v>61515500</v>
      </c>
      <c r="J430" s="4">
        <f t="shared" si="26"/>
        <v>44659</v>
      </c>
      <c r="K430" t="s">
        <v>84</v>
      </c>
    </row>
    <row r="431" spans="1:11" hidden="1" x14ac:dyDescent="0.25">
      <c r="A431" s="4">
        <v>44660</v>
      </c>
      <c r="B431" t="s">
        <v>14</v>
      </c>
      <c r="C431">
        <v>615</v>
      </c>
      <c r="D431" t="str">
        <f t="shared" si="24"/>
        <v>БелАЗ7547615</v>
      </c>
      <c r="E431">
        <v>2022</v>
      </c>
      <c r="F431" t="s">
        <v>6</v>
      </c>
      <c r="G431">
        <v>15480</v>
      </c>
      <c r="I431" t="str">
        <f t="shared" si="25"/>
        <v>615</v>
      </c>
      <c r="J431" s="4">
        <f t="shared" si="26"/>
        <v>44660</v>
      </c>
      <c r="K431" t="s">
        <v>84</v>
      </c>
    </row>
    <row r="432" spans="1:11" hidden="1" x14ac:dyDescent="0.25">
      <c r="A432" s="4">
        <v>44695</v>
      </c>
      <c r="B432" t="s">
        <v>14</v>
      </c>
      <c r="C432">
        <v>615</v>
      </c>
      <c r="D432" t="str">
        <f t="shared" si="24"/>
        <v>БелАЗ7547615</v>
      </c>
      <c r="E432">
        <v>2022</v>
      </c>
      <c r="F432" t="s">
        <v>6</v>
      </c>
      <c r="G432">
        <v>15667</v>
      </c>
      <c r="H432">
        <v>15750</v>
      </c>
      <c r="I432" t="str">
        <f t="shared" si="25"/>
        <v>61515750</v>
      </c>
      <c r="J432" s="4">
        <f t="shared" si="26"/>
        <v>44695</v>
      </c>
      <c r="K432" t="s">
        <v>84</v>
      </c>
    </row>
    <row r="433" spans="1:11" hidden="1" x14ac:dyDescent="0.25">
      <c r="A433" s="4">
        <v>44722</v>
      </c>
      <c r="B433" t="s">
        <v>14</v>
      </c>
      <c r="C433">
        <v>615</v>
      </c>
      <c r="D433" t="str">
        <f t="shared" si="24"/>
        <v>БелАЗ7547615</v>
      </c>
      <c r="E433">
        <v>2022</v>
      </c>
      <c r="F433" t="s">
        <v>6</v>
      </c>
      <c r="G433">
        <v>16132</v>
      </c>
      <c r="H433">
        <v>16000</v>
      </c>
      <c r="I433" t="str">
        <f t="shared" si="25"/>
        <v>61516000</v>
      </c>
      <c r="J433" s="4">
        <f t="shared" si="26"/>
        <v>44722</v>
      </c>
      <c r="K433" t="s">
        <v>84</v>
      </c>
    </row>
    <row r="434" spans="1:11" hidden="1" x14ac:dyDescent="0.25">
      <c r="A434" s="4">
        <v>44737</v>
      </c>
      <c r="B434" t="s">
        <v>14</v>
      </c>
      <c r="C434">
        <v>615</v>
      </c>
      <c r="D434" t="str">
        <f t="shared" si="24"/>
        <v>БелАЗ7547615</v>
      </c>
      <c r="E434">
        <v>2022</v>
      </c>
      <c r="F434" t="s">
        <v>6</v>
      </c>
      <c r="G434">
        <v>16469</v>
      </c>
      <c r="H434">
        <f t="shared" si="27"/>
        <v>16500</v>
      </c>
      <c r="I434" t="str">
        <f t="shared" si="25"/>
        <v>61516500</v>
      </c>
      <c r="J434" s="4">
        <f t="shared" si="26"/>
        <v>44737</v>
      </c>
      <c r="K434" t="s">
        <v>84</v>
      </c>
    </row>
    <row r="435" spans="1:11" hidden="1" x14ac:dyDescent="0.25">
      <c r="A435" s="4">
        <v>44760</v>
      </c>
      <c r="B435" t="s">
        <v>14</v>
      </c>
      <c r="C435">
        <v>615</v>
      </c>
      <c r="D435" t="str">
        <f t="shared" si="24"/>
        <v>БелАЗ7547615</v>
      </c>
      <c r="E435">
        <v>2022</v>
      </c>
      <c r="F435" t="s">
        <v>6</v>
      </c>
      <c r="G435">
        <v>16779</v>
      </c>
      <c r="H435">
        <v>16750</v>
      </c>
      <c r="I435" t="str">
        <f t="shared" si="25"/>
        <v>61516750</v>
      </c>
      <c r="J435" s="4">
        <f t="shared" si="26"/>
        <v>44760</v>
      </c>
      <c r="K435" t="s">
        <v>84</v>
      </c>
    </row>
    <row r="436" spans="1:11" hidden="1" x14ac:dyDescent="0.25">
      <c r="A436" s="4">
        <v>44844</v>
      </c>
      <c r="B436" t="s">
        <v>14</v>
      </c>
      <c r="C436">
        <v>615</v>
      </c>
      <c r="D436" t="str">
        <f t="shared" si="24"/>
        <v>БелАЗ7547615</v>
      </c>
      <c r="E436">
        <v>2022</v>
      </c>
      <c r="F436" t="s">
        <v>6</v>
      </c>
      <c r="G436">
        <v>17137.333333333328</v>
      </c>
      <c r="H436">
        <v>17000</v>
      </c>
      <c r="I436" t="str">
        <f t="shared" si="25"/>
        <v>61517000</v>
      </c>
      <c r="J436" s="4">
        <f t="shared" si="26"/>
        <v>44844</v>
      </c>
      <c r="K436" t="s">
        <v>84</v>
      </c>
    </row>
    <row r="437" spans="1:11" hidden="1" x14ac:dyDescent="0.25">
      <c r="A437" s="4">
        <v>44396</v>
      </c>
      <c r="B437" t="s">
        <v>37</v>
      </c>
      <c r="C437">
        <v>644</v>
      </c>
      <c r="D437" t="str">
        <f t="shared" si="24"/>
        <v>ДЭС644</v>
      </c>
      <c r="E437">
        <v>2021</v>
      </c>
      <c r="F437" t="s">
        <v>4</v>
      </c>
      <c r="G437">
        <v>1907</v>
      </c>
      <c r="H437">
        <f t="shared" si="27"/>
        <v>1900</v>
      </c>
      <c r="I437" t="str">
        <f t="shared" si="25"/>
        <v>6441900</v>
      </c>
      <c r="J437" s="4">
        <f t="shared" si="26"/>
        <v>44396</v>
      </c>
    </row>
    <row r="438" spans="1:11" hidden="1" x14ac:dyDescent="0.25">
      <c r="A438" s="4">
        <v>44645</v>
      </c>
      <c r="B438" t="s">
        <v>32</v>
      </c>
      <c r="C438">
        <v>646</v>
      </c>
      <c r="D438" t="str">
        <f t="shared" si="24"/>
        <v>КАМАЗ646</v>
      </c>
      <c r="E438">
        <v>2022</v>
      </c>
      <c r="F438" t="s">
        <v>27</v>
      </c>
      <c r="G438">
        <v>96512</v>
      </c>
      <c r="H438">
        <f t="shared" si="27"/>
        <v>96500</v>
      </c>
      <c r="I438" t="str">
        <f t="shared" si="25"/>
        <v>64696500</v>
      </c>
      <c r="J438" s="4">
        <f t="shared" si="26"/>
        <v>44645</v>
      </c>
    </row>
    <row r="439" spans="1:11" hidden="1" x14ac:dyDescent="0.25">
      <c r="A439" s="4">
        <v>44687</v>
      </c>
      <c r="B439" t="s">
        <v>32</v>
      </c>
      <c r="C439">
        <v>646</v>
      </c>
      <c r="D439" t="str">
        <f t="shared" si="24"/>
        <v>КАМАЗ646</v>
      </c>
      <c r="E439">
        <v>2022</v>
      </c>
      <c r="F439" t="s">
        <v>27</v>
      </c>
      <c r="G439">
        <v>105470</v>
      </c>
      <c r="H439">
        <f t="shared" si="27"/>
        <v>105500</v>
      </c>
      <c r="I439" t="str">
        <f t="shared" si="25"/>
        <v>646105500</v>
      </c>
      <c r="J439" s="4">
        <f t="shared" si="26"/>
        <v>44687</v>
      </c>
    </row>
    <row r="440" spans="1:11" hidden="1" x14ac:dyDescent="0.25">
      <c r="A440" s="4">
        <v>44277</v>
      </c>
      <c r="B440" t="s">
        <v>51</v>
      </c>
      <c r="C440">
        <v>652</v>
      </c>
      <c r="D440" t="str">
        <f t="shared" si="24"/>
        <v>ТМ10.11652</v>
      </c>
      <c r="E440">
        <v>2021</v>
      </c>
      <c r="F440" t="s">
        <v>4</v>
      </c>
      <c r="G440">
        <v>4332</v>
      </c>
      <c r="H440">
        <f t="shared" si="27"/>
        <v>4300</v>
      </c>
      <c r="I440" t="str">
        <f t="shared" si="25"/>
        <v>6524300</v>
      </c>
      <c r="J440" s="4">
        <f t="shared" si="26"/>
        <v>44277</v>
      </c>
    </row>
    <row r="441" spans="1:11" hidden="1" x14ac:dyDescent="0.25">
      <c r="A441" s="4">
        <v>44425</v>
      </c>
      <c r="B441" t="s">
        <v>51</v>
      </c>
      <c r="C441">
        <v>652</v>
      </c>
      <c r="D441" t="str">
        <f t="shared" si="24"/>
        <v>ТМ10.11652</v>
      </c>
      <c r="E441">
        <v>2021</v>
      </c>
      <c r="F441" t="s">
        <v>7</v>
      </c>
      <c r="G441">
        <v>4716</v>
      </c>
      <c r="H441">
        <f t="shared" si="27"/>
        <v>4700</v>
      </c>
      <c r="I441" t="str">
        <f t="shared" si="25"/>
        <v>6524700</v>
      </c>
      <c r="J441" s="4">
        <f t="shared" si="26"/>
        <v>44425</v>
      </c>
    </row>
    <row r="442" spans="1:11" hidden="1" x14ac:dyDescent="0.25">
      <c r="A442" s="4">
        <v>44439</v>
      </c>
      <c r="B442" t="s">
        <v>51</v>
      </c>
      <c r="C442">
        <v>652</v>
      </c>
      <c r="D442" t="str">
        <f t="shared" si="24"/>
        <v>ТМ10.11652</v>
      </c>
      <c r="E442">
        <v>2021</v>
      </c>
      <c r="F442" t="s">
        <v>6</v>
      </c>
      <c r="G442">
        <v>4906</v>
      </c>
      <c r="H442">
        <f t="shared" si="27"/>
        <v>4900</v>
      </c>
      <c r="I442" t="str">
        <f t="shared" si="25"/>
        <v>6524900</v>
      </c>
      <c r="J442" s="4">
        <f t="shared" si="26"/>
        <v>44439</v>
      </c>
    </row>
    <row r="443" spans="1:11" hidden="1" x14ac:dyDescent="0.25">
      <c r="A443" s="4">
        <v>44458</v>
      </c>
      <c r="B443" t="s">
        <v>51</v>
      </c>
      <c r="C443">
        <v>652</v>
      </c>
      <c r="D443" t="str">
        <f t="shared" si="24"/>
        <v>ТМ10.11652</v>
      </c>
      <c r="E443">
        <v>2021</v>
      </c>
      <c r="F443" t="s">
        <v>4</v>
      </c>
      <c r="G443">
        <v>5223</v>
      </c>
      <c r="H443">
        <f t="shared" si="27"/>
        <v>5200</v>
      </c>
      <c r="I443" t="str">
        <f t="shared" si="25"/>
        <v>6525200</v>
      </c>
      <c r="J443" s="4">
        <f t="shared" si="26"/>
        <v>44458</v>
      </c>
    </row>
    <row r="444" spans="1:11" hidden="1" x14ac:dyDescent="0.25">
      <c r="A444" s="4">
        <v>44472</v>
      </c>
      <c r="B444" t="s">
        <v>51</v>
      </c>
      <c r="C444">
        <v>652</v>
      </c>
      <c r="D444" t="str">
        <f t="shared" si="24"/>
        <v>ТМ10.11652</v>
      </c>
      <c r="E444">
        <v>2021</v>
      </c>
      <c r="F444" t="s">
        <v>4</v>
      </c>
      <c r="G444">
        <v>5480</v>
      </c>
      <c r="H444">
        <f t="shared" si="27"/>
        <v>5500</v>
      </c>
      <c r="I444" t="str">
        <f t="shared" si="25"/>
        <v>6525500</v>
      </c>
      <c r="J444" s="4">
        <f t="shared" si="26"/>
        <v>44472</v>
      </c>
    </row>
    <row r="445" spans="1:11" hidden="1" x14ac:dyDescent="0.25">
      <c r="A445" s="4">
        <v>44484</v>
      </c>
      <c r="B445" t="s">
        <v>51</v>
      </c>
      <c r="C445">
        <v>652</v>
      </c>
      <c r="D445" t="str">
        <f t="shared" si="24"/>
        <v>ТМ10.11652</v>
      </c>
      <c r="E445">
        <v>2021</v>
      </c>
      <c r="F445" t="s">
        <v>4</v>
      </c>
      <c r="G445">
        <v>5737</v>
      </c>
      <c r="H445">
        <f t="shared" si="27"/>
        <v>5700</v>
      </c>
      <c r="I445" t="str">
        <f t="shared" si="25"/>
        <v>6525700</v>
      </c>
      <c r="J445" s="4">
        <f t="shared" si="26"/>
        <v>44484</v>
      </c>
    </row>
    <row r="446" spans="1:11" hidden="1" x14ac:dyDescent="0.25">
      <c r="A446" s="4">
        <v>44652</v>
      </c>
      <c r="B446" t="s">
        <v>51</v>
      </c>
      <c r="C446">
        <v>652</v>
      </c>
      <c r="D446" t="str">
        <f t="shared" si="24"/>
        <v>ТМ10.11652</v>
      </c>
      <c r="E446">
        <v>2022</v>
      </c>
      <c r="F446" t="s">
        <v>6</v>
      </c>
      <c r="G446">
        <v>5825</v>
      </c>
      <c r="H446">
        <f t="shared" si="27"/>
        <v>5800</v>
      </c>
      <c r="I446" t="str">
        <f t="shared" si="25"/>
        <v>6525800</v>
      </c>
      <c r="J446" s="4">
        <f t="shared" si="26"/>
        <v>44652</v>
      </c>
    </row>
    <row r="447" spans="1:11" hidden="1" x14ac:dyDescent="0.25">
      <c r="A447" s="4">
        <v>44680</v>
      </c>
      <c r="B447" t="s">
        <v>51</v>
      </c>
      <c r="C447">
        <v>652</v>
      </c>
      <c r="D447" t="str">
        <f t="shared" si="24"/>
        <v>ТМ10.11652</v>
      </c>
      <c r="E447">
        <v>2022</v>
      </c>
      <c r="F447" t="s">
        <v>4</v>
      </c>
      <c r="G447">
        <v>6452</v>
      </c>
      <c r="H447">
        <f t="shared" si="27"/>
        <v>6500</v>
      </c>
      <c r="I447" t="str">
        <f t="shared" si="25"/>
        <v>6526500</v>
      </c>
      <c r="J447" s="4">
        <f t="shared" si="26"/>
        <v>44680</v>
      </c>
    </row>
    <row r="448" spans="1:11" hidden="1" x14ac:dyDescent="0.25">
      <c r="A448" s="4">
        <v>44698</v>
      </c>
      <c r="B448" t="s">
        <v>51</v>
      </c>
      <c r="C448">
        <v>652</v>
      </c>
      <c r="D448" t="str">
        <f t="shared" si="24"/>
        <v>ТМ10.11652</v>
      </c>
      <c r="E448">
        <v>2022</v>
      </c>
      <c r="F448" t="s">
        <v>4</v>
      </c>
      <c r="G448">
        <v>6803</v>
      </c>
      <c r="H448">
        <f t="shared" si="27"/>
        <v>6800</v>
      </c>
      <c r="I448" t="str">
        <f t="shared" si="25"/>
        <v>6526800</v>
      </c>
      <c r="J448" s="4">
        <f t="shared" si="26"/>
        <v>44698</v>
      </c>
    </row>
    <row r="449" spans="1:10" hidden="1" x14ac:dyDescent="0.25">
      <c r="A449" s="4">
        <v>44752</v>
      </c>
      <c r="B449" t="s">
        <v>51</v>
      </c>
      <c r="C449">
        <v>652</v>
      </c>
      <c r="D449" t="str">
        <f t="shared" si="24"/>
        <v>ТМ10.11652</v>
      </c>
      <c r="E449">
        <v>2022</v>
      </c>
      <c r="F449" t="s">
        <v>6</v>
      </c>
      <c r="G449">
        <v>7107</v>
      </c>
      <c r="H449">
        <f t="shared" si="27"/>
        <v>7100</v>
      </c>
      <c r="I449" t="str">
        <f t="shared" si="25"/>
        <v>6527100</v>
      </c>
      <c r="J449" s="4">
        <f t="shared" si="26"/>
        <v>44752</v>
      </c>
    </row>
    <row r="450" spans="1:10" hidden="1" x14ac:dyDescent="0.25">
      <c r="A450" s="4">
        <v>44796</v>
      </c>
      <c r="B450" t="s">
        <v>51</v>
      </c>
      <c r="C450">
        <v>652</v>
      </c>
      <c r="D450" t="str">
        <f t="shared" ref="D450:D513" si="28">B450&amp;C450</f>
        <v>ТМ10.11652</v>
      </c>
      <c r="E450">
        <v>2022</v>
      </c>
      <c r="F450" t="s">
        <v>6</v>
      </c>
      <c r="G450">
        <v>7587</v>
      </c>
      <c r="H450">
        <f t="shared" ref="H450:H513" si="29">ROUND(G450,-2)</f>
        <v>7600</v>
      </c>
      <c r="I450" t="str">
        <f t="shared" ref="I450:I513" si="30">C450&amp;H450</f>
        <v>6527600</v>
      </c>
      <c r="J450" s="4">
        <f t="shared" ref="J450:J513" si="31">A450</f>
        <v>44796</v>
      </c>
    </row>
    <row r="451" spans="1:10" hidden="1" x14ac:dyDescent="0.25">
      <c r="A451" s="4">
        <v>44816</v>
      </c>
      <c r="B451" t="s">
        <v>51</v>
      </c>
      <c r="C451">
        <v>652</v>
      </c>
      <c r="D451" t="str">
        <f t="shared" si="28"/>
        <v>ТМ10.11652</v>
      </c>
      <c r="E451">
        <v>2022</v>
      </c>
      <c r="F451" t="s">
        <v>6</v>
      </c>
      <c r="G451">
        <v>7877</v>
      </c>
      <c r="H451">
        <f t="shared" si="29"/>
        <v>7900</v>
      </c>
      <c r="I451" t="str">
        <f t="shared" si="30"/>
        <v>6527900</v>
      </c>
      <c r="J451" s="4">
        <f t="shared" si="31"/>
        <v>44816</v>
      </c>
    </row>
    <row r="452" spans="1:10" hidden="1" x14ac:dyDescent="0.25">
      <c r="A452" s="4">
        <v>44832</v>
      </c>
      <c r="B452" t="s">
        <v>51</v>
      </c>
      <c r="C452">
        <v>652</v>
      </c>
      <c r="D452" t="str">
        <f t="shared" si="28"/>
        <v>ТМ10.11652</v>
      </c>
      <c r="E452">
        <v>2022</v>
      </c>
      <c r="F452" t="s">
        <v>6</v>
      </c>
      <c r="G452">
        <v>8108</v>
      </c>
      <c r="H452">
        <f t="shared" si="29"/>
        <v>8100</v>
      </c>
      <c r="I452" t="str">
        <f t="shared" si="30"/>
        <v>6528100</v>
      </c>
      <c r="J452" s="4">
        <f t="shared" si="31"/>
        <v>44832</v>
      </c>
    </row>
    <row r="453" spans="1:10" hidden="1" x14ac:dyDescent="0.25">
      <c r="A453" s="4">
        <v>44848</v>
      </c>
      <c r="B453" t="s">
        <v>51</v>
      </c>
      <c r="C453">
        <v>652</v>
      </c>
      <c r="D453" t="str">
        <f t="shared" si="28"/>
        <v>ТМ10.11652</v>
      </c>
      <c r="E453">
        <v>2022</v>
      </c>
      <c r="F453" t="s">
        <v>6</v>
      </c>
      <c r="G453">
        <v>8379</v>
      </c>
      <c r="H453">
        <f t="shared" si="29"/>
        <v>8400</v>
      </c>
      <c r="I453" t="str">
        <f t="shared" si="30"/>
        <v>6528400</v>
      </c>
      <c r="J453" s="4">
        <f t="shared" si="31"/>
        <v>44848</v>
      </c>
    </row>
    <row r="454" spans="1:10" hidden="1" x14ac:dyDescent="0.25">
      <c r="A454" s="4">
        <v>44304</v>
      </c>
      <c r="B454" t="s">
        <v>51</v>
      </c>
      <c r="C454">
        <v>653</v>
      </c>
      <c r="D454" t="str">
        <f t="shared" si="28"/>
        <v>ТМ10.11653</v>
      </c>
      <c r="E454">
        <v>2021</v>
      </c>
      <c r="F454" t="s">
        <v>2</v>
      </c>
      <c r="G454">
        <v>1128</v>
      </c>
      <c r="H454">
        <f t="shared" si="29"/>
        <v>1100</v>
      </c>
      <c r="I454" t="str">
        <f t="shared" si="30"/>
        <v>6531100</v>
      </c>
      <c r="J454" s="4">
        <f t="shared" si="31"/>
        <v>44304</v>
      </c>
    </row>
    <row r="455" spans="1:10" hidden="1" x14ac:dyDescent="0.25">
      <c r="A455" s="4">
        <v>44334</v>
      </c>
      <c r="B455" t="s">
        <v>51</v>
      </c>
      <c r="C455">
        <v>653</v>
      </c>
      <c r="D455" t="str">
        <f t="shared" si="28"/>
        <v>ТМ10.11653</v>
      </c>
      <c r="E455">
        <v>2021</v>
      </c>
      <c r="F455" t="s">
        <v>6</v>
      </c>
      <c r="G455">
        <v>1487</v>
      </c>
      <c r="H455">
        <f t="shared" si="29"/>
        <v>1500</v>
      </c>
      <c r="I455" t="str">
        <f t="shared" si="30"/>
        <v>6531500</v>
      </c>
      <c r="J455" s="4">
        <f t="shared" si="31"/>
        <v>44334</v>
      </c>
    </row>
    <row r="456" spans="1:10" hidden="1" x14ac:dyDescent="0.25">
      <c r="A456" s="4">
        <v>44358</v>
      </c>
      <c r="B456" t="s">
        <v>51</v>
      </c>
      <c r="C456">
        <v>653</v>
      </c>
      <c r="D456" t="str">
        <f t="shared" si="28"/>
        <v>ТМ10.11653</v>
      </c>
      <c r="E456">
        <v>2021</v>
      </c>
      <c r="F456" t="s">
        <v>6</v>
      </c>
      <c r="G456">
        <v>1908</v>
      </c>
      <c r="H456">
        <f t="shared" si="29"/>
        <v>1900</v>
      </c>
      <c r="I456" t="str">
        <f t="shared" si="30"/>
        <v>6531900</v>
      </c>
      <c r="J456" s="4">
        <f t="shared" si="31"/>
        <v>44358</v>
      </c>
    </row>
    <row r="457" spans="1:10" hidden="1" x14ac:dyDescent="0.25">
      <c r="A457" s="4">
        <v>44372</v>
      </c>
      <c r="B457" t="s">
        <v>51</v>
      </c>
      <c r="C457">
        <v>653</v>
      </c>
      <c r="D457" t="str">
        <f t="shared" si="28"/>
        <v>ТМ10.11653</v>
      </c>
      <c r="E457">
        <v>2021</v>
      </c>
      <c r="F457" t="s">
        <v>6</v>
      </c>
      <c r="G457">
        <v>2142</v>
      </c>
      <c r="H457">
        <f t="shared" si="29"/>
        <v>2100</v>
      </c>
      <c r="I457" t="str">
        <f t="shared" si="30"/>
        <v>6532100</v>
      </c>
      <c r="J457" s="4">
        <f t="shared" si="31"/>
        <v>44372</v>
      </c>
    </row>
    <row r="458" spans="1:10" hidden="1" x14ac:dyDescent="0.25">
      <c r="A458" s="4">
        <v>44375</v>
      </c>
      <c r="B458" t="s">
        <v>51</v>
      </c>
      <c r="C458">
        <v>653</v>
      </c>
      <c r="D458" t="str">
        <f t="shared" si="28"/>
        <v>ТМ10.11653</v>
      </c>
      <c r="E458">
        <v>2021</v>
      </c>
      <c r="F458" t="s">
        <v>6</v>
      </c>
      <c r="G458">
        <v>2142</v>
      </c>
      <c r="H458">
        <f t="shared" si="29"/>
        <v>2100</v>
      </c>
      <c r="I458" t="str">
        <f t="shared" si="30"/>
        <v>6532100</v>
      </c>
      <c r="J458" s="4">
        <f t="shared" si="31"/>
        <v>44375</v>
      </c>
    </row>
    <row r="459" spans="1:10" hidden="1" x14ac:dyDescent="0.25">
      <c r="A459" s="4">
        <v>44394</v>
      </c>
      <c r="B459" t="s">
        <v>51</v>
      </c>
      <c r="C459">
        <v>653</v>
      </c>
      <c r="D459" t="str">
        <f t="shared" si="28"/>
        <v>ТМ10.11653</v>
      </c>
      <c r="E459">
        <v>2021</v>
      </c>
      <c r="F459" t="s">
        <v>6</v>
      </c>
      <c r="G459">
        <v>2412</v>
      </c>
      <c r="H459">
        <f t="shared" si="29"/>
        <v>2400</v>
      </c>
      <c r="I459" t="str">
        <f t="shared" si="30"/>
        <v>6532400</v>
      </c>
      <c r="J459" s="4">
        <f t="shared" si="31"/>
        <v>44394</v>
      </c>
    </row>
    <row r="460" spans="1:10" hidden="1" x14ac:dyDescent="0.25">
      <c r="A460" s="4">
        <v>44425</v>
      </c>
      <c r="B460" t="s">
        <v>51</v>
      </c>
      <c r="C460">
        <v>653</v>
      </c>
      <c r="D460" t="str">
        <f t="shared" si="28"/>
        <v>ТМ10.11653</v>
      </c>
      <c r="E460">
        <v>2021</v>
      </c>
      <c r="F460" t="s">
        <v>7</v>
      </c>
      <c r="G460">
        <v>2845</v>
      </c>
      <c r="H460">
        <f t="shared" si="29"/>
        <v>2800</v>
      </c>
      <c r="I460" t="str">
        <f t="shared" si="30"/>
        <v>6532800</v>
      </c>
      <c r="J460" s="4">
        <f t="shared" si="31"/>
        <v>44425</v>
      </c>
    </row>
    <row r="461" spans="1:10" hidden="1" x14ac:dyDescent="0.25">
      <c r="A461" s="4">
        <v>44446</v>
      </c>
      <c r="B461" t="s">
        <v>51</v>
      </c>
      <c r="C461">
        <v>653</v>
      </c>
      <c r="D461" t="str">
        <f t="shared" si="28"/>
        <v>ТМ10.11653</v>
      </c>
      <c r="E461">
        <v>2021</v>
      </c>
      <c r="F461" t="s">
        <v>6</v>
      </c>
      <c r="G461">
        <v>3180</v>
      </c>
      <c r="H461">
        <f t="shared" si="29"/>
        <v>3200</v>
      </c>
      <c r="I461" t="str">
        <f t="shared" si="30"/>
        <v>6533200</v>
      </c>
      <c r="J461" s="4">
        <f t="shared" si="31"/>
        <v>44446</v>
      </c>
    </row>
    <row r="462" spans="1:10" hidden="1" x14ac:dyDescent="0.25">
      <c r="A462" s="4">
        <v>44471</v>
      </c>
      <c r="B462" t="s">
        <v>51</v>
      </c>
      <c r="C462">
        <v>653</v>
      </c>
      <c r="D462" t="str">
        <f t="shared" si="28"/>
        <v>ТМ10.11653</v>
      </c>
      <c r="E462">
        <v>2021</v>
      </c>
      <c r="F462" t="s">
        <v>4</v>
      </c>
      <c r="G462">
        <v>3650</v>
      </c>
      <c r="H462">
        <f t="shared" si="29"/>
        <v>3700</v>
      </c>
      <c r="I462" t="str">
        <f t="shared" si="30"/>
        <v>6533700</v>
      </c>
      <c r="J462" s="4">
        <f t="shared" si="31"/>
        <v>44471</v>
      </c>
    </row>
    <row r="463" spans="1:10" hidden="1" x14ac:dyDescent="0.25">
      <c r="A463" s="4">
        <v>44649</v>
      </c>
      <c r="B463" t="s">
        <v>51</v>
      </c>
      <c r="C463">
        <v>653</v>
      </c>
      <c r="D463" t="str">
        <f t="shared" si="28"/>
        <v>ТМ10.11653</v>
      </c>
      <c r="E463">
        <v>2022</v>
      </c>
      <c r="F463" t="s">
        <v>2</v>
      </c>
      <c r="G463">
        <v>4987</v>
      </c>
      <c r="H463">
        <f t="shared" si="29"/>
        <v>5000</v>
      </c>
      <c r="I463" t="str">
        <f t="shared" si="30"/>
        <v>6535000</v>
      </c>
      <c r="J463" s="4">
        <f t="shared" si="31"/>
        <v>44649</v>
      </c>
    </row>
    <row r="464" spans="1:10" hidden="1" x14ac:dyDescent="0.25">
      <c r="A464" s="4">
        <v>44676</v>
      </c>
      <c r="B464" t="s">
        <v>51</v>
      </c>
      <c r="C464">
        <v>653</v>
      </c>
      <c r="D464" t="str">
        <f t="shared" si="28"/>
        <v>ТМ10.11653</v>
      </c>
      <c r="E464">
        <v>2022</v>
      </c>
      <c r="F464" t="s">
        <v>4</v>
      </c>
      <c r="G464">
        <v>5527</v>
      </c>
      <c r="H464">
        <f t="shared" si="29"/>
        <v>5500</v>
      </c>
      <c r="I464" t="str">
        <f t="shared" si="30"/>
        <v>6535500</v>
      </c>
      <c r="J464" s="4">
        <f t="shared" si="31"/>
        <v>44676</v>
      </c>
    </row>
    <row r="465" spans="1:10" hidden="1" x14ac:dyDescent="0.25">
      <c r="A465" s="4">
        <v>44711</v>
      </c>
      <c r="B465" t="s">
        <v>51</v>
      </c>
      <c r="C465">
        <v>653</v>
      </c>
      <c r="D465" t="str">
        <f t="shared" si="28"/>
        <v>ТМ10.11653</v>
      </c>
      <c r="E465">
        <v>2022</v>
      </c>
      <c r="F465" t="s">
        <v>6</v>
      </c>
      <c r="G465">
        <v>6058</v>
      </c>
      <c r="H465">
        <f t="shared" si="29"/>
        <v>6100</v>
      </c>
      <c r="I465" t="str">
        <f t="shared" si="30"/>
        <v>6536100</v>
      </c>
      <c r="J465" s="4">
        <f t="shared" si="31"/>
        <v>44711</v>
      </c>
    </row>
    <row r="466" spans="1:10" hidden="1" x14ac:dyDescent="0.25">
      <c r="A466" s="4">
        <v>44731</v>
      </c>
      <c r="B466" t="s">
        <v>51</v>
      </c>
      <c r="C466">
        <v>653</v>
      </c>
      <c r="D466" t="str">
        <f t="shared" si="28"/>
        <v>ТМ10.11653</v>
      </c>
      <c r="E466">
        <v>2022</v>
      </c>
      <c r="F466" t="s">
        <v>6</v>
      </c>
      <c r="G466">
        <v>6422</v>
      </c>
      <c r="H466">
        <f t="shared" si="29"/>
        <v>6400</v>
      </c>
      <c r="I466" t="str">
        <f t="shared" si="30"/>
        <v>6536400</v>
      </c>
      <c r="J466" s="4">
        <f t="shared" si="31"/>
        <v>44731</v>
      </c>
    </row>
    <row r="467" spans="1:10" hidden="1" x14ac:dyDescent="0.25">
      <c r="A467" s="4">
        <v>44756</v>
      </c>
      <c r="B467" t="s">
        <v>51</v>
      </c>
      <c r="C467">
        <v>653</v>
      </c>
      <c r="D467" t="str">
        <f t="shared" si="28"/>
        <v>ТМ10.11653</v>
      </c>
      <c r="E467">
        <v>2022</v>
      </c>
      <c r="F467" t="s">
        <v>6</v>
      </c>
      <c r="G467">
        <v>6759</v>
      </c>
      <c r="H467">
        <f t="shared" si="29"/>
        <v>6800</v>
      </c>
      <c r="I467" t="str">
        <f t="shared" si="30"/>
        <v>6536800</v>
      </c>
      <c r="J467" s="4">
        <f t="shared" si="31"/>
        <v>44756</v>
      </c>
    </row>
    <row r="468" spans="1:10" hidden="1" x14ac:dyDescent="0.25">
      <c r="A468" s="4">
        <v>44797</v>
      </c>
      <c r="B468" t="s">
        <v>51</v>
      </c>
      <c r="C468">
        <v>653</v>
      </c>
      <c r="D468" t="str">
        <f t="shared" si="28"/>
        <v>ТМ10.11653</v>
      </c>
      <c r="E468">
        <v>2022</v>
      </c>
      <c r="F468" t="s">
        <v>6</v>
      </c>
      <c r="G468">
        <v>7273</v>
      </c>
      <c r="H468">
        <f t="shared" si="29"/>
        <v>7300</v>
      </c>
      <c r="I468" t="str">
        <f t="shared" si="30"/>
        <v>6537300</v>
      </c>
      <c r="J468" s="4">
        <f t="shared" si="31"/>
        <v>44797</v>
      </c>
    </row>
    <row r="469" spans="1:10" hidden="1" x14ac:dyDescent="0.25">
      <c r="A469" s="4">
        <v>44816</v>
      </c>
      <c r="B469" t="s">
        <v>51</v>
      </c>
      <c r="C469">
        <v>653</v>
      </c>
      <c r="D469" t="str">
        <f t="shared" si="28"/>
        <v>ТМ10.11653</v>
      </c>
      <c r="E469">
        <v>2022</v>
      </c>
      <c r="F469" t="s">
        <v>6</v>
      </c>
      <c r="G469">
        <v>7541</v>
      </c>
      <c r="H469">
        <f t="shared" si="29"/>
        <v>7500</v>
      </c>
      <c r="I469" t="str">
        <f t="shared" si="30"/>
        <v>6537500</v>
      </c>
      <c r="J469" s="4">
        <f t="shared" si="31"/>
        <v>44816</v>
      </c>
    </row>
    <row r="470" spans="1:10" hidden="1" x14ac:dyDescent="0.25">
      <c r="A470" s="4">
        <v>44831</v>
      </c>
      <c r="B470" t="s">
        <v>51</v>
      </c>
      <c r="C470">
        <v>653</v>
      </c>
      <c r="D470" t="str">
        <f t="shared" si="28"/>
        <v>ТМ10.11653</v>
      </c>
      <c r="E470">
        <v>2022</v>
      </c>
      <c r="F470" t="s">
        <v>6</v>
      </c>
      <c r="G470">
        <v>7844</v>
      </c>
      <c r="H470">
        <f t="shared" si="29"/>
        <v>7800</v>
      </c>
      <c r="I470" t="str">
        <f t="shared" si="30"/>
        <v>6537800</v>
      </c>
      <c r="J470" s="4">
        <f t="shared" si="31"/>
        <v>44831</v>
      </c>
    </row>
    <row r="471" spans="1:10" hidden="1" x14ac:dyDescent="0.25">
      <c r="A471" s="4">
        <v>44847</v>
      </c>
      <c r="B471" t="s">
        <v>51</v>
      </c>
      <c r="C471">
        <v>653</v>
      </c>
      <c r="D471" t="str">
        <f t="shared" si="28"/>
        <v>ТМ10.11653</v>
      </c>
      <c r="E471">
        <v>2022</v>
      </c>
      <c r="F471" t="s">
        <v>6</v>
      </c>
      <c r="G471">
        <v>8170</v>
      </c>
      <c r="H471">
        <f t="shared" si="29"/>
        <v>8200</v>
      </c>
      <c r="I471" t="str">
        <f t="shared" si="30"/>
        <v>6538200</v>
      </c>
      <c r="J471" s="4">
        <f t="shared" si="31"/>
        <v>44847</v>
      </c>
    </row>
    <row r="472" spans="1:10" hidden="1" x14ac:dyDescent="0.25">
      <c r="A472" s="4">
        <v>44239</v>
      </c>
      <c r="B472" t="s">
        <v>51</v>
      </c>
      <c r="C472">
        <v>654</v>
      </c>
      <c r="D472" t="str">
        <f t="shared" si="28"/>
        <v>ТМ10.11654</v>
      </c>
      <c r="E472">
        <v>2021</v>
      </c>
      <c r="F472" t="s">
        <v>4</v>
      </c>
      <c r="G472">
        <v>5978</v>
      </c>
      <c r="H472">
        <f t="shared" si="29"/>
        <v>6000</v>
      </c>
      <c r="I472" t="str">
        <f t="shared" si="30"/>
        <v>6546000</v>
      </c>
      <c r="J472" s="4">
        <f t="shared" si="31"/>
        <v>44239</v>
      </c>
    </row>
    <row r="473" spans="1:10" hidden="1" x14ac:dyDescent="0.25">
      <c r="A473" s="4">
        <v>44264</v>
      </c>
      <c r="B473" t="s">
        <v>51</v>
      </c>
      <c r="C473">
        <v>654</v>
      </c>
      <c r="D473" t="str">
        <f t="shared" si="28"/>
        <v>ТМ10.11654</v>
      </c>
      <c r="E473">
        <v>2021</v>
      </c>
      <c r="F473" t="s">
        <v>6</v>
      </c>
      <c r="G473">
        <v>6256</v>
      </c>
      <c r="H473">
        <f t="shared" si="29"/>
        <v>6300</v>
      </c>
      <c r="I473" t="str">
        <f t="shared" si="30"/>
        <v>6546300</v>
      </c>
      <c r="J473" s="4">
        <f t="shared" si="31"/>
        <v>44264</v>
      </c>
    </row>
    <row r="474" spans="1:10" hidden="1" x14ac:dyDescent="0.25">
      <c r="A474" s="4">
        <v>44277</v>
      </c>
      <c r="B474" t="s">
        <v>51</v>
      </c>
      <c r="C474">
        <v>654</v>
      </c>
      <c r="D474" t="str">
        <f t="shared" si="28"/>
        <v>ТМ10.11654</v>
      </c>
      <c r="E474">
        <v>2021</v>
      </c>
      <c r="F474" t="s">
        <v>4</v>
      </c>
      <c r="G474">
        <v>6515</v>
      </c>
      <c r="H474">
        <f t="shared" si="29"/>
        <v>6500</v>
      </c>
      <c r="I474" t="str">
        <f t="shared" si="30"/>
        <v>6546500</v>
      </c>
      <c r="J474" s="4">
        <f t="shared" si="31"/>
        <v>44277</v>
      </c>
    </row>
    <row r="475" spans="1:10" hidden="1" x14ac:dyDescent="0.25">
      <c r="A475" s="4">
        <v>44303</v>
      </c>
      <c r="B475" t="s">
        <v>51</v>
      </c>
      <c r="C475">
        <v>654</v>
      </c>
      <c r="D475" t="str">
        <f t="shared" si="28"/>
        <v>ТМ10.11654</v>
      </c>
      <c r="E475">
        <v>2021</v>
      </c>
      <c r="F475" t="s">
        <v>6</v>
      </c>
      <c r="G475">
        <v>6821</v>
      </c>
      <c r="H475">
        <f t="shared" si="29"/>
        <v>6800</v>
      </c>
      <c r="I475" t="str">
        <f t="shared" si="30"/>
        <v>6546800</v>
      </c>
      <c r="J475" s="4">
        <f t="shared" si="31"/>
        <v>44303</v>
      </c>
    </row>
    <row r="476" spans="1:10" hidden="1" x14ac:dyDescent="0.25">
      <c r="A476" s="4">
        <v>44315</v>
      </c>
      <c r="B476" t="s">
        <v>51</v>
      </c>
      <c r="C476">
        <v>654</v>
      </c>
      <c r="D476" t="str">
        <f t="shared" si="28"/>
        <v>ТМ10.11654</v>
      </c>
      <c r="E476">
        <v>2021</v>
      </c>
      <c r="F476" t="s">
        <v>2</v>
      </c>
      <c r="G476">
        <v>7066</v>
      </c>
      <c r="H476">
        <f t="shared" si="29"/>
        <v>7100</v>
      </c>
      <c r="I476" t="str">
        <f t="shared" si="30"/>
        <v>6547100</v>
      </c>
      <c r="J476" s="4">
        <f t="shared" si="31"/>
        <v>44315</v>
      </c>
    </row>
    <row r="477" spans="1:10" hidden="1" x14ac:dyDescent="0.25">
      <c r="A477" s="4">
        <v>44334</v>
      </c>
      <c r="B477" t="s">
        <v>51</v>
      </c>
      <c r="C477">
        <v>654</v>
      </c>
      <c r="D477" t="str">
        <f t="shared" si="28"/>
        <v>ТМ10.11654</v>
      </c>
      <c r="E477">
        <v>2021</v>
      </c>
      <c r="F477" t="s">
        <v>6</v>
      </c>
      <c r="G477">
        <v>7406</v>
      </c>
      <c r="H477">
        <f t="shared" si="29"/>
        <v>7400</v>
      </c>
      <c r="I477" t="str">
        <f t="shared" si="30"/>
        <v>6547400</v>
      </c>
      <c r="J477" s="4">
        <f t="shared" si="31"/>
        <v>44334</v>
      </c>
    </row>
    <row r="478" spans="1:10" hidden="1" x14ac:dyDescent="0.25">
      <c r="A478" s="4">
        <v>44347</v>
      </c>
      <c r="B478" t="s">
        <v>51</v>
      </c>
      <c r="C478">
        <v>654</v>
      </c>
      <c r="D478" t="str">
        <f t="shared" si="28"/>
        <v>ТМ10.11654</v>
      </c>
      <c r="E478">
        <v>2021</v>
      </c>
      <c r="F478" t="s">
        <v>6</v>
      </c>
      <c r="G478">
        <v>7621</v>
      </c>
      <c r="H478">
        <f t="shared" si="29"/>
        <v>7600</v>
      </c>
      <c r="I478" t="str">
        <f t="shared" si="30"/>
        <v>6547600</v>
      </c>
      <c r="J478" s="4">
        <f t="shared" si="31"/>
        <v>44347</v>
      </c>
    </row>
    <row r="479" spans="1:10" hidden="1" x14ac:dyDescent="0.25">
      <c r="A479" s="4">
        <v>44371</v>
      </c>
      <c r="B479" t="s">
        <v>51</v>
      </c>
      <c r="C479">
        <v>654</v>
      </c>
      <c r="D479" t="str">
        <f t="shared" si="28"/>
        <v>ТМ10.11654</v>
      </c>
      <c r="E479">
        <v>2021</v>
      </c>
      <c r="F479" t="s">
        <v>6</v>
      </c>
      <c r="G479">
        <v>7918</v>
      </c>
      <c r="H479">
        <f t="shared" si="29"/>
        <v>7900</v>
      </c>
      <c r="I479" t="str">
        <f t="shared" si="30"/>
        <v>6547900</v>
      </c>
      <c r="J479" s="4">
        <f t="shared" si="31"/>
        <v>44371</v>
      </c>
    </row>
    <row r="480" spans="1:10" hidden="1" x14ac:dyDescent="0.25">
      <c r="A480" s="4">
        <v>44347</v>
      </c>
      <c r="B480" t="s">
        <v>51</v>
      </c>
      <c r="C480">
        <v>655</v>
      </c>
      <c r="D480" t="str">
        <f t="shared" si="28"/>
        <v>ТМ10.11655</v>
      </c>
      <c r="E480">
        <v>2021</v>
      </c>
      <c r="F480" t="s">
        <v>6</v>
      </c>
      <c r="G480">
        <v>6536</v>
      </c>
      <c r="H480">
        <f t="shared" si="29"/>
        <v>6500</v>
      </c>
      <c r="I480" t="str">
        <f t="shared" si="30"/>
        <v>6556500</v>
      </c>
      <c r="J480" s="4">
        <f t="shared" si="31"/>
        <v>44347</v>
      </c>
    </row>
    <row r="481" spans="1:11" hidden="1" x14ac:dyDescent="0.25">
      <c r="A481" s="4">
        <v>44717</v>
      </c>
      <c r="B481" t="s">
        <v>23</v>
      </c>
      <c r="C481">
        <v>656</v>
      </c>
      <c r="D481" t="str">
        <f t="shared" si="28"/>
        <v>УАЗ656</v>
      </c>
      <c r="E481">
        <v>2022</v>
      </c>
      <c r="F481" t="s">
        <v>27</v>
      </c>
      <c r="G481">
        <v>86937</v>
      </c>
      <c r="H481">
        <f t="shared" si="29"/>
        <v>86900</v>
      </c>
      <c r="I481" t="str">
        <f t="shared" si="30"/>
        <v>65686900</v>
      </c>
      <c r="J481" s="4">
        <f t="shared" si="31"/>
        <v>44717</v>
      </c>
    </row>
    <row r="482" spans="1:11" hidden="1" x14ac:dyDescent="0.25">
      <c r="A482" s="4">
        <v>44305</v>
      </c>
      <c r="B482" t="s">
        <v>14</v>
      </c>
      <c r="C482">
        <v>658</v>
      </c>
      <c r="D482" t="str">
        <f t="shared" si="28"/>
        <v>БелАЗ7547658</v>
      </c>
      <c r="E482">
        <v>2021</v>
      </c>
      <c r="F482" t="s">
        <v>6</v>
      </c>
      <c r="G482">
        <v>8312</v>
      </c>
      <c r="H482">
        <v>8250</v>
      </c>
      <c r="I482" t="str">
        <f t="shared" si="30"/>
        <v>6588250</v>
      </c>
      <c r="J482" s="4">
        <f t="shared" si="31"/>
        <v>44305</v>
      </c>
      <c r="K482" t="s">
        <v>84</v>
      </c>
    </row>
    <row r="483" spans="1:11" hidden="1" x14ac:dyDescent="0.25">
      <c r="A483" s="4">
        <v>44319</v>
      </c>
      <c r="B483" t="s">
        <v>14</v>
      </c>
      <c r="C483">
        <v>658</v>
      </c>
      <c r="D483" t="str">
        <f t="shared" si="28"/>
        <v>БелАЗ7547658</v>
      </c>
      <c r="E483">
        <v>2021</v>
      </c>
      <c r="F483" t="s">
        <v>6</v>
      </c>
      <c r="G483">
        <v>8595</v>
      </c>
      <c r="H483">
        <v>8500</v>
      </c>
      <c r="I483" t="str">
        <f t="shared" si="30"/>
        <v>6588500</v>
      </c>
      <c r="J483" s="4">
        <f t="shared" si="31"/>
        <v>44319</v>
      </c>
      <c r="K483" t="s">
        <v>84</v>
      </c>
    </row>
    <row r="484" spans="1:11" hidden="1" x14ac:dyDescent="0.25">
      <c r="A484" s="4">
        <v>44345</v>
      </c>
      <c r="B484" t="s">
        <v>14</v>
      </c>
      <c r="C484">
        <v>658</v>
      </c>
      <c r="D484" t="str">
        <f t="shared" si="28"/>
        <v>БелАЗ7547658</v>
      </c>
      <c r="E484">
        <v>2021</v>
      </c>
      <c r="F484" t="s">
        <v>6</v>
      </c>
      <c r="G484">
        <v>8891</v>
      </c>
      <c r="H484">
        <v>8750</v>
      </c>
      <c r="I484" t="str">
        <f t="shared" si="30"/>
        <v>6588750</v>
      </c>
      <c r="J484" s="4">
        <f t="shared" si="31"/>
        <v>44345</v>
      </c>
      <c r="K484" t="s">
        <v>84</v>
      </c>
    </row>
    <row r="485" spans="1:11" hidden="1" x14ac:dyDescent="0.25">
      <c r="A485" s="4">
        <v>44360</v>
      </c>
      <c r="B485" t="s">
        <v>14</v>
      </c>
      <c r="C485">
        <v>658</v>
      </c>
      <c r="D485" t="str">
        <f t="shared" si="28"/>
        <v>БелАЗ7547658</v>
      </c>
      <c r="E485">
        <v>2021</v>
      </c>
      <c r="F485" t="s">
        <v>6</v>
      </c>
      <c r="G485">
        <v>9154</v>
      </c>
      <c r="H485">
        <v>9000</v>
      </c>
      <c r="I485" t="str">
        <f t="shared" si="30"/>
        <v>6589000</v>
      </c>
      <c r="J485" s="4">
        <f t="shared" si="31"/>
        <v>44360</v>
      </c>
      <c r="K485" t="s">
        <v>84</v>
      </c>
    </row>
    <row r="486" spans="1:11" hidden="1" x14ac:dyDescent="0.25">
      <c r="A486" s="4">
        <v>44372</v>
      </c>
      <c r="B486" t="s">
        <v>14</v>
      </c>
      <c r="C486">
        <v>658</v>
      </c>
      <c r="D486" t="str">
        <f t="shared" si="28"/>
        <v>БелАЗ7547658</v>
      </c>
      <c r="E486">
        <v>2021</v>
      </c>
      <c r="F486" t="s">
        <v>6</v>
      </c>
      <c r="G486">
        <v>9417</v>
      </c>
      <c r="H486">
        <v>9500</v>
      </c>
      <c r="I486" t="str">
        <f t="shared" si="30"/>
        <v>6589500</v>
      </c>
      <c r="J486" s="4">
        <f t="shared" si="31"/>
        <v>44372</v>
      </c>
      <c r="K486" t="s">
        <v>84</v>
      </c>
    </row>
    <row r="487" spans="1:11" hidden="1" x14ac:dyDescent="0.25">
      <c r="A487" s="4">
        <v>44408</v>
      </c>
      <c r="B487" t="s">
        <v>14</v>
      </c>
      <c r="C487">
        <v>658</v>
      </c>
      <c r="D487" t="str">
        <f t="shared" si="28"/>
        <v>БелАЗ7547658</v>
      </c>
      <c r="E487">
        <v>2021</v>
      </c>
      <c r="F487" t="s">
        <v>6</v>
      </c>
      <c r="G487">
        <v>9751</v>
      </c>
      <c r="H487">
        <v>9750</v>
      </c>
      <c r="I487" t="str">
        <f t="shared" si="30"/>
        <v>6589750</v>
      </c>
      <c r="J487" s="4">
        <f t="shared" si="31"/>
        <v>44408</v>
      </c>
      <c r="K487" t="s">
        <v>84</v>
      </c>
    </row>
    <row r="488" spans="1:11" hidden="1" x14ac:dyDescent="0.25">
      <c r="A488" s="4">
        <v>44433</v>
      </c>
      <c r="B488" t="s">
        <v>14</v>
      </c>
      <c r="C488">
        <v>658</v>
      </c>
      <c r="D488" t="str">
        <f t="shared" si="28"/>
        <v>БелАЗ7547658</v>
      </c>
      <c r="E488">
        <v>2021</v>
      </c>
      <c r="F488" t="s">
        <v>6</v>
      </c>
      <c r="G488">
        <v>10083</v>
      </c>
      <c r="H488">
        <v>10000</v>
      </c>
      <c r="I488" t="str">
        <f t="shared" si="30"/>
        <v>65810000</v>
      </c>
      <c r="J488" s="4">
        <f t="shared" si="31"/>
        <v>44433</v>
      </c>
      <c r="K488" t="s">
        <v>84</v>
      </c>
    </row>
    <row r="489" spans="1:11" hidden="1" x14ac:dyDescent="0.25">
      <c r="A489" s="4">
        <v>44450</v>
      </c>
      <c r="B489" t="s">
        <v>14</v>
      </c>
      <c r="C489">
        <v>658</v>
      </c>
      <c r="D489" t="str">
        <f t="shared" si="28"/>
        <v>БелАЗ7547658</v>
      </c>
      <c r="E489">
        <v>2021</v>
      </c>
      <c r="F489" t="s">
        <v>6</v>
      </c>
      <c r="G489">
        <v>10374</v>
      </c>
      <c r="H489">
        <v>10250</v>
      </c>
      <c r="I489" t="str">
        <f t="shared" si="30"/>
        <v>65810250</v>
      </c>
      <c r="J489" s="4">
        <f t="shared" si="31"/>
        <v>44450</v>
      </c>
      <c r="K489" t="s">
        <v>84</v>
      </c>
    </row>
    <row r="490" spans="1:11" hidden="1" x14ac:dyDescent="0.25">
      <c r="A490" s="4">
        <v>44701</v>
      </c>
      <c r="B490" t="s">
        <v>14</v>
      </c>
      <c r="C490">
        <v>658</v>
      </c>
      <c r="D490" t="str">
        <f t="shared" si="28"/>
        <v>БелАЗ7547658</v>
      </c>
      <c r="E490">
        <v>2022</v>
      </c>
      <c r="F490" t="s">
        <v>2</v>
      </c>
      <c r="G490">
        <v>11220</v>
      </c>
      <c r="H490">
        <v>11000</v>
      </c>
      <c r="I490" t="str">
        <f t="shared" si="30"/>
        <v>65811000</v>
      </c>
      <c r="J490" s="4">
        <f t="shared" si="31"/>
        <v>44701</v>
      </c>
      <c r="K490" t="s">
        <v>84</v>
      </c>
    </row>
    <row r="491" spans="1:11" hidden="1" x14ac:dyDescent="0.25">
      <c r="A491" s="4">
        <v>44723</v>
      </c>
      <c r="B491" t="s">
        <v>14</v>
      </c>
      <c r="C491">
        <v>658</v>
      </c>
      <c r="D491" t="str">
        <f t="shared" si="28"/>
        <v>БелАЗ7547658</v>
      </c>
      <c r="E491">
        <v>2022</v>
      </c>
      <c r="F491" t="s">
        <v>6</v>
      </c>
      <c r="G491">
        <v>11581</v>
      </c>
      <c r="H491">
        <v>11250</v>
      </c>
      <c r="I491" t="str">
        <f t="shared" si="30"/>
        <v>65811250</v>
      </c>
      <c r="J491" s="4">
        <f t="shared" si="31"/>
        <v>44723</v>
      </c>
      <c r="K491" t="s">
        <v>84</v>
      </c>
    </row>
    <row r="492" spans="1:11" hidden="1" x14ac:dyDescent="0.25">
      <c r="A492" s="4">
        <v>44743</v>
      </c>
      <c r="B492" t="s">
        <v>14</v>
      </c>
      <c r="C492">
        <v>658</v>
      </c>
      <c r="D492" t="str">
        <f t="shared" si="28"/>
        <v>БелАЗ7547658</v>
      </c>
      <c r="E492">
        <v>2022</v>
      </c>
      <c r="F492" t="s">
        <v>4</v>
      </c>
      <c r="G492">
        <v>11898</v>
      </c>
      <c r="H492">
        <v>11500</v>
      </c>
      <c r="I492" t="str">
        <f t="shared" si="30"/>
        <v>65811500</v>
      </c>
      <c r="J492" s="4">
        <f t="shared" si="31"/>
        <v>44743</v>
      </c>
      <c r="K492" t="s">
        <v>84</v>
      </c>
    </row>
    <row r="493" spans="1:11" hidden="1" x14ac:dyDescent="0.25">
      <c r="A493" s="4">
        <v>44767</v>
      </c>
      <c r="B493" t="s">
        <v>14</v>
      </c>
      <c r="C493">
        <v>658</v>
      </c>
      <c r="D493" t="str">
        <f t="shared" si="28"/>
        <v>БелАЗ7547658</v>
      </c>
      <c r="E493">
        <v>2022</v>
      </c>
      <c r="F493" t="s">
        <v>6</v>
      </c>
      <c r="G493">
        <v>12244</v>
      </c>
      <c r="H493">
        <v>12250</v>
      </c>
      <c r="I493" t="str">
        <f t="shared" si="30"/>
        <v>65812250</v>
      </c>
      <c r="J493" s="4">
        <f t="shared" si="31"/>
        <v>44767</v>
      </c>
      <c r="K493" t="s">
        <v>84</v>
      </c>
    </row>
    <row r="494" spans="1:11" hidden="1" x14ac:dyDescent="0.25">
      <c r="A494" s="4">
        <v>44787</v>
      </c>
      <c r="B494" t="s">
        <v>14</v>
      </c>
      <c r="C494">
        <v>658</v>
      </c>
      <c r="D494" t="str">
        <f t="shared" si="28"/>
        <v>БелАЗ7547658</v>
      </c>
      <c r="E494">
        <v>2022</v>
      </c>
      <c r="F494" t="s">
        <v>7</v>
      </c>
      <c r="G494">
        <v>12580</v>
      </c>
      <c r="H494">
        <v>12500</v>
      </c>
      <c r="I494" t="str">
        <f t="shared" si="30"/>
        <v>65812500</v>
      </c>
      <c r="J494" s="4">
        <f t="shared" si="31"/>
        <v>44787</v>
      </c>
      <c r="K494" t="s">
        <v>84</v>
      </c>
    </row>
    <row r="495" spans="1:11" hidden="1" x14ac:dyDescent="0.25">
      <c r="A495" s="4">
        <v>44810</v>
      </c>
      <c r="B495" t="s">
        <v>14</v>
      </c>
      <c r="C495">
        <v>658</v>
      </c>
      <c r="D495" t="str">
        <f t="shared" si="28"/>
        <v>БелАЗ7547658</v>
      </c>
      <c r="E495">
        <v>2022</v>
      </c>
      <c r="F495" t="s">
        <v>6</v>
      </c>
      <c r="G495">
        <v>12900</v>
      </c>
      <c r="H495">
        <v>13000</v>
      </c>
      <c r="I495" t="str">
        <f t="shared" si="30"/>
        <v>65813000</v>
      </c>
      <c r="J495" s="4">
        <f t="shared" si="31"/>
        <v>44810</v>
      </c>
      <c r="K495" t="s">
        <v>84</v>
      </c>
    </row>
    <row r="496" spans="1:11" hidden="1" x14ac:dyDescent="0.25">
      <c r="A496" s="4">
        <v>44836</v>
      </c>
      <c r="B496" t="s">
        <v>14</v>
      </c>
      <c r="C496">
        <v>658</v>
      </c>
      <c r="D496" t="str">
        <f t="shared" si="28"/>
        <v>БелАЗ7547658</v>
      </c>
      <c r="E496">
        <v>2022</v>
      </c>
      <c r="F496" t="s">
        <v>6</v>
      </c>
      <c r="G496">
        <v>13342</v>
      </c>
      <c r="H496">
        <v>13250</v>
      </c>
      <c r="I496" t="str">
        <f t="shared" si="30"/>
        <v>65813250</v>
      </c>
      <c r="J496" s="4">
        <f t="shared" si="31"/>
        <v>44836</v>
      </c>
      <c r="K496" t="s">
        <v>84</v>
      </c>
    </row>
    <row r="497" spans="1:11" hidden="1" x14ac:dyDescent="0.25">
      <c r="A497" s="4">
        <v>44278</v>
      </c>
      <c r="B497" t="s">
        <v>14</v>
      </c>
      <c r="C497">
        <v>659</v>
      </c>
      <c r="D497" t="str">
        <f t="shared" si="28"/>
        <v>БелАЗ7547659</v>
      </c>
      <c r="E497">
        <v>2021</v>
      </c>
      <c r="F497" t="s">
        <v>6</v>
      </c>
      <c r="G497">
        <v>9245</v>
      </c>
      <c r="H497">
        <v>9250</v>
      </c>
      <c r="I497" t="str">
        <f t="shared" si="30"/>
        <v>6599250</v>
      </c>
      <c r="J497" s="4">
        <f t="shared" si="31"/>
        <v>44278</v>
      </c>
      <c r="K497" t="s">
        <v>84</v>
      </c>
    </row>
    <row r="498" spans="1:11" hidden="1" x14ac:dyDescent="0.25">
      <c r="A498" s="4">
        <v>44295</v>
      </c>
      <c r="B498" t="s">
        <v>14</v>
      </c>
      <c r="C498">
        <v>659</v>
      </c>
      <c r="D498" t="str">
        <f t="shared" si="28"/>
        <v>БелАЗ7547659</v>
      </c>
      <c r="E498">
        <v>2021</v>
      </c>
      <c r="F498" t="s">
        <v>4</v>
      </c>
      <c r="G498">
        <v>9519</v>
      </c>
      <c r="H498">
        <f t="shared" si="29"/>
        <v>9500</v>
      </c>
      <c r="I498" t="str">
        <f t="shared" si="30"/>
        <v>6599500</v>
      </c>
      <c r="J498" s="4">
        <f t="shared" si="31"/>
        <v>44295</v>
      </c>
      <c r="K498" t="s">
        <v>84</v>
      </c>
    </row>
    <row r="499" spans="1:11" hidden="1" x14ac:dyDescent="0.25">
      <c r="A499" s="4">
        <v>44330</v>
      </c>
      <c r="B499" t="s">
        <v>14</v>
      </c>
      <c r="C499">
        <v>659</v>
      </c>
      <c r="D499" t="str">
        <f t="shared" si="28"/>
        <v>БелАЗ7547659</v>
      </c>
      <c r="E499">
        <v>2021</v>
      </c>
      <c r="F499" t="s">
        <v>7</v>
      </c>
      <c r="G499">
        <v>10000</v>
      </c>
      <c r="H499">
        <f t="shared" si="29"/>
        <v>10000</v>
      </c>
      <c r="I499" t="str">
        <f t="shared" si="30"/>
        <v>65910000</v>
      </c>
      <c r="J499" s="4">
        <f t="shared" si="31"/>
        <v>44330</v>
      </c>
      <c r="K499" t="s">
        <v>84</v>
      </c>
    </row>
    <row r="500" spans="1:11" hidden="1" x14ac:dyDescent="0.25">
      <c r="A500" s="4">
        <v>44344</v>
      </c>
      <c r="B500" t="s">
        <v>14</v>
      </c>
      <c r="C500">
        <v>659</v>
      </c>
      <c r="D500" t="str">
        <f t="shared" si="28"/>
        <v>БелАЗ7547659</v>
      </c>
      <c r="E500">
        <v>2021</v>
      </c>
      <c r="F500" t="s">
        <v>6</v>
      </c>
      <c r="G500">
        <v>10248</v>
      </c>
      <c r="H500">
        <v>10250</v>
      </c>
      <c r="I500" t="str">
        <f t="shared" si="30"/>
        <v>65910250</v>
      </c>
      <c r="J500" s="4">
        <f t="shared" si="31"/>
        <v>44344</v>
      </c>
      <c r="K500" t="s">
        <v>84</v>
      </c>
    </row>
    <row r="501" spans="1:11" hidden="1" x14ac:dyDescent="0.25">
      <c r="A501" s="4">
        <v>44367</v>
      </c>
      <c r="B501" t="s">
        <v>14</v>
      </c>
      <c r="C501">
        <v>659</v>
      </c>
      <c r="D501" t="str">
        <f t="shared" si="28"/>
        <v>БелАЗ7547659</v>
      </c>
      <c r="E501">
        <v>2021</v>
      </c>
      <c r="F501" t="s">
        <v>52</v>
      </c>
      <c r="G501">
        <v>10516</v>
      </c>
      <c r="H501">
        <f t="shared" si="29"/>
        <v>10500</v>
      </c>
      <c r="I501" t="str">
        <f t="shared" si="30"/>
        <v>65910500</v>
      </c>
      <c r="J501" s="4">
        <f t="shared" si="31"/>
        <v>44367</v>
      </c>
      <c r="K501" t="s">
        <v>84</v>
      </c>
    </row>
    <row r="502" spans="1:11" hidden="1" x14ac:dyDescent="0.25">
      <c r="A502" s="4">
        <v>44396</v>
      </c>
      <c r="B502" t="s">
        <v>14</v>
      </c>
      <c r="C502">
        <v>659</v>
      </c>
      <c r="D502" t="str">
        <f t="shared" si="28"/>
        <v>БелАЗ7547659</v>
      </c>
      <c r="E502">
        <v>2021</v>
      </c>
      <c r="F502" t="s">
        <v>6</v>
      </c>
      <c r="G502">
        <v>10781</v>
      </c>
      <c r="H502">
        <v>10750</v>
      </c>
      <c r="I502" t="str">
        <f t="shared" si="30"/>
        <v>65910750</v>
      </c>
      <c r="J502" s="4">
        <f t="shared" si="31"/>
        <v>44396</v>
      </c>
      <c r="K502" t="s">
        <v>84</v>
      </c>
    </row>
    <row r="503" spans="1:11" hidden="1" x14ac:dyDescent="0.25">
      <c r="A503" s="4">
        <v>44423</v>
      </c>
      <c r="B503" t="s">
        <v>14</v>
      </c>
      <c r="C503">
        <v>659</v>
      </c>
      <c r="D503" t="str">
        <f t="shared" si="28"/>
        <v>БелАЗ7547659</v>
      </c>
      <c r="E503">
        <v>2021</v>
      </c>
      <c r="F503" t="s">
        <v>2</v>
      </c>
      <c r="G503">
        <v>11000</v>
      </c>
      <c r="H503">
        <f t="shared" si="29"/>
        <v>11000</v>
      </c>
      <c r="I503" t="str">
        <f t="shared" si="30"/>
        <v>65911000</v>
      </c>
      <c r="J503" s="4">
        <f t="shared" si="31"/>
        <v>44423</v>
      </c>
      <c r="K503" t="s">
        <v>84</v>
      </c>
    </row>
    <row r="504" spans="1:11" hidden="1" x14ac:dyDescent="0.25">
      <c r="A504" s="4">
        <v>44673</v>
      </c>
      <c r="B504" t="s">
        <v>14</v>
      </c>
      <c r="C504">
        <v>659</v>
      </c>
      <c r="D504" t="str">
        <f t="shared" si="28"/>
        <v>БелАЗ7547659</v>
      </c>
      <c r="E504">
        <v>2022</v>
      </c>
      <c r="F504" t="s">
        <v>4</v>
      </c>
      <c r="G504">
        <v>11506</v>
      </c>
      <c r="H504">
        <f t="shared" si="29"/>
        <v>11500</v>
      </c>
      <c r="I504" t="str">
        <f t="shared" si="30"/>
        <v>65911500</v>
      </c>
      <c r="J504" s="4">
        <f t="shared" si="31"/>
        <v>44673</v>
      </c>
      <c r="K504" t="s">
        <v>84</v>
      </c>
    </row>
    <row r="505" spans="1:11" hidden="1" x14ac:dyDescent="0.25">
      <c r="A505" s="4">
        <v>44686</v>
      </c>
      <c r="B505" t="s">
        <v>14</v>
      </c>
      <c r="C505">
        <v>659</v>
      </c>
      <c r="D505" t="str">
        <f t="shared" si="28"/>
        <v>БелАЗ7547659</v>
      </c>
      <c r="E505">
        <v>2022</v>
      </c>
      <c r="F505" t="s">
        <v>6</v>
      </c>
      <c r="G505">
        <v>11750</v>
      </c>
      <c r="H505">
        <v>11750</v>
      </c>
      <c r="I505" t="str">
        <f t="shared" si="30"/>
        <v>65911750</v>
      </c>
      <c r="J505" s="4">
        <f t="shared" si="31"/>
        <v>44686</v>
      </c>
      <c r="K505" t="s">
        <v>84</v>
      </c>
    </row>
    <row r="506" spans="1:11" hidden="1" x14ac:dyDescent="0.25">
      <c r="A506" s="4">
        <v>44725</v>
      </c>
      <c r="B506" t="s">
        <v>14</v>
      </c>
      <c r="C506">
        <v>659</v>
      </c>
      <c r="D506" t="str">
        <f t="shared" si="28"/>
        <v>БелАЗ7547659</v>
      </c>
      <c r="E506">
        <v>2022</v>
      </c>
      <c r="F506" t="s">
        <v>6</v>
      </c>
      <c r="G506">
        <v>12257</v>
      </c>
      <c r="H506">
        <v>12250</v>
      </c>
      <c r="I506" t="str">
        <f t="shared" si="30"/>
        <v>65912250</v>
      </c>
      <c r="J506" s="4">
        <f t="shared" si="31"/>
        <v>44725</v>
      </c>
      <c r="K506" t="s">
        <v>84</v>
      </c>
    </row>
    <row r="507" spans="1:11" hidden="1" x14ac:dyDescent="0.25">
      <c r="A507" s="4">
        <v>44744</v>
      </c>
      <c r="B507" t="s">
        <v>14</v>
      </c>
      <c r="C507">
        <v>659</v>
      </c>
      <c r="D507" t="str">
        <f t="shared" si="28"/>
        <v>БелАЗ7547659</v>
      </c>
      <c r="E507">
        <v>2022</v>
      </c>
      <c r="F507" t="s">
        <v>4</v>
      </c>
      <c r="G507">
        <v>12502</v>
      </c>
      <c r="H507">
        <f t="shared" si="29"/>
        <v>12500</v>
      </c>
      <c r="I507" t="str">
        <f t="shared" si="30"/>
        <v>65912500</v>
      </c>
      <c r="J507" s="4">
        <f t="shared" si="31"/>
        <v>44744</v>
      </c>
      <c r="K507" t="s">
        <v>84</v>
      </c>
    </row>
    <row r="508" spans="1:11" hidden="1" x14ac:dyDescent="0.25">
      <c r="A508" s="4">
        <v>44762</v>
      </c>
      <c r="B508" t="s">
        <v>14</v>
      </c>
      <c r="C508">
        <v>659</v>
      </c>
      <c r="D508" t="str">
        <f t="shared" si="28"/>
        <v>БелАЗ7547659</v>
      </c>
      <c r="E508">
        <v>2022</v>
      </c>
      <c r="F508" t="s">
        <v>6</v>
      </c>
      <c r="G508">
        <v>12752</v>
      </c>
      <c r="H508">
        <v>12750</v>
      </c>
      <c r="I508" t="str">
        <f t="shared" si="30"/>
        <v>65912750</v>
      </c>
      <c r="J508" s="4">
        <f t="shared" si="31"/>
        <v>44762</v>
      </c>
      <c r="K508" t="s">
        <v>84</v>
      </c>
    </row>
    <row r="509" spans="1:11" hidden="1" x14ac:dyDescent="0.25">
      <c r="A509" s="4">
        <v>44774</v>
      </c>
      <c r="B509" t="s">
        <v>14</v>
      </c>
      <c r="C509">
        <v>659</v>
      </c>
      <c r="D509" t="str">
        <f t="shared" si="28"/>
        <v>БелАЗ7547659</v>
      </c>
      <c r="E509">
        <v>2022</v>
      </c>
      <c r="F509" t="s">
        <v>2</v>
      </c>
      <c r="G509">
        <v>13000</v>
      </c>
      <c r="H509">
        <f t="shared" si="29"/>
        <v>13000</v>
      </c>
      <c r="I509" t="str">
        <f t="shared" si="30"/>
        <v>65913000</v>
      </c>
      <c r="J509" s="4">
        <f t="shared" si="31"/>
        <v>44774</v>
      </c>
      <c r="K509" t="s">
        <v>84</v>
      </c>
    </row>
    <row r="510" spans="1:11" hidden="1" x14ac:dyDescent="0.25">
      <c r="A510" s="4">
        <v>44284</v>
      </c>
      <c r="B510" t="s">
        <v>14</v>
      </c>
      <c r="C510">
        <v>660</v>
      </c>
      <c r="D510" t="str">
        <f t="shared" si="28"/>
        <v>БелАЗ7547660</v>
      </c>
      <c r="E510">
        <v>2021</v>
      </c>
      <c r="F510" t="s">
        <v>5</v>
      </c>
      <c r="G510">
        <v>7615</v>
      </c>
      <c r="H510">
        <v>7500</v>
      </c>
      <c r="I510" t="str">
        <f t="shared" si="30"/>
        <v>6607500</v>
      </c>
      <c r="J510" s="4">
        <f t="shared" si="31"/>
        <v>44284</v>
      </c>
      <c r="K510" t="s">
        <v>84</v>
      </c>
    </row>
    <row r="511" spans="1:11" hidden="1" x14ac:dyDescent="0.25">
      <c r="A511" s="4">
        <v>44296</v>
      </c>
      <c r="B511" t="s">
        <v>14</v>
      </c>
      <c r="C511">
        <v>660</v>
      </c>
      <c r="D511" t="str">
        <f t="shared" si="28"/>
        <v>БелАЗ7547660</v>
      </c>
      <c r="E511">
        <v>2021</v>
      </c>
      <c r="F511" t="s">
        <v>6</v>
      </c>
      <c r="G511">
        <v>7753</v>
      </c>
      <c r="H511">
        <v>7750</v>
      </c>
      <c r="I511" t="str">
        <f t="shared" si="30"/>
        <v>6607750</v>
      </c>
      <c r="J511" s="4">
        <f t="shared" si="31"/>
        <v>44296</v>
      </c>
      <c r="K511" t="s">
        <v>84</v>
      </c>
    </row>
    <row r="512" spans="1:11" hidden="1" x14ac:dyDescent="0.25">
      <c r="A512" s="4">
        <v>44324</v>
      </c>
      <c r="B512" t="s">
        <v>14</v>
      </c>
      <c r="C512">
        <v>660</v>
      </c>
      <c r="D512" t="str">
        <f t="shared" si="28"/>
        <v>БелАЗ7547660</v>
      </c>
      <c r="E512">
        <v>2021</v>
      </c>
      <c r="F512" t="s">
        <v>5</v>
      </c>
      <c r="G512">
        <v>8000</v>
      </c>
      <c r="H512">
        <f t="shared" si="29"/>
        <v>8000</v>
      </c>
      <c r="I512" t="str">
        <f t="shared" si="30"/>
        <v>6608000</v>
      </c>
      <c r="J512" s="4">
        <f t="shared" si="31"/>
        <v>44324</v>
      </c>
      <c r="K512" t="s">
        <v>84</v>
      </c>
    </row>
    <row r="513" spans="1:11" hidden="1" x14ac:dyDescent="0.25">
      <c r="A513" s="4">
        <v>44351</v>
      </c>
      <c r="B513" t="s">
        <v>14</v>
      </c>
      <c r="C513">
        <v>660</v>
      </c>
      <c r="D513" t="str">
        <f t="shared" si="28"/>
        <v>БелАЗ7547660</v>
      </c>
      <c r="E513">
        <v>2021</v>
      </c>
      <c r="F513" t="s">
        <v>4</v>
      </c>
      <c r="G513">
        <v>8509</v>
      </c>
      <c r="H513">
        <f t="shared" si="29"/>
        <v>8500</v>
      </c>
      <c r="I513" t="str">
        <f t="shared" si="30"/>
        <v>6608500</v>
      </c>
      <c r="J513" s="4">
        <f t="shared" si="31"/>
        <v>44351</v>
      </c>
      <c r="K513" t="s">
        <v>84</v>
      </c>
    </row>
    <row r="514" spans="1:11" hidden="1" x14ac:dyDescent="0.25">
      <c r="A514" s="4">
        <v>44409</v>
      </c>
      <c r="B514" t="s">
        <v>14</v>
      </c>
      <c r="C514">
        <v>660</v>
      </c>
      <c r="D514" t="str">
        <f t="shared" ref="D514:D577" si="32">B514&amp;C514</f>
        <v>БелАЗ7547660</v>
      </c>
      <c r="E514">
        <v>2021</v>
      </c>
      <c r="F514" t="s">
        <v>6</v>
      </c>
      <c r="G514">
        <v>9255</v>
      </c>
      <c r="H514">
        <v>9250</v>
      </c>
      <c r="I514" t="str">
        <f t="shared" ref="I514:I577" si="33">C514&amp;H514</f>
        <v>6609250</v>
      </c>
      <c r="J514" s="4">
        <f t="shared" ref="J514:J577" si="34">A514</f>
        <v>44409</v>
      </c>
      <c r="K514" t="s">
        <v>84</v>
      </c>
    </row>
    <row r="515" spans="1:11" hidden="1" x14ac:dyDescent="0.25">
      <c r="A515" s="4">
        <v>44424</v>
      </c>
      <c r="B515" t="s">
        <v>14</v>
      </c>
      <c r="C515">
        <v>660</v>
      </c>
      <c r="D515" t="str">
        <f t="shared" si="32"/>
        <v>БелАЗ7547660</v>
      </c>
      <c r="E515">
        <v>2021</v>
      </c>
      <c r="F515" t="s">
        <v>4</v>
      </c>
      <c r="G515">
        <v>9509</v>
      </c>
      <c r="H515">
        <f t="shared" ref="H515:H571" si="35">ROUND(G515,-2)</f>
        <v>9500</v>
      </c>
      <c r="I515" t="str">
        <f t="shared" si="33"/>
        <v>6609500</v>
      </c>
      <c r="J515" s="4">
        <f t="shared" si="34"/>
        <v>44424</v>
      </c>
      <c r="K515" t="s">
        <v>84</v>
      </c>
    </row>
    <row r="516" spans="1:11" hidden="1" x14ac:dyDescent="0.25">
      <c r="A516" s="4">
        <v>44436</v>
      </c>
      <c r="B516" t="s">
        <v>14</v>
      </c>
      <c r="C516">
        <v>660</v>
      </c>
      <c r="D516" t="str">
        <f t="shared" si="32"/>
        <v>БелАЗ7547660</v>
      </c>
      <c r="E516">
        <v>2021</v>
      </c>
      <c r="F516" t="s">
        <v>6</v>
      </c>
      <c r="G516">
        <v>9759</v>
      </c>
      <c r="H516">
        <v>9750</v>
      </c>
      <c r="I516" t="str">
        <f t="shared" si="33"/>
        <v>6609750</v>
      </c>
      <c r="J516" s="4">
        <f t="shared" si="34"/>
        <v>44436</v>
      </c>
      <c r="K516" t="s">
        <v>84</v>
      </c>
    </row>
    <row r="517" spans="1:11" hidden="1" x14ac:dyDescent="0.25">
      <c r="A517" s="4">
        <v>44448</v>
      </c>
      <c r="B517" t="s">
        <v>14</v>
      </c>
      <c r="C517">
        <v>660</v>
      </c>
      <c r="D517" t="str">
        <f t="shared" si="32"/>
        <v>БелАЗ7547660</v>
      </c>
      <c r="E517">
        <v>2021</v>
      </c>
      <c r="F517" t="s">
        <v>7</v>
      </c>
      <c r="G517">
        <v>10011</v>
      </c>
      <c r="H517">
        <f t="shared" si="35"/>
        <v>10000</v>
      </c>
      <c r="I517" t="str">
        <f t="shared" si="33"/>
        <v>66010000</v>
      </c>
      <c r="J517" s="4">
        <f t="shared" si="34"/>
        <v>44448</v>
      </c>
      <c r="K517" t="s">
        <v>84</v>
      </c>
    </row>
    <row r="518" spans="1:11" hidden="1" x14ac:dyDescent="0.25">
      <c r="A518" s="4">
        <v>44655</v>
      </c>
      <c r="B518" t="s">
        <v>14</v>
      </c>
      <c r="C518">
        <v>660</v>
      </c>
      <c r="D518" t="str">
        <f t="shared" si="32"/>
        <v>БелАЗ7547660</v>
      </c>
      <c r="E518">
        <v>2022</v>
      </c>
      <c r="F518" t="s">
        <v>6</v>
      </c>
      <c r="G518">
        <v>10137</v>
      </c>
      <c r="I518" t="str">
        <f t="shared" si="33"/>
        <v>660</v>
      </c>
      <c r="J518" s="4">
        <f t="shared" si="34"/>
        <v>44655</v>
      </c>
      <c r="K518" t="s">
        <v>84</v>
      </c>
    </row>
    <row r="519" spans="1:11" hidden="1" x14ac:dyDescent="0.25">
      <c r="A519" s="4">
        <v>44690</v>
      </c>
      <c r="B519" t="s">
        <v>14</v>
      </c>
      <c r="C519">
        <v>660</v>
      </c>
      <c r="D519" t="str">
        <f t="shared" si="32"/>
        <v>БелАЗ7547660</v>
      </c>
      <c r="E519">
        <v>2022</v>
      </c>
      <c r="F519" t="s">
        <v>6</v>
      </c>
      <c r="G519">
        <v>10283</v>
      </c>
      <c r="H519">
        <v>10250</v>
      </c>
      <c r="I519" t="str">
        <f t="shared" si="33"/>
        <v>66010250</v>
      </c>
      <c r="J519" s="4">
        <f t="shared" si="34"/>
        <v>44690</v>
      </c>
      <c r="K519" t="s">
        <v>84</v>
      </c>
    </row>
    <row r="520" spans="1:11" hidden="1" x14ac:dyDescent="0.25">
      <c r="A520" s="4">
        <v>44704</v>
      </c>
      <c r="B520" t="s">
        <v>14</v>
      </c>
      <c r="C520">
        <v>660</v>
      </c>
      <c r="D520" t="str">
        <f t="shared" si="32"/>
        <v>БелАЗ7547660</v>
      </c>
      <c r="E520">
        <v>2022</v>
      </c>
      <c r="F520" t="s">
        <v>52</v>
      </c>
      <c r="G520">
        <v>10501</v>
      </c>
      <c r="H520">
        <f t="shared" si="35"/>
        <v>10500</v>
      </c>
      <c r="I520" t="str">
        <f t="shared" si="33"/>
        <v>66010500</v>
      </c>
      <c r="J520" s="4">
        <f t="shared" si="34"/>
        <v>44704</v>
      </c>
      <c r="K520" t="s">
        <v>84</v>
      </c>
    </row>
    <row r="521" spans="1:11" hidden="1" x14ac:dyDescent="0.25">
      <c r="A521" s="4">
        <v>44724</v>
      </c>
      <c r="B521" t="s">
        <v>14</v>
      </c>
      <c r="C521">
        <v>660</v>
      </c>
      <c r="D521" t="str">
        <f t="shared" si="32"/>
        <v>БелАЗ7547660</v>
      </c>
      <c r="E521">
        <v>2022</v>
      </c>
      <c r="F521" t="s">
        <v>6</v>
      </c>
      <c r="G521">
        <v>10771</v>
      </c>
      <c r="H521">
        <v>10750</v>
      </c>
      <c r="I521" t="str">
        <f t="shared" si="33"/>
        <v>66010750</v>
      </c>
      <c r="J521" s="4">
        <f t="shared" si="34"/>
        <v>44724</v>
      </c>
      <c r="K521" t="s">
        <v>84</v>
      </c>
    </row>
    <row r="522" spans="1:11" hidden="1" x14ac:dyDescent="0.25">
      <c r="A522" s="4">
        <v>44739</v>
      </c>
      <c r="B522" t="s">
        <v>14</v>
      </c>
      <c r="C522">
        <v>660</v>
      </c>
      <c r="D522" t="str">
        <f t="shared" si="32"/>
        <v>БелАЗ7547660</v>
      </c>
      <c r="E522">
        <v>2022</v>
      </c>
      <c r="F522" t="s">
        <v>2</v>
      </c>
      <c r="G522">
        <v>11017</v>
      </c>
      <c r="H522">
        <f t="shared" si="35"/>
        <v>11000</v>
      </c>
      <c r="I522" t="str">
        <f t="shared" si="33"/>
        <v>66011000</v>
      </c>
      <c r="J522" s="4">
        <f t="shared" si="34"/>
        <v>44739</v>
      </c>
      <c r="K522" t="s">
        <v>84</v>
      </c>
    </row>
    <row r="523" spans="1:11" hidden="1" x14ac:dyDescent="0.25">
      <c r="A523" s="4">
        <v>44758</v>
      </c>
      <c r="B523" t="s">
        <v>14</v>
      </c>
      <c r="C523">
        <v>660</v>
      </c>
      <c r="D523" t="str">
        <f t="shared" si="32"/>
        <v>БелАЗ7547660</v>
      </c>
      <c r="E523">
        <v>2022</v>
      </c>
      <c r="F523" t="s">
        <v>6</v>
      </c>
      <c r="G523">
        <v>11257</v>
      </c>
      <c r="H523">
        <v>11250</v>
      </c>
      <c r="I523" t="str">
        <f t="shared" si="33"/>
        <v>66011250</v>
      </c>
      <c r="J523" s="4">
        <f t="shared" si="34"/>
        <v>44758</v>
      </c>
      <c r="K523" t="s">
        <v>84</v>
      </c>
    </row>
    <row r="524" spans="1:11" hidden="1" x14ac:dyDescent="0.25">
      <c r="A524" s="4">
        <v>44772</v>
      </c>
      <c r="B524" t="s">
        <v>14</v>
      </c>
      <c r="C524">
        <v>660</v>
      </c>
      <c r="D524" t="str">
        <f t="shared" si="32"/>
        <v>БелАЗ7547660</v>
      </c>
      <c r="E524">
        <v>2022</v>
      </c>
      <c r="F524" t="s">
        <v>4</v>
      </c>
      <c r="G524">
        <v>11500</v>
      </c>
      <c r="H524">
        <f t="shared" si="35"/>
        <v>11500</v>
      </c>
      <c r="I524" t="str">
        <f t="shared" si="33"/>
        <v>66011500</v>
      </c>
      <c r="J524" s="4">
        <f t="shared" si="34"/>
        <v>44772</v>
      </c>
      <c r="K524" t="s">
        <v>84</v>
      </c>
    </row>
    <row r="525" spans="1:11" hidden="1" x14ac:dyDescent="0.25">
      <c r="A525" s="4">
        <v>44364</v>
      </c>
      <c r="B525" t="s">
        <v>14</v>
      </c>
      <c r="C525">
        <v>661</v>
      </c>
      <c r="D525" t="str">
        <f t="shared" si="32"/>
        <v>БелАЗ7547661</v>
      </c>
      <c r="E525">
        <v>2021</v>
      </c>
      <c r="F525" t="s">
        <v>6</v>
      </c>
      <c r="G525">
        <v>9297</v>
      </c>
      <c r="H525">
        <v>9250</v>
      </c>
      <c r="I525" t="str">
        <f t="shared" si="33"/>
        <v>6619250</v>
      </c>
      <c r="J525" s="4">
        <f t="shared" si="34"/>
        <v>44364</v>
      </c>
      <c r="K525" t="s">
        <v>84</v>
      </c>
    </row>
    <row r="526" spans="1:11" hidden="1" x14ac:dyDescent="0.25">
      <c r="A526" s="4">
        <v>44379</v>
      </c>
      <c r="B526" t="s">
        <v>14</v>
      </c>
      <c r="C526">
        <v>661</v>
      </c>
      <c r="D526" t="str">
        <f t="shared" si="32"/>
        <v>БелАЗ7547661</v>
      </c>
      <c r="E526">
        <v>2021</v>
      </c>
      <c r="F526" t="s">
        <v>6</v>
      </c>
      <c r="G526">
        <v>9540</v>
      </c>
      <c r="H526">
        <f t="shared" si="35"/>
        <v>9500</v>
      </c>
      <c r="I526" t="str">
        <f t="shared" si="33"/>
        <v>6619500</v>
      </c>
      <c r="J526" s="4">
        <f t="shared" si="34"/>
        <v>44379</v>
      </c>
      <c r="K526" t="s">
        <v>84</v>
      </c>
    </row>
    <row r="527" spans="1:11" hidden="1" x14ac:dyDescent="0.25">
      <c r="A527" s="4">
        <v>44392</v>
      </c>
      <c r="B527" t="s">
        <v>14</v>
      </c>
      <c r="C527">
        <v>661</v>
      </c>
      <c r="D527" t="str">
        <f t="shared" si="32"/>
        <v>БелАЗ7547661</v>
      </c>
      <c r="E527">
        <v>2021</v>
      </c>
      <c r="F527" t="s">
        <v>6</v>
      </c>
      <c r="G527">
        <v>9784</v>
      </c>
      <c r="H527">
        <v>9750</v>
      </c>
      <c r="I527" t="str">
        <f t="shared" si="33"/>
        <v>6619750</v>
      </c>
      <c r="J527" s="4">
        <f t="shared" si="34"/>
        <v>44392</v>
      </c>
      <c r="K527" t="s">
        <v>84</v>
      </c>
    </row>
    <row r="528" spans="1:11" hidden="1" x14ac:dyDescent="0.25">
      <c r="A528" s="4">
        <v>44411</v>
      </c>
      <c r="B528" t="s">
        <v>14</v>
      </c>
      <c r="C528">
        <v>661</v>
      </c>
      <c r="D528" t="str">
        <f t="shared" si="32"/>
        <v>БелАЗ7547661</v>
      </c>
      <c r="E528">
        <v>2021</v>
      </c>
      <c r="F528" t="s">
        <v>6</v>
      </c>
      <c r="G528">
        <v>10062</v>
      </c>
      <c r="H528">
        <v>10000</v>
      </c>
      <c r="I528" t="str">
        <f t="shared" si="33"/>
        <v>66110000</v>
      </c>
      <c r="J528" s="4">
        <f t="shared" si="34"/>
        <v>44411</v>
      </c>
      <c r="K528" t="s">
        <v>84</v>
      </c>
    </row>
    <row r="529" spans="1:11" hidden="1" x14ac:dyDescent="0.25">
      <c r="A529" s="4">
        <v>44448</v>
      </c>
      <c r="B529" t="s">
        <v>14</v>
      </c>
      <c r="C529">
        <v>661</v>
      </c>
      <c r="D529" t="str">
        <f t="shared" si="32"/>
        <v>БелАЗ7547661</v>
      </c>
      <c r="E529">
        <v>2021</v>
      </c>
      <c r="F529" t="s">
        <v>6</v>
      </c>
      <c r="G529">
        <v>10283</v>
      </c>
      <c r="H529">
        <v>10250</v>
      </c>
      <c r="I529" t="str">
        <f t="shared" si="33"/>
        <v>66110250</v>
      </c>
      <c r="J529" s="4">
        <f t="shared" si="34"/>
        <v>44448</v>
      </c>
      <c r="K529" t="s">
        <v>84</v>
      </c>
    </row>
    <row r="530" spans="1:11" hidden="1" x14ac:dyDescent="0.25">
      <c r="A530" s="4">
        <v>44471</v>
      </c>
      <c r="B530" t="s">
        <v>14</v>
      </c>
      <c r="C530">
        <v>661</v>
      </c>
      <c r="D530" t="str">
        <f t="shared" si="32"/>
        <v>БелАЗ7547661</v>
      </c>
      <c r="E530">
        <v>2021</v>
      </c>
      <c r="F530" t="s">
        <v>6</v>
      </c>
      <c r="G530">
        <v>10540</v>
      </c>
      <c r="H530">
        <f t="shared" si="35"/>
        <v>10500</v>
      </c>
      <c r="I530" t="str">
        <f t="shared" si="33"/>
        <v>66110500</v>
      </c>
      <c r="J530" s="4">
        <f t="shared" si="34"/>
        <v>44471</v>
      </c>
      <c r="K530" t="s">
        <v>84</v>
      </c>
    </row>
    <row r="531" spans="1:11" hidden="1" x14ac:dyDescent="0.25">
      <c r="A531" s="4">
        <v>44698</v>
      </c>
      <c r="B531" t="s">
        <v>14</v>
      </c>
      <c r="C531">
        <v>661</v>
      </c>
      <c r="D531" t="str">
        <f t="shared" si="32"/>
        <v>БелАЗ7547661</v>
      </c>
      <c r="E531">
        <v>2022</v>
      </c>
      <c r="F531" t="s">
        <v>4</v>
      </c>
      <c r="G531">
        <v>11425</v>
      </c>
      <c r="H531">
        <v>11500</v>
      </c>
      <c r="I531" t="str">
        <f t="shared" si="33"/>
        <v>66111500</v>
      </c>
      <c r="J531" s="4">
        <f t="shared" si="34"/>
        <v>44698</v>
      </c>
      <c r="K531" t="s">
        <v>84</v>
      </c>
    </row>
    <row r="532" spans="1:11" hidden="1" x14ac:dyDescent="0.25">
      <c r="A532" s="4">
        <v>44716</v>
      </c>
      <c r="B532" t="s">
        <v>14</v>
      </c>
      <c r="C532">
        <v>661</v>
      </c>
      <c r="D532" t="str">
        <f t="shared" si="32"/>
        <v>БелАЗ7547661</v>
      </c>
      <c r="E532">
        <v>2022</v>
      </c>
      <c r="F532" t="s">
        <v>6</v>
      </c>
      <c r="G532">
        <v>11777</v>
      </c>
      <c r="H532">
        <v>11750</v>
      </c>
      <c r="I532" t="str">
        <f t="shared" si="33"/>
        <v>66111750</v>
      </c>
      <c r="J532" s="4">
        <f t="shared" si="34"/>
        <v>44716</v>
      </c>
      <c r="K532" t="s">
        <v>84</v>
      </c>
    </row>
    <row r="533" spans="1:11" hidden="1" x14ac:dyDescent="0.25">
      <c r="A533" s="4">
        <v>44733</v>
      </c>
      <c r="B533" t="s">
        <v>14</v>
      </c>
      <c r="C533">
        <v>661</v>
      </c>
      <c r="D533" t="str">
        <f t="shared" si="32"/>
        <v>БелАЗ7547661</v>
      </c>
      <c r="E533">
        <v>2022</v>
      </c>
      <c r="F533" t="s">
        <v>2</v>
      </c>
      <c r="G533">
        <v>12115</v>
      </c>
      <c r="H533">
        <v>12000</v>
      </c>
      <c r="I533" t="str">
        <f t="shared" si="33"/>
        <v>66112000</v>
      </c>
      <c r="J533" s="4">
        <f t="shared" si="34"/>
        <v>44733</v>
      </c>
      <c r="K533" t="s">
        <v>84</v>
      </c>
    </row>
    <row r="534" spans="1:11" hidden="1" x14ac:dyDescent="0.25">
      <c r="A534" s="4">
        <v>44756</v>
      </c>
      <c r="B534" t="s">
        <v>14</v>
      </c>
      <c r="C534">
        <v>661</v>
      </c>
      <c r="D534" t="str">
        <f t="shared" si="32"/>
        <v>БелАЗ7547661</v>
      </c>
      <c r="E534">
        <v>2022</v>
      </c>
      <c r="F534" t="s">
        <v>6</v>
      </c>
      <c r="G534">
        <v>12462</v>
      </c>
      <c r="H534">
        <f t="shared" si="35"/>
        <v>12500</v>
      </c>
      <c r="I534" t="str">
        <f t="shared" si="33"/>
        <v>66112500</v>
      </c>
      <c r="J534" s="4">
        <f t="shared" si="34"/>
        <v>44756</v>
      </c>
      <c r="K534" t="s">
        <v>84</v>
      </c>
    </row>
    <row r="535" spans="1:11" hidden="1" x14ac:dyDescent="0.25">
      <c r="A535" s="4">
        <v>44775</v>
      </c>
      <c r="B535" t="s">
        <v>14</v>
      </c>
      <c r="C535">
        <v>661</v>
      </c>
      <c r="D535" t="str">
        <f t="shared" si="32"/>
        <v>БелАЗ7547661</v>
      </c>
      <c r="E535">
        <v>2022</v>
      </c>
      <c r="F535" t="s">
        <v>4</v>
      </c>
      <c r="G535">
        <v>12835</v>
      </c>
      <c r="H535">
        <v>12750</v>
      </c>
      <c r="I535" t="str">
        <f t="shared" si="33"/>
        <v>66112750</v>
      </c>
      <c r="J535" s="4">
        <f t="shared" si="34"/>
        <v>44775</v>
      </c>
      <c r="K535" t="s">
        <v>84</v>
      </c>
    </row>
    <row r="536" spans="1:11" hidden="1" x14ac:dyDescent="0.25">
      <c r="A536" s="4">
        <v>44797</v>
      </c>
      <c r="B536" t="s">
        <v>14</v>
      </c>
      <c r="C536">
        <v>661</v>
      </c>
      <c r="D536" t="str">
        <f t="shared" si="32"/>
        <v>БелАЗ7547661</v>
      </c>
      <c r="E536">
        <v>2022</v>
      </c>
      <c r="F536" t="s">
        <v>6</v>
      </c>
      <c r="G536">
        <v>13183</v>
      </c>
      <c r="H536">
        <v>13000</v>
      </c>
      <c r="I536" t="str">
        <f t="shared" si="33"/>
        <v>66113000</v>
      </c>
      <c r="J536" s="4">
        <f t="shared" si="34"/>
        <v>44797</v>
      </c>
      <c r="K536" t="s">
        <v>84</v>
      </c>
    </row>
    <row r="537" spans="1:11" hidden="1" x14ac:dyDescent="0.25">
      <c r="A537" s="4">
        <v>44827</v>
      </c>
      <c r="B537" t="s">
        <v>14</v>
      </c>
      <c r="C537">
        <v>661</v>
      </c>
      <c r="D537" t="str">
        <f t="shared" si="32"/>
        <v>БелАЗ7547661</v>
      </c>
      <c r="E537">
        <v>2022</v>
      </c>
      <c r="F537" t="s">
        <v>7</v>
      </c>
      <c r="G537">
        <v>13536</v>
      </c>
      <c r="H537">
        <f t="shared" si="35"/>
        <v>13500</v>
      </c>
      <c r="I537" t="str">
        <f t="shared" si="33"/>
        <v>66113500</v>
      </c>
      <c r="J537" s="4">
        <f t="shared" si="34"/>
        <v>44827</v>
      </c>
      <c r="K537" t="s">
        <v>84</v>
      </c>
    </row>
    <row r="538" spans="1:11" hidden="1" x14ac:dyDescent="0.25">
      <c r="A538" s="4">
        <v>44843</v>
      </c>
      <c r="B538" t="s">
        <v>14</v>
      </c>
      <c r="C538">
        <v>661</v>
      </c>
      <c r="D538" t="str">
        <f t="shared" si="32"/>
        <v>БелАЗ7547661</v>
      </c>
      <c r="E538">
        <v>2022</v>
      </c>
      <c r="F538" t="s">
        <v>6</v>
      </c>
      <c r="G538">
        <v>13900</v>
      </c>
      <c r="H538">
        <v>13750</v>
      </c>
      <c r="I538" t="str">
        <f t="shared" si="33"/>
        <v>66113750</v>
      </c>
      <c r="J538" s="4">
        <f t="shared" si="34"/>
        <v>44843</v>
      </c>
      <c r="K538" t="s">
        <v>84</v>
      </c>
    </row>
    <row r="539" spans="1:11" hidden="1" x14ac:dyDescent="0.25">
      <c r="A539" s="4">
        <v>44802</v>
      </c>
      <c r="B539" t="s">
        <v>53</v>
      </c>
      <c r="C539">
        <v>663</v>
      </c>
      <c r="D539" t="str">
        <f t="shared" si="32"/>
        <v>MITSUBISHI FUSO663</v>
      </c>
      <c r="E539">
        <v>2022</v>
      </c>
      <c r="F539" t="s">
        <v>27</v>
      </c>
      <c r="G539">
        <v>31046</v>
      </c>
      <c r="H539">
        <f t="shared" si="35"/>
        <v>31000</v>
      </c>
      <c r="I539" t="str">
        <f t="shared" si="33"/>
        <v>66331000</v>
      </c>
      <c r="J539" s="4">
        <f t="shared" si="34"/>
        <v>44802</v>
      </c>
    </row>
    <row r="540" spans="1:11" hidden="1" x14ac:dyDescent="0.25">
      <c r="A540" s="4">
        <v>44323</v>
      </c>
      <c r="B540" t="s">
        <v>48</v>
      </c>
      <c r="C540">
        <v>664</v>
      </c>
      <c r="D540" t="str">
        <f t="shared" si="32"/>
        <v>PC-800664</v>
      </c>
      <c r="E540">
        <v>2021</v>
      </c>
      <c r="F540" t="s">
        <v>5</v>
      </c>
      <c r="G540">
        <v>8595</v>
      </c>
      <c r="H540">
        <v>8000</v>
      </c>
      <c r="I540" t="str">
        <f t="shared" si="33"/>
        <v>6648000</v>
      </c>
      <c r="J540" s="4">
        <f t="shared" si="34"/>
        <v>44323</v>
      </c>
      <c r="K540" t="s">
        <v>84</v>
      </c>
    </row>
    <row r="541" spans="1:11" hidden="1" x14ac:dyDescent="0.25">
      <c r="A541" s="4">
        <v>44347</v>
      </c>
      <c r="B541" t="s">
        <v>48</v>
      </c>
      <c r="C541">
        <v>664</v>
      </c>
      <c r="D541" t="str">
        <f t="shared" si="32"/>
        <v>PC-800664</v>
      </c>
      <c r="E541">
        <v>2021</v>
      </c>
      <c r="F541" t="s">
        <v>4</v>
      </c>
      <c r="G541">
        <v>9062</v>
      </c>
      <c r="H541">
        <v>8500</v>
      </c>
      <c r="I541" t="str">
        <f t="shared" si="33"/>
        <v>6648500</v>
      </c>
      <c r="J541" s="4">
        <f t="shared" si="34"/>
        <v>44347</v>
      </c>
      <c r="K541" t="s">
        <v>84</v>
      </c>
    </row>
    <row r="542" spans="1:11" hidden="1" x14ac:dyDescent="0.25">
      <c r="A542" s="4">
        <v>44372</v>
      </c>
      <c r="B542" t="s">
        <v>48</v>
      </c>
      <c r="C542">
        <v>664</v>
      </c>
      <c r="D542" t="str">
        <f t="shared" si="32"/>
        <v>PC-800664</v>
      </c>
      <c r="E542">
        <v>2021</v>
      </c>
      <c r="F542" t="s">
        <v>2</v>
      </c>
      <c r="G542">
        <v>9555</v>
      </c>
      <c r="H542">
        <v>9000</v>
      </c>
      <c r="I542" t="str">
        <f t="shared" si="33"/>
        <v>6649000</v>
      </c>
      <c r="J542" s="4">
        <f t="shared" si="34"/>
        <v>44372</v>
      </c>
      <c r="K542" t="s">
        <v>84</v>
      </c>
    </row>
    <row r="543" spans="1:11" hidden="1" x14ac:dyDescent="0.25">
      <c r="A543" s="4">
        <v>44375</v>
      </c>
      <c r="B543" t="s">
        <v>48</v>
      </c>
      <c r="C543">
        <v>664</v>
      </c>
      <c r="D543" t="str">
        <f t="shared" si="32"/>
        <v>PC-800664</v>
      </c>
      <c r="E543">
        <v>2021</v>
      </c>
      <c r="F543" t="s">
        <v>2</v>
      </c>
      <c r="G543">
        <v>9555</v>
      </c>
      <c r="H543">
        <v>9500</v>
      </c>
      <c r="I543" t="str">
        <f t="shared" si="33"/>
        <v>6649500</v>
      </c>
      <c r="J543" s="4">
        <f t="shared" si="34"/>
        <v>44375</v>
      </c>
      <c r="K543" t="s">
        <v>84</v>
      </c>
    </row>
    <row r="544" spans="1:11" hidden="1" x14ac:dyDescent="0.25">
      <c r="A544" s="4">
        <v>44399</v>
      </c>
      <c r="B544" t="s">
        <v>48</v>
      </c>
      <c r="C544">
        <v>664</v>
      </c>
      <c r="D544" t="str">
        <f t="shared" si="32"/>
        <v>PC-800664</v>
      </c>
      <c r="E544">
        <v>2021</v>
      </c>
      <c r="F544" t="s">
        <v>4</v>
      </c>
      <c r="G544">
        <v>10060</v>
      </c>
      <c r="H544">
        <v>10000</v>
      </c>
      <c r="I544" t="str">
        <f t="shared" si="33"/>
        <v>66410000</v>
      </c>
      <c r="J544" s="4">
        <f t="shared" si="34"/>
        <v>44399</v>
      </c>
      <c r="K544" t="s">
        <v>84</v>
      </c>
    </row>
    <row r="545" spans="1:11" hidden="1" x14ac:dyDescent="0.25">
      <c r="A545" s="4">
        <v>44420</v>
      </c>
      <c r="B545" t="s">
        <v>48</v>
      </c>
      <c r="C545">
        <v>664</v>
      </c>
      <c r="D545" t="str">
        <f t="shared" si="32"/>
        <v>PC-800664</v>
      </c>
      <c r="E545">
        <v>2021</v>
      </c>
      <c r="F545" t="s">
        <v>7</v>
      </c>
      <c r="G545">
        <v>10511</v>
      </c>
      <c r="H545">
        <v>10500</v>
      </c>
      <c r="I545" t="str">
        <f t="shared" si="33"/>
        <v>66410500</v>
      </c>
      <c r="J545" s="4">
        <f t="shared" si="34"/>
        <v>44420</v>
      </c>
      <c r="K545" t="s">
        <v>84</v>
      </c>
    </row>
    <row r="546" spans="1:11" hidden="1" x14ac:dyDescent="0.25">
      <c r="A546" s="4">
        <v>44446</v>
      </c>
      <c r="B546" t="s">
        <v>48</v>
      </c>
      <c r="C546">
        <v>664</v>
      </c>
      <c r="D546" t="str">
        <f t="shared" si="32"/>
        <v>PC-800664</v>
      </c>
      <c r="E546">
        <v>2021</v>
      </c>
      <c r="F546" t="s">
        <v>4</v>
      </c>
      <c r="G546">
        <v>11011</v>
      </c>
      <c r="H546">
        <f t="shared" si="35"/>
        <v>11000</v>
      </c>
      <c r="I546" t="str">
        <f t="shared" si="33"/>
        <v>66411000</v>
      </c>
      <c r="J546" s="4">
        <f t="shared" si="34"/>
        <v>44446</v>
      </c>
      <c r="K546" t="s">
        <v>84</v>
      </c>
    </row>
    <row r="547" spans="1:11" hidden="1" x14ac:dyDescent="0.25">
      <c r="A547" s="4">
        <v>44476</v>
      </c>
      <c r="B547" t="s">
        <v>48</v>
      </c>
      <c r="C547">
        <v>664</v>
      </c>
      <c r="D547" t="str">
        <f t="shared" si="32"/>
        <v>PC-800664</v>
      </c>
      <c r="E547">
        <v>2021</v>
      </c>
      <c r="F547" t="s">
        <v>2</v>
      </c>
      <c r="G547">
        <v>11517</v>
      </c>
      <c r="H547">
        <f t="shared" si="35"/>
        <v>11500</v>
      </c>
      <c r="I547" t="str">
        <f t="shared" si="33"/>
        <v>66411500</v>
      </c>
      <c r="J547" s="4">
        <f t="shared" si="34"/>
        <v>44476</v>
      </c>
      <c r="K547" t="s">
        <v>84</v>
      </c>
    </row>
    <row r="548" spans="1:11" hidden="1" x14ac:dyDescent="0.25">
      <c r="A548" s="4">
        <v>44647</v>
      </c>
      <c r="B548" t="s">
        <v>48</v>
      </c>
      <c r="C548">
        <v>664</v>
      </c>
      <c r="D548" t="str">
        <f t="shared" si="32"/>
        <v>PC-800664</v>
      </c>
      <c r="E548">
        <v>2022</v>
      </c>
      <c r="F548" t="s">
        <v>4</v>
      </c>
      <c r="G548">
        <v>12020</v>
      </c>
      <c r="H548">
        <f t="shared" si="35"/>
        <v>12000</v>
      </c>
      <c r="I548" t="str">
        <f t="shared" si="33"/>
        <v>66412000</v>
      </c>
      <c r="J548" s="4">
        <f t="shared" si="34"/>
        <v>44647</v>
      </c>
      <c r="K548" t="s">
        <v>84</v>
      </c>
    </row>
    <row r="549" spans="1:11" hidden="1" x14ac:dyDescent="0.25">
      <c r="A549" s="4">
        <v>44669</v>
      </c>
      <c r="B549" t="s">
        <v>48</v>
      </c>
      <c r="C549">
        <v>664</v>
      </c>
      <c r="D549" t="str">
        <f t="shared" si="32"/>
        <v>PC-800664</v>
      </c>
      <c r="E549">
        <v>2022</v>
      </c>
      <c r="F549" t="s">
        <v>7</v>
      </c>
      <c r="G549">
        <v>12500</v>
      </c>
      <c r="H549">
        <f t="shared" si="35"/>
        <v>12500</v>
      </c>
      <c r="I549" t="str">
        <f t="shared" si="33"/>
        <v>66412500</v>
      </c>
      <c r="J549" s="4">
        <f t="shared" si="34"/>
        <v>44669</v>
      </c>
      <c r="K549" t="s">
        <v>84</v>
      </c>
    </row>
    <row r="550" spans="1:11" hidden="1" x14ac:dyDescent="0.25">
      <c r="A550" s="4">
        <v>44691</v>
      </c>
      <c r="B550" t="s">
        <v>48</v>
      </c>
      <c r="C550">
        <v>664</v>
      </c>
      <c r="D550" t="str">
        <f t="shared" si="32"/>
        <v>PC-800664</v>
      </c>
      <c r="E550">
        <v>2022</v>
      </c>
      <c r="F550" t="s">
        <v>7</v>
      </c>
      <c r="G550">
        <v>12628</v>
      </c>
      <c r="I550" t="str">
        <f t="shared" si="33"/>
        <v>664</v>
      </c>
      <c r="J550" s="4">
        <f t="shared" si="34"/>
        <v>44691</v>
      </c>
      <c r="K550" t="s">
        <v>84</v>
      </c>
    </row>
    <row r="551" spans="1:11" hidden="1" x14ac:dyDescent="0.25">
      <c r="A551" s="4">
        <v>44700</v>
      </c>
      <c r="B551" t="s">
        <v>48</v>
      </c>
      <c r="C551">
        <v>664</v>
      </c>
      <c r="D551" t="str">
        <f t="shared" si="32"/>
        <v>PC-800664</v>
      </c>
      <c r="E551">
        <v>2022</v>
      </c>
      <c r="F551" t="s">
        <v>4</v>
      </c>
      <c r="G551">
        <v>13004</v>
      </c>
      <c r="H551">
        <f t="shared" si="35"/>
        <v>13000</v>
      </c>
      <c r="I551" t="str">
        <f t="shared" si="33"/>
        <v>66413000</v>
      </c>
      <c r="J551" s="4">
        <f t="shared" si="34"/>
        <v>44700</v>
      </c>
      <c r="K551" t="s">
        <v>84</v>
      </c>
    </row>
    <row r="552" spans="1:11" hidden="1" x14ac:dyDescent="0.25">
      <c r="A552" s="4">
        <v>44726</v>
      </c>
      <c r="B552" t="s">
        <v>48</v>
      </c>
      <c r="C552">
        <v>664</v>
      </c>
      <c r="D552" t="str">
        <f t="shared" si="32"/>
        <v>PC-800664</v>
      </c>
      <c r="E552">
        <v>2022</v>
      </c>
      <c r="F552" t="s">
        <v>2</v>
      </c>
      <c r="G552">
        <v>13579</v>
      </c>
      <c r="H552">
        <v>13500</v>
      </c>
      <c r="I552" t="str">
        <f t="shared" si="33"/>
        <v>66413500</v>
      </c>
      <c r="J552" s="4">
        <f t="shared" si="34"/>
        <v>44726</v>
      </c>
      <c r="K552" t="s">
        <v>84</v>
      </c>
    </row>
    <row r="553" spans="1:11" hidden="1" x14ac:dyDescent="0.25">
      <c r="A553" s="4">
        <v>44763</v>
      </c>
      <c r="B553" t="s">
        <v>48</v>
      </c>
      <c r="C553">
        <v>664</v>
      </c>
      <c r="D553" t="str">
        <f t="shared" si="32"/>
        <v>PC-800664</v>
      </c>
      <c r="E553">
        <v>2022</v>
      </c>
      <c r="F553" t="s">
        <v>4</v>
      </c>
      <c r="G553">
        <v>14061</v>
      </c>
      <c r="H553">
        <v>14000</v>
      </c>
      <c r="I553" t="str">
        <f t="shared" si="33"/>
        <v>66414000</v>
      </c>
      <c r="J553" s="4">
        <f t="shared" si="34"/>
        <v>44763</v>
      </c>
      <c r="K553" t="s">
        <v>84</v>
      </c>
    </row>
    <row r="554" spans="1:11" hidden="1" x14ac:dyDescent="0.25">
      <c r="A554" s="4">
        <v>44792</v>
      </c>
      <c r="B554" t="s">
        <v>48</v>
      </c>
      <c r="C554">
        <v>664</v>
      </c>
      <c r="D554" t="str">
        <f t="shared" si="32"/>
        <v>PC-800664</v>
      </c>
      <c r="E554">
        <v>2022</v>
      </c>
      <c r="F554" t="s">
        <v>7</v>
      </c>
      <c r="G554">
        <v>14534</v>
      </c>
      <c r="H554">
        <v>14500</v>
      </c>
      <c r="I554" t="str">
        <f t="shared" si="33"/>
        <v>66414500</v>
      </c>
      <c r="J554" s="4">
        <f t="shared" si="34"/>
        <v>44792</v>
      </c>
      <c r="K554" t="s">
        <v>84</v>
      </c>
    </row>
    <row r="555" spans="1:11" hidden="1" x14ac:dyDescent="0.25">
      <c r="A555" s="4">
        <v>44817</v>
      </c>
      <c r="B555" t="s">
        <v>48</v>
      </c>
      <c r="C555">
        <v>664</v>
      </c>
      <c r="D555" t="str">
        <f t="shared" si="32"/>
        <v>PC-800664</v>
      </c>
      <c r="E555">
        <v>2022</v>
      </c>
      <c r="F555" t="s">
        <v>4</v>
      </c>
      <c r="G555">
        <v>14992</v>
      </c>
      <c r="H555">
        <f t="shared" si="35"/>
        <v>15000</v>
      </c>
      <c r="I555" t="str">
        <f t="shared" si="33"/>
        <v>66415000</v>
      </c>
      <c r="J555" s="4">
        <f t="shared" si="34"/>
        <v>44817</v>
      </c>
      <c r="K555" t="s">
        <v>84</v>
      </c>
    </row>
    <row r="556" spans="1:11" hidden="1" x14ac:dyDescent="0.25">
      <c r="A556" s="4">
        <v>44846</v>
      </c>
      <c r="B556" t="s">
        <v>48</v>
      </c>
      <c r="C556">
        <v>664</v>
      </c>
      <c r="D556" t="str">
        <f t="shared" si="32"/>
        <v>PC-800664</v>
      </c>
      <c r="E556">
        <v>2022</v>
      </c>
      <c r="F556" t="s">
        <v>2</v>
      </c>
      <c r="G556">
        <v>15500</v>
      </c>
      <c r="H556">
        <f t="shared" si="35"/>
        <v>15500</v>
      </c>
      <c r="I556" t="str">
        <f t="shared" si="33"/>
        <v>66415500</v>
      </c>
      <c r="J556" s="4">
        <f t="shared" si="34"/>
        <v>44846</v>
      </c>
      <c r="K556" t="s">
        <v>84</v>
      </c>
    </row>
    <row r="557" spans="1:11" hidden="1" x14ac:dyDescent="0.25">
      <c r="A557" s="4">
        <v>44299</v>
      </c>
      <c r="B557" t="s">
        <v>48</v>
      </c>
      <c r="C557">
        <v>665</v>
      </c>
      <c r="D557" t="str">
        <f t="shared" si="32"/>
        <v>PC-800665</v>
      </c>
      <c r="E557">
        <v>2021</v>
      </c>
      <c r="F557" t="s">
        <v>4</v>
      </c>
      <c r="G557">
        <v>10644</v>
      </c>
      <c r="H557">
        <f t="shared" si="35"/>
        <v>10600</v>
      </c>
      <c r="I557" t="str">
        <f t="shared" si="33"/>
        <v>66510600</v>
      </c>
      <c r="J557" s="4">
        <f t="shared" si="34"/>
        <v>44299</v>
      </c>
      <c r="K557" t="s">
        <v>84</v>
      </c>
    </row>
    <row r="558" spans="1:11" hidden="1" x14ac:dyDescent="0.25">
      <c r="A558" s="4">
        <v>44327</v>
      </c>
      <c r="B558" t="s">
        <v>48</v>
      </c>
      <c r="C558">
        <v>665</v>
      </c>
      <c r="D558" t="str">
        <f t="shared" si="32"/>
        <v>PC-800665</v>
      </c>
      <c r="E558">
        <v>2021</v>
      </c>
      <c r="F558" t="s">
        <v>2</v>
      </c>
      <c r="G558">
        <v>11115</v>
      </c>
      <c r="H558">
        <v>11000</v>
      </c>
      <c r="I558" t="str">
        <f t="shared" si="33"/>
        <v>66511000</v>
      </c>
      <c r="J558" s="4">
        <f t="shared" si="34"/>
        <v>44327</v>
      </c>
      <c r="K558" t="s">
        <v>84</v>
      </c>
    </row>
    <row r="559" spans="1:11" hidden="1" x14ac:dyDescent="0.25">
      <c r="A559" s="4">
        <v>44354</v>
      </c>
      <c r="B559" t="s">
        <v>48</v>
      </c>
      <c r="C559">
        <v>665</v>
      </c>
      <c r="D559" t="str">
        <f t="shared" si="32"/>
        <v>PC-800665</v>
      </c>
      <c r="E559">
        <v>2021</v>
      </c>
      <c r="F559" t="s">
        <v>4</v>
      </c>
      <c r="G559">
        <v>8752</v>
      </c>
      <c r="H559">
        <v>11500</v>
      </c>
      <c r="I559" t="str">
        <f t="shared" si="33"/>
        <v>66511500</v>
      </c>
      <c r="J559" s="4">
        <f t="shared" si="34"/>
        <v>44354</v>
      </c>
      <c r="K559" t="s">
        <v>84</v>
      </c>
    </row>
    <row r="560" spans="1:11" hidden="1" x14ac:dyDescent="0.25">
      <c r="A560" s="4">
        <v>44393</v>
      </c>
      <c r="B560" t="s">
        <v>48</v>
      </c>
      <c r="C560">
        <v>665</v>
      </c>
      <c r="D560" t="str">
        <f t="shared" si="32"/>
        <v>PC-800665</v>
      </c>
      <c r="E560">
        <v>2021</v>
      </c>
      <c r="F560" t="s">
        <v>2</v>
      </c>
      <c r="G560">
        <v>11941</v>
      </c>
      <c r="H560">
        <v>12000</v>
      </c>
      <c r="I560" t="str">
        <f t="shared" si="33"/>
        <v>66512000</v>
      </c>
      <c r="J560" s="4">
        <f t="shared" si="34"/>
        <v>44393</v>
      </c>
      <c r="K560" t="s">
        <v>84</v>
      </c>
    </row>
    <row r="561" spans="1:11" hidden="1" x14ac:dyDescent="0.25">
      <c r="A561" s="4">
        <v>44439</v>
      </c>
      <c r="B561" t="s">
        <v>48</v>
      </c>
      <c r="C561">
        <v>665</v>
      </c>
      <c r="D561" t="str">
        <f t="shared" si="32"/>
        <v>PC-800665</v>
      </c>
      <c r="E561">
        <v>2021</v>
      </c>
      <c r="F561" t="s">
        <v>4</v>
      </c>
      <c r="G561">
        <v>12452</v>
      </c>
      <c r="H561">
        <f t="shared" si="35"/>
        <v>12500</v>
      </c>
      <c r="I561" t="str">
        <f t="shared" si="33"/>
        <v>66512500</v>
      </c>
      <c r="J561" s="4">
        <f t="shared" si="34"/>
        <v>44439</v>
      </c>
      <c r="K561" t="s">
        <v>84</v>
      </c>
    </row>
    <row r="562" spans="1:11" hidden="1" x14ac:dyDescent="0.25">
      <c r="A562" s="4">
        <v>44491</v>
      </c>
      <c r="B562" t="s">
        <v>48</v>
      </c>
      <c r="C562">
        <v>665</v>
      </c>
      <c r="D562" t="str">
        <f t="shared" si="32"/>
        <v>PC-800665</v>
      </c>
      <c r="E562">
        <v>2021</v>
      </c>
      <c r="F562" t="s">
        <v>4</v>
      </c>
      <c r="G562">
        <v>13005</v>
      </c>
      <c r="H562">
        <f t="shared" si="35"/>
        <v>13000</v>
      </c>
      <c r="I562" t="str">
        <f t="shared" si="33"/>
        <v>66513000</v>
      </c>
      <c r="J562" s="4">
        <f t="shared" si="34"/>
        <v>44491</v>
      </c>
      <c r="K562" t="s">
        <v>84</v>
      </c>
    </row>
    <row r="563" spans="1:11" hidden="1" x14ac:dyDescent="0.25">
      <c r="A563" s="4">
        <v>44672</v>
      </c>
      <c r="B563" t="s">
        <v>48</v>
      </c>
      <c r="C563">
        <v>665</v>
      </c>
      <c r="D563" t="str">
        <f t="shared" si="32"/>
        <v>PC-800665</v>
      </c>
      <c r="E563">
        <v>2022</v>
      </c>
      <c r="F563" t="s">
        <v>4</v>
      </c>
      <c r="G563">
        <v>13499</v>
      </c>
      <c r="H563">
        <f t="shared" si="35"/>
        <v>13500</v>
      </c>
      <c r="I563" t="str">
        <f t="shared" si="33"/>
        <v>66513500</v>
      </c>
      <c r="J563" s="4">
        <f t="shared" si="34"/>
        <v>44672</v>
      </c>
      <c r="K563" t="s">
        <v>84</v>
      </c>
    </row>
    <row r="564" spans="1:11" hidden="1" x14ac:dyDescent="0.25">
      <c r="A564" s="4">
        <v>44769</v>
      </c>
      <c r="B564" t="s">
        <v>48</v>
      </c>
      <c r="C564">
        <v>665</v>
      </c>
      <c r="D564" t="str">
        <f t="shared" si="32"/>
        <v>PC-800665</v>
      </c>
      <c r="E564">
        <v>2022</v>
      </c>
      <c r="F564" t="s">
        <v>7</v>
      </c>
      <c r="G564">
        <v>13971</v>
      </c>
      <c r="H564">
        <f t="shared" si="35"/>
        <v>14000</v>
      </c>
      <c r="I564" t="str">
        <f t="shared" si="33"/>
        <v>66514000</v>
      </c>
      <c r="J564" s="4">
        <f t="shared" si="34"/>
        <v>44769</v>
      </c>
      <c r="K564" t="s">
        <v>84</v>
      </c>
    </row>
    <row r="565" spans="1:11" hidden="1" x14ac:dyDescent="0.25">
      <c r="A565" s="4">
        <v>44803</v>
      </c>
      <c r="B565" t="s">
        <v>48</v>
      </c>
      <c r="C565">
        <v>665</v>
      </c>
      <c r="D565" t="str">
        <f t="shared" si="32"/>
        <v>PC-800665</v>
      </c>
      <c r="E565">
        <v>2022</v>
      </c>
      <c r="F565" t="s">
        <v>4</v>
      </c>
      <c r="G565">
        <v>14473</v>
      </c>
      <c r="H565">
        <f t="shared" si="35"/>
        <v>14500</v>
      </c>
      <c r="I565" t="str">
        <f t="shared" si="33"/>
        <v>66514500</v>
      </c>
      <c r="J565" s="4">
        <f t="shared" si="34"/>
        <v>44803</v>
      </c>
      <c r="K565" t="s">
        <v>84</v>
      </c>
    </row>
    <row r="566" spans="1:11" hidden="1" x14ac:dyDescent="0.25">
      <c r="A566" s="4">
        <v>44265</v>
      </c>
      <c r="B566" t="s">
        <v>1</v>
      </c>
      <c r="C566">
        <v>674</v>
      </c>
      <c r="D566" t="str">
        <f t="shared" si="32"/>
        <v>CASE674</v>
      </c>
      <c r="E566">
        <v>2021</v>
      </c>
      <c r="F566" t="s">
        <v>4</v>
      </c>
      <c r="G566">
        <v>10541</v>
      </c>
      <c r="H566">
        <f t="shared" si="35"/>
        <v>10500</v>
      </c>
      <c r="I566" t="str">
        <f t="shared" si="33"/>
        <v>67410500</v>
      </c>
      <c r="J566" s="4">
        <f t="shared" si="34"/>
        <v>44265</v>
      </c>
      <c r="K566" t="s">
        <v>84</v>
      </c>
    </row>
    <row r="567" spans="1:11" hidden="1" x14ac:dyDescent="0.25">
      <c r="A567" s="4">
        <v>44293</v>
      </c>
      <c r="B567" t="s">
        <v>1</v>
      </c>
      <c r="C567">
        <v>674</v>
      </c>
      <c r="D567" t="str">
        <f t="shared" si="32"/>
        <v>CASE674</v>
      </c>
      <c r="E567">
        <v>2021</v>
      </c>
      <c r="F567" t="s">
        <v>2</v>
      </c>
      <c r="G567">
        <v>10981</v>
      </c>
      <c r="H567">
        <f t="shared" si="35"/>
        <v>11000</v>
      </c>
      <c r="I567" t="str">
        <f t="shared" si="33"/>
        <v>67411000</v>
      </c>
      <c r="J567" s="4">
        <f t="shared" si="34"/>
        <v>44293</v>
      </c>
      <c r="K567" t="s">
        <v>84</v>
      </c>
    </row>
    <row r="568" spans="1:11" hidden="1" x14ac:dyDescent="0.25">
      <c r="A568" s="4">
        <v>44339</v>
      </c>
      <c r="B568" t="s">
        <v>1</v>
      </c>
      <c r="C568">
        <v>674</v>
      </c>
      <c r="D568" t="str">
        <f t="shared" si="32"/>
        <v>CASE674</v>
      </c>
      <c r="E568">
        <v>2021</v>
      </c>
      <c r="F568" t="s">
        <v>4</v>
      </c>
      <c r="G568">
        <v>11509</v>
      </c>
      <c r="H568">
        <f t="shared" si="35"/>
        <v>11500</v>
      </c>
      <c r="I568" t="str">
        <f t="shared" si="33"/>
        <v>67411500</v>
      </c>
      <c r="J568" s="4">
        <f t="shared" si="34"/>
        <v>44339</v>
      </c>
      <c r="K568" t="s">
        <v>84</v>
      </c>
    </row>
    <row r="569" spans="1:11" hidden="1" x14ac:dyDescent="0.25">
      <c r="A569" s="4">
        <v>44368</v>
      </c>
      <c r="B569" t="s">
        <v>1</v>
      </c>
      <c r="C569">
        <v>674</v>
      </c>
      <c r="D569" t="str">
        <f t="shared" si="32"/>
        <v>CASE674</v>
      </c>
      <c r="E569">
        <v>2021</v>
      </c>
      <c r="F569" t="s">
        <v>5</v>
      </c>
      <c r="G569">
        <v>12000</v>
      </c>
      <c r="H569">
        <f t="shared" si="35"/>
        <v>12000</v>
      </c>
      <c r="I569" t="str">
        <f t="shared" si="33"/>
        <v>67412000</v>
      </c>
      <c r="J569" s="4">
        <f t="shared" si="34"/>
        <v>44368</v>
      </c>
      <c r="K569" t="s">
        <v>84</v>
      </c>
    </row>
    <row r="570" spans="1:11" hidden="1" x14ac:dyDescent="0.25">
      <c r="A570" s="4">
        <v>44394</v>
      </c>
      <c r="B570" t="s">
        <v>1</v>
      </c>
      <c r="C570">
        <v>674</v>
      </c>
      <c r="D570" t="str">
        <f t="shared" si="32"/>
        <v>CASE674</v>
      </c>
      <c r="E570">
        <v>2021</v>
      </c>
      <c r="F570" t="s">
        <v>4</v>
      </c>
      <c r="G570">
        <v>12500</v>
      </c>
      <c r="H570">
        <f t="shared" si="35"/>
        <v>12500</v>
      </c>
      <c r="I570" t="str">
        <f t="shared" si="33"/>
        <v>67412500</v>
      </c>
      <c r="J570" s="4">
        <f t="shared" si="34"/>
        <v>44394</v>
      </c>
      <c r="K570" t="s">
        <v>84</v>
      </c>
    </row>
    <row r="571" spans="1:11" hidden="1" x14ac:dyDescent="0.25">
      <c r="A571" s="4">
        <v>44441</v>
      </c>
      <c r="B571" t="s">
        <v>1</v>
      </c>
      <c r="C571">
        <v>674</v>
      </c>
      <c r="D571" t="str">
        <f t="shared" si="32"/>
        <v>CASE674</v>
      </c>
      <c r="E571">
        <v>2021</v>
      </c>
      <c r="F571" t="s">
        <v>2</v>
      </c>
      <c r="G571">
        <v>13012</v>
      </c>
      <c r="H571">
        <f t="shared" si="35"/>
        <v>13000</v>
      </c>
      <c r="I571" t="str">
        <f t="shared" si="33"/>
        <v>67413000</v>
      </c>
      <c r="J571" s="4">
        <f t="shared" si="34"/>
        <v>44441</v>
      </c>
      <c r="K571" t="s">
        <v>84</v>
      </c>
    </row>
    <row r="572" spans="1:11" hidden="1" x14ac:dyDescent="0.25">
      <c r="A572" s="4">
        <v>44284</v>
      </c>
      <c r="B572" t="s">
        <v>54</v>
      </c>
      <c r="C572">
        <v>675</v>
      </c>
      <c r="D572" t="str">
        <f t="shared" si="32"/>
        <v>D375A-5D675</v>
      </c>
      <c r="E572">
        <v>2021</v>
      </c>
      <c r="F572" t="s">
        <v>2</v>
      </c>
      <c r="G572">
        <v>18990</v>
      </c>
      <c r="H572">
        <f>ROUND(G572,-2)</f>
        <v>19000</v>
      </c>
      <c r="I572" t="str">
        <f t="shared" si="33"/>
        <v>67519000</v>
      </c>
      <c r="J572" s="4">
        <f t="shared" si="34"/>
        <v>44284</v>
      </c>
      <c r="K572" t="s">
        <v>84</v>
      </c>
    </row>
    <row r="573" spans="1:11" hidden="1" x14ac:dyDescent="0.25">
      <c r="A573" s="4">
        <v>44312</v>
      </c>
      <c r="B573" t="s">
        <v>54</v>
      </c>
      <c r="C573">
        <v>675</v>
      </c>
      <c r="D573" t="str">
        <f t="shared" si="32"/>
        <v>D375A-5D675</v>
      </c>
      <c r="E573">
        <v>2021</v>
      </c>
      <c r="F573" t="s">
        <v>6</v>
      </c>
      <c r="G573">
        <v>19278</v>
      </c>
      <c r="H573">
        <v>19250</v>
      </c>
      <c r="I573" t="str">
        <f t="shared" si="33"/>
        <v>67519250</v>
      </c>
      <c r="J573" s="4">
        <f t="shared" si="34"/>
        <v>44312</v>
      </c>
      <c r="K573" t="s">
        <v>84</v>
      </c>
    </row>
    <row r="574" spans="1:11" hidden="1" x14ac:dyDescent="0.25">
      <c r="A574" s="4">
        <v>44322</v>
      </c>
      <c r="B574" t="s">
        <v>54</v>
      </c>
      <c r="C574">
        <v>675</v>
      </c>
      <c r="D574" t="str">
        <f t="shared" si="32"/>
        <v>D375A-5D675</v>
      </c>
      <c r="E574">
        <v>2021</v>
      </c>
      <c r="F574" t="s">
        <v>4</v>
      </c>
      <c r="G574">
        <v>19500</v>
      </c>
      <c r="H574">
        <f>ROUND(G574,-2)</f>
        <v>19500</v>
      </c>
      <c r="I574" t="str">
        <f t="shared" si="33"/>
        <v>67519500</v>
      </c>
      <c r="J574" s="4">
        <f t="shared" si="34"/>
        <v>44322</v>
      </c>
      <c r="K574" t="s">
        <v>84</v>
      </c>
    </row>
    <row r="575" spans="1:11" hidden="1" x14ac:dyDescent="0.25">
      <c r="A575" s="4">
        <v>44396</v>
      </c>
      <c r="B575" t="s">
        <v>54</v>
      </c>
      <c r="C575">
        <v>675</v>
      </c>
      <c r="D575" t="str">
        <f t="shared" si="32"/>
        <v>D375A-5D675</v>
      </c>
      <c r="E575">
        <v>2021</v>
      </c>
      <c r="F575" t="s">
        <v>6</v>
      </c>
      <c r="G575">
        <v>19788</v>
      </c>
      <c r="H575">
        <v>19750</v>
      </c>
      <c r="I575" t="str">
        <f t="shared" si="33"/>
        <v>67519750</v>
      </c>
      <c r="J575" s="4">
        <f t="shared" si="34"/>
        <v>44396</v>
      </c>
      <c r="K575" t="s">
        <v>84</v>
      </c>
    </row>
    <row r="576" spans="1:11" hidden="1" x14ac:dyDescent="0.25">
      <c r="A576" s="4">
        <v>44415</v>
      </c>
      <c r="B576" t="s">
        <v>54</v>
      </c>
      <c r="C576">
        <v>675</v>
      </c>
      <c r="D576" t="str">
        <f t="shared" si="32"/>
        <v>D375A-5D675</v>
      </c>
      <c r="E576">
        <v>2021</v>
      </c>
      <c r="F576" t="s">
        <v>5</v>
      </c>
      <c r="G576">
        <v>20034</v>
      </c>
      <c r="H576">
        <f>ROUND(G576,-2)</f>
        <v>20000</v>
      </c>
      <c r="I576" t="str">
        <f t="shared" si="33"/>
        <v>67520000</v>
      </c>
      <c r="J576" s="4">
        <f t="shared" si="34"/>
        <v>44415</v>
      </c>
      <c r="K576" t="s">
        <v>84</v>
      </c>
    </row>
    <row r="577" spans="1:11" hidden="1" x14ac:dyDescent="0.25">
      <c r="A577" s="4">
        <v>44435</v>
      </c>
      <c r="B577" t="s">
        <v>54</v>
      </c>
      <c r="C577">
        <v>675</v>
      </c>
      <c r="D577" t="str">
        <f t="shared" si="32"/>
        <v>D375A-5D675</v>
      </c>
      <c r="E577">
        <v>2021</v>
      </c>
      <c r="F577" t="s">
        <v>6</v>
      </c>
      <c r="G577">
        <v>20250</v>
      </c>
      <c r="H577">
        <v>20250</v>
      </c>
      <c r="I577" t="str">
        <f t="shared" si="33"/>
        <v>67520250</v>
      </c>
      <c r="J577" s="4">
        <f t="shared" si="34"/>
        <v>44435</v>
      </c>
      <c r="K577" t="s">
        <v>84</v>
      </c>
    </row>
    <row r="578" spans="1:11" hidden="1" x14ac:dyDescent="0.25">
      <c r="A578" s="4">
        <v>44451</v>
      </c>
      <c r="B578" t="s">
        <v>54</v>
      </c>
      <c r="C578">
        <v>675</v>
      </c>
      <c r="D578" t="str">
        <f t="shared" ref="D578:D641" si="36">B578&amp;C578</f>
        <v>D375A-5D675</v>
      </c>
      <c r="E578">
        <v>2021</v>
      </c>
      <c r="F578" t="s">
        <v>4</v>
      </c>
      <c r="G578">
        <v>20545</v>
      </c>
      <c r="H578">
        <f>ROUND(G578,-2)</f>
        <v>20500</v>
      </c>
      <c r="I578" t="str">
        <f t="shared" ref="I578:I641" si="37">C578&amp;H578</f>
        <v>67520500</v>
      </c>
      <c r="J578" s="4">
        <f t="shared" ref="J578:J641" si="38">A578</f>
        <v>44451</v>
      </c>
      <c r="K578" t="s">
        <v>84</v>
      </c>
    </row>
    <row r="579" spans="1:11" hidden="1" x14ac:dyDescent="0.25">
      <c r="A579" s="4">
        <v>44460</v>
      </c>
      <c r="B579" t="s">
        <v>54</v>
      </c>
      <c r="C579">
        <v>675</v>
      </c>
      <c r="D579" t="str">
        <f t="shared" si="36"/>
        <v>D375A-5D675</v>
      </c>
      <c r="E579">
        <v>2021</v>
      </c>
      <c r="F579" t="s">
        <v>6</v>
      </c>
      <c r="G579">
        <v>20755</v>
      </c>
      <c r="H579">
        <v>20750</v>
      </c>
      <c r="I579" t="str">
        <f t="shared" si="37"/>
        <v>67520750</v>
      </c>
      <c r="J579" s="4">
        <f t="shared" si="38"/>
        <v>44460</v>
      </c>
      <c r="K579" t="s">
        <v>84</v>
      </c>
    </row>
    <row r="580" spans="1:11" hidden="1" x14ac:dyDescent="0.25">
      <c r="A580" s="4">
        <v>44473</v>
      </c>
      <c r="B580" t="s">
        <v>54</v>
      </c>
      <c r="C580">
        <v>675</v>
      </c>
      <c r="D580" t="str">
        <f t="shared" si="36"/>
        <v>D375A-5D675</v>
      </c>
      <c r="E580">
        <v>2021</v>
      </c>
      <c r="F580" t="s">
        <v>6</v>
      </c>
      <c r="G580">
        <v>21017</v>
      </c>
      <c r="H580">
        <f>ROUND(G580,-2)</f>
        <v>21000</v>
      </c>
      <c r="I580" t="str">
        <f t="shared" si="37"/>
        <v>67521000</v>
      </c>
      <c r="J580" s="4">
        <f t="shared" si="38"/>
        <v>44473</v>
      </c>
      <c r="K580" t="s">
        <v>84</v>
      </c>
    </row>
    <row r="581" spans="1:11" hidden="1" x14ac:dyDescent="0.25">
      <c r="A581" s="4">
        <v>44658</v>
      </c>
      <c r="B581" t="s">
        <v>54</v>
      </c>
      <c r="C581">
        <v>675</v>
      </c>
      <c r="D581" t="str">
        <f t="shared" si="36"/>
        <v>D375A-5D675</v>
      </c>
      <c r="E581">
        <v>2022</v>
      </c>
      <c r="F581" t="s">
        <v>2</v>
      </c>
      <c r="G581">
        <v>21154</v>
      </c>
      <c r="H581">
        <v>21000</v>
      </c>
      <c r="I581" t="str">
        <f t="shared" si="37"/>
        <v>67521000</v>
      </c>
      <c r="J581" s="4">
        <f t="shared" si="38"/>
        <v>44658</v>
      </c>
      <c r="K581" t="s">
        <v>84</v>
      </c>
    </row>
    <row r="582" spans="1:11" hidden="1" x14ac:dyDescent="0.25">
      <c r="A582" s="4">
        <v>44691</v>
      </c>
      <c r="B582" t="s">
        <v>54</v>
      </c>
      <c r="C582">
        <v>675</v>
      </c>
      <c r="D582" t="str">
        <f t="shared" si="36"/>
        <v>D375A-5D675</v>
      </c>
      <c r="E582">
        <v>2022</v>
      </c>
      <c r="F582" t="s">
        <v>6</v>
      </c>
      <c r="G582">
        <v>21344</v>
      </c>
      <c r="H582">
        <v>21250</v>
      </c>
      <c r="I582" t="str">
        <f t="shared" si="37"/>
        <v>67521250</v>
      </c>
      <c r="J582" s="4">
        <f t="shared" si="38"/>
        <v>44691</v>
      </c>
      <c r="K582" t="s">
        <v>84</v>
      </c>
    </row>
    <row r="583" spans="1:11" hidden="1" x14ac:dyDescent="0.25">
      <c r="A583" s="4">
        <v>44701</v>
      </c>
      <c r="B583" t="s">
        <v>54</v>
      </c>
      <c r="C583">
        <v>675</v>
      </c>
      <c r="D583" t="str">
        <f t="shared" si="36"/>
        <v>D375A-5D675</v>
      </c>
      <c r="E583">
        <v>2022</v>
      </c>
      <c r="F583" t="s">
        <v>4</v>
      </c>
      <c r="G583">
        <v>21560</v>
      </c>
      <c r="H583">
        <v>21500</v>
      </c>
      <c r="I583" t="str">
        <f t="shared" si="37"/>
        <v>67521500</v>
      </c>
      <c r="J583" s="4">
        <f t="shared" si="38"/>
        <v>44701</v>
      </c>
      <c r="K583" t="s">
        <v>84</v>
      </c>
    </row>
    <row r="584" spans="1:11" hidden="1" x14ac:dyDescent="0.25">
      <c r="A584" s="4">
        <v>44713</v>
      </c>
      <c r="B584" t="s">
        <v>54</v>
      </c>
      <c r="C584">
        <v>675</v>
      </c>
      <c r="D584" t="str">
        <f t="shared" si="36"/>
        <v>D375A-5D675</v>
      </c>
      <c r="E584">
        <v>2022</v>
      </c>
      <c r="F584" t="s">
        <v>6</v>
      </c>
      <c r="G584">
        <v>21765</v>
      </c>
      <c r="H584">
        <v>21750</v>
      </c>
      <c r="I584" t="str">
        <f t="shared" si="37"/>
        <v>67521750</v>
      </c>
      <c r="J584" s="4">
        <f t="shared" si="38"/>
        <v>44713</v>
      </c>
      <c r="K584" t="s">
        <v>84</v>
      </c>
    </row>
    <row r="585" spans="1:11" hidden="1" x14ac:dyDescent="0.25">
      <c r="A585" s="4">
        <v>44725</v>
      </c>
      <c r="B585" t="s">
        <v>54</v>
      </c>
      <c r="C585">
        <v>675</v>
      </c>
      <c r="D585" t="str">
        <f t="shared" si="36"/>
        <v>D375A-5D675</v>
      </c>
      <c r="E585">
        <v>2022</v>
      </c>
      <c r="F585" t="s">
        <v>7</v>
      </c>
      <c r="G585">
        <v>21999</v>
      </c>
      <c r="H585">
        <f>ROUND(G585,-2)</f>
        <v>22000</v>
      </c>
      <c r="I585" t="str">
        <f t="shared" si="37"/>
        <v>67522000</v>
      </c>
      <c r="J585" s="4">
        <f t="shared" si="38"/>
        <v>44725</v>
      </c>
      <c r="K585" t="s">
        <v>84</v>
      </c>
    </row>
    <row r="586" spans="1:11" hidden="1" x14ac:dyDescent="0.25">
      <c r="A586" s="4">
        <v>44739</v>
      </c>
      <c r="B586" t="s">
        <v>54</v>
      </c>
      <c r="C586">
        <v>675</v>
      </c>
      <c r="D586" t="str">
        <f t="shared" si="36"/>
        <v>D375A-5D675</v>
      </c>
      <c r="E586">
        <v>2022</v>
      </c>
      <c r="F586" t="s">
        <v>6</v>
      </c>
      <c r="G586">
        <v>22246</v>
      </c>
      <c r="H586">
        <v>22250</v>
      </c>
      <c r="I586" t="str">
        <f t="shared" si="37"/>
        <v>67522250</v>
      </c>
      <c r="J586" s="4">
        <f t="shared" si="38"/>
        <v>44739</v>
      </c>
      <c r="K586" t="s">
        <v>84</v>
      </c>
    </row>
    <row r="587" spans="1:11" hidden="1" x14ac:dyDescent="0.25">
      <c r="A587" s="4">
        <v>44753</v>
      </c>
      <c r="B587" t="s">
        <v>54</v>
      </c>
      <c r="C587">
        <v>675</v>
      </c>
      <c r="D587" t="str">
        <f t="shared" si="36"/>
        <v>D375A-5D675</v>
      </c>
      <c r="E587">
        <v>2022</v>
      </c>
      <c r="F587" t="s">
        <v>4</v>
      </c>
      <c r="G587">
        <v>22508</v>
      </c>
      <c r="H587">
        <f>ROUND(G587,-2)</f>
        <v>22500</v>
      </c>
      <c r="I587" t="str">
        <f t="shared" si="37"/>
        <v>67522500</v>
      </c>
      <c r="J587" s="4">
        <f t="shared" si="38"/>
        <v>44753</v>
      </c>
      <c r="K587" t="s">
        <v>84</v>
      </c>
    </row>
    <row r="588" spans="1:11" hidden="1" x14ac:dyDescent="0.25">
      <c r="A588" s="4">
        <v>44767</v>
      </c>
      <c r="B588" t="s">
        <v>54</v>
      </c>
      <c r="C588">
        <v>675</v>
      </c>
      <c r="D588" t="str">
        <f t="shared" si="36"/>
        <v>D375A-5D675</v>
      </c>
      <c r="E588">
        <v>2022</v>
      </c>
      <c r="F588" t="s">
        <v>6</v>
      </c>
      <c r="G588">
        <v>22763</v>
      </c>
      <c r="H588">
        <v>22750</v>
      </c>
      <c r="I588" t="str">
        <f t="shared" si="37"/>
        <v>67522750</v>
      </c>
      <c r="J588" s="4">
        <f t="shared" si="38"/>
        <v>44767</v>
      </c>
      <c r="K588" t="s">
        <v>84</v>
      </c>
    </row>
    <row r="589" spans="1:11" hidden="1" x14ac:dyDescent="0.25">
      <c r="A589" s="4">
        <v>44781</v>
      </c>
      <c r="B589" t="s">
        <v>54</v>
      </c>
      <c r="C589">
        <v>675</v>
      </c>
      <c r="D589" t="str">
        <f t="shared" si="36"/>
        <v>D375A-5D675</v>
      </c>
      <c r="E589">
        <v>2022</v>
      </c>
      <c r="F589" t="s">
        <v>2</v>
      </c>
      <c r="G589">
        <v>23023</v>
      </c>
      <c r="H589">
        <f>ROUND(G589,-2)</f>
        <v>23000</v>
      </c>
      <c r="I589" t="str">
        <f t="shared" si="37"/>
        <v>67523000</v>
      </c>
      <c r="J589" s="4">
        <f t="shared" si="38"/>
        <v>44781</v>
      </c>
      <c r="K589" t="s">
        <v>84</v>
      </c>
    </row>
    <row r="590" spans="1:11" hidden="1" x14ac:dyDescent="0.25">
      <c r="A590" s="4">
        <v>44796</v>
      </c>
      <c r="B590" t="s">
        <v>54</v>
      </c>
      <c r="C590">
        <v>675</v>
      </c>
      <c r="D590" t="str">
        <f t="shared" si="36"/>
        <v>D375A-5D675</v>
      </c>
      <c r="E590">
        <v>2022</v>
      </c>
      <c r="F590" t="s">
        <v>6</v>
      </c>
      <c r="G590">
        <v>23255</v>
      </c>
      <c r="H590">
        <v>23250</v>
      </c>
      <c r="I590" t="str">
        <f t="shared" si="37"/>
        <v>67523250</v>
      </c>
      <c r="J590" s="4">
        <f t="shared" si="38"/>
        <v>44796</v>
      </c>
      <c r="K590" t="s">
        <v>84</v>
      </c>
    </row>
    <row r="591" spans="1:11" hidden="1" x14ac:dyDescent="0.25">
      <c r="A591" s="4">
        <v>44830</v>
      </c>
      <c r="B591" t="s">
        <v>54</v>
      </c>
      <c r="C591">
        <v>675</v>
      </c>
      <c r="D591" t="str">
        <f t="shared" si="36"/>
        <v>D375A-5D675</v>
      </c>
      <c r="E591">
        <v>2022</v>
      </c>
      <c r="F591" t="s">
        <v>4</v>
      </c>
      <c r="G591">
        <v>23725</v>
      </c>
      <c r="H591">
        <v>23500</v>
      </c>
      <c r="I591" t="str">
        <f t="shared" si="37"/>
        <v>67523500</v>
      </c>
      <c r="J591" s="4">
        <f t="shared" si="38"/>
        <v>44830</v>
      </c>
      <c r="K591" t="s">
        <v>84</v>
      </c>
    </row>
    <row r="592" spans="1:11" hidden="1" x14ac:dyDescent="0.25">
      <c r="A592" s="4">
        <v>44260</v>
      </c>
      <c r="B592" t="s">
        <v>54</v>
      </c>
      <c r="C592">
        <v>676</v>
      </c>
      <c r="D592" t="str">
        <f t="shared" si="36"/>
        <v>D375A-5D676</v>
      </c>
      <c r="E592">
        <v>2021</v>
      </c>
      <c r="F592" t="s">
        <v>2</v>
      </c>
      <c r="G592">
        <v>21475</v>
      </c>
      <c r="H592">
        <v>23500</v>
      </c>
      <c r="I592" t="str">
        <f t="shared" si="37"/>
        <v>67623500</v>
      </c>
      <c r="J592" s="4">
        <f t="shared" si="38"/>
        <v>44260</v>
      </c>
      <c r="K592" t="s">
        <v>84</v>
      </c>
    </row>
    <row r="593" spans="1:11" hidden="1" x14ac:dyDescent="0.25">
      <c r="A593" s="4">
        <v>44273</v>
      </c>
      <c r="B593" t="s">
        <v>54</v>
      </c>
      <c r="C593">
        <v>676</v>
      </c>
      <c r="D593" t="str">
        <f t="shared" si="36"/>
        <v>D375A-5D676</v>
      </c>
      <c r="E593">
        <v>2021</v>
      </c>
      <c r="F593" t="s">
        <v>6</v>
      </c>
      <c r="G593">
        <v>21737</v>
      </c>
      <c r="H593">
        <v>23500</v>
      </c>
      <c r="I593" t="str">
        <f t="shared" si="37"/>
        <v>67623500</v>
      </c>
      <c r="J593" s="4">
        <f t="shared" si="38"/>
        <v>44273</v>
      </c>
      <c r="K593" t="s">
        <v>84</v>
      </c>
    </row>
    <row r="594" spans="1:11" hidden="1" x14ac:dyDescent="0.25">
      <c r="A594" s="4">
        <v>44341</v>
      </c>
      <c r="B594" t="s">
        <v>54</v>
      </c>
      <c r="C594">
        <v>676</v>
      </c>
      <c r="D594" t="str">
        <f t="shared" si="36"/>
        <v>D375A-5D676</v>
      </c>
      <c r="E594">
        <v>2021</v>
      </c>
      <c r="F594" t="s">
        <v>4</v>
      </c>
      <c r="G594">
        <v>21985</v>
      </c>
      <c r="H594">
        <v>23500</v>
      </c>
      <c r="I594" t="str">
        <f t="shared" si="37"/>
        <v>67623500</v>
      </c>
      <c r="J594" s="4">
        <f t="shared" si="38"/>
        <v>44341</v>
      </c>
      <c r="K594" t="s">
        <v>84</v>
      </c>
    </row>
    <row r="595" spans="1:11" hidden="1" x14ac:dyDescent="0.25">
      <c r="A595" s="4">
        <v>44358</v>
      </c>
      <c r="B595" t="s">
        <v>54</v>
      </c>
      <c r="C595">
        <v>676</v>
      </c>
      <c r="D595" t="str">
        <f t="shared" si="36"/>
        <v>D375A-5D676</v>
      </c>
      <c r="E595">
        <v>2021</v>
      </c>
      <c r="F595" t="s">
        <v>6</v>
      </c>
      <c r="G595">
        <v>22250</v>
      </c>
      <c r="H595">
        <v>23500</v>
      </c>
      <c r="I595" t="str">
        <f t="shared" si="37"/>
        <v>67623500</v>
      </c>
      <c r="J595" s="4">
        <f t="shared" si="38"/>
        <v>44358</v>
      </c>
      <c r="K595" t="s">
        <v>84</v>
      </c>
    </row>
    <row r="596" spans="1:11" hidden="1" x14ac:dyDescent="0.25">
      <c r="A596" s="4">
        <v>44371</v>
      </c>
      <c r="B596" t="s">
        <v>54</v>
      </c>
      <c r="C596">
        <v>676</v>
      </c>
      <c r="D596" t="str">
        <f t="shared" si="36"/>
        <v>D375A-5D676</v>
      </c>
      <c r="E596">
        <v>2021</v>
      </c>
      <c r="F596" t="s">
        <v>7</v>
      </c>
      <c r="G596">
        <v>22532</v>
      </c>
      <c r="H596">
        <v>23500</v>
      </c>
      <c r="I596" t="str">
        <f t="shared" si="37"/>
        <v>67623500</v>
      </c>
      <c r="J596" s="4">
        <f t="shared" si="38"/>
        <v>44371</v>
      </c>
      <c r="K596" t="s">
        <v>84</v>
      </c>
    </row>
    <row r="597" spans="1:11" hidden="1" x14ac:dyDescent="0.25">
      <c r="A597" s="4">
        <v>44372</v>
      </c>
      <c r="B597" t="s">
        <v>54</v>
      </c>
      <c r="C597">
        <v>676</v>
      </c>
      <c r="D597" t="str">
        <f t="shared" si="36"/>
        <v>D375A-5D676</v>
      </c>
      <c r="E597">
        <v>2021</v>
      </c>
      <c r="F597" t="s">
        <v>7</v>
      </c>
      <c r="G597">
        <v>22532</v>
      </c>
      <c r="H597">
        <v>23500</v>
      </c>
      <c r="I597" t="str">
        <f t="shared" si="37"/>
        <v>67623500</v>
      </c>
      <c r="J597" s="4">
        <f t="shared" si="38"/>
        <v>44372</v>
      </c>
      <c r="K597" t="s">
        <v>84</v>
      </c>
    </row>
    <row r="598" spans="1:11" hidden="1" x14ac:dyDescent="0.25">
      <c r="A598" s="4">
        <v>44383</v>
      </c>
      <c r="B598" t="s">
        <v>54</v>
      </c>
      <c r="C598">
        <v>676</v>
      </c>
      <c r="D598" t="str">
        <f t="shared" si="36"/>
        <v>D375A-5D676</v>
      </c>
      <c r="E598">
        <v>2021</v>
      </c>
      <c r="F598" t="s">
        <v>6</v>
      </c>
      <c r="G598">
        <v>22778</v>
      </c>
      <c r="H598">
        <v>23500</v>
      </c>
      <c r="I598" t="str">
        <f t="shared" si="37"/>
        <v>67623500</v>
      </c>
      <c r="J598" s="4">
        <f t="shared" si="38"/>
        <v>44383</v>
      </c>
      <c r="K598" t="s">
        <v>84</v>
      </c>
    </row>
    <row r="599" spans="1:11" hidden="1" x14ac:dyDescent="0.25">
      <c r="A599" s="4">
        <v>44394</v>
      </c>
      <c r="B599" t="s">
        <v>54</v>
      </c>
      <c r="C599">
        <v>676</v>
      </c>
      <c r="D599" t="str">
        <f t="shared" si="36"/>
        <v>D375A-5D676</v>
      </c>
      <c r="E599">
        <v>2021</v>
      </c>
      <c r="F599" t="s">
        <v>4</v>
      </c>
      <c r="G599">
        <v>22990</v>
      </c>
      <c r="H599">
        <v>23500</v>
      </c>
      <c r="I599" t="str">
        <f t="shared" si="37"/>
        <v>67623500</v>
      </c>
      <c r="J599" s="4">
        <f t="shared" si="38"/>
        <v>44394</v>
      </c>
      <c r="K599" t="s">
        <v>84</v>
      </c>
    </row>
    <row r="600" spans="1:11" hidden="1" x14ac:dyDescent="0.25">
      <c r="A600" s="4">
        <v>44418</v>
      </c>
      <c r="B600" t="s">
        <v>54</v>
      </c>
      <c r="C600">
        <v>676</v>
      </c>
      <c r="D600" t="str">
        <f t="shared" si="36"/>
        <v>D375A-5D676</v>
      </c>
      <c r="E600">
        <v>2021</v>
      </c>
      <c r="F600" t="s">
        <v>6</v>
      </c>
      <c r="G600">
        <v>23235</v>
      </c>
      <c r="H600">
        <v>23500</v>
      </c>
      <c r="I600" t="str">
        <f t="shared" si="37"/>
        <v>67623500</v>
      </c>
      <c r="J600" s="4">
        <f t="shared" si="38"/>
        <v>44418</v>
      </c>
      <c r="K600" t="s">
        <v>84</v>
      </c>
    </row>
    <row r="601" spans="1:11" hidden="1" x14ac:dyDescent="0.25">
      <c r="A601" s="4">
        <v>44431</v>
      </c>
      <c r="B601" t="s">
        <v>54</v>
      </c>
      <c r="C601">
        <v>676</v>
      </c>
      <c r="D601" t="str">
        <f t="shared" si="36"/>
        <v>D375A-5D676</v>
      </c>
      <c r="E601">
        <v>2021</v>
      </c>
      <c r="F601" t="s">
        <v>2</v>
      </c>
      <c r="G601">
        <v>23503</v>
      </c>
      <c r="H601">
        <v>23500</v>
      </c>
      <c r="I601" t="str">
        <f t="shared" si="37"/>
        <v>67623500</v>
      </c>
      <c r="J601" s="4">
        <f t="shared" si="38"/>
        <v>44431</v>
      </c>
      <c r="K601" t="s">
        <v>84</v>
      </c>
    </row>
    <row r="602" spans="1:11" hidden="1" x14ac:dyDescent="0.25">
      <c r="A602" s="4">
        <v>44445</v>
      </c>
      <c r="B602" t="s">
        <v>54</v>
      </c>
      <c r="C602">
        <v>676</v>
      </c>
      <c r="D602" t="str">
        <f t="shared" si="36"/>
        <v>D375A-5D676</v>
      </c>
      <c r="E602">
        <v>2021</v>
      </c>
      <c r="F602" t="s">
        <v>6</v>
      </c>
      <c r="G602">
        <v>23787</v>
      </c>
      <c r="H602">
        <v>23500</v>
      </c>
      <c r="I602" t="str">
        <f t="shared" si="37"/>
        <v>67623500</v>
      </c>
      <c r="J602" s="4">
        <f t="shared" si="38"/>
        <v>44445</v>
      </c>
      <c r="K602" t="s">
        <v>84</v>
      </c>
    </row>
    <row r="603" spans="1:11" hidden="1" x14ac:dyDescent="0.25">
      <c r="A603" s="4">
        <v>44458</v>
      </c>
      <c r="B603" t="s">
        <v>54</v>
      </c>
      <c r="C603">
        <v>676</v>
      </c>
      <c r="D603" t="str">
        <f t="shared" si="36"/>
        <v>D375A-5D676</v>
      </c>
      <c r="E603">
        <v>2021</v>
      </c>
      <c r="F603" t="s">
        <v>4</v>
      </c>
      <c r="G603">
        <v>24065</v>
      </c>
      <c r="H603">
        <v>23500</v>
      </c>
      <c r="I603" t="str">
        <f t="shared" si="37"/>
        <v>67623500</v>
      </c>
      <c r="J603" s="4">
        <f t="shared" si="38"/>
        <v>44458</v>
      </c>
      <c r="K603" t="s">
        <v>84</v>
      </c>
    </row>
    <row r="604" spans="1:11" hidden="1" x14ac:dyDescent="0.25">
      <c r="A604" s="4">
        <v>44468</v>
      </c>
      <c r="B604" t="s">
        <v>54</v>
      </c>
      <c r="C604">
        <v>676</v>
      </c>
      <c r="D604" t="str">
        <f t="shared" si="36"/>
        <v>D375A-5D676</v>
      </c>
      <c r="E604">
        <v>2021</v>
      </c>
      <c r="F604" t="s">
        <v>6</v>
      </c>
      <c r="G604">
        <v>24263</v>
      </c>
      <c r="H604">
        <v>23500</v>
      </c>
      <c r="I604" t="str">
        <f t="shared" si="37"/>
        <v>67623500</v>
      </c>
      <c r="J604" s="4">
        <f t="shared" si="38"/>
        <v>44468</v>
      </c>
      <c r="K604" t="s">
        <v>84</v>
      </c>
    </row>
    <row r="605" spans="1:11" hidden="1" x14ac:dyDescent="0.25">
      <c r="A605" s="4">
        <v>44641</v>
      </c>
      <c r="B605" t="s">
        <v>54</v>
      </c>
      <c r="C605">
        <v>676</v>
      </c>
      <c r="D605" t="str">
        <f t="shared" si="36"/>
        <v>D375A-5D676</v>
      </c>
      <c r="E605">
        <v>2022</v>
      </c>
      <c r="F605" t="s">
        <v>5</v>
      </c>
      <c r="G605">
        <v>24336</v>
      </c>
      <c r="H605">
        <v>24000</v>
      </c>
      <c r="I605" t="str">
        <f t="shared" si="37"/>
        <v>67624000</v>
      </c>
      <c r="J605" s="4">
        <f t="shared" si="38"/>
        <v>44641</v>
      </c>
      <c r="K605" t="s">
        <v>84</v>
      </c>
    </row>
    <row r="606" spans="1:11" hidden="1" x14ac:dyDescent="0.25">
      <c r="A606" s="4">
        <v>44706</v>
      </c>
      <c r="B606" t="s">
        <v>54</v>
      </c>
      <c r="C606">
        <v>676</v>
      </c>
      <c r="D606" t="str">
        <f t="shared" si="36"/>
        <v>D375A-5D676</v>
      </c>
      <c r="E606">
        <v>2022</v>
      </c>
      <c r="F606" t="s">
        <v>6</v>
      </c>
      <c r="G606">
        <v>24685</v>
      </c>
      <c r="H606">
        <v>24250</v>
      </c>
      <c r="I606" t="str">
        <f t="shared" si="37"/>
        <v>67624250</v>
      </c>
      <c r="J606" s="4">
        <f t="shared" si="38"/>
        <v>44706</v>
      </c>
      <c r="K606" t="s">
        <v>84</v>
      </c>
    </row>
    <row r="607" spans="1:11" hidden="1" x14ac:dyDescent="0.25">
      <c r="A607" s="4">
        <v>44722</v>
      </c>
      <c r="B607" t="s">
        <v>54</v>
      </c>
      <c r="C607">
        <v>676</v>
      </c>
      <c r="D607" t="str">
        <f t="shared" si="36"/>
        <v>D375A-5D676</v>
      </c>
      <c r="E607">
        <v>2022</v>
      </c>
      <c r="F607" t="s">
        <v>4</v>
      </c>
      <c r="G607">
        <v>25035</v>
      </c>
      <c r="H607">
        <v>24500</v>
      </c>
      <c r="I607" t="str">
        <f t="shared" si="37"/>
        <v>67624500</v>
      </c>
      <c r="J607" s="4">
        <f t="shared" si="38"/>
        <v>44722</v>
      </c>
      <c r="K607" t="s">
        <v>84</v>
      </c>
    </row>
    <row r="608" spans="1:11" hidden="1" x14ac:dyDescent="0.25">
      <c r="A608" s="4">
        <v>44743</v>
      </c>
      <c r="B608" t="s">
        <v>54</v>
      </c>
      <c r="C608">
        <v>676</v>
      </c>
      <c r="D608" t="str">
        <f t="shared" si="36"/>
        <v>D375A-5D676</v>
      </c>
      <c r="E608">
        <v>2022</v>
      </c>
      <c r="F608" t="s">
        <v>6</v>
      </c>
      <c r="G608">
        <v>25276</v>
      </c>
      <c r="H608">
        <v>24750</v>
      </c>
      <c r="I608" t="str">
        <f t="shared" si="37"/>
        <v>67624750</v>
      </c>
      <c r="J608" s="4">
        <f t="shared" si="38"/>
        <v>44743</v>
      </c>
      <c r="K608" t="s">
        <v>84</v>
      </c>
    </row>
    <row r="609" spans="1:11" hidden="1" x14ac:dyDescent="0.25">
      <c r="A609" s="4">
        <v>44809</v>
      </c>
      <c r="B609" t="s">
        <v>54</v>
      </c>
      <c r="C609">
        <v>676</v>
      </c>
      <c r="D609" t="str">
        <f t="shared" si="36"/>
        <v>D375A-5D676</v>
      </c>
      <c r="E609">
        <v>2022</v>
      </c>
      <c r="F609" t="s">
        <v>2</v>
      </c>
      <c r="G609">
        <v>25535</v>
      </c>
      <c r="H609">
        <v>25000</v>
      </c>
      <c r="I609" t="str">
        <f t="shared" si="37"/>
        <v>67625000</v>
      </c>
      <c r="J609" s="4">
        <f t="shared" si="38"/>
        <v>44809</v>
      </c>
      <c r="K609" t="s">
        <v>84</v>
      </c>
    </row>
    <row r="610" spans="1:11" hidden="1" x14ac:dyDescent="0.25">
      <c r="A610" s="4">
        <v>44833</v>
      </c>
      <c r="B610" t="s">
        <v>54</v>
      </c>
      <c r="C610">
        <v>676</v>
      </c>
      <c r="D610" t="str">
        <f t="shared" si="36"/>
        <v>D375A-5D676</v>
      </c>
      <c r="E610">
        <v>2022</v>
      </c>
      <c r="F610" t="s">
        <v>6</v>
      </c>
      <c r="G610">
        <v>25780</v>
      </c>
      <c r="H610">
        <v>25250</v>
      </c>
      <c r="I610" t="str">
        <f t="shared" si="37"/>
        <v>67625250</v>
      </c>
      <c r="J610" s="4">
        <f t="shared" si="38"/>
        <v>44833</v>
      </c>
      <c r="K610" t="s">
        <v>84</v>
      </c>
    </row>
    <row r="611" spans="1:11" hidden="1" x14ac:dyDescent="0.25">
      <c r="A611" s="4">
        <v>44846</v>
      </c>
      <c r="B611" t="s">
        <v>54</v>
      </c>
      <c r="C611">
        <v>676</v>
      </c>
      <c r="D611" t="str">
        <f t="shared" si="36"/>
        <v>D375A-5D676</v>
      </c>
      <c r="E611">
        <v>2022</v>
      </c>
      <c r="F611" t="s">
        <v>4</v>
      </c>
      <c r="G611">
        <v>26068</v>
      </c>
      <c r="H611">
        <v>25500</v>
      </c>
      <c r="I611" t="str">
        <f t="shared" si="37"/>
        <v>67625500</v>
      </c>
      <c r="J611" s="4">
        <f t="shared" si="38"/>
        <v>44846</v>
      </c>
      <c r="K611" t="s">
        <v>84</v>
      </c>
    </row>
    <row r="612" spans="1:11" hidden="1" x14ac:dyDescent="0.25">
      <c r="A612" s="4">
        <v>44268</v>
      </c>
      <c r="B612" t="s">
        <v>54</v>
      </c>
      <c r="C612">
        <v>677</v>
      </c>
      <c r="D612" t="str">
        <f t="shared" si="36"/>
        <v>D375A-5D677</v>
      </c>
      <c r="E612">
        <v>2021</v>
      </c>
      <c r="F612" t="s">
        <v>4</v>
      </c>
      <c r="G612">
        <v>20054</v>
      </c>
      <c r="I612" t="str">
        <f t="shared" si="37"/>
        <v>677</v>
      </c>
      <c r="J612" s="4">
        <f t="shared" si="38"/>
        <v>44268</v>
      </c>
      <c r="K612" t="s">
        <v>84</v>
      </c>
    </row>
    <row r="613" spans="1:11" hidden="1" x14ac:dyDescent="0.25">
      <c r="A613" s="4">
        <v>44289</v>
      </c>
      <c r="B613" t="s">
        <v>54</v>
      </c>
      <c r="C613">
        <v>677</v>
      </c>
      <c r="D613" t="str">
        <f t="shared" si="36"/>
        <v>D375A-5D677</v>
      </c>
      <c r="E613">
        <v>2021</v>
      </c>
      <c r="F613" t="s">
        <v>6</v>
      </c>
      <c r="G613">
        <v>20250</v>
      </c>
      <c r="I613" t="str">
        <f t="shared" si="37"/>
        <v>677</v>
      </c>
      <c r="J613" s="4">
        <f t="shared" si="38"/>
        <v>44289</v>
      </c>
      <c r="K613" t="s">
        <v>84</v>
      </c>
    </row>
    <row r="614" spans="1:11" hidden="1" x14ac:dyDescent="0.25">
      <c r="A614" s="4">
        <v>44348</v>
      </c>
      <c r="B614" t="s">
        <v>54</v>
      </c>
      <c r="C614">
        <v>677</v>
      </c>
      <c r="D614" t="str">
        <f t="shared" si="36"/>
        <v>D375A-5D677</v>
      </c>
      <c r="E614">
        <v>2021</v>
      </c>
      <c r="F614" t="s">
        <v>5</v>
      </c>
      <c r="G614">
        <v>20500</v>
      </c>
      <c r="I614" t="str">
        <f t="shared" si="37"/>
        <v>677</v>
      </c>
      <c r="J614" s="4">
        <f t="shared" si="38"/>
        <v>44348</v>
      </c>
      <c r="K614" t="s">
        <v>84</v>
      </c>
    </row>
    <row r="615" spans="1:11" hidden="1" x14ac:dyDescent="0.25">
      <c r="A615" s="4">
        <v>44361</v>
      </c>
      <c r="B615" t="s">
        <v>54</v>
      </c>
      <c r="C615">
        <v>677</v>
      </c>
      <c r="D615" t="str">
        <f t="shared" si="36"/>
        <v>D375A-5D677</v>
      </c>
      <c r="E615">
        <v>2021</v>
      </c>
      <c r="F615" t="s">
        <v>6</v>
      </c>
      <c r="G615">
        <v>20742</v>
      </c>
      <c r="I615" t="str">
        <f t="shared" si="37"/>
        <v>677</v>
      </c>
      <c r="J615" s="4">
        <f t="shared" si="38"/>
        <v>44361</v>
      </c>
      <c r="K615" t="s">
        <v>84</v>
      </c>
    </row>
    <row r="616" spans="1:11" hidden="1" x14ac:dyDescent="0.25">
      <c r="A616" s="4">
        <v>44378</v>
      </c>
      <c r="B616" t="s">
        <v>54</v>
      </c>
      <c r="C616">
        <v>677</v>
      </c>
      <c r="D616" t="str">
        <f t="shared" si="36"/>
        <v>D375A-5D677</v>
      </c>
      <c r="E616">
        <v>2021</v>
      </c>
      <c r="F616" t="s">
        <v>4</v>
      </c>
      <c r="G616">
        <v>21032</v>
      </c>
      <c r="I616" t="str">
        <f t="shared" si="37"/>
        <v>677</v>
      </c>
      <c r="J616" s="4">
        <f t="shared" si="38"/>
        <v>44378</v>
      </c>
      <c r="K616" t="s">
        <v>84</v>
      </c>
    </row>
    <row r="617" spans="1:11" hidden="1" x14ac:dyDescent="0.25">
      <c r="A617" s="4">
        <v>44402</v>
      </c>
      <c r="B617" t="s">
        <v>54</v>
      </c>
      <c r="C617">
        <v>677</v>
      </c>
      <c r="D617" t="str">
        <f t="shared" si="36"/>
        <v>D375A-5D677</v>
      </c>
      <c r="E617">
        <v>2021</v>
      </c>
      <c r="F617" t="s">
        <v>6</v>
      </c>
      <c r="G617">
        <v>21261</v>
      </c>
      <c r="I617" t="str">
        <f t="shared" si="37"/>
        <v>677</v>
      </c>
      <c r="J617" s="4">
        <f t="shared" si="38"/>
        <v>44402</v>
      </c>
      <c r="K617" t="s">
        <v>84</v>
      </c>
    </row>
    <row r="618" spans="1:11" hidden="1" x14ac:dyDescent="0.25">
      <c r="A618" s="4">
        <v>44417</v>
      </c>
      <c r="B618" t="s">
        <v>54</v>
      </c>
      <c r="C618">
        <v>677</v>
      </c>
      <c r="D618" t="str">
        <f t="shared" si="36"/>
        <v>D375A-5D677</v>
      </c>
      <c r="E618">
        <v>2021</v>
      </c>
      <c r="F618" t="s">
        <v>2</v>
      </c>
      <c r="G618">
        <v>21511</v>
      </c>
      <c r="I618" t="str">
        <f t="shared" si="37"/>
        <v>677</v>
      </c>
      <c r="J618" s="4">
        <f t="shared" si="38"/>
        <v>44417</v>
      </c>
      <c r="K618" t="s">
        <v>84</v>
      </c>
    </row>
    <row r="619" spans="1:11" hidden="1" x14ac:dyDescent="0.25">
      <c r="A619" s="4">
        <v>44438</v>
      </c>
      <c r="B619" t="s">
        <v>54</v>
      </c>
      <c r="C619">
        <v>677</v>
      </c>
      <c r="D619" t="str">
        <f t="shared" si="36"/>
        <v>D375A-5D677</v>
      </c>
      <c r="E619">
        <v>2021</v>
      </c>
      <c r="F619" t="s">
        <v>6</v>
      </c>
      <c r="G619">
        <v>21769</v>
      </c>
      <c r="I619" t="str">
        <f t="shared" si="37"/>
        <v>677</v>
      </c>
      <c r="J619" s="4">
        <f t="shared" si="38"/>
        <v>44438</v>
      </c>
      <c r="K619" t="s">
        <v>84</v>
      </c>
    </row>
    <row r="620" spans="1:11" hidden="1" x14ac:dyDescent="0.25">
      <c r="A620" s="4">
        <v>44462</v>
      </c>
      <c r="B620" t="s">
        <v>54</v>
      </c>
      <c r="C620">
        <v>677</v>
      </c>
      <c r="D620" t="str">
        <f t="shared" si="36"/>
        <v>D375A-5D677</v>
      </c>
      <c r="E620">
        <v>2021</v>
      </c>
      <c r="F620" t="s">
        <v>4</v>
      </c>
      <c r="G620">
        <v>22041</v>
      </c>
      <c r="I620" t="str">
        <f t="shared" si="37"/>
        <v>677</v>
      </c>
      <c r="J620" s="4">
        <f t="shared" si="38"/>
        <v>44462</v>
      </c>
      <c r="K620" t="s">
        <v>84</v>
      </c>
    </row>
    <row r="621" spans="1:11" hidden="1" x14ac:dyDescent="0.25">
      <c r="A621" s="4">
        <v>44475</v>
      </c>
      <c r="B621" t="s">
        <v>54</v>
      </c>
      <c r="C621">
        <v>677</v>
      </c>
      <c r="D621" t="str">
        <f t="shared" si="36"/>
        <v>D375A-5D677</v>
      </c>
      <c r="E621">
        <v>2021</v>
      </c>
      <c r="F621" t="s">
        <v>6</v>
      </c>
      <c r="G621">
        <v>22290</v>
      </c>
      <c r="H621">
        <v>22250</v>
      </c>
      <c r="I621" t="str">
        <f t="shared" si="37"/>
        <v>67722250</v>
      </c>
      <c r="J621" s="4">
        <f t="shared" si="38"/>
        <v>44475</v>
      </c>
      <c r="K621" t="s">
        <v>84</v>
      </c>
    </row>
    <row r="622" spans="1:11" hidden="1" x14ac:dyDescent="0.25">
      <c r="A622" s="4">
        <v>44644</v>
      </c>
      <c r="B622" t="s">
        <v>54</v>
      </c>
      <c r="C622">
        <v>677</v>
      </c>
      <c r="D622" t="str">
        <f t="shared" si="36"/>
        <v>D375A-5D677</v>
      </c>
      <c r="E622">
        <v>2022</v>
      </c>
      <c r="F622" t="s">
        <v>7</v>
      </c>
      <c r="G622">
        <v>22540</v>
      </c>
      <c r="H622">
        <v>22000</v>
      </c>
      <c r="I622" t="str">
        <f t="shared" si="37"/>
        <v>67722000</v>
      </c>
      <c r="J622" s="4">
        <f t="shared" si="38"/>
        <v>44644</v>
      </c>
      <c r="K622" t="s">
        <v>84</v>
      </c>
    </row>
    <row r="623" spans="1:11" hidden="1" x14ac:dyDescent="0.25">
      <c r="A623" s="4">
        <v>44679</v>
      </c>
      <c r="B623" t="s">
        <v>54</v>
      </c>
      <c r="C623">
        <v>677</v>
      </c>
      <c r="D623" t="str">
        <f t="shared" si="36"/>
        <v>D375A-5D677</v>
      </c>
      <c r="E623">
        <v>2022</v>
      </c>
      <c r="F623" t="s">
        <v>6</v>
      </c>
      <c r="G623">
        <v>22780</v>
      </c>
      <c r="H623">
        <v>22250</v>
      </c>
      <c r="I623" t="str">
        <f t="shared" si="37"/>
        <v>67722250</v>
      </c>
      <c r="J623" s="4">
        <f t="shared" si="38"/>
        <v>44679</v>
      </c>
      <c r="K623" t="s">
        <v>84</v>
      </c>
    </row>
    <row r="624" spans="1:11" hidden="1" x14ac:dyDescent="0.25">
      <c r="A624" s="4">
        <v>44691</v>
      </c>
      <c r="B624" t="s">
        <v>54</v>
      </c>
      <c r="C624">
        <v>677</v>
      </c>
      <c r="D624" t="str">
        <f t="shared" si="36"/>
        <v>D375A-5D677</v>
      </c>
      <c r="E624">
        <v>2022</v>
      </c>
      <c r="F624" t="s">
        <v>4</v>
      </c>
      <c r="G624">
        <v>23030</v>
      </c>
      <c r="H624">
        <v>22500</v>
      </c>
      <c r="I624" t="str">
        <f t="shared" si="37"/>
        <v>67722500</v>
      </c>
      <c r="J624" s="4">
        <f t="shared" si="38"/>
        <v>44691</v>
      </c>
      <c r="K624" t="s">
        <v>84</v>
      </c>
    </row>
    <row r="625" spans="1:11" hidden="1" x14ac:dyDescent="0.25">
      <c r="A625" s="4">
        <v>44704</v>
      </c>
      <c r="B625" t="s">
        <v>54</v>
      </c>
      <c r="C625">
        <v>677</v>
      </c>
      <c r="D625" t="str">
        <f t="shared" si="36"/>
        <v>D375A-5D677</v>
      </c>
      <c r="E625">
        <v>2022</v>
      </c>
      <c r="F625" t="s">
        <v>6</v>
      </c>
      <c r="G625">
        <v>23287</v>
      </c>
      <c r="H625">
        <v>22750</v>
      </c>
      <c r="I625" t="str">
        <f t="shared" si="37"/>
        <v>67722750</v>
      </c>
      <c r="J625" s="4">
        <f t="shared" si="38"/>
        <v>44704</v>
      </c>
      <c r="K625" t="s">
        <v>84</v>
      </c>
    </row>
    <row r="626" spans="1:11" hidden="1" x14ac:dyDescent="0.25">
      <c r="A626" s="4">
        <v>44725</v>
      </c>
      <c r="B626" t="s">
        <v>54</v>
      </c>
      <c r="C626">
        <v>677</v>
      </c>
      <c r="D626" t="str">
        <f t="shared" si="36"/>
        <v>D375A-5D677</v>
      </c>
      <c r="E626">
        <v>2022</v>
      </c>
      <c r="F626" t="s">
        <v>2</v>
      </c>
      <c r="G626">
        <v>23530</v>
      </c>
      <c r="H626">
        <v>23000</v>
      </c>
      <c r="I626" t="str">
        <f t="shared" si="37"/>
        <v>67723000</v>
      </c>
      <c r="J626" s="4">
        <f t="shared" si="38"/>
        <v>44725</v>
      </c>
      <c r="K626" t="s">
        <v>84</v>
      </c>
    </row>
    <row r="627" spans="1:11" hidden="1" x14ac:dyDescent="0.25">
      <c r="A627" s="4">
        <v>44747</v>
      </c>
      <c r="B627" t="s">
        <v>54</v>
      </c>
      <c r="C627">
        <v>677</v>
      </c>
      <c r="D627" t="str">
        <f t="shared" si="36"/>
        <v>D375A-5D677</v>
      </c>
      <c r="E627">
        <v>2022</v>
      </c>
      <c r="F627" t="s">
        <v>6</v>
      </c>
      <c r="G627">
        <v>23750</v>
      </c>
      <c r="H627">
        <v>23250</v>
      </c>
      <c r="I627" t="str">
        <f t="shared" si="37"/>
        <v>67723250</v>
      </c>
      <c r="J627" s="4">
        <f t="shared" si="38"/>
        <v>44747</v>
      </c>
      <c r="K627" t="s">
        <v>84</v>
      </c>
    </row>
    <row r="628" spans="1:11" hidden="1" x14ac:dyDescent="0.25">
      <c r="A628" s="4">
        <v>44274</v>
      </c>
      <c r="B628" t="s">
        <v>54</v>
      </c>
      <c r="C628">
        <v>678</v>
      </c>
      <c r="D628" t="str">
        <f t="shared" si="36"/>
        <v>D375A-5D678</v>
      </c>
      <c r="E628">
        <v>2021</v>
      </c>
      <c r="F628" t="s">
        <v>6</v>
      </c>
      <c r="G628">
        <v>19748</v>
      </c>
      <c r="I628" t="str">
        <f t="shared" si="37"/>
        <v>678</v>
      </c>
      <c r="J628" s="4">
        <f t="shared" si="38"/>
        <v>44274</v>
      </c>
      <c r="K628" t="s">
        <v>84</v>
      </c>
    </row>
    <row r="629" spans="1:11" hidden="1" x14ac:dyDescent="0.25">
      <c r="A629" s="4">
        <v>44284</v>
      </c>
      <c r="B629" t="s">
        <v>54</v>
      </c>
      <c r="C629">
        <v>678</v>
      </c>
      <c r="D629" t="str">
        <f t="shared" si="36"/>
        <v>D375A-5D678</v>
      </c>
      <c r="E629">
        <v>2021</v>
      </c>
      <c r="F629" t="s">
        <v>5</v>
      </c>
      <c r="G629">
        <v>19985</v>
      </c>
      <c r="I629" t="str">
        <f t="shared" si="37"/>
        <v>678</v>
      </c>
      <c r="J629" s="4">
        <f t="shared" si="38"/>
        <v>44284</v>
      </c>
      <c r="K629" t="s">
        <v>84</v>
      </c>
    </row>
    <row r="630" spans="1:11" hidden="1" x14ac:dyDescent="0.25">
      <c r="A630" s="4">
        <v>44307</v>
      </c>
      <c r="B630" t="s">
        <v>54</v>
      </c>
      <c r="C630">
        <v>678</v>
      </c>
      <c r="D630" t="str">
        <f t="shared" si="36"/>
        <v>D375A-5D678</v>
      </c>
      <c r="E630">
        <v>2021</v>
      </c>
      <c r="F630" t="s">
        <v>6</v>
      </c>
      <c r="G630">
        <v>20240</v>
      </c>
      <c r="I630" t="str">
        <f t="shared" si="37"/>
        <v>678</v>
      </c>
      <c r="J630" s="4">
        <f t="shared" si="38"/>
        <v>44307</v>
      </c>
      <c r="K630" t="s">
        <v>84</v>
      </c>
    </row>
    <row r="631" spans="1:11" hidden="1" x14ac:dyDescent="0.25">
      <c r="A631" s="4">
        <v>44320</v>
      </c>
      <c r="B631" t="s">
        <v>54</v>
      </c>
      <c r="C631">
        <v>678</v>
      </c>
      <c r="D631" t="str">
        <f t="shared" si="36"/>
        <v>D375A-5D678</v>
      </c>
      <c r="E631">
        <v>2021</v>
      </c>
      <c r="F631" t="s">
        <v>4</v>
      </c>
      <c r="G631">
        <v>20475</v>
      </c>
      <c r="I631" t="str">
        <f t="shared" si="37"/>
        <v>678</v>
      </c>
      <c r="J631" s="4">
        <f t="shared" si="38"/>
        <v>44320</v>
      </c>
      <c r="K631" t="s">
        <v>84</v>
      </c>
    </row>
    <row r="632" spans="1:11" hidden="1" x14ac:dyDescent="0.25">
      <c r="A632" s="4">
        <v>44338</v>
      </c>
      <c r="B632" t="s">
        <v>54</v>
      </c>
      <c r="C632">
        <v>678</v>
      </c>
      <c r="D632" t="str">
        <f t="shared" si="36"/>
        <v>D375A-5D678</v>
      </c>
      <c r="E632">
        <v>2021</v>
      </c>
      <c r="F632" t="s">
        <v>6</v>
      </c>
      <c r="G632">
        <v>20710</v>
      </c>
      <c r="I632" t="str">
        <f t="shared" si="37"/>
        <v>678</v>
      </c>
      <c r="J632" s="4">
        <f t="shared" si="38"/>
        <v>44338</v>
      </c>
      <c r="K632" t="s">
        <v>84</v>
      </c>
    </row>
    <row r="633" spans="1:11" hidden="1" x14ac:dyDescent="0.25">
      <c r="A633" s="4">
        <v>44354</v>
      </c>
      <c r="B633" t="s">
        <v>54</v>
      </c>
      <c r="C633">
        <v>678</v>
      </c>
      <c r="D633" t="str">
        <f t="shared" si="36"/>
        <v>D375A-5D678</v>
      </c>
      <c r="E633">
        <v>2021</v>
      </c>
      <c r="F633" t="s">
        <v>2</v>
      </c>
      <c r="G633">
        <v>21016</v>
      </c>
      <c r="I633" t="str">
        <f t="shared" si="37"/>
        <v>678</v>
      </c>
      <c r="J633" s="4">
        <f t="shared" si="38"/>
        <v>44354</v>
      </c>
      <c r="K633" t="s">
        <v>84</v>
      </c>
    </row>
    <row r="634" spans="1:11" hidden="1" x14ac:dyDescent="0.25">
      <c r="A634" s="4">
        <v>44409</v>
      </c>
      <c r="B634" t="s">
        <v>54</v>
      </c>
      <c r="C634">
        <v>678</v>
      </c>
      <c r="D634" t="str">
        <f t="shared" si="36"/>
        <v>D375A-5D678</v>
      </c>
      <c r="E634">
        <v>2021</v>
      </c>
      <c r="F634" t="s">
        <v>6</v>
      </c>
      <c r="G634">
        <v>21280</v>
      </c>
      <c r="I634" t="str">
        <f t="shared" si="37"/>
        <v>678</v>
      </c>
      <c r="J634" s="4">
        <f t="shared" si="38"/>
        <v>44409</v>
      </c>
      <c r="K634" t="s">
        <v>84</v>
      </c>
    </row>
    <row r="635" spans="1:11" hidden="1" x14ac:dyDescent="0.25">
      <c r="A635" s="4">
        <v>44466</v>
      </c>
      <c r="B635" t="s">
        <v>54</v>
      </c>
      <c r="C635">
        <v>678</v>
      </c>
      <c r="D635" t="str">
        <f t="shared" si="36"/>
        <v>D375A-5D678</v>
      </c>
      <c r="E635">
        <v>2021</v>
      </c>
      <c r="F635" t="s">
        <v>4</v>
      </c>
      <c r="G635">
        <v>21492</v>
      </c>
      <c r="I635" t="str">
        <f t="shared" si="37"/>
        <v>678</v>
      </c>
      <c r="J635" s="4">
        <f t="shared" si="38"/>
        <v>44466</v>
      </c>
      <c r="K635" t="s">
        <v>84</v>
      </c>
    </row>
    <row r="636" spans="1:11" hidden="1" x14ac:dyDescent="0.25">
      <c r="A636" s="4">
        <v>44479</v>
      </c>
      <c r="B636" t="s">
        <v>54</v>
      </c>
      <c r="C636">
        <v>678</v>
      </c>
      <c r="D636" t="str">
        <f t="shared" si="36"/>
        <v>D375A-5D678</v>
      </c>
      <c r="E636">
        <v>2021</v>
      </c>
      <c r="F636" t="s">
        <v>6</v>
      </c>
      <c r="G636">
        <v>21762</v>
      </c>
      <c r="I636" t="str">
        <f t="shared" si="37"/>
        <v>678</v>
      </c>
      <c r="J636" s="4">
        <f t="shared" si="38"/>
        <v>44479</v>
      </c>
      <c r="K636" t="s">
        <v>84</v>
      </c>
    </row>
    <row r="637" spans="1:11" hidden="1" x14ac:dyDescent="0.25">
      <c r="A637" s="4">
        <v>44491</v>
      </c>
      <c r="B637" t="s">
        <v>54</v>
      </c>
      <c r="C637">
        <v>678</v>
      </c>
      <c r="D637" t="str">
        <f t="shared" si="36"/>
        <v>D375A-5D678</v>
      </c>
      <c r="E637">
        <v>2021</v>
      </c>
      <c r="F637" t="s">
        <v>7</v>
      </c>
      <c r="G637">
        <v>22029</v>
      </c>
      <c r="I637" t="str">
        <f t="shared" si="37"/>
        <v>678</v>
      </c>
      <c r="J637" s="4">
        <f t="shared" si="38"/>
        <v>44491</v>
      </c>
      <c r="K637" t="s">
        <v>84</v>
      </c>
    </row>
    <row r="638" spans="1:11" hidden="1" x14ac:dyDescent="0.25">
      <c r="A638" s="4">
        <v>44625</v>
      </c>
      <c r="B638" t="s">
        <v>54</v>
      </c>
      <c r="C638">
        <v>678</v>
      </c>
      <c r="D638" t="str">
        <f t="shared" si="36"/>
        <v>D375A-5D678</v>
      </c>
      <c r="E638">
        <v>2022</v>
      </c>
      <c r="F638" t="s">
        <v>6</v>
      </c>
      <c r="G638">
        <v>22246</v>
      </c>
      <c r="H638">
        <v>22250</v>
      </c>
      <c r="I638" t="str">
        <f t="shared" si="37"/>
        <v>67822250</v>
      </c>
      <c r="J638" s="4">
        <f t="shared" si="38"/>
        <v>44625</v>
      </c>
      <c r="K638" t="s">
        <v>84</v>
      </c>
    </row>
    <row r="639" spans="1:11" hidden="1" x14ac:dyDescent="0.25">
      <c r="A639" s="4">
        <v>44638</v>
      </c>
      <c r="B639" t="s">
        <v>54</v>
      </c>
      <c r="C639">
        <v>678</v>
      </c>
      <c r="D639" t="str">
        <f t="shared" si="36"/>
        <v>D375A-5D678</v>
      </c>
      <c r="E639">
        <v>2022</v>
      </c>
      <c r="F639" t="s">
        <v>4</v>
      </c>
      <c r="G639">
        <v>22509</v>
      </c>
      <c r="H639">
        <v>22500</v>
      </c>
      <c r="I639" t="str">
        <f t="shared" si="37"/>
        <v>67822500</v>
      </c>
      <c r="J639" s="4">
        <f t="shared" si="38"/>
        <v>44638</v>
      </c>
      <c r="K639" t="s">
        <v>84</v>
      </c>
    </row>
    <row r="640" spans="1:11" hidden="1" x14ac:dyDescent="0.25">
      <c r="A640" s="4">
        <v>44648</v>
      </c>
      <c r="B640" t="s">
        <v>54</v>
      </c>
      <c r="C640">
        <v>678</v>
      </c>
      <c r="D640" t="str">
        <f t="shared" si="36"/>
        <v>D375A-5D678</v>
      </c>
      <c r="E640">
        <v>2022</v>
      </c>
      <c r="F640" t="s">
        <v>6</v>
      </c>
      <c r="G640">
        <v>22746</v>
      </c>
      <c r="H640">
        <v>22750</v>
      </c>
      <c r="I640" t="str">
        <f t="shared" si="37"/>
        <v>67822750</v>
      </c>
      <c r="J640" s="4">
        <f t="shared" si="38"/>
        <v>44648</v>
      </c>
      <c r="K640" t="s">
        <v>84</v>
      </c>
    </row>
    <row r="641" spans="1:11" hidden="1" x14ac:dyDescent="0.25">
      <c r="A641" s="4">
        <v>44662</v>
      </c>
      <c r="B641" t="s">
        <v>54</v>
      </c>
      <c r="C641">
        <v>678</v>
      </c>
      <c r="D641" t="str">
        <f t="shared" si="36"/>
        <v>D375A-5D678</v>
      </c>
      <c r="E641">
        <v>2022</v>
      </c>
      <c r="F641" t="s">
        <v>2</v>
      </c>
      <c r="G641">
        <v>22972</v>
      </c>
      <c r="H641">
        <v>23000</v>
      </c>
      <c r="I641" t="str">
        <f t="shared" si="37"/>
        <v>67823000</v>
      </c>
      <c r="J641" s="4">
        <f t="shared" si="38"/>
        <v>44662</v>
      </c>
      <c r="K641" t="s">
        <v>84</v>
      </c>
    </row>
    <row r="642" spans="1:11" hidden="1" x14ac:dyDescent="0.25">
      <c r="A642" s="4">
        <v>44677</v>
      </c>
      <c r="B642" t="s">
        <v>54</v>
      </c>
      <c r="C642">
        <v>678</v>
      </c>
      <c r="D642" t="str">
        <f t="shared" ref="D642:D705" si="39">B642&amp;C642</f>
        <v>D375A-5D678</v>
      </c>
      <c r="E642">
        <v>2022</v>
      </c>
      <c r="F642" t="s">
        <v>6</v>
      </c>
      <c r="G642">
        <v>23282</v>
      </c>
      <c r="H642">
        <v>23250</v>
      </c>
      <c r="I642" t="str">
        <f t="shared" ref="I642:I705" si="40">C642&amp;H642</f>
        <v>67823250</v>
      </c>
      <c r="J642" s="4">
        <f t="shared" ref="J642:J705" si="41">A642</f>
        <v>44677</v>
      </c>
      <c r="K642" t="s">
        <v>84</v>
      </c>
    </row>
    <row r="643" spans="1:11" hidden="1" x14ac:dyDescent="0.25">
      <c r="A643" s="4">
        <v>44691</v>
      </c>
      <c r="B643" t="s">
        <v>54</v>
      </c>
      <c r="C643">
        <v>678</v>
      </c>
      <c r="D643" t="str">
        <f t="shared" si="39"/>
        <v>D375A-5D678</v>
      </c>
      <c r="E643">
        <v>2022</v>
      </c>
      <c r="F643" t="s">
        <v>4</v>
      </c>
      <c r="G643">
        <v>23504</v>
      </c>
      <c r="H643">
        <v>23500</v>
      </c>
      <c r="I643" t="str">
        <f t="shared" si="40"/>
        <v>67823500</v>
      </c>
      <c r="J643" s="4">
        <f t="shared" si="41"/>
        <v>44691</v>
      </c>
      <c r="K643" t="s">
        <v>84</v>
      </c>
    </row>
    <row r="644" spans="1:11" hidden="1" x14ac:dyDescent="0.25">
      <c r="A644" s="4">
        <v>44704</v>
      </c>
      <c r="B644" t="s">
        <v>54</v>
      </c>
      <c r="C644">
        <v>678</v>
      </c>
      <c r="D644" t="str">
        <f t="shared" si="39"/>
        <v>D375A-5D678</v>
      </c>
      <c r="E644">
        <v>2022</v>
      </c>
      <c r="F644" t="s">
        <v>6</v>
      </c>
      <c r="G644">
        <v>23741</v>
      </c>
      <c r="H644">
        <v>23750</v>
      </c>
      <c r="I644" t="str">
        <f t="shared" si="40"/>
        <v>67823750</v>
      </c>
      <c r="J644" s="4">
        <f t="shared" si="41"/>
        <v>44704</v>
      </c>
      <c r="K644" t="s">
        <v>84</v>
      </c>
    </row>
    <row r="645" spans="1:11" hidden="1" x14ac:dyDescent="0.25">
      <c r="A645" s="4">
        <v>44719</v>
      </c>
      <c r="B645" t="s">
        <v>54</v>
      </c>
      <c r="C645">
        <v>678</v>
      </c>
      <c r="D645" t="str">
        <f t="shared" si="39"/>
        <v>D375A-5D678</v>
      </c>
      <c r="E645">
        <v>2022</v>
      </c>
      <c r="F645" t="s">
        <v>7</v>
      </c>
      <c r="G645">
        <v>23999</v>
      </c>
      <c r="H645">
        <v>24000</v>
      </c>
      <c r="I645" t="str">
        <f t="shared" si="40"/>
        <v>67824000</v>
      </c>
      <c r="J645" s="4">
        <f t="shared" si="41"/>
        <v>44719</v>
      </c>
      <c r="K645" t="s">
        <v>84</v>
      </c>
    </row>
    <row r="646" spans="1:11" hidden="1" x14ac:dyDescent="0.25">
      <c r="A646" s="4">
        <v>44732</v>
      </c>
      <c r="B646" t="s">
        <v>54</v>
      </c>
      <c r="C646">
        <v>678</v>
      </c>
      <c r="D646" t="str">
        <f t="shared" si="39"/>
        <v>D375A-5D678</v>
      </c>
      <c r="E646">
        <v>2022</v>
      </c>
      <c r="F646" t="s">
        <v>6</v>
      </c>
      <c r="G646">
        <v>24246</v>
      </c>
      <c r="H646">
        <v>24250</v>
      </c>
      <c r="I646" t="str">
        <f t="shared" si="40"/>
        <v>67824250</v>
      </c>
      <c r="J646" s="4">
        <f t="shared" si="41"/>
        <v>44732</v>
      </c>
      <c r="K646" t="s">
        <v>84</v>
      </c>
    </row>
    <row r="647" spans="1:11" hidden="1" x14ac:dyDescent="0.25">
      <c r="A647" s="4">
        <v>44745</v>
      </c>
      <c r="B647" t="s">
        <v>54</v>
      </c>
      <c r="C647">
        <v>678</v>
      </c>
      <c r="D647" t="str">
        <f t="shared" si="39"/>
        <v>D375A-5D678</v>
      </c>
      <c r="E647">
        <v>2022</v>
      </c>
      <c r="F647" t="s">
        <v>4</v>
      </c>
      <c r="G647">
        <v>24520</v>
      </c>
      <c r="H647">
        <v>24500</v>
      </c>
      <c r="I647" t="str">
        <f t="shared" si="40"/>
        <v>67824500</v>
      </c>
      <c r="J647" s="4">
        <f t="shared" si="41"/>
        <v>44745</v>
      </c>
      <c r="K647" t="s">
        <v>84</v>
      </c>
    </row>
    <row r="648" spans="1:11" hidden="1" x14ac:dyDescent="0.25">
      <c r="A648" s="4">
        <v>44759</v>
      </c>
      <c r="B648" t="s">
        <v>54</v>
      </c>
      <c r="C648">
        <v>678</v>
      </c>
      <c r="D648" t="str">
        <f t="shared" si="39"/>
        <v>D375A-5D678</v>
      </c>
      <c r="E648">
        <v>2022</v>
      </c>
      <c r="F648" t="s">
        <v>6</v>
      </c>
      <c r="G648">
        <v>24767</v>
      </c>
      <c r="H648">
        <v>24750</v>
      </c>
      <c r="I648" t="str">
        <f t="shared" si="40"/>
        <v>67824750</v>
      </c>
      <c r="J648" s="4">
        <f t="shared" si="41"/>
        <v>44759</v>
      </c>
      <c r="K648" t="s">
        <v>84</v>
      </c>
    </row>
    <row r="649" spans="1:11" hidden="1" x14ac:dyDescent="0.25">
      <c r="A649" s="4">
        <v>44768</v>
      </c>
      <c r="B649" t="s">
        <v>54</v>
      </c>
      <c r="C649">
        <v>678</v>
      </c>
      <c r="D649" t="str">
        <f t="shared" si="39"/>
        <v>D375A-5D678</v>
      </c>
      <c r="E649">
        <v>2022</v>
      </c>
      <c r="F649" t="s">
        <v>2</v>
      </c>
      <c r="G649">
        <v>24960</v>
      </c>
      <c r="H649">
        <v>25000</v>
      </c>
      <c r="I649" t="str">
        <f t="shared" si="40"/>
        <v>67825000</v>
      </c>
      <c r="J649" s="4">
        <f t="shared" si="41"/>
        <v>44768</v>
      </c>
      <c r="K649" t="s">
        <v>84</v>
      </c>
    </row>
    <row r="650" spans="1:11" hidden="1" x14ac:dyDescent="0.25">
      <c r="A650" s="4">
        <v>44786</v>
      </c>
      <c r="B650" t="s">
        <v>54</v>
      </c>
      <c r="C650">
        <v>678</v>
      </c>
      <c r="D650" t="str">
        <f t="shared" si="39"/>
        <v>D375A-5D678</v>
      </c>
      <c r="E650">
        <v>2022</v>
      </c>
      <c r="F650" t="s">
        <v>6</v>
      </c>
      <c r="G650">
        <v>25240</v>
      </c>
      <c r="H650">
        <v>25250</v>
      </c>
      <c r="I650" t="str">
        <f t="shared" si="40"/>
        <v>67825250</v>
      </c>
      <c r="J650" s="4">
        <f t="shared" si="41"/>
        <v>44786</v>
      </c>
      <c r="K650" t="s">
        <v>84</v>
      </c>
    </row>
    <row r="651" spans="1:11" hidden="1" x14ac:dyDescent="0.25">
      <c r="A651" s="4">
        <v>44807</v>
      </c>
      <c r="B651" t="s">
        <v>54</v>
      </c>
      <c r="C651">
        <v>678</v>
      </c>
      <c r="D651" t="str">
        <f t="shared" si="39"/>
        <v>D375A-5D678</v>
      </c>
      <c r="E651">
        <v>2022</v>
      </c>
      <c r="F651" t="s">
        <v>4</v>
      </c>
      <c r="G651">
        <v>25500</v>
      </c>
      <c r="H651">
        <v>25500</v>
      </c>
      <c r="I651" t="str">
        <f t="shared" si="40"/>
        <v>67825500</v>
      </c>
      <c r="J651" s="4">
        <f t="shared" si="41"/>
        <v>44807</v>
      </c>
      <c r="K651" t="s">
        <v>84</v>
      </c>
    </row>
    <row r="652" spans="1:11" hidden="1" x14ac:dyDescent="0.25">
      <c r="A652" s="4">
        <v>44820</v>
      </c>
      <c r="B652" t="s">
        <v>54</v>
      </c>
      <c r="C652">
        <v>678</v>
      </c>
      <c r="D652" t="str">
        <f t="shared" si="39"/>
        <v>D375A-5D678</v>
      </c>
      <c r="E652">
        <v>2022</v>
      </c>
      <c r="F652" t="s">
        <v>6</v>
      </c>
      <c r="G652">
        <v>25774</v>
      </c>
      <c r="H652">
        <v>25750</v>
      </c>
      <c r="I652" t="str">
        <f t="shared" si="40"/>
        <v>67825750</v>
      </c>
      <c r="J652" s="4">
        <f t="shared" si="41"/>
        <v>44820</v>
      </c>
      <c r="K652" t="s">
        <v>84</v>
      </c>
    </row>
    <row r="653" spans="1:11" hidden="1" x14ac:dyDescent="0.25">
      <c r="A653" s="4">
        <v>44277</v>
      </c>
      <c r="B653" t="s">
        <v>50</v>
      </c>
      <c r="C653">
        <v>679</v>
      </c>
      <c r="D653" t="str">
        <f t="shared" si="39"/>
        <v>D375A-6/6R679</v>
      </c>
      <c r="E653">
        <v>2021</v>
      </c>
      <c r="F653" t="s">
        <v>7</v>
      </c>
      <c r="G653">
        <v>8038</v>
      </c>
      <c r="I653" t="str">
        <f t="shared" si="40"/>
        <v>679</v>
      </c>
      <c r="J653" s="4">
        <f t="shared" si="41"/>
        <v>44277</v>
      </c>
      <c r="K653" t="s">
        <v>84</v>
      </c>
    </row>
    <row r="654" spans="1:11" hidden="1" x14ac:dyDescent="0.25">
      <c r="A654" s="4">
        <v>44309</v>
      </c>
      <c r="B654" t="s">
        <v>50</v>
      </c>
      <c r="C654">
        <v>679</v>
      </c>
      <c r="D654" t="str">
        <f t="shared" si="39"/>
        <v>D375A-6/6R679</v>
      </c>
      <c r="E654">
        <v>2021</v>
      </c>
      <c r="F654" t="s">
        <v>4</v>
      </c>
      <c r="G654">
        <v>8505</v>
      </c>
      <c r="I654" t="str">
        <f t="shared" si="40"/>
        <v>679</v>
      </c>
      <c r="J654" s="4">
        <f t="shared" si="41"/>
        <v>44309</v>
      </c>
      <c r="K654" t="s">
        <v>84</v>
      </c>
    </row>
    <row r="655" spans="1:11" hidden="1" x14ac:dyDescent="0.25">
      <c r="A655" s="4">
        <v>44336</v>
      </c>
      <c r="B655" t="s">
        <v>50</v>
      </c>
      <c r="C655">
        <v>679</v>
      </c>
      <c r="D655" t="str">
        <f t="shared" si="39"/>
        <v>D375A-6/6R679</v>
      </c>
      <c r="E655">
        <v>2021</v>
      </c>
      <c r="F655" t="s">
        <v>2</v>
      </c>
      <c r="G655">
        <v>9033</v>
      </c>
      <c r="I655" t="str">
        <f t="shared" si="40"/>
        <v>679</v>
      </c>
      <c r="J655" s="4">
        <f t="shared" si="41"/>
        <v>44336</v>
      </c>
      <c r="K655" t="s">
        <v>84</v>
      </c>
    </row>
    <row r="656" spans="1:11" hidden="1" x14ac:dyDescent="0.25">
      <c r="A656" s="4">
        <v>44374</v>
      </c>
      <c r="B656" t="s">
        <v>50</v>
      </c>
      <c r="C656">
        <v>679</v>
      </c>
      <c r="D656" t="str">
        <f t="shared" si="39"/>
        <v>D375A-6/6R679</v>
      </c>
      <c r="E656">
        <v>2021</v>
      </c>
      <c r="F656" t="s">
        <v>4</v>
      </c>
      <c r="G656">
        <v>9513</v>
      </c>
      <c r="I656" t="str">
        <f t="shared" si="40"/>
        <v>679</v>
      </c>
      <c r="J656" s="4">
        <f t="shared" si="41"/>
        <v>44374</v>
      </c>
      <c r="K656" t="s">
        <v>84</v>
      </c>
    </row>
    <row r="657" spans="1:11" hidden="1" x14ac:dyDescent="0.25">
      <c r="A657" s="4">
        <v>44419</v>
      </c>
      <c r="B657" t="s">
        <v>50</v>
      </c>
      <c r="C657">
        <v>679</v>
      </c>
      <c r="D657" t="str">
        <f t="shared" si="39"/>
        <v>D375A-6/6R679</v>
      </c>
      <c r="E657">
        <v>2021</v>
      </c>
      <c r="F657" t="s">
        <v>7</v>
      </c>
      <c r="G657">
        <v>10000</v>
      </c>
      <c r="I657" t="str">
        <f t="shared" si="40"/>
        <v>679</v>
      </c>
      <c r="J657" s="4">
        <f t="shared" si="41"/>
        <v>44419</v>
      </c>
      <c r="K657" t="s">
        <v>84</v>
      </c>
    </row>
    <row r="658" spans="1:11" hidden="1" x14ac:dyDescent="0.25">
      <c r="A658" s="4">
        <v>44452</v>
      </c>
      <c r="B658" t="s">
        <v>50</v>
      </c>
      <c r="C658">
        <v>679</v>
      </c>
      <c r="D658" t="str">
        <f t="shared" si="39"/>
        <v>D375A-6/6R679</v>
      </c>
      <c r="E658">
        <v>2021</v>
      </c>
      <c r="F658" t="s">
        <v>4</v>
      </c>
      <c r="G658">
        <v>10516</v>
      </c>
      <c r="I658" t="str">
        <f t="shared" si="40"/>
        <v>679</v>
      </c>
      <c r="J658" s="4">
        <f t="shared" si="41"/>
        <v>44452</v>
      </c>
      <c r="K658" t="s">
        <v>84</v>
      </c>
    </row>
    <row r="659" spans="1:11" hidden="1" x14ac:dyDescent="0.25">
      <c r="A659" s="4">
        <v>44643</v>
      </c>
      <c r="B659" t="s">
        <v>50</v>
      </c>
      <c r="C659">
        <v>679</v>
      </c>
      <c r="D659" t="str">
        <f t="shared" si="39"/>
        <v>D375A-6/6R679</v>
      </c>
      <c r="E659">
        <v>2022</v>
      </c>
      <c r="F659" t="s">
        <v>2</v>
      </c>
      <c r="G659">
        <v>11062</v>
      </c>
      <c r="H659">
        <v>11000</v>
      </c>
      <c r="I659" t="str">
        <f t="shared" si="40"/>
        <v>67911000</v>
      </c>
      <c r="J659" s="4">
        <f t="shared" si="41"/>
        <v>44643</v>
      </c>
      <c r="K659" t="s">
        <v>84</v>
      </c>
    </row>
    <row r="660" spans="1:11" hidden="1" x14ac:dyDescent="0.25">
      <c r="A660" s="4">
        <v>44666</v>
      </c>
      <c r="B660" t="s">
        <v>50</v>
      </c>
      <c r="C660">
        <v>679</v>
      </c>
      <c r="D660" t="str">
        <f t="shared" si="39"/>
        <v>D375A-6/6R679</v>
      </c>
      <c r="E660">
        <v>2022</v>
      </c>
      <c r="F660" t="s">
        <v>4</v>
      </c>
      <c r="G660">
        <v>11519</v>
      </c>
      <c r="H660">
        <v>11500</v>
      </c>
      <c r="I660" t="str">
        <f t="shared" si="40"/>
        <v>67911500</v>
      </c>
      <c r="J660" s="4">
        <f t="shared" si="41"/>
        <v>44666</v>
      </c>
      <c r="K660" t="s">
        <v>84</v>
      </c>
    </row>
    <row r="661" spans="1:11" hidden="1" x14ac:dyDescent="0.25">
      <c r="A661" s="4">
        <v>44692</v>
      </c>
      <c r="B661" t="s">
        <v>50</v>
      </c>
      <c r="C661">
        <v>679</v>
      </c>
      <c r="D661" t="str">
        <f t="shared" si="39"/>
        <v>D375A-6/6R679</v>
      </c>
      <c r="E661">
        <v>2022</v>
      </c>
      <c r="F661" t="s">
        <v>7</v>
      </c>
      <c r="G661">
        <v>12012</v>
      </c>
      <c r="H661">
        <v>12000</v>
      </c>
      <c r="I661" t="str">
        <f t="shared" si="40"/>
        <v>67912000</v>
      </c>
      <c r="J661" s="4">
        <f t="shared" si="41"/>
        <v>44692</v>
      </c>
      <c r="K661" t="s">
        <v>84</v>
      </c>
    </row>
    <row r="662" spans="1:11" hidden="1" x14ac:dyDescent="0.25">
      <c r="A662" s="4">
        <v>44718</v>
      </c>
      <c r="B662" t="s">
        <v>50</v>
      </c>
      <c r="C662">
        <v>679</v>
      </c>
      <c r="D662" t="str">
        <f t="shared" si="39"/>
        <v>D375A-6/6R679</v>
      </c>
      <c r="E662">
        <v>2022</v>
      </c>
      <c r="F662" t="s">
        <v>4</v>
      </c>
      <c r="G662">
        <v>12508</v>
      </c>
      <c r="H662">
        <v>12500</v>
      </c>
      <c r="I662" t="str">
        <f t="shared" si="40"/>
        <v>67912500</v>
      </c>
      <c r="J662" s="4">
        <f t="shared" si="41"/>
        <v>44718</v>
      </c>
      <c r="K662" t="s">
        <v>84</v>
      </c>
    </row>
    <row r="663" spans="1:11" hidden="1" x14ac:dyDescent="0.25">
      <c r="A663" s="4">
        <v>44744</v>
      </c>
      <c r="B663" t="s">
        <v>50</v>
      </c>
      <c r="C663">
        <v>679</v>
      </c>
      <c r="D663" t="str">
        <f t="shared" si="39"/>
        <v>D375A-6/6R679</v>
      </c>
      <c r="E663">
        <v>2022</v>
      </c>
      <c r="F663" t="s">
        <v>2</v>
      </c>
      <c r="G663">
        <v>12958</v>
      </c>
      <c r="H663">
        <v>13000</v>
      </c>
      <c r="I663" t="str">
        <f t="shared" si="40"/>
        <v>67913000</v>
      </c>
      <c r="J663" s="4">
        <f t="shared" si="41"/>
        <v>44744</v>
      </c>
      <c r="K663" t="s">
        <v>84</v>
      </c>
    </row>
    <row r="664" spans="1:11" hidden="1" x14ac:dyDescent="0.25">
      <c r="A664" s="4">
        <v>44779</v>
      </c>
      <c r="B664" t="s">
        <v>50</v>
      </c>
      <c r="C664">
        <v>679</v>
      </c>
      <c r="D664" t="str">
        <f t="shared" si="39"/>
        <v>D375A-6/6R679</v>
      </c>
      <c r="E664">
        <v>2022</v>
      </c>
      <c r="F664" t="s">
        <v>4</v>
      </c>
      <c r="G664">
        <v>13495</v>
      </c>
      <c r="H664">
        <v>13500</v>
      </c>
      <c r="I664" t="str">
        <f t="shared" si="40"/>
        <v>67913500</v>
      </c>
      <c r="J664" s="4">
        <f t="shared" si="41"/>
        <v>44779</v>
      </c>
      <c r="K664" t="s">
        <v>84</v>
      </c>
    </row>
    <row r="665" spans="1:11" hidden="1" x14ac:dyDescent="0.25">
      <c r="A665" s="4">
        <v>44813</v>
      </c>
      <c r="B665" t="s">
        <v>50</v>
      </c>
      <c r="C665">
        <v>679</v>
      </c>
      <c r="D665" t="str">
        <f t="shared" si="39"/>
        <v>D375A-6/6R679</v>
      </c>
      <c r="E665">
        <v>2022</v>
      </c>
      <c r="F665" t="s">
        <v>7</v>
      </c>
      <c r="G665">
        <v>14025</v>
      </c>
      <c r="H665">
        <v>14000</v>
      </c>
      <c r="I665" t="str">
        <f t="shared" si="40"/>
        <v>67914000</v>
      </c>
      <c r="J665" s="4">
        <f t="shared" si="41"/>
        <v>44813</v>
      </c>
      <c r="K665" t="s">
        <v>84</v>
      </c>
    </row>
    <row r="666" spans="1:11" hidden="1" x14ac:dyDescent="0.25">
      <c r="A666" s="4">
        <v>44841</v>
      </c>
      <c r="B666" t="s">
        <v>50</v>
      </c>
      <c r="C666">
        <v>679</v>
      </c>
      <c r="D666" t="str">
        <f t="shared" si="39"/>
        <v>D375A-6/6R679</v>
      </c>
      <c r="E666">
        <v>2022</v>
      </c>
      <c r="F666" t="s">
        <v>2</v>
      </c>
      <c r="G666">
        <v>14540</v>
      </c>
      <c r="H666">
        <v>14500</v>
      </c>
      <c r="I666" t="str">
        <f t="shared" si="40"/>
        <v>67914500</v>
      </c>
      <c r="J666" s="4">
        <f t="shared" si="41"/>
        <v>44841</v>
      </c>
      <c r="K666" t="s">
        <v>84</v>
      </c>
    </row>
    <row r="667" spans="1:11" hidden="1" x14ac:dyDescent="0.25">
      <c r="A667" s="4">
        <v>44316</v>
      </c>
      <c r="B667" t="s">
        <v>55</v>
      </c>
      <c r="C667">
        <v>680</v>
      </c>
      <c r="D667" t="str">
        <f t="shared" si="39"/>
        <v>PC-400680</v>
      </c>
      <c r="E667">
        <v>2021</v>
      </c>
      <c r="F667" t="s">
        <v>6</v>
      </c>
      <c r="G667">
        <v>15422</v>
      </c>
      <c r="H667">
        <v>15000</v>
      </c>
      <c r="I667" t="str">
        <f t="shared" si="40"/>
        <v>68015000</v>
      </c>
      <c r="J667" s="4">
        <f t="shared" si="41"/>
        <v>44316</v>
      </c>
      <c r="K667" t="s">
        <v>84</v>
      </c>
    </row>
    <row r="668" spans="1:11" hidden="1" x14ac:dyDescent="0.25">
      <c r="A668" s="4">
        <v>44379</v>
      </c>
      <c r="B668" t="s">
        <v>55</v>
      </c>
      <c r="C668">
        <v>680</v>
      </c>
      <c r="D668" t="str">
        <f t="shared" si="39"/>
        <v>PC-400680</v>
      </c>
      <c r="E668">
        <v>2021</v>
      </c>
      <c r="F668" t="s">
        <v>6</v>
      </c>
      <c r="G668">
        <v>15911</v>
      </c>
      <c r="H668">
        <v>15500</v>
      </c>
      <c r="I668" t="str">
        <f t="shared" si="40"/>
        <v>68015500</v>
      </c>
      <c r="J668" s="4">
        <f t="shared" si="41"/>
        <v>44379</v>
      </c>
      <c r="K668" t="s">
        <v>84</v>
      </c>
    </row>
    <row r="669" spans="1:11" hidden="1" x14ac:dyDescent="0.25">
      <c r="A669" s="4">
        <v>44402</v>
      </c>
      <c r="B669" t="s">
        <v>55</v>
      </c>
      <c r="C669">
        <v>680</v>
      </c>
      <c r="D669" t="str">
        <f t="shared" si="39"/>
        <v>PC-400680</v>
      </c>
      <c r="E669">
        <v>2021</v>
      </c>
      <c r="F669" t="s">
        <v>2</v>
      </c>
      <c r="G669">
        <v>16222</v>
      </c>
      <c r="H669">
        <v>16000</v>
      </c>
      <c r="I669" t="str">
        <f t="shared" si="40"/>
        <v>68016000</v>
      </c>
      <c r="J669" s="4">
        <f t="shared" si="41"/>
        <v>44402</v>
      </c>
      <c r="K669" t="s">
        <v>84</v>
      </c>
    </row>
    <row r="670" spans="1:11" hidden="1" x14ac:dyDescent="0.25">
      <c r="A670" s="4">
        <v>44431</v>
      </c>
      <c r="B670" t="s">
        <v>55</v>
      </c>
      <c r="C670">
        <v>680</v>
      </c>
      <c r="D670" t="str">
        <f t="shared" si="39"/>
        <v>PC-400680</v>
      </c>
      <c r="E670">
        <v>2021</v>
      </c>
      <c r="F670" t="s">
        <v>6</v>
      </c>
      <c r="G670">
        <v>16672</v>
      </c>
      <c r="H670">
        <v>16500</v>
      </c>
      <c r="I670" t="str">
        <f t="shared" si="40"/>
        <v>68016500</v>
      </c>
      <c r="J670" s="4">
        <f t="shared" si="41"/>
        <v>44431</v>
      </c>
      <c r="K670" t="s">
        <v>84</v>
      </c>
    </row>
    <row r="671" spans="1:11" hidden="1" x14ac:dyDescent="0.25">
      <c r="A671" s="4">
        <v>44682</v>
      </c>
      <c r="B671" t="s">
        <v>55</v>
      </c>
      <c r="C671">
        <v>680</v>
      </c>
      <c r="D671" t="str">
        <f t="shared" si="39"/>
        <v>PC-400680</v>
      </c>
      <c r="E671">
        <v>2022</v>
      </c>
      <c r="F671" t="s">
        <v>7</v>
      </c>
      <c r="G671">
        <v>17170</v>
      </c>
      <c r="H671">
        <v>17000</v>
      </c>
      <c r="I671" t="str">
        <f t="shared" si="40"/>
        <v>68017000</v>
      </c>
      <c r="J671" s="4">
        <f t="shared" si="41"/>
        <v>44682</v>
      </c>
      <c r="K671" t="s">
        <v>84</v>
      </c>
    </row>
    <row r="672" spans="1:11" hidden="1" x14ac:dyDescent="0.25">
      <c r="A672" s="4">
        <v>44735</v>
      </c>
      <c r="B672" t="s">
        <v>55</v>
      </c>
      <c r="C672">
        <v>680</v>
      </c>
      <c r="D672" t="str">
        <f t="shared" si="39"/>
        <v>PC-400680</v>
      </c>
      <c r="E672">
        <v>2022</v>
      </c>
      <c r="F672" t="s">
        <v>4</v>
      </c>
      <c r="G672">
        <v>17663</v>
      </c>
      <c r="H672">
        <v>17500</v>
      </c>
      <c r="I672" t="str">
        <f t="shared" si="40"/>
        <v>68017500</v>
      </c>
      <c r="J672" s="4">
        <f t="shared" si="41"/>
        <v>44735</v>
      </c>
      <c r="K672" t="s">
        <v>84</v>
      </c>
    </row>
    <row r="673" spans="1:11" hidden="1" x14ac:dyDescent="0.25">
      <c r="A673" s="4">
        <v>44767</v>
      </c>
      <c r="B673" t="s">
        <v>55</v>
      </c>
      <c r="C673">
        <v>680</v>
      </c>
      <c r="D673" t="str">
        <f t="shared" si="39"/>
        <v>PC-400680</v>
      </c>
      <c r="E673">
        <v>2022</v>
      </c>
      <c r="F673" t="s">
        <v>2</v>
      </c>
      <c r="G673">
        <v>18150</v>
      </c>
      <c r="H673">
        <v>18000</v>
      </c>
      <c r="I673" t="str">
        <f t="shared" si="40"/>
        <v>68018000</v>
      </c>
      <c r="J673" s="4">
        <f t="shared" si="41"/>
        <v>44767</v>
      </c>
      <c r="K673" t="s">
        <v>84</v>
      </c>
    </row>
    <row r="674" spans="1:11" hidden="1" x14ac:dyDescent="0.25">
      <c r="A674" s="4">
        <v>44807</v>
      </c>
      <c r="B674" t="s">
        <v>55</v>
      </c>
      <c r="C674">
        <v>680</v>
      </c>
      <c r="D674" t="str">
        <f t="shared" si="39"/>
        <v>PC-400680</v>
      </c>
      <c r="E674">
        <v>2022</v>
      </c>
      <c r="F674" t="s">
        <v>4</v>
      </c>
      <c r="G674">
        <v>18635</v>
      </c>
      <c r="H674">
        <v>18500</v>
      </c>
      <c r="I674" t="str">
        <f t="shared" si="40"/>
        <v>68018500</v>
      </c>
      <c r="J674" s="4">
        <f t="shared" si="41"/>
        <v>44807</v>
      </c>
      <c r="K674" t="s">
        <v>84</v>
      </c>
    </row>
    <row r="675" spans="1:11" hidden="1" x14ac:dyDescent="0.25">
      <c r="A675" s="4">
        <v>44333</v>
      </c>
      <c r="B675" t="s">
        <v>55</v>
      </c>
      <c r="C675">
        <v>681</v>
      </c>
      <c r="D675" t="str">
        <f t="shared" si="39"/>
        <v>PC-400681</v>
      </c>
      <c r="E675">
        <v>2021</v>
      </c>
      <c r="F675" t="s">
        <v>4</v>
      </c>
      <c r="G675">
        <v>19628</v>
      </c>
      <c r="H675">
        <v>19500</v>
      </c>
      <c r="I675" t="str">
        <f t="shared" si="40"/>
        <v>68119500</v>
      </c>
      <c r="J675" s="4">
        <f t="shared" si="41"/>
        <v>44333</v>
      </c>
      <c r="K675" t="s">
        <v>84</v>
      </c>
    </row>
    <row r="676" spans="1:11" hidden="1" x14ac:dyDescent="0.25">
      <c r="A676" s="4">
        <v>44350</v>
      </c>
      <c r="B676" t="s">
        <v>55</v>
      </c>
      <c r="C676">
        <v>681</v>
      </c>
      <c r="D676" t="str">
        <f t="shared" si="39"/>
        <v>PC-400681</v>
      </c>
      <c r="E676">
        <v>2021</v>
      </c>
      <c r="F676" t="s">
        <v>22</v>
      </c>
      <c r="G676">
        <v>19870</v>
      </c>
      <c r="H676">
        <v>20000</v>
      </c>
      <c r="I676" t="str">
        <f t="shared" si="40"/>
        <v>68120000</v>
      </c>
      <c r="J676" s="4">
        <f t="shared" si="41"/>
        <v>44350</v>
      </c>
      <c r="K676" t="s">
        <v>84</v>
      </c>
    </row>
    <row r="677" spans="1:11" hidden="1" x14ac:dyDescent="0.25">
      <c r="A677" s="4">
        <v>44415</v>
      </c>
      <c r="B677" t="s">
        <v>55</v>
      </c>
      <c r="C677">
        <v>681</v>
      </c>
      <c r="D677" t="str">
        <f t="shared" si="39"/>
        <v>PC-400681</v>
      </c>
      <c r="E677">
        <v>2021</v>
      </c>
      <c r="F677" t="s">
        <v>4</v>
      </c>
      <c r="G677">
        <v>20011</v>
      </c>
      <c r="H677">
        <v>20500</v>
      </c>
      <c r="I677" t="str">
        <f t="shared" si="40"/>
        <v>68120500</v>
      </c>
      <c r="J677" s="4">
        <f t="shared" si="41"/>
        <v>44415</v>
      </c>
      <c r="K677" t="s">
        <v>84</v>
      </c>
    </row>
    <row r="678" spans="1:11" hidden="1" x14ac:dyDescent="0.25">
      <c r="A678" s="4">
        <v>44391</v>
      </c>
      <c r="B678" t="s">
        <v>56</v>
      </c>
      <c r="C678">
        <v>684</v>
      </c>
      <c r="D678" t="str">
        <f t="shared" si="39"/>
        <v>Насосная станция684</v>
      </c>
      <c r="E678">
        <v>2021</v>
      </c>
      <c r="F678" t="s">
        <v>6</v>
      </c>
      <c r="G678">
        <v>3932</v>
      </c>
      <c r="H678">
        <v>23500</v>
      </c>
      <c r="I678" t="str">
        <f t="shared" si="40"/>
        <v>68423500</v>
      </c>
      <c r="J678" s="4">
        <f t="shared" si="41"/>
        <v>44391</v>
      </c>
    </row>
    <row r="679" spans="1:11" hidden="1" x14ac:dyDescent="0.25">
      <c r="A679" s="4">
        <v>44684</v>
      </c>
      <c r="B679" t="s">
        <v>56</v>
      </c>
      <c r="C679">
        <v>684</v>
      </c>
      <c r="D679" t="str">
        <f t="shared" si="39"/>
        <v>Насосная станция684</v>
      </c>
      <c r="E679">
        <v>2022</v>
      </c>
      <c r="F679" t="s">
        <v>6</v>
      </c>
      <c r="G679">
        <v>4191</v>
      </c>
      <c r="H679">
        <v>23500</v>
      </c>
      <c r="I679" t="str">
        <f t="shared" si="40"/>
        <v>68423500</v>
      </c>
      <c r="J679" s="4">
        <f t="shared" si="41"/>
        <v>44684</v>
      </c>
    </row>
    <row r="680" spans="1:11" hidden="1" x14ac:dyDescent="0.25">
      <c r="A680" s="4">
        <v>44802</v>
      </c>
      <c r="B680" t="s">
        <v>56</v>
      </c>
      <c r="C680">
        <v>684</v>
      </c>
      <c r="D680" t="str">
        <f t="shared" si="39"/>
        <v>Насосная станция684</v>
      </c>
      <c r="E680">
        <v>2022</v>
      </c>
      <c r="F680" t="s">
        <v>6</v>
      </c>
      <c r="G680">
        <v>4555</v>
      </c>
      <c r="H680">
        <v>23500</v>
      </c>
      <c r="I680" t="str">
        <f t="shared" si="40"/>
        <v>68423500</v>
      </c>
      <c r="J680" s="4">
        <f t="shared" si="41"/>
        <v>44802</v>
      </c>
    </row>
    <row r="681" spans="1:11" hidden="1" x14ac:dyDescent="0.25">
      <c r="A681" s="4">
        <v>44812</v>
      </c>
      <c r="B681" t="s">
        <v>56</v>
      </c>
      <c r="C681">
        <v>684</v>
      </c>
      <c r="D681" t="str">
        <f t="shared" si="39"/>
        <v>Насосная станция684</v>
      </c>
      <c r="E681">
        <v>2022</v>
      </c>
      <c r="F681" t="s">
        <v>6</v>
      </c>
      <c r="G681">
        <v>4750</v>
      </c>
      <c r="H681">
        <v>23500</v>
      </c>
      <c r="I681" t="str">
        <f t="shared" si="40"/>
        <v>68423500</v>
      </c>
      <c r="J681" s="4">
        <f t="shared" si="41"/>
        <v>44812</v>
      </c>
    </row>
    <row r="682" spans="1:11" hidden="1" x14ac:dyDescent="0.25">
      <c r="A682" s="4">
        <v>44351</v>
      </c>
      <c r="B682" t="s">
        <v>56</v>
      </c>
      <c r="C682">
        <v>685</v>
      </c>
      <c r="D682" t="str">
        <f t="shared" si="39"/>
        <v>Насосная станция685</v>
      </c>
      <c r="E682">
        <v>2021</v>
      </c>
      <c r="F682" t="s">
        <v>6</v>
      </c>
      <c r="G682">
        <v>3347</v>
      </c>
      <c r="H682">
        <v>23500</v>
      </c>
      <c r="I682" t="str">
        <f t="shared" si="40"/>
        <v>68523500</v>
      </c>
      <c r="J682" s="4">
        <f t="shared" si="41"/>
        <v>44351</v>
      </c>
    </row>
    <row r="683" spans="1:11" hidden="1" x14ac:dyDescent="0.25">
      <c r="A683" s="4">
        <v>44410</v>
      </c>
      <c r="B683" t="s">
        <v>56</v>
      </c>
      <c r="C683">
        <v>685</v>
      </c>
      <c r="D683" t="str">
        <f t="shared" si="39"/>
        <v>Насосная станция685</v>
      </c>
      <c r="E683">
        <v>2021</v>
      </c>
      <c r="F683" t="s">
        <v>6</v>
      </c>
      <c r="G683">
        <v>3750</v>
      </c>
      <c r="H683">
        <v>23500</v>
      </c>
      <c r="I683" t="str">
        <f t="shared" si="40"/>
        <v>68523500</v>
      </c>
      <c r="J683" s="4">
        <f t="shared" si="41"/>
        <v>44410</v>
      </c>
    </row>
    <row r="684" spans="1:11" hidden="1" x14ac:dyDescent="0.25">
      <c r="A684" s="4">
        <v>44441</v>
      </c>
      <c r="B684" t="s">
        <v>56</v>
      </c>
      <c r="C684">
        <v>685</v>
      </c>
      <c r="D684" t="str">
        <f t="shared" si="39"/>
        <v>Насосная станция685</v>
      </c>
      <c r="E684">
        <v>2021</v>
      </c>
      <c r="F684" t="s">
        <v>6</v>
      </c>
      <c r="G684">
        <v>4198</v>
      </c>
      <c r="H684">
        <v>23500</v>
      </c>
      <c r="I684" t="str">
        <f t="shared" si="40"/>
        <v>68523500</v>
      </c>
      <c r="J684" s="4">
        <f t="shared" si="41"/>
        <v>44441</v>
      </c>
    </row>
    <row r="685" spans="1:11" hidden="1" x14ac:dyDescent="0.25">
      <c r="A685" s="4">
        <v>44703</v>
      </c>
      <c r="B685" t="s">
        <v>56</v>
      </c>
      <c r="C685">
        <v>685</v>
      </c>
      <c r="D685" t="str">
        <f t="shared" si="39"/>
        <v>Насосная станция685</v>
      </c>
      <c r="E685">
        <v>2022</v>
      </c>
      <c r="F685" t="s">
        <v>6</v>
      </c>
      <c r="G685">
        <v>4199</v>
      </c>
      <c r="H685">
        <v>23500</v>
      </c>
      <c r="I685" t="str">
        <f t="shared" si="40"/>
        <v>68523500</v>
      </c>
      <c r="J685" s="4">
        <f t="shared" si="41"/>
        <v>44703</v>
      </c>
    </row>
    <row r="686" spans="1:11" hidden="1" x14ac:dyDescent="0.25">
      <c r="A686" s="4">
        <v>44767</v>
      </c>
      <c r="B686" t="s">
        <v>56</v>
      </c>
      <c r="C686">
        <v>685</v>
      </c>
      <c r="D686" t="str">
        <f t="shared" si="39"/>
        <v>Насосная станция685</v>
      </c>
      <c r="E686">
        <v>2022</v>
      </c>
      <c r="F686" t="s">
        <v>4</v>
      </c>
      <c r="G686">
        <v>4836</v>
      </c>
      <c r="H686">
        <v>23500</v>
      </c>
      <c r="I686" t="str">
        <f t="shared" si="40"/>
        <v>68523500</v>
      </c>
      <c r="J686" s="4">
        <f t="shared" si="41"/>
        <v>44767</v>
      </c>
    </row>
    <row r="687" spans="1:11" hidden="1" x14ac:dyDescent="0.25">
      <c r="A687" s="4">
        <v>44249</v>
      </c>
      <c r="B687" t="s">
        <v>50</v>
      </c>
      <c r="C687">
        <v>688</v>
      </c>
      <c r="D687" t="str">
        <f t="shared" si="39"/>
        <v>D375A-6/6R688</v>
      </c>
      <c r="E687">
        <v>2021</v>
      </c>
      <c r="F687" t="s">
        <v>5</v>
      </c>
      <c r="G687">
        <v>8012</v>
      </c>
      <c r="I687" t="str">
        <f t="shared" si="40"/>
        <v>688</v>
      </c>
      <c r="J687" s="4">
        <f t="shared" si="41"/>
        <v>44249</v>
      </c>
      <c r="K687" t="s">
        <v>84</v>
      </c>
    </row>
    <row r="688" spans="1:11" hidden="1" x14ac:dyDescent="0.25">
      <c r="A688" s="4">
        <v>44289</v>
      </c>
      <c r="B688" t="s">
        <v>50</v>
      </c>
      <c r="C688">
        <v>688</v>
      </c>
      <c r="D688" t="str">
        <f t="shared" si="39"/>
        <v>D375A-6/6R688</v>
      </c>
      <c r="E688">
        <v>2021</v>
      </c>
      <c r="F688" t="s">
        <v>4</v>
      </c>
      <c r="G688">
        <v>8513</v>
      </c>
      <c r="I688" t="str">
        <f t="shared" si="40"/>
        <v>688</v>
      </c>
      <c r="J688" s="4">
        <f t="shared" si="41"/>
        <v>44289</v>
      </c>
      <c r="K688" t="s">
        <v>84</v>
      </c>
    </row>
    <row r="689" spans="1:11" hidden="1" x14ac:dyDescent="0.25">
      <c r="A689" s="4">
        <v>44319</v>
      </c>
      <c r="B689" t="s">
        <v>50</v>
      </c>
      <c r="C689">
        <v>688</v>
      </c>
      <c r="D689" t="str">
        <f t="shared" si="39"/>
        <v>D375A-6/6R688</v>
      </c>
      <c r="E689">
        <v>2021</v>
      </c>
      <c r="F689" t="s">
        <v>2</v>
      </c>
      <c r="G689">
        <v>9010</v>
      </c>
      <c r="I689" t="str">
        <f t="shared" si="40"/>
        <v>688</v>
      </c>
      <c r="J689" s="4">
        <f t="shared" si="41"/>
        <v>44319</v>
      </c>
      <c r="K689" t="s">
        <v>84</v>
      </c>
    </row>
    <row r="690" spans="1:11" hidden="1" x14ac:dyDescent="0.25">
      <c r="A690" s="4">
        <v>44343</v>
      </c>
      <c r="B690" t="s">
        <v>50</v>
      </c>
      <c r="C690">
        <v>688</v>
      </c>
      <c r="D690" t="str">
        <f t="shared" si="39"/>
        <v>D375A-6/6R688</v>
      </c>
      <c r="E690">
        <v>2021</v>
      </c>
      <c r="F690" t="s">
        <v>4</v>
      </c>
      <c r="G690">
        <v>9492</v>
      </c>
      <c r="I690" t="str">
        <f t="shared" si="40"/>
        <v>688</v>
      </c>
      <c r="J690" s="4">
        <f t="shared" si="41"/>
        <v>44343</v>
      </c>
      <c r="K690" t="s">
        <v>84</v>
      </c>
    </row>
    <row r="691" spans="1:11" hidden="1" x14ac:dyDescent="0.25">
      <c r="A691" s="4">
        <v>44370</v>
      </c>
      <c r="B691" t="s">
        <v>50</v>
      </c>
      <c r="C691">
        <v>688</v>
      </c>
      <c r="D691" t="str">
        <f t="shared" si="39"/>
        <v>D375A-6/6R688</v>
      </c>
      <c r="E691">
        <v>2021</v>
      </c>
      <c r="F691" t="s">
        <v>7</v>
      </c>
      <c r="G691">
        <v>10031</v>
      </c>
      <c r="I691" t="str">
        <f t="shared" si="40"/>
        <v>688</v>
      </c>
      <c r="J691" s="4">
        <f t="shared" si="41"/>
        <v>44370</v>
      </c>
      <c r="K691" t="s">
        <v>84</v>
      </c>
    </row>
    <row r="692" spans="1:11" hidden="1" x14ac:dyDescent="0.25">
      <c r="A692" s="4">
        <v>44419</v>
      </c>
      <c r="B692" t="s">
        <v>50</v>
      </c>
      <c r="C692">
        <v>688</v>
      </c>
      <c r="D692" t="str">
        <f t="shared" si="39"/>
        <v>D375A-6/6R688</v>
      </c>
      <c r="E692">
        <v>2021</v>
      </c>
      <c r="F692" t="s">
        <v>4</v>
      </c>
      <c r="G692">
        <v>10519</v>
      </c>
      <c r="I692" t="str">
        <f t="shared" si="40"/>
        <v>688</v>
      </c>
      <c r="J692" s="4">
        <f t="shared" si="41"/>
        <v>44419</v>
      </c>
      <c r="K692" t="s">
        <v>84</v>
      </c>
    </row>
    <row r="693" spans="1:11" hidden="1" x14ac:dyDescent="0.25">
      <c r="A693" s="4">
        <v>44464</v>
      </c>
      <c r="B693" t="s">
        <v>50</v>
      </c>
      <c r="C693">
        <v>688</v>
      </c>
      <c r="D693" t="str">
        <f t="shared" si="39"/>
        <v>D375A-6/6R688</v>
      </c>
      <c r="E693">
        <v>2021</v>
      </c>
      <c r="F693" t="s">
        <v>2</v>
      </c>
      <c r="G693">
        <v>11042</v>
      </c>
      <c r="I693" t="str">
        <f t="shared" si="40"/>
        <v>688</v>
      </c>
      <c r="J693" s="4">
        <f t="shared" si="41"/>
        <v>44464</v>
      </c>
      <c r="K693" t="s">
        <v>84</v>
      </c>
    </row>
    <row r="694" spans="1:11" hidden="1" x14ac:dyDescent="0.25">
      <c r="A694" s="4">
        <v>44620</v>
      </c>
      <c r="B694" t="s">
        <v>50</v>
      </c>
      <c r="C694">
        <v>688</v>
      </c>
      <c r="D694" t="str">
        <f t="shared" si="39"/>
        <v>D375A-6/6R688</v>
      </c>
      <c r="E694">
        <v>2022</v>
      </c>
      <c r="F694" t="s">
        <v>4</v>
      </c>
      <c r="G694">
        <v>11530</v>
      </c>
      <c r="H694">
        <v>11500</v>
      </c>
      <c r="I694" t="str">
        <f t="shared" si="40"/>
        <v>68811500</v>
      </c>
      <c r="J694" s="4">
        <f t="shared" si="41"/>
        <v>44620</v>
      </c>
      <c r="K694" t="s">
        <v>84</v>
      </c>
    </row>
    <row r="695" spans="1:11" hidden="1" x14ac:dyDescent="0.25">
      <c r="A695" s="4">
        <v>44680</v>
      </c>
      <c r="B695" t="s">
        <v>50</v>
      </c>
      <c r="C695">
        <v>688</v>
      </c>
      <c r="D695" t="str">
        <f t="shared" si="39"/>
        <v>D375A-6/6R688</v>
      </c>
      <c r="E695">
        <v>2022</v>
      </c>
      <c r="F695" t="s">
        <v>5</v>
      </c>
      <c r="G695">
        <v>12020</v>
      </c>
      <c r="H695">
        <v>12000</v>
      </c>
      <c r="I695" t="str">
        <f t="shared" si="40"/>
        <v>68812000</v>
      </c>
      <c r="J695" s="4">
        <f t="shared" si="41"/>
        <v>44680</v>
      </c>
      <c r="K695" t="s">
        <v>84</v>
      </c>
    </row>
    <row r="696" spans="1:11" hidden="1" x14ac:dyDescent="0.25">
      <c r="A696" s="4">
        <v>44713</v>
      </c>
      <c r="B696" t="s">
        <v>50</v>
      </c>
      <c r="C696">
        <v>688</v>
      </c>
      <c r="D696" t="str">
        <f t="shared" si="39"/>
        <v>D375A-6/6R688</v>
      </c>
      <c r="E696">
        <v>2022</v>
      </c>
      <c r="F696" t="s">
        <v>4</v>
      </c>
      <c r="G696">
        <v>12520</v>
      </c>
      <c r="H696">
        <v>12500</v>
      </c>
      <c r="I696" t="str">
        <f t="shared" si="40"/>
        <v>68812500</v>
      </c>
      <c r="J696" s="4">
        <f t="shared" si="41"/>
        <v>44713</v>
      </c>
      <c r="K696" t="s">
        <v>84</v>
      </c>
    </row>
    <row r="697" spans="1:11" hidden="1" x14ac:dyDescent="0.25">
      <c r="A697" s="4">
        <v>44759</v>
      </c>
      <c r="B697" t="s">
        <v>50</v>
      </c>
      <c r="C697">
        <v>688</v>
      </c>
      <c r="D697" t="str">
        <f t="shared" si="39"/>
        <v>D375A-6/6R688</v>
      </c>
      <c r="E697">
        <v>2022</v>
      </c>
      <c r="F697" t="s">
        <v>2</v>
      </c>
      <c r="G697">
        <v>13020</v>
      </c>
      <c r="H697">
        <v>13000</v>
      </c>
      <c r="I697" t="str">
        <f t="shared" si="40"/>
        <v>68813000</v>
      </c>
      <c r="J697" s="4">
        <f t="shared" si="41"/>
        <v>44759</v>
      </c>
      <c r="K697" t="s">
        <v>84</v>
      </c>
    </row>
    <row r="698" spans="1:11" hidden="1" x14ac:dyDescent="0.25">
      <c r="A698" s="4">
        <v>44799</v>
      </c>
      <c r="B698" t="s">
        <v>50</v>
      </c>
      <c r="C698">
        <v>688</v>
      </c>
      <c r="D698" t="str">
        <f t="shared" si="39"/>
        <v>D375A-6/6R688</v>
      </c>
      <c r="E698">
        <v>2022</v>
      </c>
      <c r="F698" t="s">
        <v>4</v>
      </c>
      <c r="G698">
        <v>13620</v>
      </c>
      <c r="H698">
        <v>13500</v>
      </c>
      <c r="I698" t="str">
        <f t="shared" si="40"/>
        <v>68813500</v>
      </c>
      <c r="J698" s="4">
        <f t="shared" si="41"/>
        <v>44799</v>
      </c>
      <c r="K698" t="s">
        <v>84</v>
      </c>
    </row>
    <row r="699" spans="1:11" hidden="1" x14ac:dyDescent="0.25">
      <c r="A699" s="4">
        <v>44289</v>
      </c>
      <c r="B699" t="s">
        <v>57</v>
      </c>
      <c r="C699">
        <v>690</v>
      </c>
      <c r="D699" t="str">
        <f t="shared" si="39"/>
        <v>HD-465690</v>
      </c>
      <c r="E699">
        <v>2021</v>
      </c>
      <c r="F699" t="s">
        <v>4</v>
      </c>
      <c r="G699">
        <v>9500</v>
      </c>
      <c r="H699">
        <v>9500</v>
      </c>
      <c r="I699" t="str">
        <f t="shared" si="40"/>
        <v>6909500</v>
      </c>
      <c r="J699" s="4">
        <f t="shared" si="41"/>
        <v>44289</v>
      </c>
      <c r="K699" t="s">
        <v>84</v>
      </c>
    </row>
    <row r="700" spans="1:11" hidden="1" x14ac:dyDescent="0.25">
      <c r="A700" s="4">
        <v>44318</v>
      </c>
      <c r="B700" t="s">
        <v>57</v>
      </c>
      <c r="C700">
        <v>690</v>
      </c>
      <c r="D700" t="str">
        <f t="shared" si="39"/>
        <v>HD-465690</v>
      </c>
      <c r="E700">
        <v>2021</v>
      </c>
      <c r="F700" t="s">
        <v>7</v>
      </c>
      <c r="G700">
        <v>10000</v>
      </c>
      <c r="H700">
        <v>10000</v>
      </c>
      <c r="I700" t="str">
        <f t="shared" si="40"/>
        <v>69010000</v>
      </c>
      <c r="J700" s="4">
        <f t="shared" si="41"/>
        <v>44318</v>
      </c>
      <c r="K700" t="s">
        <v>84</v>
      </c>
    </row>
    <row r="701" spans="1:11" hidden="1" x14ac:dyDescent="0.25">
      <c r="A701" s="4">
        <v>44348</v>
      </c>
      <c r="B701" t="s">
        <v>57</v>
      </c>
      <c r="C701">
        <v>690</v>
      </c>
      <c r="D701" t="str">
        <f t="shared" si="39"/>
        <v>HD-465690</v>
      </c>
      <c r="E701">
        <v>2021</v>
      </c>
      <c r="F701" t="s">
        <v>4</v>
      </c>
      <c r="G701">
        <v>10497</v>
      </c>
      <c r="H701">
        <v>10500</v>
      </c>
      <c r="I701" t="str">
        <f t="shared" si="40"/>
        <v>69010500</v>
      </c>
      <c r="J701" s="4">
        <f t="shared" si="41"/>
        <v>44348</v>
      </c>
      <c r="K701" t="s">
        <v>84</v>
      </c>
    </row>
    <row r="702" spans="1:11" hidden="1" x14ac:dyDescent="0.25">
      <c r="A702" s="4">
        <v>44372</v>
      </c>
      <c r="B702" t="s">
        <v>57</v>
      </c>
      <c r="C702">
        <v>690</v>
      </c>
      <c r="D702" t="str">
        <f t="shared" si="39"/>
        <v>HD-465690</v>
      </c>
      <c r="E702">
        <v>2021</v>
      </c>
      <c r="F702" t="s">
        <v>2</v>
      </c>
      <c r="G702">
        <v>10995</v>
      </c>
      <c r="H702">
        <v>11000</v>
      </c>
      <c r="I702" t="str">
        <f t="shared" si="40"/>
        <v>69011000</v>
      </c>
      <c r="J702" s="4">
        <f t="shared" si="41"/>
        <v>44372</v>
      </c>
      <c r="K702" t="s">
        <v>84</v>
      </c>
    </row>
    <row r="703" spans="1:11" hidden="1" x14ac:dyDescent="0.25">
      <c r="A703" s="4">
        <v>44399</v>
      </c>
      <c r="B703" t="s">
        <v>57</v>
      </c>
      <c r="C703">
        <v>690</v>
      </c>
      <c r="D703" t="str">
        <f t="shared" si="39"/>
        <v>HD-465690</v>
      </c>
      <c r="E703">
        <v>2021</v>
      </c>
      <c r="F703" t="s">
        <v>4</v>
      </c>
      <c r="G703">
        <v>11470</v>
      </c>
      <c r="H703">
        <v>11500</v>
      </c>
      <c r="I703" t="str">
        <f t="shared" si="40"/>
        <v>69011500</v>
      </c>
      <c r="J703" s="4">
        <f t="shared" si="41"/>
        <v>44399</v>
      </c>
      <c r="K703" t="s">
        <v>84</v>
      </c>
    </row>
    <row r="704" spans="1:11" hidden="1" x14ac:dyDescent="0.25">
      <c r="A704" s="4">
        <v>44445</v>
      </c>
      <c r="B704" t="s">
        <v>57</v>
      </c>
      <c r="C704">
        <v>690</v>
      </c>
      <c r="D704" t="str">
        <f t="shared" si="39"/>
        <v>HD-465690</v>
      </c>
      <c r="E704">
        <v>2021</v>
      </c>
      <c r="F704" t="s">
        <v>7</v>
      </c>
      <c r="G704">
        <v>12008</v>
      </c>
      <c r="H704">
        <v>12000</v>
      </c>
      <c r="I704" t="str">
        <f t="shared" si="40"/>
        <v>69012000</v>
      </c>
      <c r="J704" s="4">
        <f t="shared" si="41"/>
        <v>44445</v>
      </c>
      <c r="K704" t="s">
        <v>84</v>
      </c>
    </row>
    <row r="705" spans="1:11" hidden="1" x14ac:dyDescent="0.25">
      <c r="A705" s="4">
        <v>44480</v>
      </c>
      <c r="B705" t="s">
        <v>57</v>
      </c>
      <c r="C705">
        <v>690</v>
      </c>
      <c r="D705" t="str">
        <f t="shared" si="39"/>
        <v>HD-465690</v>
      </c>
      <c r="E705">
        <v>2021</v>
      </c>
      <c r="F705" t="s">
        <v>4</v>
      </c>
      <c r="G705">
        <v>12508</v>
      </c>
      <c r="H705">
        <v>12500</v>
      </c>
      <c r="I705" t="str">
        <f t="shared" si="40"/>
        <v>69012500</v>
      </c>
      <c r="J705" s="4">
        <f t="shared" si="41"/>
        <v>44480</v>
      </c>
      <c r="K705" t="s">
        <v>84</v>
      </c>
    </row>
    <row r="706" spans="1:11" hidden="1" x14ac:dyDescent="0.25">
      <c r="A706" s="4">
        <v>44676</v>
      </c>
      <c r="B706" t="s">
        <v>57</v>
      </c>
      <c r="C706">
        <v>690</v>
      </c>
      <c r="D706" t="str">
        <f t="shared" ref="D706:D769" si="42">B706&amp;C706</f>
        <v>HD-465690</v>
      </c>
      <c r="E706">
        <v>2022</v>
      </c>
      <c r="F706" t="s">
        <v>2</v>
      </c>
      <c r="G706">
        <v>13040</v>
      </c>
      <c r="H706">
        <v>13000</v>
      </c>
      <c r="I706" t="str">
        <f t="shared" ref="I706:I769" si="43">C706&amp;H706</f>
        <v>69013000</v>
      </c>
      <c r="J706" s="4">
        <f t="shared" ref="J706:J769" si="44">A706</f>
        <v>44676</v>
      </c>
      <c r="K706" t="s">
        <v>84</v>
      </c>
    </row>
    <row r="707" spans="1:11" hidden="1" x14ac:dyDescent="0.25">
      <c r="A707" s="4">
        <v>44701</v>
      </c>
      <c r="B707" t="s">
        <v>57</v>
      </c>
      <c r="C707">
        <v>690</v>
      </c>
      <c r="D707" t="str">
        <f t="shared" si="42"/>
        <v>HD-465690</v>
      </c>
      <c r="E707">
        <v>2022</v>
      </c>
      <c r="F707" t="s">
        <v>4</v>
      </c>
      <c r="G707">
        <v>13529</v>
      </c>
      <c r="H707">
        <v>13500</v>
      </c>
      <c r="I707" t="str">
        <f t="shared" si="43"/>
        <v>69013500</v>
      </c>
      <c r="J707" s="4">
        <f t="shared" si="44"/>
        <v>44701</v>
      </c>
      <c r="K707" t="s">
        <v>84</v>
      </c>
    </row>
    <row r="708" spans="1:11" hidden="1" x14ac:dyDescent="0.25">
      <c r="A708" s="4">
        <v>44728</v>
      </c>
      <c r="B708" t="s">
        <v>57</v>
      </c>
      <c r="C708">
        <v>690</v>
      </c>
      <c r="D708" t="str">
        <f t="shared" si="42"/>
        <v>HD-465690</v>
      </c>
      <c r="E708">
        <v>2022</v>
      </c>
      <c r="F708" t="s">
        <v>7</v>
      </c>
      <c r="G708">
        <v>14042</v>
      </c>
      <c r="H708">
        <v>14000</v>
      </c>
      <c r="I708" t="str">
        <f t="shared" si="43"/>
        <v>69014000</v>
      </c>
      <c r="J708" s="4">
        <f t="shared" si="44"/>
        <v>44728</v>
      </c>
      <c r="K708" t="s">
        <v>84</v>
      </c>
    </row>
    <row r="709" spans="1:11" hidden="1" x14ac:dyDescent="0.25">
      <c r="A709" s="4">
        <v>44792</v>
      </c>
      <c r="B709" t="s">
        <v>57</v>
      </c>
      <c r="C709">
        <v>690</v>
      </c>
      <c r="D709" t="str">
        <f t="shared" si="42"/>
        <v>HD-465690</v>
      </c>
      <c r="E709">
        <v>2022</v>
      </c>
      <c r="F709" t="s">
        <v>4</v>
      </c>
      <c r="G709">
        <v>14547</v>
      </c>
      <c r="H709">
        <v>14500</v>
      </c>
      <c r="I709" t="str">
        <f t="shared" si="43"/>
        <v>69014500</v>
      </c>
      <c r="J709" s="4">
        <f t="shared" si="44"/>
        <v>44792</v>
      </c>
      <c r="K709" t="s">
        <v>84</v>
      </c>
    </row>
    <row r="710" spans="1:11" hidden="1" x14ac:dyDescent="0.25">
      <c r="A710" s="4">
        <v>44824</v>
      </c>
      <c r="B710" t="s">
        <v>57</v>
      </c>
      <c r="C710">
        <v>690</v>
      </c>
      <c r="D710" t="str">
        <f t="shared" si="42"/>
        <v>HD-465690</v>
      </c>
      <c r="E710">
        <v>2022</v>
      </c>
      <c r="F710" t="s">
        <v>2</v>
      </c>
      <c r="G710">
        <v>15045</v>
      </c>
      <c r="H710">
        <v>15000</v>
      </c>
      <c r="I710" t="str">
        <f t="shared" si="43"/>
        <v>69015000</v>
      </c>
      <c r="J710" s="4">
        <f t="shared" si="44"/>
        <v>44824</v>
      </c>
      <c r="K710" t="s">
        <v>84</v>
      </c>
    </row>
    <row r="711" spans="1:11" hidden="1" x14ac:dyDescent="0.25">
      <c r="A711" s="4">
        <v>44285</v>
      </c>
      <c r="B711" t="s">
        <v>57</v>
      </c>
      <c r="C711">
        <v>691</v>
      </c>
      <c r="D711" t="str">
        <f t="shared" si="42"/>
        <v>HD-465691</v>
      </c>
      <c r="E711">
        <v>2021</v>
      </c>
      <c r="F711" t="s">
        <v>4</v>
      </c>
      <c r="G711">
        <v>9250</v>
      </c>
      <c r="H711">
        <v>9000</v>
      </c>
      <c r="I711" t="str">
        <f t="shared" si="43"/>
        <v>6919000</v>
      </c>
      <c r="J711" s="4">
        <f t="shared" si="44"/>
        <v>44285</v>
      </c>
      <c r="K711" t="s">
        <v>84</v>
      </c>
    </row>
    <row r="712" spans="1:11" hidden="1" x14ac:dyDescent="0.25">
      <c r="A712" s="4">
        <v>44312</v>
      </c>
      <c r="B712" t="s">
        <v>57</v>
      </c>
      <c r="C712">
        <v>691</v>
      </c>
      <c r="D712" t="str">
        <f t="shared" si="42"/>
        <v>HD-465691</v>
      </c>
      <c r="E712">
        <v>2021</v>
      </c>
      <c r="F712" t="s">
        <v>2</v>
      </c>
      <c r="G712">
        <v>9774</v>
      </c>
      <c r="H712">
        <v>9500</v>
      </c>
      <c r="I712" t="str">
        <f t="shared" si="43"/>
        <v>6919500</v>
      </c>
      <c r="J712" s="4">
        <f t="shared" si="44"/>
        <v>44312</v>
      </c>
      <c r="K712" t="s">
        <v>84</v>
      </c>
    </row>
    <row r="713" spans="1:11" hidden="1" x14ac:dyDescent="0.25">
      <c r="A713" s="4">
        <v>44341</v>
      </c>
      <c r="B713" t="s">
        <v>57</v>
      </c>
      <c r="C713">
        <v>691</v>
      </c>
      <c r="D713" t="str">
        <f t="shared" si="42"/>
        <v>HD-465691</v>
      </c>
      <c r="E713">
        <v>2021</v>
      </c>
      <c r="F713" t="s">
        <v>4</v>
      </c>
      <c r="G713">
        <v>10254</v>
      </c>
      <c r="H713">
        <v>10000</v>
      </c>
      <c r="I713" t="str">
        <f t="shared" si="43"/>
        <v>69110000</v>
      </c>
      <c r="J713" s="4">
        <f t="shared" si="44"/>
        <v>44341</v>
      </c>
      <c r="K713" t="s">
        <v>84</v>
      </c>
    </row>
    <row r="714" spans="1:11" hidden="1" x14ac:dyDescent="0.25">
      <c r="A714" s="4">
        <v>44369</v>
      </c>
      <c r="B714" t="s">
        <v>57</v>
      </c>
      <c r="C714">
        <v>691</v>
      </c>
      <c r="D714" t="str">
        <f t="shared" si="42"/>
        <v>HD-465691</v>
      </c>
      <c r="E714">
        <v>2021</v>
      </c>
      <c r="F714" t="s">
        <v>7</v>
      </c>
      <c r="G714">
        <v>10750</v>
      </c>
      <c r="H714">
        <v>10500</v>
      </c>
      <c r="I714" t="str">
        <f t="shared" si="43"/>
        <v>69110500</v>
      </c>
      <c r="J714" s="4">
        <f t="shared" si="44"/>
        <v>44369</v>
      </c>
      <c r="K714" t="s">
        <v>84</v>
      </c>
    </row>
    <row r="715" spans="1:11" hidden="1" x14ac:dyDescent="0.25">
      <c r="A715" s="4">
        <v>44426</v>
      </c>
      <c r="B715" t="s">
        <v>57</v>
      </c>
      <c r="C715">
        <v>691</v>
      </c>
      <c r="D715" t="str">
        <f t="shared" si="42"/>
        <v>HD-465691</v>
      </c>
      <c r="E715">
        <v>2021</v>
      </c>
      <c r="F715" t="s">
        <v>2</v>
      </c>
      <c r="G715">
        <v>11258</v>
      </c>
      <c r="H715">
        <v>11000</v>
      </c>
      <c r="I715" t="str">
        <f t="shared" si="43"/>
        <v>69111000</v>
      </c>
      <c r="J715" s="4">
        <f t="shared" si="44"/>
        <v>44426</v>
      </c>
      <c r="K715" t="s">
        <v>84</v>
      </c>
    </row>
    <row r="716" spans="1:11" hidden="1" x14ac:dyDescent="0.25">
      <c r="A716" s="4">
        <v>44448</v>
      </c>
      <c r="B716" t="s">
        <v>57</v>
      </c>
      <c r="C716">
        <v>691</v>
      </c>
      <c r="D716" t="str">
        <f t="shared" si="42"/>
        <v>HD-465691</v>
      </c>
      <c r="E716">
        <v>2021</v>
      </c>
      <c r="F716" t="s">
        <v>4</v>
      </c>
      <c r="G716">
        <v>11756</v>
      </c>
      <c r="H716">
        <v>11500</v>
      </c>
      <c r="I716" t="str">
        <f t="shared" si="43"/>
        <v>69111500</v>
      </c>
      <c r="J716" s="4">
        <f t="shared" si="44"/>
        <v>44448</v>
      </c>
      <c r="K716" t="s">
        <v>84</v>
      </c>
    </row>
    <row r="717" spans="1:11" hidden="1" x14ac:dyDescent="0.25">
      <c r="A717" s="4">
        <v>44483</v>
      </c>
      <c r="B717" t="s">
        <v>57</v>
      </c>
      <c r="C717">
        <v>691</v>
      </c>
      <c r="D717" t="str">
        <f t="shared" si="42"/>
        <v>HD-465691</v>
      </c>
      <c r="E717">
        <v>2021</v>
      </c>
      <c r="F717" t="s">
        <v>5</v>
      </c>
      <c r="G717">
        <v>12242</v>
      </c>
      <c r="H717">
        <v>12000</v>
      </c>
      <c r="I717" t="str">
        <f t="shared" si="43"/>
        <v>69112000</v>
      </c>
      <c r="J717" s="4">
        <f t="shared" si="44"/>
        <v>44483</v>
      </c>
      <c r="K717" t="s">
        <v>84</v>
      </c>
    </row>
    <row r="718" spans="1:11" hidden="1" x14ac:dyDescent="0.25">
      <c r="A718" s="4">
        <v>44632</v>
      </c>
      <c r="B718" t="s">
        <v>57</v>
      </c>
      <c r="C718">
        <v>691</v>
      </c>
      <c r="D718" t="str">
        <f t="shared" si="42"/>
        <v>HD-465691</v>
      </c>
      <c r="E718">
        <v>2022</v>
      </c>
      <c r="F718" t="s">
        <v>4</v>
      </c>
      <c r="G718">
        <v>12746</v>
      </c>
      <c r="H718">
        <v>12500</v>
      </c>
      <c r="I718" t="str">
        <f t="shared" si="43"/>
        <v>69112500</v>
      </c>
      <c r="J718" s="4">
        <f t="shared" si="44"/>
        <v>44632</v>
      </c>
      <c r="K718" t="s">
        <v>84</v>
      </c>
    </row>
    <row r="719" spans="1:11" hidden="1" x14ac:dyDescent="0.25">
      <c r="A719" s="4">
        <v>44680</v>
      </c>
      <c r="B719" t="s">
        <v>57</v>
      </c>
      <c r="C719">
        <v>691</v>
      </c>
      <c r="D719" t="str">
        <f t="shared" si="42"/>
        <v>HD-465691</v>
      </c>
      <c r="E719">
        <v>2022</v>
      </c>
      <c r="F719" t="s">
        <v>2</v>
      </c>
      <c r="G719">
        <v>13240</v>
      </c>
      <c r="H719">
        <v>13000</v>
      </c>
      <c r="I719" t="str">
        <f t="shared" si="43"/>
        <v>69113000</v>
      </c>
      <c r="J719" s="4">
        <f t="shared" si="44"/>
        <v>44680</v>
      </c>
      <c r="K719" t="s">
        <v>84</v>
      </c>
    </row>
    <row r="720" spans="1:11" hidden="1" x14ac:dyDescent="0.25">
      <c r="A720" s="4">
        <v>44706</v>
      </c>
      <c r="B720" t="s">
        <v>57</v>
      </c>
      <c r="C720">
        <v>691</v>
      </c>
      <c r="D720" t="str">
        <f t="shared" si="42"/>
        <v>HD-465691</v>
      </c>
      <c r="E720">
        <v>2022</v>
      </c>
      <c r="F720" t="s">
        <v>4</v>
      </c>
      <c r="G720">
        <v>13757</v>
      </c>
      <c r="H720">
        <v>13500</v>
      </c>
      <c r="I720" t="str">
        <f t="shared" si="43"/>
        <v>69113500</v>
      </c>
      <c r="J720" s="4">
        <f t="shared" si="44"/>
        <v>44706</v>
      </c>
      <c r="K720" t="s">
        <v>84</v>
      </c>
    </row>
    <row r="721" spans="1:11" hidden="1" x14ac:dyDescent="0.25">
      <c r="A721" s="4">
        <v>44745</v>
      </c>
      <c r="B721" t="s">
        <v>57</v>
      </c>
      <c r="C721">
        <v>691</v>
      </c>
      <c r="D721" t="str">
        <f t="shared" si="42"/>
        <v>HD-465691</v>
      </c>
      <c r="E721">
        <v>2022</v>
      </c>
      <c r="F721" t="s">
        <v>7</v>
      </c>
      <c r="G721">
        <v>14250</v>
      </c>
      <c r="H721">
        <v>14000</v>
      </c>
      <c r="I721" t="str">
        <f t="shared" si="43"/>
        <v>69114000</v>
      </c>
      <c r="J721" s="4">
        <f t="shared" si="44"/>
        <v>44745</v>
      </c>
      <c r="K721" t="s">
        <v>84</v>
      </c>
    </row>
    <row r="722" spans="1:11" hidden="1" x14ac:dyDescent="0.25">
      <c r="A722" s="4">
        <v>44773</v>
      </c>
      <c r="B722" t="s">
        <v>57</v>
      </c>
      <c r="C722">
        <v>691</v>
      </c>
      <c r="D722" t="str">
        <f t="shared" si="42"/>
        <v>HD-465691</v>
      </c>
      <c r="E722">
        <v>2022</v>
      </c>
      <c r="F722" t="s">
        <v>4</v>
      </c>
      <c r="G722">
        <v>14752</v>
      </c>
      <c r="H722">
        <v>14500</v>
      </c>
      <c r="I722" t="str">
        <f t="shared" si="43"/>
        <v>69114500</v>
      </c>
      <c r="J722" s="4">
        <f t="shared" si="44"/>
        <v>44773</v>
      </c>
      <c r="K722" t="s">
        <v>84</v>
      </c>
    </row>
    <row r="723" spans="1:11" hidden="1" x14ac:dyDescent="0.25">
      <c r="A723" s="4">
        <v>44809</v>
      </c>
      <c r="B723" t="s">
        <v>57</v>
      </c>
      <c r="C723">
        <v>691</v>
      </c>
      <c r="D723" t="str">
        <f t="shared" si="42"/>
        <v>HD-465691</v>
      </c>
      <c r="E723">
        <v>2022</v>
      </c>
      <c r="F723" t="s">
        <v>2</v>
      </c>
      <c r="G723">
        <v>15273</v>
      </c>
      <c r="H723">
        <v>15000</v>
      </c>
      <c r="I723" t="str">
        <f t="shared" si="43"/>
        <v>69115000</v>
      </c>
      <c r="J723" s="4">
        <f t="shared" si="44"/>
        <v>44809</v>
      </c>
      <c r="K723" t="s">
        <v>84</v>
      </c>
    </row>
    <row r="724" spans="1:11" x14ac:dyDescent="0.25">
      <c r="A724" s="4">
        <v>44273</v>
      </c>
      <c r="B724" t="s">
        <v>57</v>
      </c>
      <c r="C724">
        <v>692</v>
      </c>
      <c r="D724" t="str">
        <f t="shared" si="42"/>
        <v>HD-465692</v>
      </c>
      <c r="E724">
        <v>2021</v>
      </c>
      <c r="F724" t="s">
        <v>2</v>
      </c>
      <c r="G724">
        <v>9509</v>
      </c>
      <c r="H724">
        <v>9000</v>
      </c>
      <c r="I724" t="str">
        <f t="shared" si="43"/>
        <v>6929000</v>
      </c>
      <c r="J724" s="4">
        <f t="shared" si="44"/>
        <v>44273</v>
      </c>
      <c r="K724" t="s">
        <v>84</v>
      </c>
    </row>
    <row r="725" spans="1:11" x14ac:dyDescent="0.25">
      <c r="A725" s="4">
        <v>44306</v>
      </c>
      <c r="B725" t="s">
        <v>57</v>
      </c>
      <c r="C725">
        <v>692</v>
      </c>
      <c r="D725" t="str">
        <f t="shared" si="42"/>
        <v>HD-465692</v>
      </c>
      <c r="E725">
        <v>2021</v>
      </c>
      <c r="F725" t="s">
        <v>4</v>
      </c>
      <c r="G725">
        <v>10020</v>
      </c>
      <c r="H725">
        <v>9500</v>
      </c>
      <c r="I725" t="str">
        <f t="shared" si="43"/>
        <v>6929500</v>
      </c>
      <c r="J725" s="4">
        <f t="shared" si="44"/>
        <v>44306</v>
      </c>
      <c r="K725" t="s">
        <v>84</v>
      </c>
    </row>
    <row r="726" spans="1:11" x14ac:dyDescent="0.25">
      <c r="A726" s="4">
        <v>44338</v>
      </c>
      <c r="B726" t="s">
        <v>57</v>
      </c>
      <c r="C726">
        <v>692</v>
      </c>
      <c r="D726" t="str">
        <f t="shared" si="42"/>
        <v>HD-465692</v>
      </c>
      <c r="E726">
        <v>2021</v>
      </c>
      <c r="F726" t="s">
        <v>7</v>
      </c>
      <c r="G726">
        <v>10520</v>
      </c>
      <c r="H726">
        <v>10000</v>
      </c>
      <c r="I726" t="str">
        <f t="shared" si="43"/>
        <v>69210000</v>
      </c>
      <c r="J726" s="4">
        <f t="shared" si="44"/>
        <v>44338</v>
      </c>
      <c r="K726" t="s">
        <v>84</v>
      </c>
    </row>
    <row r="727" spans="1:11" x14ac:dyDescent="0.25">
      <c r="A727" s="4">
        <v>44363</v>
      </c>
      <c r="B727" t="s">
        <v>57</v>
      </c>
      <c r="C727">
        <v>692</v>
      </c>
      <c r="D727" t="str">
        <f t="shared" si="42"/>
        <v>HD-465692</v>
      </c>
      <c r="E727">
        <v>2021</v>
      </c>
      <c r="F727" t="s">
        <v>4</v>
      </c>
      <c r="G727">
        <v>11006</v>
      </c>
      <c r="H727">
        <v>10500</v>
      </c>
      <c r="I727" t="str">
        <f t="shared" si="43"/>
        <v>69210500</v>
      </c>
      <c r="J727" s="4">
        <f t="shared" si="44"/>
        <v>44363</v>
      </c>
      <c r="K727" t="s">
        <v>84</v>
      </c>
    </row>
    <row r="728" spans="1:11" x14ac:dyDescent="0.25">
      <c r="A728" s="4">
        <v>44390</v>
      </c>
      <c r="B728" t="s">
        <v>57</v>
      </c>
      <c r="C728">
        <v>692</v>
      </c>
      <c r="D728" t="str">
        <f t="shared" si="42"/>
        <v>HD-465692</v>
      </c>
      <c r="E728">
        <v>2021</v>
      </c>
      <c r="F728" t="s">
        <v>2</v>
      </c>
      <c r="G728">
        <v>11518</v>
      </c>
      <c r="H728">
        <v>11000</v>
      </c>
      <c r="I728" t="str">
        <f t="shared" si="43"/>
        <v>69211000</v>
      </c>
      <c r="J728" s="4">
        <f t="shared" si="44"/>
        <v>44390</v>
      </c>
      <c r="K728" t="s">
        <v>84</v>
      </c>
    </row>
    <row r="729" spans="1:11" x14ac:dyDescent="0.25">
      <c r="A729" s="4">
        <v>44431</v>
      </c>
      <c r="B729" t="s">
        <v>57</v>
      </c>
      <c r="C729">
        <v>692</v>
      </c>
      <c r="D729" t="str">
        <f t="shared" si="42"/>
        <v>HD-465692</v>
      </c>
      <c r="E729">
        <v>2021</v>
      </c>
      <c r="F729" t="s">
        <v>4</v>
      </c>
      <c r="G729">
        <v>12008</v>
      </c>
      <c r="H729">
        <v>11500</v>
      </c>
      <c r="I729" t="str">
        <f t="shared" si="43"/>
        <v>69211500</v>
      </c>
      <c r="J729" s="4">
        <f t="shared" si="44"/>
        <v>44431</v>
      </c>
      <c r="K729" t="s">
        <v>84</v>
      </c>
    </row>
    <row r="730" spans="1:11" x14ac:dyDescent="0.25">
      <c r="A730" s="4">
        <v>44454</v>
      </c>
      <c r="B730" t="s">
        <v>57</v>
      </c>
      <c r="C730">
        <v>692</v>
      </c>
      <c r="D730" t="str">
        <f t="shared" si="42"/>
        <v>HD-465692</v>
      </c>
      <c r="E730">
        <v>2021</v>
      </c>
      <c r="F730" t="s">
        <v>7</v>
      </c>
      <c r="G730">
        <v>12500</v>
      </c>
      <c r="H730">
        <v>12000</v>
      </c>
      <c r="I730" t="str">
        <f t="shared" si="43"/>
        <v>69212000</v>
      </c>
      <c r="J730" s="4">
        <f t="shared" si="44"/>
        <v>44454</v>
      </c>
      <c r="K730" t="s">
        <v>84</v>
      </c>
    </row>
    <row r="731" spans="1:11" x14ac:dyDescent="0.25">
      <c r="A731" s="4">
        <v>44489</v>
      </c>
      <c r="B731" t="s">
        <v>57</v>
      </c>
      <c r="C731">
        <v>692</v>
      </c>
      <c r="D731" t="str">
        <f t="shared" si="42"/>
        <v>HD-465692</v>
      </c>
      <c r="E731">
        <v>2021</v>
      </c>
      <c r="F731" t="s">
        <v>4</v>
      </c>
      <c r="G731">
        <v>12994</v>
      </c>
      <c r="H731">
        <v>12500</v>
      </c>
      <c r="I731" t="str">
        <f t="shared" si="43"/>
        <v>69212500</v>
      </c>
      <c r="J731" s="4">
        <f t="shared" si="44"/>
        <v>44489</v>
      </c>
      <c r="K731" t="s">
        <v>84</v>
      </c>
    </row>
    <row r="732" spans="1:11" x14ac:dyDescent="0.25">
      <c r="A732" s="4">
        <v>44646</v>
      </c>
      <c r="B732" t="s">
        <v>57</v>
      </c>
      <c r="C732">
        <v>692</v>
      </c>
      <c r="D732" t="str">
        <f t="shared" si="42"/>
        <v>HD-465692</v>
      </c>
      <c r="E732">
        <v>2022</v>
      </c>
      <c r="F732" t="s">
        <v>2</v>
      </c>
      <c r="G732">
        <v>13500</v>
      </c>
      <c r="H732">
        <v>13000</v>
      </c>
      <c r="I732" t="str">
        <f t="shared" si="43"/>
        <v>69213000</v>
      </c>
      <c r="J732" s="4">
        <f t="shared" si="44"/>
        <v>44646</v>
      </c>
      <c r="K732" t="s">
        <v>84</v>
      </c>
    </row>
    <row r="733" spans="1:11" x14ac:dyDescent="0.25">
      <c r="A733" s="4">
        <v>44669</v>
      </c>
      <c r="B733" t="s">
        <v>57</v>
      </c>
      <c r="C733">
        <v>692</v>
      </c>
      <c r="D733" t="str">
        <f t="shared" si="42"/>
        <v>HD-465692</v>
      </c>
      <c r="E733">
        <v>2022</v>
      </c>
      <c r="F733" t="s">
        <v>4</v>
      </c>
      <c r="G733">
        <v>14000</v>
      </c>
      <c r="H733">
        <v>13500</v>
      </c>
      <c r="I733" t="str">
        <f t="shared" si="43"/>
        <v>69213500</v>
      </c>
      <c r="J733" s="4">
        <f t="shared" si="44"/>
        <v>44669</v>
      </c>
      <c r="K733" t="s">
        <v>84</v>
      </c>
    </row>
    <row r="734" spans="1:11" x14ac:dyDescent="0.25">
      <c r="A734" s="4">
        <v>44695</v>
      </c>
      <c r="B734" t="s">
        <v>57</v>
      </c>
      <c r="C734">
        <v>692</v>
      </c>
      <c r="D734" t="str">
        <f t="shared" si="42"/>
        <v>HD-465692</v>
      </c>
      <c r="E734">
        <v>2022</v>
      </c>
      <c r="F734" t="s">
        <v>7</v>
      </c>
      <c r="G734">
        <v>14524</v>
      </c>
      <c r="H734">
        <v>14000</v>
      </c>
      <c r="I734" t="str">
        <f t="shared" si="43"/>
        <v>69214000</v>
      </c>
      <c r="J734" s="4">
        <f t="shared" si="44"/>
        <v>44695</v>
      </c>
      <c r="K734" t="s">
        <v>84</v>
      </c>
    </row>
    <row r="735" spans="1:11" x14ac:dyDescent="0.25">
      <c r="A735" s="4">
        <v>44721</v>
      </c>
      <c r="B735" t="s">
        <v>57</v>
      </c>
      <c r="C735">
        <v>692</v>
      </c>
      <c r="D735" t="str">
        <f t="shared" si="42"/>
        <v>HD-465692</v>
      </c>
      <c r="E735">
        <v>2022</v>
      </c>
      <c r="F735" t="s">
        <v>4</v>
      </c>
      <c r="G735">
        <v>15016</v>
      </c>
      <c r="H735">
        <v>14500</v>
      </c>
      <c r="I735" t="str">
        <f t="shared" si="43"/>
        <v>69214500</v>
      </c>
      <c r="J735" s="4">
        <f t="shared" si="44"/>
        <v>44721</v>
      </c>
      <c r="K735" t="s">
        <v>84</v>
      </c>
    </row>
    <row r="736" spans="1:11" x14ac:dyDescent="0.25">
      <c r="A736" s="4">
        <v>44755</v>
      </c>
      <c r="B736" t="s">
        <v>57</v>
      </c>
      <c r="C736">
        <v>692</v>
      </c>
      <c r="D736" t="str">
        <f t="shared" si="42"/>
        <v>HD-465692</v>
      </c>
      <c r="E736">
        <v>2022</v>
      </c>
      <c r="F736" t="s">
        <v>2</v>
      </c>
      <c r="G736">
        <v>15516</v>
      </c>
      <c r="H736">
        <v>15000</v>
      </c>
      <c r="I736" t="str">
        <f t="shared" si="43"/>
        <v>69215000</v>
      </c>
      <c r="J736" s="4">
        <f t="shared" si="44"/>
        <v>44755</v>
      </c>
      <c r="K736" t="s">
        <v>84</v>
      </c>
    </row>
    <row r="737" spans="1:11" x14ac:dyDescent="0.25">
      <c r="A737" s="4">
        <v>44786</v>
      </c>
      <c r="B737" t="s">
        <v>57</v>
      </c>
      <c r="C737">
        <v>692</v>
      </c>
      <c r="D737" t="str">
        <f t="shared" si="42"/>
        <v>HD-465692</v>
      </c>
      <c r="E737">
        <v>2022</v>
      </c>
      <c r="F737" t="s">
        <v>4</v>
      </c>
      <c r="G737">
        <v>16013</v>
      </c>
      <c r="H737">
        <v>15500</v>
      </c>
      <c r="I737" t="str">
        <f t="shared" si="43"/>
        <v>69215500</v>
      </c>
      <c r="J737" s="4">
        <f t="shared" si="44"/>
        <v>44786</v>
      </c>
      <c r="K737" t="s">
        <v>84</v>
      </c>
    </row>
    <row r="738" spans="1:11" x14ac:dyDescent="0.25">
      <c r="A738" s="4">
        <v>44812</v>
      </c>
      <c r="B738" t="s">
        <v>57</v>
      </c>
      <c r="C738">
        <v>692</v>
      </c>
      <c r="D738" t="str">
        <f t="shared" si="42"/>
        <v>HD-465692</v>
      </c>
      <c r="E738">
        <v>2022</v>
      </c>
      <c r="F738" t="s">
        <v>5</v>
      </c>
      <c r="G738">
        <v>16512</v>
      </c>
      <c r="H738">
        <v>16000</v>
      </c>
      <c r="I738" t="str">
        <f t="shared" si="43"/>
        <v>69216000</v>
      </c>
      <c r="J738" s="4">
        <f t="shared" si="44"/>
        <v>44812</v>
      </c>
      <c r="K738" t="s">
        <v>84</v>
      </c>
    </row>
    <row r="739" spans="1:11" hidden="1" x14ac:dyDescent="0.25">
      <c r="A739" s="4">
        <v>44277</v>
      </c>
      <c r="B739" t="s">
        <v>57</v>
      </c>
      <c r="C739">
        <v>693</v>
      </c>
      <c r="D739" t="str">
        <f t="shared" si="42"/>
        <v>HD-465693</v>
      </c>
      <c r="E739">
        <v>2021</v>
      </c>
      <c r="F739" t="s">
        <v>2</v>
      </c>
      <c r="G739">
        <v>9495</v>
      </c>
      <c r="H739">
        <v>9500</v>
      </c>
      <c r="I739" t="str">
        <f t="shared" si="43"/>
        <v>6939500</v>
      </c>
      <c r="J739" s="4">
        <f t="shared" si="44"/>
        <v>44277</v>
      </c>
      <c r="K739" t="s">
        <v>84</v>
      </c>
    </row>
    <row r="740" spans="1:11" hidden="1" x14ac:dyDescent="0.25">
      <c r="A740" s="4">
        <v>44292</v>
      </c>
      <c r="B740" t="s">
        <v>57</v>
      </c>
      <c r="C740">
        <v>693</v>
      </c>
      <c r="D740" t="str">
        <f t="shared" si="42"/>
        <v>HD-465693</v>
      </c>
      <c r="E740">
        <v>2021</v>
      </c>
      <c r="F740" t="s">
        <v>4</v>
      </c>
      <c r="G740">
        <v>10000</v>
      </c>
      <c r="H740">
        <v>10000</v>
      </c>
      <c r="I740" t="str">
        <f t="shared" si="43"/>
        <v>69310000</v>
      </c>
      <c r="J740" s="4">
        <f t="shared" si="44"/>
        <v>44292</v>
      </c>
      <c r="K740" t="s">
        <v>84</v>
      </c>
    </row>
    <row r="741" spans="1:11" hidden="1" x14ac:dyDescent="0.25">
      <c r="A741" s="4">
        <v>44323</v>
      </c>
      <c r="B741" t="s">
        <v>57</v>
      </c>
      <c r="C741">
        <v>693</v>
      </c>
      <c r="D741" t="str">
        <f t="shared" si="42"/>
        <v>HD-465693</v>
      </c>
      <c r="E741">
        <v>2021</v>
      </c>
      <c r="F741" t="s">
        <v>7</v>
      </c>
      <c r="G741">
        <v>10495</v>
      </c>
      <c r="H741">
        <v>10500</v>
      </c>
      <c r="I741" t="str">
        <f t="shared" si="43"/>
        <v>69310500</v>
      </c>
      <c r="J741" s="4">
        <f t="shared" si="44"/>
        <v>44323</v>
      </c>
      <c r="K741" t="s">
        <v>84</v>
      </c>
    </row>
    <row r="742" spans="1:11" hidden="1" x14ac:dyDescent="0.25">
      <c r="A742" s="4">
        <v>44353</v>
      </c>
      <c r="B742" t="s">
        <v>57</v>
      </c>
      <c r="C742">
        <v>693</v>
      </c>
      <c r="D742" t="str">
        <f t="shared" si="42"/>
        <v>HD-465693</v>
      </c>
      <c r="E742">
        <v>2021</v>
      </c>
      <c r="F742" t="s">
        <v>4</v>
      </c>
      <c r="G742">
        <v>11007</v>
      </c>
      <c r="H742">
        <v>11000</v>
      </c>
      <c r="I742" t="str">
        <f t="shared" si="43"/>
        <v>69311000</v>
      </c>
      <c r="J742" s="4">
        <f t="shared" si="44"/>
        <v>44353</v>
      </c>
      <c r="K742" t="s">
        <v>84</v>
      </c>
    </row>
    <row r="743" spans="1:11" hidden="1" x14ac:dyDescent="0.25">
      <c r="A743" s="4">
        <v>44382</v>
      </c>
      <c r="B743" t="s">
        <v>57</v>
      </c>
      <c r="C743">
        <v>693</v>
      </c>
      <c r="D743" t="str">
        <f t="shared" si="42"/>
        <v>HD-465693</v>
      </c>
      <c r="E743">
        <v>2021</v>
      </c>
      <c r="F743" t="s">
        <v>2</v>
      </c>
      <c r="G743">
        <v>11528</v>
      </c>
      <c r="H743">
        <v>11500</v>
      </c>
      <c r="I743" t="str">
        <f t="shared" si="43"/>
        <v>69311500</v>
      </c>
      <c r="J743" s="4">
        <f t="shared" si="44"/>
        <v>44382</v>
      </c>
      <c r="K743" t="s">
        <v>84</v>
      </c>
    </row>
    <row r="744" spans="1:11" hidden="1" x14ac:dyDescent="0.25">
      <c r="A744" s="4">
        <v>44406</v>
      </c>
      <c r="B744" t="s">
        <v>57</v>
      </c>
      <c r="C744">
        <v>693</v>
      </c>
      <c r="D744" t="str">
        <f t="shared" si="42"/>
        <v>HD-465693</v>
      </c>
      <c r="E744">
        <v>2021</v>
      </c>
      <c r="F744" t="s">
        <v>4</v>
      </c>
      <c r="G744">
        <v>12006</v>
      </c>
      <c r="H744">
        <v>12000</v>
      </c>
      <c r="I744" t="str">
        <f t="shared" si="43"/>
        <v>69312000</v>
      </c>
      <c r="J744" s="4">
        <f t="shared" si="44"/>
        <v>44406</v>
      </c>
      <c r="K744" t="s">
        <v>84</v>
      </c>
    </row>
    <row r="745" spans="1:11" hidden="1" x14ac:dyDescent="0.25">
      <c r="A745" s="4">
        <v>44445</v>
      </c>
      <c r="B745" t="s">
        <v>57</v>
      </c>
      <c r="C745">
        <v>693</v>
      </c>
      <c r="D745" t="str">
        <f t="shared" si="42"/>
        <v>HD-465693</v>
      </c>
      <c r="E745">
        <v>2021</v>
      </c>
      <c r="F745" t="s">
        <v>7</v>
      </c>
      <c r="G745">
        <v>12485</v>
      </c>
      <c r="H745">
        <v>12500</v>
      </c>
      <c r="I745" t="str">
        <f t="shared" si="43"/>
        <v>69312500</v>
      </c>
      <c r="J745" s="4">
        <f t="shared" si="44"/>
        <v>44445</v>
      </c>
      <c r="K745" t="s">
        <v>84</v>
      </c>
    </row>
    <row r="746" spans="1:11" hidden="1" x14ac:dyDescent="0.25">
      <c r="A746" s="4">
        <v>44487</v>
      </c>
      <c r="B746" t="s">
        <v>57</v>
      </c>
      <c r="C746">
        <v>693</v>
      </c>
      <c r="D746" t="str">
        <f t="shared" si="42"/>
        <v>HD-465693</v>
      </c>
      <c r="E746">
        <v>2021</v>
      </c>
      <c r="F746" t="s">
        <v>4</v>
      </c>
      <c r="G746">
        <v>13010</v>
      </c>
      <c r="H746">
        <v>13000</v>
      </c>
      <c r="I746" t="str">
        <f t="shared" si="43"/>
        <v>69313000</v>
      </c>
      <c r="J746" s="4">
        <f t="shared" si="44"/>
        <v>44487</v>
      </c>
      <c r="K746" t="s">
        <v>84</v>
      </c>
    </row>
    <row r="747" spans="1:11" hidden="1" x14ac:dyDescent="0.25">
      <c r="A747" s="4">
        <v>44639</v>
      </c>
      <c r="B747" t="s">
        <v>57</v>
      </c>
      <c r="C747">
        <v>693</v>
      </c>
      <c r="D747" t="str">
        <f t="shared" si="42"/>
        <v>HD-465693</v>
      </c>
      <c r="E747">
        <v>2022</v>
      </c>
      <c r="F747" t="s">
        <v>2</v>
      </c>
      <c r="G747">
        <v>13497</v>
      </c>
      <c r="I747" t="str">
        <f t="shared" si="43"/>
        <v>693</v>
      </c>
      <c r="J747" s="4">
        <f t="shared" si="44"/>
        <v>44639</v>
      </c>
      <c r="K747" t="s">
        <v>84</v>
      </c>
    </row>
    <row r="748" spans="1:11" hidden="1" x14ac:dyDescent="0.25">
      <c r="A748" s="4">
        <v>44642</v>
      </c>
      <c r="B748" t="s">
        <v>57</v>
      </c>
      <c r="C748">
        <v>693</v>
      </c>
      <c r="D748" t="str">
        <f t="shared" si="42"/>
        <v>HD-465693</v>
      </c>
      <c r="E748">
        <v>2022</v>
      </c>
      <c r="F748" t="s">
        <v>2</v>
      </c>
      <c r="G748">
        <v>13497</v>
      </c>
      <c r="H748">
        <v>13500</v>
      </c>
      <c r="I748" t="str">
        <f t="shared" si="43"/>
        <v>69313500</v>
      </c>
      <c r="J748" s="4">
        <f t="shared" si="44"/>
        <v>44642</v>
      </c>
      <c r="K748" t="s">
        <v>84</v>
      </c>
    </row>
    <row r="749" spans="1:11" hidden="1" x14ac:dyDescent="0.25">
      <c r="A749" s="4">
        <v>44677</v>
      </c>
      <c r="B749" t="s">
        <v>57</v>
      </c>
      <c r="C749">
        <v>693</v>
      </c>
      <c r="D749" t="str">
        <f t="shared" si="42"/>
        <v>HD-465693</v>
      </c>
      <c r="E749">
        <v>2022</v>
      </c>
      <c r="F749" t="s">
        <v>4</v>
      </c>
      <c r="G749">
        <v>13955</v>
      </c>
      <c r="H749">
        <v>14000</v>
      </c>
      <c r="I749" t="str">
        <f t="shared" si="43"/>
        <v>69314000</v>
      </c>
      <c r="J749" s="4">
        <f t="shared" si="44"/>
        <v>44677</v>
      </c>
      <c r="K749" t="s">
        <v>84</v>
      </c>
    </row>
    <row r="750" spans="1:11" hidden="1" x14ac:dyDescent="0.25">
      <c r="A750" s="4">
        <v>44748</v>
      </c>
      <c r="B750" t="s">
        <v>57</v>
      </c>
      <c r="C750">
        <v>693</v>
      </c>
      <c r="D750" t="str">
        <f t="shared" si="42"/>
        <v>HD-465693</v>
      </c>
      <c r="E750">
        <v>2022</v>
      </c>
      <c r="F750" t="s">
        <v>7</v>
      </c>
      <c r="G750">
        <v>14500</v>
      </c>
      <c r="H750">
        <v>14500</v>
      </c>
      <c r="I750" t="str">
        <f t="shared" si="43"/>
        <v>69314500</v>
      </c>
      <c r="J750" s="4">
        <f t="shared" si="44"/>
        <v>44748</v>
      </c>
      <c r="K750" t="s">
        <v>84</v>
      </c>
    </row>
    <row r="751" spans="1:11" hidden="1" x14ac:dyDescent="0.25">
      <c r="A751" s="4">
        <v>44776</v>
      </c>
      <c r="B751" t="s">
        <v>57</v>
      </c>
      <c r="C751">
        <v>693</v>
      </c>
      <c r="D751" t="str">
        <f t="shared" si="42"/>
        <v>HD-465693</v>
      </c>
      <c r="E751">
        <v>2022</v>
      </c>
      <c r="F751" t="s">
        <v>4</v>
      </c>
      <c r="G751">
        <v>15030</v>
      </c>
      <c r="H751">
        <v>15000</v>
      </c>
      <c r="I751" t="str">
        <f t="shared" si="43"/>
        <v>69315000</v>
      </c>
      <c r="J751" s="4">
        <f t="shared" si="44"/>
        <v>44776</v>
      </c>
      <c r="K751" t="s">
        <v>84</v>
      </c>
    </row>
    <row r="752" spans="1:11" hidden="1" x14ac:dyDescent="0.25">
      <c r="A752" s="4">
        <v>44341</v>
      </c>
      <c r="B752" t="s">
        <v>54</v>
      </c>
      <c r="C752">
        <v>697</v>
      </c>
      <c r="D752" t="str">
        <f t="shared" si="42"/>
        <v>D375A-5D697</v>
      </c>
      <c r="E752">
        <v>2021</v>
      </c>
      <c r="F752" t="s">
        <v>7</v>
      </c>
      <c r="G752">
        <v>24992</v>
      </c>
      <c r="I752" t="str">
        <f t="shared" si="43"/>
        <v>697</v>
      </c>
      <c r="J752" s="4">
        <f t="shared" si="44"/>
        <v>44341</v>
      </c>
      <c r="K752" t="s">
        <v>84</v>
      </c>
    </row>
    <row r="753" spans="1:11" hidden="1" x14ac:dyDescent="0.25">
      <c r="A753" s="4">
        <v>44362</v>
      </c>
      <c r="B753" t="s">
        <v>54</v>
      </c>
      <c r="C753">
        <v>697</v>
      </c>
      <c r="D753" t="str">
        <f t="shared" si="42"/>
        <v>D375A-5D697</v>
      </c>
      <c r="E753">
        <v>2021</v>
      </c>
      <c r="F753" t="s">
        <v>6</v>
      </c>
      <c r="G753">
        <v>25235</v>
      </c>
      <c r="I753" t="str">
        <f t="shared" si="43"/>
        <v>697</v>
      </c>
      <c r="J753" s="4">
        <f t="shared" si="44"/>
        <v>44362</v>
      </c>
      <c r="K753" t="s">
        <v>84</v>
      </c>
    </row>
    <row r="754" spans="1:11" hidden="1" x14ac:dyDescent="0.25">
      <c r="A754" s="4">
        <v>44369</v>
      </c>
      <c r="B754" t="s">
        <v>54</v>
      </c>
      <c r="C754">
        <v>697</v>
      </c>
      <c r="D754" t="str">
        <f t="shared" si="42"/>
        <v>D375A-5D697</v>
      </c>
      <c r="E754">
        <v>2021</v>
      </c>
      <c r="F754" t="s">
        <v>4</v>
      </c>
      <c r="G754">
        <v>25510</v>
      </c>
      <c r="I754" t="str">
        <f t="shared" si="43"/>
        <v>697</v>
      </c>
      <c r="J754" s="4">
        <f t="shared" si="44"/>
        <v>44369</v>
      </c>
      <c r="K754" t="s">
        <v>84</v>
      </c>
    </row>
    <row r="755" spans="1:11" hidden="1" x14ac:dyDescent="0.25">
      <c r="A755" s="4">
        <v>44382</v>
      </c>
      <c r="B755" t="s">
        <v>54</v>
      </c>
      <c r="C755">
        <v>697</v>
      </c>
      <c r="D755" t="str">
        <f t="shared" si="42"/>
        <v>D375A-5D697</v>
      </c>
      <c r="E755">
        <v>2021</v>
      </c>
      <c r="F755" t="s">
        <v>6</v>
      </c>
      <c r="G755">
        <v>25739</v>
      </c>
      <c r="I755" t="str">
        <f t="shared" si="43"/>
        <v>697</v>
      </c>
      <c r="J755" s="4">
        <f t="shared" si="44"/>
        <v>44382</v>
      </c>
      <c r="K755" t="s">
        <v>84</v>
      </c>
    </row>
    <row r="756" spans="1:11" hidden="1" x14ac:dyDescent="0.25">
      <c r="A756" s="4">
        <v>44445</v>
      </c>
      <c r="B756" t="s">
        <v>54</v>
      </c>
      <c r="C756">
        <v>697</v>
      </c>
      <c r="D756" t="str">
        <f t="shared" si="42"/>
        <v>D375A-5D697</v>
      </c>
      <c r="E756">
        <v>2021</v>
      </c>
      <c r="F756" t="s">
        <v>2</v>
      </c>
      <c r="G756">
        <v>26015</v>
      </c>
      <c r="I756" t="str">
        <f t="shared" si="43"/>
        <v>697</v>
      </c>
      <c r="J756" s="4">
        <f t="shared" si="44"/>
        <v>44445</v>
      </c>
      <c r="K756" t="s">
        <v>84</v>
      </c>
    </row>
    <row r="757" spans="1:11" hidden="1" x14ac:dyDescent="0.25">
      <c r="A757" s="4">
        <v>44464</v>
      </c>
      <c r="B757" t="s">
        <v>54</v>
      </c>
      <c r="C757">
        <v>697</v>
      </c>
      <c r="D757" t="str">
        <f t="shared" si="42"/>
        <v>D375A-5D697</v>
      </c>
      <c r="E757">
        <v>2021</v>
      </c>
      <c r="F757" t="s">
        <v>6</v>
      </c>
      <c r="G757">
        <v>26275</v>
      </c>
      <c r="I757" t="str">
        <f t="shared" si="43"/>
        <v>697</v>
      </c>
      <c r="J757" s="4">
        <f t="shared" si="44"/>
        <v>44464</v>
      </c>
      <c r="K757" t="s">
        <v>84</v>
      </c>
    </row>
    <row r="758" spans="1:11" hidden="1" x14ac:dyDescent="0.25">
      <c r="A758" s="4">
        <v>44475</v>
      </c>
      <c r="B758" t="s">
        <v>54</v>
      </c>
      <c r="C758">
        <v>697</v>
      </c>
      <c r="D758" t="str">
        <f t="shared" si="42"/>
        <v>D375A-5D697</v>
      </c>
      <c r="E758">
        <v>2021</v>
      </c>
      <c r="F758" t="s">
        <v>4</v>
      </c>
      <c r="G758">
        <v>26517</v>
      </c>
      <c r="I758" t="str">
        <f t="shared" si="43"/>
        <v>697</v>
      </c>
      <c r="J758" s="4">
        <f t="shared" si="44"/>
        <v>44475</v>
      </c>
      <c r="K758" t="s">
        <v>84</v>
      </c>
    </row>
    <row r="759" spans="1:11" hidden="1" x14ac:dyDescent="0.25">
      <c r="A759" s="4">
        <v>44486</v>
      </c>
      <c r="B759" t="s">
        <v>54</v>
      </c>
      <c r="C759">
        <v>697</v>
      </c>
      <c r="D759" t="str">
        <f t="shared" si="42"/>
        <v>D375A-5D697</v>
      </c>
      <c r="E759">
        <v>2021</v>
      </c>
      <c r="F759" t="s">
        <v>6</v>
      </c>
      <c r="G759">
        <v>26754</v>
      </c>
      <c r="I759" t="str">
        <f t="shared" si="43"/>
        <v>697</v>
      </c>
      <c r="J759" s="4">
        <f t="shared" si="44"/>
        <v>44486</v>
      </c>
      <c r="K759" t="s">
        <v>84</v>
      </c>
    </row>
    <row r="760" spans="1:11" hidden="1" x14ac:dyDescent="0.25">
      <c r="A760" s="4">
        <v>44498</v>
      </c>
      <c r="B760" t="s">
        <v>54</v>
      </c>
      <c r="C760">
        <v>697</v>
      </c>
      <c r="D760" t="str">
        <f t="shared" si="42"/>
        <v>D375A-5D697</v>
      </c>
      <c r="E760">
        <v>2021</v>
      </c>
      <c r="F760" t="s">
        <v>5</v>
      </c>
      <c r="G760">
        <v>27015</v>
      </c>
      <c r="I760" t="str">
        <f t="shared" si="43"/>
        <v>697</v>
      </c>
      <c r="J760" s="4">
        <f t="shared" si="44"/>
        <v>44498</v>
      </c>
      <c r="K760" t="s">
        <v>84</v>
      </c>
    </row>
    <row r="761" spans="1:11" hidden="1" x14ac:dyDescent="0.25">
      <c r="A761" s="4">
        <v>44630</v>
      </c>
      <c r="B761" t="s">
        <v>54</v>
      </c>
      <c r="C761">
        <v>697</v>
      </c>
      <c r="D761" t="str">
        <f t="shared" si="42"/>
        <v>D375A-5D697</v>
      </c>
      <c r="E761">
        <v>2022</v>
      </c>
      <c r="F761" t="s">
        <v>5</v>
      </c>
      <c r="G761">
        <v>27015</v>
      </c>
      <c r="H761">
        <v>27000</v>
      </c>
      <c r="I761" t="str">
        <f t="shared" si="43"/>
        <v>69727000</v>
      </c>
      <c r="J761" s="4">
        <f t="shared" si="44"/>
        <v>44630</v>
      </c>
      <c r="K761" t="s">
        <v>84</v>
      </c>
    </row>
    <row r="762" spans="1:11" hidden="1" x14ac:dyDescent="0.25">
      <c r="A762" s="4">
        <v>44636</v>
      </c>
      <c r="B762" t="s">
        <v>54</v>
      </c>
      <c r="C762">
        <v>697</v>
      </c>
      <c r="D762" t="str">
        <f t="shared" si="42"/>
        <v>D375A-5D697</v>
      </c>
      <c r="E762">
        <v>2022</v>
      </c>
      <c r="F762" t="s">
        <v>6</v>
      </c>
      <c r="G762">
        <v>27240</v>
      </c>
      <c r="H762">
        <v>27250</v>
      </c>
      <c r="I762" t="str">
        <f t="shared" si="43"/>
        <v>69727250</v>
      </c>
      <c r="J762" s="4">
        <f t="shared" si="44"/>
        <v>44636</v>
      </c>
      <c r="K762" t="s">
        <v>84</v>
      </c>
    </row>
    <row r="763" spans="1:11" hidden="1" x14ac:dyDescent="0.25">
      <c r="A763" s="4">
        <v>44648</v>
      </c>
      <c r="B763" t="s">
        <v>54</v>
      </c>
      <c r="C763">
        <v>697</v>
      </c>
      <c r="D763" t="str">
        <f t="shared" si="42"/>
        <v>D375A-5D697</v>
      </c>
      <c r="E763">
        <v>2022</v>
      </c>
      <c r="F763" t="s">
        <v>4</v>
      </c>
      <c r="G763">
        <v>27500</v>
      </c>
      <c r="H763">
        <v>27500</v>
      </c>
      <c r="I763" t="str">
        <f t="shared" si="43"/>
        <v>69727500</v>
      </c>
      <c r="J763" s="4">
        <f t="shared" si="44"/>
        <v>44648</v>
      </c>
      <c r="K763" t="s">
        <v>84</v>
      </c>
    </row>
    <row r="764" spans="1:11" hidden="1" x14ac:dyDescent="0.25">
      <c r="A764" s="4">
        <v>44659</v>
      </c>
      <c r="B764" t="s">
        <v>54</v>
      </c>
      <c r="C764">
        <v>697</v>
      </c>
      <c r="D764" t="str">
        <f t="shared" si="42"/>
        <v>D375A-5D697</v>
      </c>
      <c r="E764">
        <v>2022</v>
      </c>
      <c r="F764" t="s">
        <v>6</v>
      </c>
      <c r="G764">
        <v>27724</v>
      </c>
      <c r="H764">
        <v>27750</v>
      </c>
      <c r="I764" t="str">
        <f t="shared" si="43"/>
        <v>69727750</v>
      </c>
      <c r="J764" s="4">
        <f t="shared" si="44"/>
        <v>44659</v>
      </c>
      <c r="K764" t="s">
        <v>84</v>
      </c>
    </row>
    <row r="765" spans="1:11" hidden="1" x14ac:dyDescent="0.25">
      <c r="A765" s="4">
        <v>44683</v>
      </c>
      <c r="B765" t="s">
        <v>54</v>
      </c>
      <c r="C765">
        <v>697</v>
      </c>
      <c r="D765" t="str">
        <f t="shared" si="42"/>
        <v>D375A-5D697</v>
      </c>
      <c r="E765">
        <v>2022</v>
      </c>
      <c r="F765" t="s">
        <v>2</v>
      </c>
      <c r="G765">
        <v>28015</v>
      </c>
      <c r="H765">
        <v>28000</v>
      </c>
      <c r="I765" t="str">
        <f t="shared" si="43"/>
        <v>69728000</v>
      </c>
      <c r="J765" s="4">
        <f t="shared" si="44"/>
        <v>44683</v>
      </c>
      <c r="K765" t="s">
        <v>84</v>
      </c>
    </row>
    <row r="766" spans="1:11" hidden="1" x14ac:dyDescent="0.25">
      <c r="A766" s="4">
        <v>44731</v>
      </c>
      <c r="B766" t="s">
        <v>54</v>
      </c>
      <c r="C766">
        <v>697</v>
      </c>
      <c r="D766" t="str">
        <f t="shared" si="42"/>
        <v>D375A-5D697</v>
      </c>
      <c r="E766">
        <v>2022</v>
      </c>
      <c r="F766" t="s">
        <v>6</v>
      </c>
      <c r="G766">
        <v>28271</v>
      </c>
      <c r="H766">
        <v>28250</v>
      </c>
      <c r="I766" t="str">
        <f t="shared" si="43"/>
        <v>69728250</v>
      </c>
      <c r="J766" s="4">
        <f t="shared" si="44"/>
        <v>44731</v>
      </c>
      <c r="K766" t="s">
        <v>84</v>
      </c>
    </row>
    <row r="767" spans="1:11" hidden="1" x14ac:dyDescent="0.25">
      <c r="A767" s="4">
        <v>44743</v>
      </c>
      <c r="B767" t="s">
        <v>54</v>
      </c>
      <c r="C767">
        <v>697</v>
      </c>
      <c r="D767" t="str">
        <f t="shared" si="42"/>
        <v>D375A-5D697</v>
      </c>
      <c r="E767">
        <v>2022</v>
      </c>
      <c r="F767" t="s">
        <v>4</v>
      </c>
      <c r="G767">
        <v>28492</v>
      </c>
      <c r="H767">
        <v>28500</v>
      </c>
      <c r="I767" t="str">
        <f t="shared" si="43"/>
        <v>69728500</v>
      </c>
      <c r="J767" s="4">
        <f t="shared" si="44"/>
        <v>44743</v>
      </c>
      <c r="K767" t="s">
        <v>84</v>
      </c>
    </row>
    <row r="768" spans="1:11" hidden="1" x14ac:dyDescent="0.25">
      <c r="A768" s="4">
        <v>44755</v>
      </c>
      <c r="B768" t="s">
        <v>54</v>
      </c>
      <c r="C768">
        <v>697</v>
      </c>
      <c r="D768" t="str">
        <f t="shared" si="42"/>
        <v>D375A-5D697</v>
      </c>
      <c r="E768">
        <v>2022</v>
      </c>
      <c r="F768" t="s">
        <v>6</v>
      </c>
      <c r="G768">
        <v>28732</v>
      </c>
      <c r="H768">
        <v>28750</v>
      </c>
      <c r="I768" t="str">
        <f t="shared" si="43"/>
        <v>69728750</v>
      </c>
      <c r="J768" s="4">
        <f t="shared" si="44"/>
        <v>44755</v>
      </c>
      <c r="K768" t="s">
        <v>84</v>
      </c>
    </row>
    <row r="769" spans="1:11" hidden="1" x14ac:dyDescent="0.25">
      <c r="A769" s="4">
        <v>44774</v>
      </c>
      <c r="B769" t="s">
        <v>54</v>
      </c>
      <c r="C769">
        <v>697</v>
      </c>
      <c r="D769" t="str">
        <f t="shared" si="42"/>
        <v>D375A-5D697</v>
      </c>
      <c r="E769">
        <v>2022</v>
      </c>
      <c r="F769" t="s">
        <v>7</v>
      </c>
      <c r="G769">
        <v>28985</v>
      </c>
      <c r="H769">
        <v>29000</v>
      </c>
      <c r="I769" t="str">
        <f t="shared" si="43"/>
        <v>69729000</v>
      </c>
      <c r="J769" s="4">
        <f t="shared" si="44"/>
        <v>44774</v>
      </c>
      <c r="K769" t="s">
        <v>84</v>
      </c>
    </row>
    <row r="770" spans="1:11" hidden="1" x14ac:dyDescent="0.25">
      <c r="A770" s="4">
        <v>44832</v>
      </c>
      <c r="B770" t="s">
        <v>54</v>
      </c>
      <c r="C770">
        <v>697</v>
      </c>
      <c r="D770" t="str">
        <f t="shared" ref="D770:D833" si="45">B770&amp;C770</f>
        <v>D375A-5D697</v>
      </c>
      <c r="E770">
        <v>2022</v>
      </c>
      <c r="F770" t="s">
        <v>6</v>
      </c>
      <c r="G770">
        <v>29228</v>
      </c>
      <c r="H770">
        <v>29250</v>
      </c>
      <c r="I770" t="str">
        <f t="shared" ref="I770:I833" si="46">C770&amp;H770</f>
        <v>69729250</v>
      </c>
      <c r="J770" s="4">
        <f t="shared" ref="J770:J833" si="47">A770</f>
        <v>44832</v>
      </c>
      <c r="K770" t="s">
        <v>84</v>
      </c>
    </row>
    <row r="771" spans="1:11" hidden="1" x14ac:dyDescent="0.25">
      <c r="A771" s="4">
        <v>44844</v>
      </c>
      <c r="B771" t="s">
        <v>54</v>
      </c>
      <c r="C771">
        <v>697</v>
      </c>
      <c r="D771" t="str">
        <f t="shared" si="45"/>
        <v>D375A-5D697</v>
      </c>
      <c r="E771">
        <v>2022</v>
      </c>
      <c r="F771" t="s">
        <v>4</v>
      </c>
      <c r="G771">
        <v>29495.25</v>
      </c>
      <c r="H771">
        <v>29500</v>
      </c>
      <c r="I771" t="str">
        <f t="shared" si="46"/>
        <v>69729500</v>
      </c>
      <c r="J771" s="4">
        <f t="shared" si="47"/>
        <v>44844</v>
      </c>
      <c r="K771" t="s">
        <v>84</v>
      </c>
    </row>
    <row r="772" spans="1:11" hidden="1" x14ac:dyDescent="0.25">
      <c r="A772" s="4">
        <v>44277</v>
      </c>
      <c r="B772" t="s">
        <v>48</v>
      </c>
      <c r="C772">
        <v>701</v>
      </c>
      <c r="D772" t="str">
        <f t="shared" si="45"/>
        <v>PC-800701</v>
      </c>
      <c r="E772">
        <v>2021</v>
      </c>
      <c r="F772" t="s">
        <v>2</v>
      </c>
      <c r="G772">
        <v>8367</v>
      </c>
      <c r="H772">
        <v>8000</v>
      </c>
      <c r="I772" t="str">
        <f t="shared" si="46"/>
        <v>7018000</v>
      </c>
      <c r="J772" s="4">
        <f t="shared" si="47"/>
        <v>44277</v>
      </c>
      <c r="K772" t="s">
        <v>84</v>
      </c>
    </row>
    <row r="773" spans="1:11" hidden="1" x14ac:dyDescent="0.25">
      <c r="A773" s="4">
        <v>44304</v>
      </c>
      <c r="B773" t="s">
        <v>48</v>
      </c>
      <c r="C773">
        <v>701</v>
      </c>
      <c r="D773" t="str">
        <f t="shared" si="45"/>
        <v>PC-800701</v>
      </c>
      <c r="E773">
        <v>2021</v>
      </c>
      <c r="F773" t="s">
        <v>4</v>
      </c>
      <c r="G773">
        <v>8536</v>
      </c>
      <c r="H773">
        <v>8500</v>
      </c>
      <c r="I773" t="str">
        <f t="shared" si="46"/>
        <v>7018500</v>
      </c>
      <c r="J773" s="4">
        <f t="shared" si="47"/>
        <v>44304</v>
      </c>
      <c r="K773" t="s">
        <v>84</v>
      </c>
    </row>
    <row r="774" spans="1:11" hidden="1" x14ac:dyDescent="0.25">
      <c r="A774" s="4">
        <v>44328</v>
      </c>
      <c r="B774" t="s">
        <v>48</v>
      </c>
      <c r="C774">
        <v>701</v>
      </c>
      <c r="D774" t="str">
        <f t="shared" si="45"/>
        <v>PC-800701</v>
      </c>
      <c r="E774">
        <v>2021</v>
      </c>
      <c r="F774" t="s">
        <v>2</v>
      </c>
      <c r="G774">
        <v>9475</v>
      </c>
      <c r="H774">
        <v>9000</v>
      </c>
      <c r="I774" t="str">
        <f t="shared" si="46"/>
        <v>7019000</v>
      </c>
      <c r="J774" s="4">
        <f t="shared" si="47"/>
        <v>44328</v>
      </c>
      <c r="K774" t="s">
        <v>84</v>
      </c>
    </row>
    <row r="775" spans="1:11" hidden="1" x14ac:dyDescent="0.25">
      <c r="A775" s="4">
        <v>44355</v>
      </c>
      <c r="B775" t="s">
        <v>48</v>
      </c>
      <c r="C775">
        <v>701</v>
      </c>
      <c r="D775" t="str">
        <f t="shared" si="45"/>
        <v>PC-800701</v>
      </c>
      <c r="E775">
        <v>2021</v>
      </c>
      <c r="F775" t="s">
        <v>4</v>
      </c>
      <c r="G775">
        <v>9994</v>
      </c>
      <c r="H775">
        <v>9500</v>
      </c>
      <c r="I775" t="str">
        <f t="shared" si="46"/>
        <v>7019500</v>
      </c>
      <c r="J775" s="4">
        <f t="shared" si="47"/>
        <v>44355</v>
      </c>
      <c r="K775" t="s">
        <v>84</v>
      </c>
    </row>
    <row r="776" spans="1:11" hidden="1" x14ac:dyDescent="0.25">
      <c r="A776" s="4">
        <v>44381</v>
      </c>
      <c r="B776" t="s">
        <v>48</v>
      </c>
      <c r="C776">
        <v>701</v>
      </c>
      <c r="D776" t="str">
        <f t="shared" si="45"/>
        <v>PC-800701</v>
      </c>
      <c r="E776">
        <v>2021</v>
      </c>
      <c r="F776" t="s">
        <v>2</v>
      </c>
      <c r="G776">
        <v>10515</v>
      </c>
      <c r="H776">
        <v>10000</v>
      </c>
      <c r="I776" t="str">
        <f t="shared" si="46"/>
        <v>70110000</v>
      </c>
      <c r="J776" s="4">
        <f t="shared" si="47"/>
        <v>44381</v>
      </c>
      <c r="K776" t="s">
        <v>84</v>
      </c>
    </row>
    <row r="777" spans="1:11" hidden="1" x14ac:dyDescent="0.25">
      <c r="A777" s="4">
        <v>44406</v>
      </c>
      <c r="B777" t="s">
        <v>48</v>
      </c>
      <c r="C777">
        <v>701</v>
      </c>
      <c r="D777" t="str">
        <f t="shared" si="45"/>
        <v>PC-800701</v>
      </c>
      <c r="E777">
        <v>2021</v>
      </c>
      <c r="F777" t="s">
        <v>4</v>
      </c>
      <c r="G777">
        <v>11047</v>
      </c>
      <c r="H777">
        <v>10500</v>
      </c>
      <c r="I777" t="str">
        <f t="shared" si="46"/>
        <v>70110500</v>
      </c>
      <c r="J777" s="4">
        <f t="shared" si="47"/>
        <v>44406</v>
      </c>
      <c r="K777" t="s">
        <v>84</v>
      </c>
    </row>
    <row r="778" spans="1:11" hidden="1" x14ac:dyDescent="0.25">
      <c r="A778" s="4">
        <v>44430</v>
      </c>
      <c r="B778" t="s">
        <v>48</v>
      </c>
      <c r="C778">
        <v>701</v>
      </c>
      <c r="D778" t="str">
        <f t="shared" si="45"/>
        <v>PC-800701</v>
      </c>
      <c r="E778">
        <v>2021</v>
      </c>
      <c r="F778" t="s">
        <v>2</v>
      </c>
      <c r="G778">
        <v>11532</v>
      </c>
      <c r="H778">
        <v>11000</v>
      </c>
      <c r="I778" t="str">
        <f t="shared" si="46"/>
        <v>70111000</v>
      </c>
      <c r="J778" s="4">
        <f t="shared" si="47"/>
        <v>44430</v>
      </c>
      <c r="K778" t="s">
        <v>84</v>
      </c>
    </row>
    <row r="779" spans="1:11" hidden="1" x14ac:dyDescent="0.25">
      <c r="A779" s="4">
        <v>44456</v>
      </c>
      <c r="B779" t="s">
        <v>48</v>
      </c>
      <c r="C779">
        <v>701</v>
      </c>
      <c r="D779" t="str">
        <f t="shared" si="45"/>
        <v>PC-800701</v>
      </c>
      <c r="E779">
        <v>2021</v>
      </c>
      <c r="F779" t="s">
        <v>4</v>
      </c>
      <c r="G779">
        <v>12095</v>
      </c>
      <c r="H779">
        <v>11500</v>
      </c>
      <c r="I779" t="str">
        <f t="shared" si="46"/>
        <v>70111500</v>
      </c>
      <c r="J779" s="4">
        <f t="shared" si="47"/>
        <v>44456</v>
      </c>
      <c r="K779" t="s">
        <v>84</v>
      </c>
    </row>
    <row r="780" spans="1:11" hidden="1" x14ac:dyDescent="0.25">
      <c r="A780" s="4">
        <v>44489</v>
      </c>
      <c r="B780" t="s">
        <v>48</v>
      </c>
      <c r="C780">
        <v>701</v>
      </c>
      <c r="D780" t="str">
        <f t="shared" si="45"/>
        <v>PC-800701</v>
      </c>
      <c r="E780">
        <v>2021</v>
      </c>
      <c r="F780" t="s">
        <v>2</v>
      </c>
      <c r="G780">
        <v>12637</v>
      </c>
      <c r="H780">
        <v>12000</v>
      </c>
      <c r="I780" t="str">
        <f t="shared" si="46"/>
        <v>70112000</v>
      </c>
      <c r="J780" s="4">
        <f t="shared" si="47"/>
        <v>44489</v>
      </c>
      <c r="K780" t="s">
        <v>84</v>
      </c>
    </row>
    <row r="781" spans="1:11" hidden="1" x14ac:dyDescent="0.25">
      <c r="A781" s="4">
        <v>44644</v>
      </c>
      <c r="B781" t="s">
        <v>48</v>
      </c>
      <c r="C781">
        <v>701</v>
      </c>
      <c r="D781" t="str">
        <f t="shared" si="45"/>
        <v>PC-800701</v>
      </c>
      <c r="E781">
        <v>2022</v>
      </c>
      <c r="F781" t="s">
        <v>2</v>
      </c>
      <c r="G781">
        <v>13030</v>
      </c>
      <c r="H781">
        <v>13000</v>
      </c>
      <c r="I781" t="str">
        <f t="shared" si="46"/>
        <v>70113000</v>
      </c>
      <c r="J781" s="4">
        <f t="shared" si="47"/>
        <v>44644</v>
      </c>
      <c r="K781" t="s">
        <v>84</v>
      </c>
    </row>
    <row r="782" spans="1:11" hidden="1" x14ac:dyDescent="0.25">
      <c r="A782" s="4">
        <v>44669</v>
      </c>
      <c r="B782" t="s">
        <v>48</v>
      </c>
      <c r="C782">
        <v>701</v>
      </c>
      <c r="D782" t="str">
        <f t="shared" si="45"/>
        <v>PC-800701</v>
      </c>
      <c r="E782">
        <v>2022</v>
      </c>
      <c r="F782" t="s">
        <v>4</v>
      </c>
      <c r="G782">
        <v>13535</v>
      </c>
      <c r="H782">
        <v>13500</v>
      </c>
      <c r="I782" t="str">
        <f t="shared" si="46"/>
        <v>70113500</v>
      </c>
      <c r="J782" s="4">
        <f t="shared" si="47"/>
        <v>44669</v>
      </c>
      <c r="K782" t="s">
        <v>84</v>
      </c>
    </row>
    <row r="783" spans="1:11" hidden="1" x14ac:dyDescent="0.25">
      <c r="A783" s="4">
        <v>44704</v>
      </c>
      <c r="B783" t="s">
        <v>48</v>
      </c>
      <c r="C783">
        <v>701</v>
      </c>
      <c r="D783" t="str">
        <f t="shared" si="45"/>
        <v>PC-800701</v>
      </c>
      <c r="E783">
        <v>2022</v>
      </c>
      <c r="F783" t="s">
        <v>7</v>
      </c>
      <c r="G783">
        <v>14019</v>
      </c>
      <c r="H783">
        <v>14000</v>
      </c>
      <c r="I783" t="str">
        <f t="shared" si="46"/>
        <v>70114000</v>
      </c>
      <c r="J783" s="4">
        <f t="shared" si="47"/>
        <v>44704</v>
      </c>
      <c r="K783" t="s">
        <v>84</v>
      </c>
    </row>
    <row r="784" spans="1:11" hidden="1" x14ac:dyDescent="0.25">
      <c r="A784" s="4">
        <v>44732</v>
      </c>
      <c r="B784" t="s">
        <v>48</v>
      </c>
      <c r="C784">
        <v>701</v>
      </c>
      <c r="D784" t="str">
        <f t="shared" si="45"/>
        <v>PC-800701</v>
      </c>
      <c r="E784">
        <v>2022</v>
      </c>
      <c r="F784" t="s">
        <v>4</v>
      </c>
      <c r="G784">
        <v>14489</v>
      </c>
      <c r="H784">
        <v>14500</v>
      </c>
      <c r="I784" t="str">
        <f t="shared" si="46"/>
        <v>70114500</v>
      </c>
      <c r="J784" s="4">
        <f t="shared" si="47"/>
        <v>44732</v>
      </c>
      <c r="K784" t="s">
        <v>84</v>
      </c>
    </row>
    <row r="785" spans="1:11" hidden="1" x14ac:dyDescent="0.25">
      <c r="A785" s="4">
        <v>44780</v>
      </c>
      <c r="B785" t="s">
        <v>48</v>
      </c>
      <c r="C785">
        <v>701</v>
      </c>
      <c r="D785" t="str">
        <f t="shared" si="45"/>
        <v>PC-800701</v>
      </c>
      <c r="E785">
        <v>2022</v>
      </c>
      <c r="F785" t="s">
        <v>2</v>
      </c>
      <c r="G785">
        <v>15000</v>
      </c>
      <c r="H785">
        <v>15000</v>
      </c>
      <c r="I785" t="str">
        <f t="shared" si="46"/>
        <v>70115000</v>
      </c>
      <c r="J785" s="4">
        <f t="shared" si="47"/>
        <v>44780</v>
      </c>
      <c r="K785" t="s">
        <v>84</v>
      </c>
    </row>
    <row r="786" spans="1:11" hidden="1" x14ac:dyDescent="0.25">
      <c r="A786" s="4">
        <v>44838</v>
      </c>
      <c r="B786" t="s">
        <v>48</v>
      </c>
      <c r="C786">
        <v>701</v>
      </c>
      <c r="D786" t="str">
        <f t="shared" si="45"/>
        <v>PC-800701</v>
      </c>
      <c r="E786">
        <v>2022</v>
      </c>
      <c r="F786" t="s">
        <v>4</v>
      </c>
      <c r="G786">
        <v>15546</v>
      </c>
      <c r="H786">
        <v>15500</v>
      </c>
      <c r="I786" t="str">
        <f t="shared" si="46"/>
        <v>70115500</v>
      </c>
      <c r="J786" s="4">
        <f t="shared" si="47"/>
        <v>44838</v>
      </c>
      <c r="K786" t="s">
        <v>84</v>
      </c>
    </row>
    <row r="787" spans="1:11" hidden="1" x14ac:dyDescent="0.25">
      <c r="A787" s="4">
        <v>44270</v>
      </c>
      <c r="B787" t="s">
        <v>51</v>
      </c>
      <c r="C787">
        <v>702</v>
      </c>
      <c r="D787" t="str">
        <f t="shared" si="45"/>
        <v>ТМ10.11702</v>
      </c>
      <c r="E787">
        <v>2021</v>
      </c>
      <c r="F787" t="s">
        <v>6</v>
      </c>
      <c r="G787">
        <v>2720</v>
      </c>
      <c r="H787">
        <v>23500</v>
      </c>
      <c r="I787" t="str">
        <f t="shared" si="46"/>
        <v>70223500</v>
      </c>
      <c r="J787" s="4">
        <f t="shared" si="47"/>
        <v>44270</v>
      </c>
    </row>
    <row r="788" spans="1:11" hidden="1" x14ac:dyDescent="0.25">
      <c r="A788" s="4">
        <v>44294</v>
      </c>
      <c r="B788" t="s">
        <v>51</v>
      </c>
      <c r="C788">
        <v>702</v>
      </c>
      <c r="D788" t="str">
        <f t="shared" si="45"/>
        <v>ТМ10.11702</v>
      </c>
      <c r="E788">
        <v>2021</v>
      </c>
      <c r="F788" t="s">
        <v>6</v>
      </c>
      <c r="G788">
        <v>3190</v>
      </c>
      <c r="H788">
        <v>23500</v>
      </c>
      <c r="I788" t="str">
        <f t="shared" si="46"/>
        <v>70223500</v>
      </c>
      <c r="J788" s="4">
        <f t="shared" si="47"/>
        <v>44294</v>
      </c>
    </row>
    <row r="789" spans="1:11" hidden="1" x14ac:dyDescent="0.25">
      <c r="A789" s="4">
        <v>44315</v>
      </c>
      <c r="B789" t="s">
        <v>51</v>
      </c>
      <c r="C789">
        <v>702</v>
      </c>
      <c r="D789" t="str">
        <f t="shared" si="45"/>
        <v>ТМ10.11702</v>
      </c>
      <c r="E789">
        <v>2021</v>
      </c>
      <c r="F789" t="s">
        <v>6</v>
      </c>
      <c r="G789">
        <v>3545</v>
      </c>
      <c r="H789">
        <v>23500</v>
      </c>
      <c r="I789" t="str">
        <f t="shared" si="46"/>
        <v>70223500</v>
      </c>
      <c r="J789" s="4">
        <f t="shared" si="47"/>
        <v>44315</v>
      </c>
    </row>
    <row r="790" spans="1:11" hidden="1" x14ac:dyDescent="0.25">
      <c r="A790" s="4">
        <v>44336</v>
      </c>
      <c r="B790" t="s">
        <v>51</v>
      </c>
      <c r="C790">
        <v>702</v>
      </c>
      <c r="D790" t="str">
        <f t="shared" si="45"/>
        <v>ТМ10.11702</v>
      </c>
      <c r="E790">
        <v>2021</v>
      </c>
      <c r="F790" t="s">
        <v>2</v>
      </c>
      <c r="G790">
        <v>3845</v>
      </c>
      <c r="H790">
        <v>23500</v>
      </c>
      <c r="I790" t="str">
        <f t="shared" si="46"/>
        <v>70223500</v>
      </c>
      <c r="J790" s="4">
        <f t="shared" si="47"/>
        <v>44336</v>
      </c>
    </row>
    <row r="791" spans="1:11" hidden="1" x14ac:dyDescent="0.25">
      <c r="A791" s="4">
        <v>44351</v>
      </c>
      <c r="B791" t="s">
        <v>51</v>
      </c>
      <c r="C791">
        <v>702</v>
      </c>
      <c r="D791" t="str">
        <f t="shared" si="45"/>
        <v>ТМ10.11702</v>
      </c>
      <c r="E791">
        <v>2021</v>
      </c>
      <c r="F791" t="s">
        <v>6</v>
      </c>
      <c r="G791">
        <v>4029</v>
      </c>
      <c r="H791">
        <v>23500</v>
      </c>
      <c r="I791" t="str">
        <f t="shared" si="46"/>
        <v>70223500</v>
      </c>
      <c r="J791" s="4">
        <f t="shared" si="47"/>
        <v>44351</v>
      </c>
    </row>
    <row r="792" spans="1:11" hidden="1" x14ac:dyDescent="0.25">
      <c r="A792" s="4">
        <v>44382</v>
      </c>
      <c r="B792" t="s">
        <v>51</v>
      </c>
      <c r="C792">
        <v>702</v>
      </c>
      <c r="D792" t="str">
        <f t="shared" si="45"/>
        <v>ТМ10.11702</v>
      </c>
      <c r="E792">
        <v>2021</v>
      </c>
      <c r="F792" t="s">
        <v>6</v>
      </c>
      <c r="G792">
        <v>4234</v>
      </c>
      <c r="H792">
        <v>23500</v>
      </c>
      <c r="I792" t="str">
        <f t="shared" si="46"/>
        <v>70223500</v>
      </c>
      <c r="J792" s="4">
        <f t="shared" si="47"/>
        <v>44382</v>
      </c>
    </row>
    <row r="793" spans="1:11" hidden="1" x14ac:dyDescent="0.25">
      <c r="A793" s="4">
        <v>44402</v>
      </c>
      <c r="B793" t="s">
        <v>51</v>
      </c>
      <c r="C793">
        <v>702</v>
      </c>
      <c r="D793" t="str">
        <f t="shared" si="45"/>
        <v>ТМ10.11702</v>
      </c>
      <c r="E793">
        <v>2021</v>
      </c>
      <c r="F793" t="s">
        <v>6</v>
      </c>
      <c r="G793">
        <v>4416</v>
      </c>
      <c r="H793">
        <v>23500</v>
      </c>
      <c r="I793" t="str">
        <f t="shared" si="46"/>
        <v>70223500</v>
      </c>
      <c r="J793" s="4">
        <f t="shared" si="47"/>
        <v>44402</v>
      </c>
    </row>
    <row r="794" spans="1:11" hidden="1" x14ac:dyDescent="0.25">
      <c r="A794" s="4">
        <v>44662</v>
      </c>
      <c r="B794" t="s">
        <v>51</v>
      </c>
      <c r="C794">
        <v>702</v>
      </c>
      <c r="D794" t="str">
        <f t="shared" si="45"/>
        <v>ТМ10.11702</v>
      </c>
      <c r="E794">
        <v>2022</v>
      </c>
      <c r="F794" t="s">
        <v>6</v>
      </c>
      <c r="G794">
        <v>5218</v>
      </c>
      <c r="H794">
        <v>23500</v>
      </c>
      <c r="I794" t="str">
        <f t="shared" si="46"/>
        <v>70223500</v>
      </c>
      <c r="J794" s="4">
        <f t="shared" si="47"/>
        <v>44662</v>
      </c>
    </row>
    <row r="795" spans="1:11" hidden="1" x14ac:dyDescent="0.25">
      <c r="A795" s="4">
        <v>44682</v>
      </c>
      <c r="B795" t="s">
        <v>51</v>
      </c>
      <c r="C795">
        <v>702</v>
      </c>
      <c r="D795" t="str">
        <f t="shared" si="45"/>
        <v>ТМ10.11702</v>
      </c>
      <c r="E795">
        <v>2022</v>
      </c>
      <c r="F795" t="s">
        <v>4</v>
      </c>
      <c r="G795">
        <v>5468</v>
      </c>
      <c r="H795">
        <v>23500</v>
      </c>
      <c r="I795" t="str">
        <f t="shared" si="46"/>
        <v>70223500</v>
      </c>
      <c r="J795" s="4">
        <f t="shared" si="47"/>
        <v>44682</v>
      </c>
    </row>
    <row r="796" spans="1:11" hidden="1" x14ac:dyDescent="0.25">
      <c r="A796" s="4">
        <v>44697</v>
      </c>
      <c r="B796" t="s">
        <v>51</v>
      </c>
      <c r="C796">
        <v>702</v>
      </c>
      <c r="D796" t="str">
        <f t="shared" si="45"/>
        <v>ТМ10.11702</v>
      </c>
      <c r="E796">
        <v>2022</v>
      </c>
      <c r="F796" t="s">
        <v>6</v>
      </c>
      <c r="G796">
        <v>5814</v>
      </c>
      <c r="H796">
        <v>23500</v>
      </c>
      <c r="I796" t="str">
        <f t="shared" si="46"/>
        <v>70223500</v>
      </c>
      <c r="J796" s="4">
        <f t="shared" si="47"/>
        <v>44697</v>
      </c>
    </row>
    <row r="797" spans="1:11" hidden="1" x14ac:dyDescent="0.25">
      <c r="A797" s="4">
        <v>44722</v>
      </c>
      <c r="B797" t="s">
        <v>51</v>
      </c>
      <c r="C797">
        <v>702</v>
      </c>
      <c r="D797" t="str">
        <f t="shared" si="45"/>
        <v>ТМ10.11702</v>
      </c>
      <c r="E797">
        <v>2022</v>
      </c>
      <c r="F797" t="s">
        <v>2</v>
      </c>
      <c r="G797">
        <v>6080</v>
      </c>
      <c r="H797">
        <v>23500</v>
      </c>
      <c r="I797" t="str">
        <f t="shared" si="46"/>
        <v>70223500</v>
      </c>
      <c r="J797" s="4">
        <f t="shared" si="47"/>
        <v>44722</v>
      </c>
    </row>
    <row r="798" spans="1:11" hidden="1" x14ac:dyDescent="0.25">
      <c r="A798" s="4">
        <v>44332</v>
      </c>
      <c r="B798" t="s">
        <v>51</v>
      </c>
      <c r="C798">
        <v>703</v>
      </c>
      <c r="D798" t="str">
        <f t="shared" si="45"/>
        <v>ТМ10.11703</v>
      </c>
      <c r="E798">
        <v>2021</v>
      </c>
      <c r="F798" t="s">
        <v>4</v>
      </c>
      <c r="G798">
        <v>4570</v>
      </c>
      <c r="H798">
        <v>23500</v>
      </c>
      <c r="I798" t="str">
        <f t="shared" si="46"/>
        <v>70323500</v>
      </c>
      <c r="J798" s="4">
        <f t="shared" si="47"/>
        <v>44332</v>
      </c>
    </row>
    <row r="799" spans="1:11" hidden="1" x14ac:dyDescent="0.25">
      <c r="A799" s="4">
        <v>44359</v>
      </c>
      <c r="B799" t="s">
        <v>51</v>
      </c>
      <c r="C799">
        <v>703</v>
      </c>
      <c r="D799" t="str">
        <f t="shared" si="45"/>
        <v>ТМ10.11703</v>
      </c>
      <c r="E799">
        <v>2021</v>
      </c>
      <c r="F799" t="s">
        <v>22</v>
      </c>
      <c r="G799">
        <v>5100</v>
      </c>
      <c r="H799">
        <v>23500</v>
      </c>
      <c r="I799" t="str">
        <f t="shared" si="46"/>
        <v>70323500</v>
      </c>
      <c r="J799" s="4">
        <f t="shared" si="47"/>
        <v>44359</v>
      </c>
    </row>
    <row r="800" spans="1:11" hidden="1" x14ac:dyDescent="0.25">
      <c r="A800" s="4">
        <v>44412</v>
      </c>
      <c r="B800" t="s">
        <v>51</v>
      </c>
      <c r="C800">
        <v>703</v>
      </c>
      <c r="D800" t="str">
        <f t="shared" si="45"/>
        <v>ТМ10.11703</v>
      </c>
      <c r="E800">
        <v>2021</v>
      </c>
      <c r="F800" t="s">
        <v>6</v>
      </c>
      <c r="G800">
        <v>5430</v>
      </c>
      <c r="H800">
        <v>23500</v>
      </c>
      <c r="I800" t="str">
        <f t="shared" si="46"/>
        <v>70323500</v>
      </c>
      <c r="J800" s="4">
        <f t="shared" si="47"/>
        <v>44412</v>
      </c>
    </row>
    <row r="801" spans="1:10" hidden="1" x14ac:dyDescent="0.25">
      <c r="A801" s="4">
        <v>44442</v>
      </c>
      <c r="B801" t="s">
        <v>51</v>
      </c>
      <c r="C801">
        <v>703</v>
      </c>
      <c r="D801" t="str">
        <f t="shared" si="45"/>
        <v>ТМ10.11703</v>
      </c>
      <c r="E801">
        <v>2021</v>
      </c>
      <c r="F801" t="s">
        <v>6</v>
      </c>
      <c r="G801">
        <v>5750</v>
      </c>
      <c r="H801">
        <v>23500</v>
      </c>
      <c r="I801" t="str">
        <f t="shared" si="46"/>
        <v>70323500</v>
      </c>
      <c r="J801" s="4">
        <f t="shared" si="47"/>
        <v>44442</v>
      </c>
    </row>
    <row r="802" spans="1:10" hidden="1" x14ac:dyDescent="0.25">
      <c r="A802" s="4">
        <v>44468</v>
      </c>
      <c r="B802" t="s">
        <v>51</v>
      </c>
      <c r="C802">
        <v>703</v>
      </c>
      <c r="D802" t="str">
        <f t="shared" si="45"/>
        <v>ТМ10.11703</v>
      </c>
      <c r="E802">
        <v>2021</v>
      </c>
      <c r="F802" t="s">
        <v>6</v>
      </c>
      <c r="G802">
        <v>6050</v>
      </c>
      <c r="H802">
        <v>23500</v>
      </c>
      <c r="I802" t="str">
        <f t="shared" si="46"/>
        <v>70323500</v>
      </c>
      <c r="J802" s="4">
        <f t="shared" si="47"/>
        <v>44468</v>
      </c>
    </row>
    <row r="803" spans="1:10" hidden="1" x14ac:dyDescent="0.25">
      <c r="A803" s="4">
        <v>44475</v>
      </c>
      <c r="B803" t="s">
        <v>51</v>
      </c>
      <c r="C803">
        <v>703</v>
      </c>
      <c r="D803" t="str">
        <f t="shared" si="45"/>
        <v>ТМ10.11703</v>
      </c>
      <c r="E803">
        <v>2021</v>
      </c>
      <c r="F803" t="s">
        <v>2</v>
      </c>
      <c r="G803">
        <v>6358</v>
      </c>
      <c r="H803">
        <v>23500</v>
      </c>
      <c r="I803" t="str">
        <f t="shared" si="46"/>
        <v>70323500</v>
      </c>
      <c r="J803" s="4">
        <f t="shared" si="47"/>
        <v>44475</v>
      </c>
    </row>
    <row r="804" spans="1:10" hidden="1" x14ac:dyDescent="0.25">
      <c r="A804" s="4">
        <v>44476</v>
      </c>
      <c r="B804" t="s">
        <v>51</v>
      </c>
      <c r="C804">
        <v>703</v>
      </c>
      <c r="D804" t="str">
        <f t="shared" si="45"/>
        <v>ТМ10.11703</v>
      </c>
      <c r="E804">
        <v>2021</v>
      </c>
      <c r="F804" t="s">
        <v>2</v>
      </c>
      <c r="G804">
        <v>6358</v>
      </c>
      <c r="H804">
        <v>23500</v>
      </c>
      <c r="I804" t="str">
        <f t="shared" si="46"/>
        <v>70323500</v>
      </c>
      <c r="J804" s="4">
        <f t="shared" si="47"/>
        <v>44476</v>
      </c>
    </row>
    <row r="805" spans="1:10" hidden="1" x14ac:dyDescent="0.25">
      <c r="A805" s="4">
        <v>44628</v>
      </c>
      <c r="B805" t="s">
        <v>51</v>
      </c>
      <c r="C805">
        <v>703</v>
      </c>
      <c r="D805" t="str">
        <f t="shared" si="45"/>
        <v>ТМ10.11703</v>
      </c>
      <c r="E805">
        <v>2022</v>
      </c>
      <c r="F805" t="s">
        <v>6</v>
      </c>
      <c r="G805">
        <v>6590</v>
      </c>
      <c r="H805">
        <v>23500</v>
      </c>
      <c r="I805" t="str">
        <f t="shared" si="46"/>
        <v>70323500</v>
      </c>
      <c r="J805" s="4">
        <f t="shared" si="47"/>
        <v>44628</v>
      </c>
    </row>
    <row r="806" spans="1:10" hidden="1" x14ac:dyDescent="0.25">
      <c r="A806" s="4">
        <v>44658</v>
      </c>
      <c r="B806" t="s">
        <v>51</v>
      </c>
      <c r="C806">
        <v>703</v>
      </c>
      <c r="D806" t="str">
        <f t="shared" si="45"/>
        <v>ТМ10.11703</v>
      </c>
      <c r="E806">
        <v>2022</v>
      </c>
      <c r="F806" t="s">
        <v>6</v>
      </c>
      <c r="G806">
        <v>7050</v>
      </c>
      <c r="H806">
        <v>23500</v>
      </c>
      <c r="I806" t="str">
        <f t="shared" si="46"/>
        <v>70323500</v>
      </c>
      <c r="J806" s="4">
        <f t="shared" si="47"/>
        <v>44658</v>
      </c>
    </row>
    <row r="807" spans="1:10" hidden="1" x14ac:dyDescent="0.25">
      <c r="A807" s="4">
        <v>44672</v>
      </c>
      <c r="B807" t="s">
        <v>51</v>
      </c>
      <c r="C807">
        <v>703</v>
      </c>
      <c r="D807" t="str">
        <f t="shared" si="45"/>
        <v>ТМ10.11703</v>
      </c>
      <c r="E807">
        <v>2022</v>
      </c>
      <c r="F807" t="s">
        <v>7</v>
      </c>
      <c r="G807">
        <v>7190</v>
      </c>
      <c r="H807">
        <v>23500</v>
      </c>
      <c r="I807" t="str">
        <f t="shared" si="46"/>
        <v>70323500</v>
      </c>
      <c r="J807" s="4">
        <f t="shared" si="47"/>
        <v>44672</v>
      </c>
    </row>
    <row r="808" spans="1:10" hidden="1" x14ac:dyDescent="0.25">
      <c r="A808" s="4">
        <v>44683</v>
      </c>
      <c r="B808" t="s">
        <v>51</v>
      </c>
      <c r="C808">
        <v>703</v>
      </c>
      <c r="D808" t="str">
        <f t="shared" si="45"/>
        <v>ТМ10.11703</v>
      </c>
      <c r="E808">
        <v>2022</v>
      </c>
      <c r="F808" t="s">
        <v>6</v>
      </c>
      <c r="G808">
        <v>7445</v>
      </c>
      <c r="H808">
        <v>23500</v>
      </c>
      <c r="I808" t="str">
        <f t="shared" si="46"/>
        <v>70323500</v>
      </c>
      <c r="J808" s="4">
        <f t="shared" si="47"/>
        <v>44683</v>
      </c>
    </row>
    <row r="809" spans="1:10" hidden="1" x14ac:dyDescent="0.25">
      <c r="A809" s="4">
        <v>44696</v>
      </c>
      <c r="B809" t="s">
        <v>51</v>
      </c>
      <c r="C809">
        <v>703</v>
      </c>
      <c r="D809" t="str">
        <f t="shared" si="45"/>
        <v>ТМ10.11703</v>
      </c>
      <c r="E809">
        <v>2022</v>
      </c>
      <c r="F809" t="s">
        <v>4</v>
      </c>
      <c r="G809">
        <v>7750</v>
      </c>
      <c r="H809">
        <v>23500</v>
      </c>
      <c r="I809" t="str">
        <f t="shared" si="46"/>
        <v>70323500</v>
      </c>
      <c r="J809" s="4">
        <f t="shared" si="47"/>
        <v>44696</v>
      </c>
    </row>
    <row r="810" spans="1:10" hidden="1" x14ac:dyDescent="0.25">
      <c r="A810" s="4">
        <v>44811</v>
      </c>
      <c r="B810" t="s">
        <v>51</v>
      </c>
      <c r="C810">
        <v>703</v>
      </c>
      <c r="D810" t="str">
        <f t="shared" si="45"/>
        <v>ТМ10.11703</v>
      </c>
      <c r="E810">
        <v>2022</v>
      </c>
      <c r="F810" t="s">
        <v>6</v>
      </c>
      <c r="G810">
        <v>7870</v>
      </c>
      <c r="H810">
        <v>23500</v>
      </c>
      <c r="I810" t="str">
        <f t="shared" si="46"/>
        <v>70323500</v>
      </c>
      <c r="J810" s="4">
        <f t="shared" si="47"/>
        <v>44811</v>
      </c>
    </row>
    <row r="811" spans="1:10" hidden="1" x14ac:dyDescent="0.25">
      <c r="A811" s="4">
        <v>44830</v>
      </c>
      <c r="B811" t="s">
        <v>51</v>
      </c>
      <c r="C811">
        <v>703</v>
      </c>
      <c r="D811" t="str">
        <f t="shared" si="45"/>
        <v>ТМ10.11703</v>
      </c>
      <c r="E811">
        <v>2022</v>
      </c>
      <c r="F811" t="s">
        <v>5</v>
      </c>
      <c r="G811">
        <v>8030</v>
      </c>
      <c r="H811">
        <v>23500</v>
      </c>
      <c r="I811" t="str">
        <f t="shared" si="46"/>
        <v>70323500</v>
      </c>
      <c r="J811" s="4">
        <f t="shared" si="47"/>
        <v>44830</v>
      </c>
    </row>
    <row r="812" spans="1:10" hidden="1" x14ac:dyDescent="0.25">
      <c r="A812" s="4">
        <v>44359</v>
      </c>
      <c r="B812" t="s">
        <v>51</v>
      </c>
      <c r="C812">
        <v>704</v>
      </c>
      <c r="D812" t="str">
        <f t="shared" si="45"/>
        <v>ТМ10.11704</v>
      </c>
      <c r="E812">
        <v>2021</v>
      </c>
      <c r="F812" t="s">
        <v>4</v>
      </c>
      <c r="G812">
        <v>4145</v>
      </c>
      <c r="H812">
        <v>23500</v>
      </c>
      <c r="I812" t="str">
        <f t="shared" si="46"/>
        <v>70423500</v>
      </c>
      <c r="J812" s="4">
        <f t="shared" si="47"/>
        <v>44359</v>
      </c>
    </row>
    <row r="813" spans="1:10" hidden="1" x14ac:dyDescent="0.25">
      <c r="A813" s="4">
        <v>44394</v>
      </c>
      <c r="B813" t="s">
        <v>51</v>
      </c>
      <c r="C813">
        <v>704</v>
      </c>
      <c r="D813" t="str">
        <f t="shared" si="45"/>
        <v>ТМ10.11704</v>
      </c>
      <c r="E813">
        <v>2021</v>
      </c>
      <c r="F813" t="s">
        <v>6</v>
      </c>
      <c r="G813">
        <v>4410</v>
      </c>
      <c r="H813">
        <v>23500</v>
      </c>
      <c r="I813" t="str">
        <f t="shared" si="46"/>
        <v>70423500</v>
      </c>
      <c r="J813" s="4">
        <f t="shared" si="47"/>
        <v>44394</v>
      </c>
    </row>
    <row r="814" spans="1:10" hidden="1" x14ac:dyDescent="0.25">
      <c r="A814" s="4">
        <v>44445</v>
      </c>
      <c r="B814" t="s">
        <v>51</v>
      </c>
      <c r="C814">
        <v>704</v>
      </c>
      <c r="D814" t="str">
        <f t="shared" si="45"/>
        <v>ТМ10.11704</v>
      </c>
      <c r="E814">
        <v>2021</v>
      </c>
      <c r="F814" t="s">
        <v>6</v>
      </c>
      <c r="G814">
        <v>4860</v>
      </c>
      <c r="H814">
        <v>23500</v>
      </c>
      <c r="I814" t="str">
        <f t="shared" si="46"/>
        <v>70423500</v>
      </c>
      <c r="J814" s="4">
        <f t="shared" si="47"/>
        <v>44445</v>
      </c>
    </row>
    <row r="815" spans="1:10" hidden="1" x14ac:dyDescent="0.25">
      <c r="A815" s="4">
        <v>44473</v>
      </c>
      <c r="B815" t="s">
        <v>51</v>
      </c>
      <c r="C815">
        <v>704</v>
      </c>
      <c r="D815" t="str">
        <f t="shared" si="45"/>
        <v>ТМ10.11704</v>
      </c>
      <c r="E815">
        <v>2021</v>
      </c>
      <c r="F815" t="s">
        <v>2</v>
      </c>
      <c r="G815">
        <v>5100</v>
      </c>
      <c r="H815">
        <v>23500</v>
      </c>
      <c r="I815" t="str">
        <f t="shared" si="46"/>
        <v>70423500</v>
      </c>
      <c r="J815" s="4">
        <f t="shared" si="47"/>
        <v>44473</v>
      </c>
    </row>
    <row r="816" spans="1:10" hidden="1" x14ac:dyDescent="0.25">
      <c r="A816" s="4">
        <v>44476</v>
      </c>
      <c r="B816" t="s">
        <v>51</v>
      </c>
      <c r="C816">
        <v>704</v>
      </c>
      <c r="D816" t="str">
        <f t="shared" si="45"/>
        <v>ТМ10.11704</v>
      </c>
      <c r="E816">
        <v>2021</v>
      </c>
      <c r="F816" t="s">
        <v>2</v>
      </c>
      <c r="G816">
        <v>5100</v>
      </c>
      <c r="H816">
        <v>23500</v>
      </c>
      <c r="I816" t="str">
        <f t="shared" si="46"/>
        <v>70423500</v>
      </c>
      <c r="J816" s="4">
        <f t="shared" si="47"/>
        <v>44476</v>
      </c>
    </row>
    <row r="817" spans="1:10" hidden="1" x14ac:dyDescent="0.25">
      <c r="A817" s="4">
        <v>44705</v>
      </c>
      <c r="B817" t="s">
        <v>51</v>
      </c>
      <c r="C817">
        <v>704</v>
      </c>
      <c r="D817" t="str">
        <f t="shared" si="45"/>
        <v>ТМ10.11704</v>
      </c>
      <c r="E817">
        <v>2022</v>
      </c>
      <c r="F817" t="s">
        <v>4</v>
      </c>
      <c r="G817">
        <v>5527</v>
      </c>
      <c r="H817">
        <v>23500</v>
      </c>
      <c r="I817" t="str">
        <f t="shared" si="46"/>
        <v>70423500</v>
      </c>
      <c r="J817" s="4">
        <f t="shared" si="47"/>
        <v>44705</v>
      </c>
    </row>
    <row r="818" spans="1:10" hidden="1" x14ac:dyDescent="0.25">
      <c r="A818" s="4">
        <v>44720</v>
      </c>
      <c r="B818" t="s">
        <v>51</v>
      </c>
      <c r="C818">
        <v>704</v>
      </c>
      <c r="D818" t="str">
        <f t="shared" si="45"/>
        <v>ТМ10.11704</v>
      </c>
      <c r="E818">
        <v>2022</v>
      </c>
      <c r="F818" t="s">
        <v>6</v>
      </c>
      <c r="G818">
        <v>5760</v>
      </c>
      <c r="H818">
        <v>23500</v>
      </c>
      <c r="I818" t="str">
        <f t="shared" si="46"/>
        <v>70423500</v>
      </c>
      <c r="J818" s="4">
        <f t="shared" si="47"/>
        <v>44720</v>
      </c>
    </row>
    <row r="819" spans="1:10" hidden="1" x14ac:dyDescent="0.25">
      <c r="A819" s="4">
        <v>44746</v>
      </c>
      <c r="B819" t="s">
        <v>51</v>
      </c>
      <c r="C819">
        <v>704</v>
      </c>
      <c r="D819" t="str">
        <f t="shared" si="45"/>
        <v>ТМ10.11704</v>
      </c>
      <c r="E819">
        <v>2022</v>
      </c>
      <c r="F819" t="s">
        <v>7</v>
      </c>
      <c r="G819">
        <v>6035</v>
      </c>
      <c r="H819">
        <v>23500</v>
      </c>
      <c r="I819" t="str">
        <f t="shared" si="46"/>
        <v>70423500</v>
      </c>
      <c r="J819" s="4">
        <f t="shared" si="47"/>
        <v>44746</v>
      </c>
    </row>
    <row r="820" spans="1:10" hidden="1" x14ac:dyDescent="0.25">
      <c r="A820" s="4">
        <v>44767</v>
      </c>
      <c r="B820" t="s">
        <v>51</v>
      </c>
      <c r="C820">
        <v>704</v>
      </c>
      <c r="D820" t="str">
        <f t="shared" si="45"/>
        <v>ТМ10.11704</v>
      </c>
      <c r="E820">
        <v>2022</v>
      </c>
      <c r="F820" t="s">
        <v>6</v>
      </c>
      <c r="G820">
        <v>6265</v>
      </c>
      <c r="H820">
        <v>23500</v>
      </c>
      <c r="I820" t="str">
        <f t="shared" si="46"/>
        <v>70423500</v>
      </c>
      <c r="J820" s="4">
        <f t="shared" si="47"/>
        <v>44767</v>
      </c>
    </row>
    <row r="821" spans="1:10" hidden="1" x14ac:dyDescent="0.25">
      <c r="A821" s="4">
        <v>44787</v>
      </c>
      <c r="B821" t="s">
        <v>51</v>
      </c>
      <c r="C821">
        <v>704</v>
      </c>
      <c r="D821" t="str">
        <f t="shared" si="45"/>
        <v>ТМ10.11704</v>
      </c>
      <c r="E821">
        <v>2022</v>
      </c>
      <c r="F821" t="s">
        <v>4</v>
      </c>
      <c r="G821">
        <v>6535</v>
      </c>
      <c r="H821">
        <v>23500</v>
      </c>
      <c r="I821" t="str">
        <f t="shared" si="46"/>
        <v>70423500</v>
      </c>
      <c r="J821" s="4">
        <f t="shared" si="47"/>
        <v>44787</v>
      </c>
    </row>
    <row r="822" spans="1:10" hidden="1" x14ac:dyDescent="0.25">
      <c r="A822" s="4">
        <v>44797</v>
      </c>
      <c r="B822" t="s">
        <v>51</v>
      </c>
      <c r="C822">
        <v>704</v>
      </c>
      <c r="D822" t="str">
        <f t="shared" si="45"/>
        <v>ТМ10.11704</v>
      </c>
      <c r="E822">
        <v>2022</v>
      </c>
      <c r="F822" t="s">
        <v>6</v>
      </c>
      <c r="G822">
        <v>6750</v>
      </c>
      <c r="H822">
        <v>23500</v>
      </c>
      <c r="I822" t="str">
        <f t="shared" si="46"/>
        <v>70423500</v>
      </c>
      <c r="J822" s="4">
        <f t="shared" si="47"/>
        <v>44797</v>
      </c>
    </row>
    <row r="823" spans="1:10" hidden="1" x14ac:dyDescent="0.25">
      <c r="A823" s="4">
        <v>44827</v>
      </c>
      <c r="B823" t="s">
        <v>51</v>
      </c>
      <c r="C823">
        <v>704</v>
      </c>
      <c r="D823" t="str">
        <f t="shared" si="45"/>
        <v>ТМ10.11704</v>
      </c>
      <c r="E823">
        <v>2022</v>
      </c>
      <c r="F823" t="s">
        <v>7</v>
      </c>
      <c r="G823">
        <v>7030</v>
      </c>
      <c r="H823">
        <v>23500</v>
      </c>
      <c r="I823" t="str">
        <f t="shared" si="46"/>
        <v>70423500</v>
      </c>
      <c r="J823" s="4">
        <f t="shared" si="47"/>
        <v>44827</v>
      </c>
    </row>
    <row r="824" spans="1:10" hidden="1" x14ac:dyDescent="0.25">
      <c r="A824" s="4">
        <v>44843</v>
      </c>
      <c r="B824" t="s">
        <v>51</v>
      </c>
      <c r="C824">
        <v>704</v>
      </c>
      <c r="D824" t="str">
        <f t="shared" si="45"/>
        <v>ТМ10.11704</v>
      </c>
      <c r="E824">
        <v>2022</v>
      </c>
      <c r="F824" t="s">
        <v>6</v>
      </c>
      <c r="G824">
        <v>7270</v>
      </c>
      <c r="H824">
        <v>23500</v>
      </c>
      <c r="I824" t="str">
        <f t="shared" si="46"/>
        <v>70423500</v>
      </c>
      <c r="J824" s="4">
        <f t="shared" si="47"/>
        <v>44843</v>
      </c>
    </row>
    <row r="825" spans="1:10" hidden="1" x14ac:dyDescent="0.25">
      <c r="A825" s="4">
        <v>44284</v>
      </c>
      <c r="B825" t="s">
        <v>59</v>
      </c>
      <c r="C825">
        <v>711</v>
      </c>
      <c r="D825" t="str">
        <f t="shared" si="45"/>
        <v>WD-600711</v>
      </c>
      <c r="E825">
        <v>2021</v>
      </c>
      <c r="F825" t="s">
        <v>2</v>
      </c>
      <c r="G825">
        <v>3027</v>
      </c>
      <c r="H825">
        <v>23500</v>
      </c>
      <c r="I825" t="str">
        <f t="shared" si="46"/>
        <v>71123500</v>
      </c>
      <c r="J825" s="4">
        <f t="shared" si="47"/>
        <v>44284</v>
      </c>
    </row>
    <row r="826" spans="1:10" hidden="1" x14ac:dyDescent="0.25">
      <c r="A826" s="4">
        <v>44290</v>
      </c>
      <c r="B826" t="s">
        <v>59</v>
      </c>
      <c r="C826">
        <v>711</v>
      </c>
      <c r="D826" t="str">
        <f t="shared" si="45"/>
        <v>WD-600711</v>
      </c>
      <c r="E826">
        <v>2021</v>
      </c>
      <c r="F826" t="s">
        <v>2</v>
      </c>
      <c r="G826">
        <v>3027</v>
      </c>
      <c r="H826">
        <v>23500</v>
      </c>
      <c r="I826" t="str">
        <f t="shared" si="46"/>
        <v>71123500</v>
      </c>
      <c r="J826" s="4">
        <f t="shared" si="47"/>
        <v>44290</v>
      </c>
    </row>
    <row r="827" spans="1:10" hidden="1" x14ac:dyDescent="0.25">
      <c r="A827" s="4">
        <v>44309</v>
      </c>
      <c r="B827" t="s">
        <v>59</v>
      </c>
      <c r="C827">
        <v>711</v>
      </c>
      <c r="D827" t="str">
        <f t="shared" si="45"/>
        <v>WD-600711</v>
      </c>
      <c r="E827">
        <v>2021</v>
      </c>
      <c r="F827" t="s">
        <v>4</v>
      </c>
      <c r="G827">
        <v>3514</v>
      </c>
      <c r="H827">
        <v>23500</v>
      </c>
      <c r="I827" t="str">
        <f t="shared" si="46"/>
        <v>71123500</v>
      </c>
      <c r="J827" s="4">
        <f t="shared" si="47"/>
        <v>44309</v>
      </c>
    </row>
    <row r="828" spans="1:10" hidden="1" x14ac:dyDescent="0.25">
      <c r="A828" s="4">
        <v>44342</v>
      </c>
      <c r="B828" t="s">
        <v>59</v>
      </c>
      <c r="C828">
        <v>711</v>
      </c>
      <c r="D828" t="str">
        <f t="shared" si="45"/>
        <v>WD-600711</v>
      </c>
      <c r="E828">
        <v>2021</v>
      </c>
      <c r="F828" t="s">
        <v>5</v>
      </c>
      <c r="G828">
        <v>4005</v>
      </c>
      <c r="H828">
        <v>23500</v>
      </c>
      <c r="I828" t="str">
        <f t="shared" si="46"/>
        <v>71123500</v>
      </c>
      <c r="J828" s="4">
        <f t="shared" si="47"/>
        <v>44342</v>
      </c>
    </row>
    <row r="829" spans="1:10" hidden="1" x14ac:dyDescent="0.25">
      <c r="A829" s="4">
        <v>44344</v>
      </c>
      <c r="B829" t="s">
        <v>59</v>
      </c>
      <c r="C829">
        <v>711</v>
      </c>
      <c r="D829" t="str">
        <f t="shared" si="45"/>
        <v>WD-600711</v>
      </c>
      <c r="E829">
        <v>2021</v>
      </c>
      <c r="F829" t="s">
        <v>5</v>
      </c>
      <c r="G829">
        <v>4045</v>
      </c>
      <c r="H829">
        <v>23500</v>
      </c>
      <c r="I829" t="str">
        <f t="shared" si="46"/>
        <v>71123500</v>
      </c>
      <c r="J829" s="4">
        <f t="shared" si="47"/>
        <v>44344</v>
      </c>
    </row>
    <row r="830" spans="1:10" hidden="1" x14ac:dyDescent="0.25">
      <c r="A830" s="4">
        <v>44373</v>
      </c>
      <c r="B830" t="s">
        <v>59</v>
      </c>
      <c r="C830">
        <v>711</v>
      </c>
      <c r="D830" t="str">
        <f t="shared" si="45"/>
        <v>WD-600711</v>
      </c>
      <c r="E830">
        <v>2021</v>
      </c>
      <c r="F830" t="s">
        <v>4</v>
      </c>
      <c r="G830">
        <v>4525</v>
      </c>
      <c r="H830">
        <v>23500</v>
      </c>
      <c r="I830" t="str">
        <f t="shared" si="46"/>
        <v>71123500</v>
      </c>
      <c r="J830" s="4">
        <f t="shared" si="47"/>
        <v>44373</v>
      </c>
    </row>
    <row r="831" spans="1:10" hidden="1" x14ac:dyDescent="0.25">
      <c r="A831" s="4">
        <v>44438</v>
      </c>
      <c r="B831" t="s">
        <v>59</v>
      </c>
      <c r="C831">
        <v>711</v>
      </c>
      <c r="D831" t="str">
        <f t="shared" si="45"/>
        <v>WD-600711</v>
      </c>
      <c r="E831">
        <v>2021</v>
      </c>
      <c r="F831" t="s">
        <v>2</v>
      </c>
      <c r="G831">
        <v>5021</v>
      </c>
      <c r="H831">
        <v>23500</v>
      </c>
      <c r="I831" t="str">
        <f t="shared" si="46"/>
        <v>71123500</v>
      </c>
      <c r="J831" s="4">
        <f t="shared" si="47"/>
        <v>44438</v>
      </c>
    </row>
    <row r="832" spans="1:10" hidden="1" x14ac:dyDescent="0.25">
      <c r="A832" s="4">
        <v>44477</v>
      </c>
      <c r="B832" t="s">
        <v>59</v>
      </c>
      <c r="C832">
        <v>711</v>
      </c>
      <c r="D832" t="str">
        <f t="shared" si="45"/>
        <v>WD-600711</v>
      </c>
      <c r="E832">
        <v>2021</v>
      </c>
      <c r="F832" t="s">
        <v>4</v>
      </c>
      <c r="G832">
        <v>5525</v>
      </c>
      <c r="H832">
        <v>23500</v>
      </c>
      <c r="I832" t="str">
        <f t="shared" si="46"/>
        <v>71123500</v>
      </c>
      <c r="J832" s="4">
        <f t="shared" si="47"/>
        <v>44477</v>
      </c>
    </row>
    <row r="833" spans="1:11" hidden="1" x14ac:dyDescent="0.25">
      <c r="A833" s="4">
        <v>44499</v>
      </c>
      <c r="B833" t="s">
        <v>59</v>
      </c>
      <c r="C833">
        <v>711</v>
      </c>
      <c r="D833" t="str">
        <f t="shared" si="45"/>
        <v>WD-600711</v>
      </c>
      <c r="E833">
        <v>2021</v>
      </c>
      <c r="F833" t="s">
        <v>7</v>
      </c>
      <c r="G833">
        <v>6019</v>
      </c>
      <c r="H833">
        <v>23500</v>
      </c>
      <c r="I833" t="str">
        <f t="shared" si="46"/>
        <v>71123500</v>
      </c>
      <c r="J833" s="4">
        <f t="shared" si="47"/>
        <v>44499</v>
      </c>
    </row>
    <row r="834" spans="1:11" hidden="1" x14ac:dyDescent="0.25">
      <c r="A834" s="4">
        <v>44642</v>
      </c>
      <c r="B834" t="s">
        <v>59</v>
      </c>
      <c r="C834">
        <v>711</v>
      </c>
      <c r="D834" t="str">
        <f t="shared" ref="D834:D897" si="48">B834&amp;C834</f>
        <v>WD-600711</v>
      </c>
      <c r="E834">
        <v>2022</v>
      </c>
      <c r="F834" t="s">
        <v>4</v>
      </c>
      <c r="G834">
        <v>6490</v>
      </c>
      <c r="H834">
        <v>23500</v>
      </c>
      <c r="I834" t="str">
        <f t="shared" ref="I834:I897" si="49">C834&amp;H834</f>
        <v>71123500</v>
      </c>
      <c r="J834" s="4">
        <f t="shared" ref="J834:J897" si="50">A834</f>
        <v>44642</v>
      </c>
    </row>
    <row r="835" spans="1:11" hidden="1" x14ac:dyDescent="0.25">
      <c r="A835" s="4">
        <v>44668</v>
      </c>
      <c r="B835" t="s">
        <v>59</v>
      </c>
      <c r="C835">
        <v>711</v>
      </c>
      <c r="D835" t="str">
        <f t="shared" si="48"/>
        <v>WD-600711</v>
      </c>
      <c r="E835">
        <v>2022</v>
      </c>
      <c r="F835" t="s">
        <v>2</v>
      </c>
      <c r="G835">
        <v>7015</v>
      </c>
      <c r="H835">
        <v>23500</v>
      </c>
      <c r="I835" t="str">
        <f t="shared" si="49"/>
        <v>71123500</v>
      </c>
      <c r="J835" s="4">
        <f t="shared" si="50"/>
        <v>44668</v>
      </c>
    </row>
    <row r="836" spans="1:11" hidden="1" x14ac:dyDescent="0.25">
      <c r="A836" s="4">
        <v>44694</v>
      </c>
      <c r="B836" t="s">
        <v>59</v>
      </c>
      <c r="C836">
        <v>711</v>
      </c>
      <c r="D836" t="str">
        <f t="shared" si="48"/>
        <v>WD-600711</v>
      </c>
      <c r="E836">
        <v>2022</v>
      </c>
      <c r="F836" t="s">
        <v>4</v>
      </c>
      <c r="G836">
        <v>7520</v>
      </c>
      <c r="H836">
        <v>23500</v>
      </c>
      <c r="I836" t="str">
        <f t="shared" si="49"/>
        <v>71123500</v>
      </c>
      <c r="J836" s="4">
        <f t="shared" si="50"/>
        <v>44694</v>
      </c>
    </row>
    <row r="837" spans="1:11" hidden="1" x14ac:dyDescent="0.25">
      <c r="A837" s="4">
        <v>44723</v>
      </c>
      <c r="B837" t="s">
        <v>59</v>
      </c>
      <c r="C837">
        <v>711</v>
      </c>
      <c r="D837" t="str">
        <f t="shared" si="48"/>
        <v>WD-600711</v>
      </c>
      <c r="E837">
        <v>2022</v>
      </c>
      <c r="F837" t="s">
        <v>5</v>
      </c>
      <c r="G837">
        <v>8040</v>
      </c>
      <c r="H837">
        <v>23500</v>
      </c>
      <c r="I837" t="str">
        <f t="shared" si="49"/>
        <v>71123500</v>
      </c>
      <c r="J837" s="4">
        <f t="shared" si="50"/>
        <v>44723</v>
      </c>
    </row>
    <row r="838" spans="1:11" hidden="1" x14ac:dyDescent="0.25">
      <c r="A838" s="4">
        <v>44767</v>
      </c>
      <c r="B838" t="s">
        <v>59</v>
      </c>
      <c r="C838">
        <v>711</v>
      </c>
      <c r="D838" t="str">
        <f t="shared" si="48"/>
        <v>WD-600711</v>
      </c>
      <c r="E838">
        <v>2022</v>
      </c>
      <c r="F838" t="s">
        <v>4</v>
      </c>
      <c r="G838">
        <v>8515</v>
      </c>
      <c r="H838">
        <v>23500</v>
      </c>
      <c r="I838" t="str">
        <f t="shared" si="49"/>
        <v>71123500</v>
      </c>
      <c r="J838" s="4">
        <f t="shared" si="50"/>
        <v>44767</v>
      </c>
    </row>
    <row r="839" spans="1:11" hidden="1" x14ac:dyDescent="0.25">
      <c r="A839" s="4">
        <v>44805</v>
      </c>
      <c r="B839" t="s">
        <v>59</v>
      </c>
      <c r="C839">
        <v>711</v>
      </c>
      <c r="D839" t="str">
        <f t="shared" si="48"/>
        <v>WD-600711</v>
      </c>
      <c r="E839">
        <v>2022</v>
      </c>
      <c r="F839" t="s">
        <v>2</v>
      </c>
      <c r="G839">
        <v>9015</v>
      </c>
      <c r="H839">
        <v>23500</v>
      </c>
      <c r="I839" t="str">
        <f t="shared" si="49"/>
        <v>71123500</v>
      </c>
      <c r="J839" s="4">
        <f t="shared" si="50"/>
        <v>44805</v>
      </c>
    </row>
    <row r="840" spans="1:11" hidden="1" x14ac:dyDescent="0.25">
      <c r="A840" s="4">
        <v>44841</v>
      </c>
      <c r="B840" t="s">
        <v>59</v>
      </c>
      <c r="C840">
        <v>711</v>
      </c>
      <c r="D840" t="str">
        <f t="shared" si="48"/>
        <v>WD-600711</v>
      </c>
      <c r="E840">
        <v>2022</v>
      </c>
      <c r="F840" t="s">
        <v>4</v>
      </c>
      <c r="G840">
        <v>9505</v>
      </c>
      <c r="H840">
        <v>23500</v>
      </c>
      <c r="I840" t="str">
        <f t="shared" si="49"/>
        <v>71123500</v>
      </c>
      <c r="J840" s="4">
        <f t="shared" si="50"/>
        <v>44841</v>
      </c>
    </row>
    <row r="841" spans="1:11" hidden="1" x14ac:dyDescent="0.25">
      <c r="A841" s="4">
        <v>44262</v>
      </c>
      <c r="B841" t="s">
        <v>54</v>
      </c>
      <c r="C841">
        <v>716</v>
      </c>
      <c r="D841" t="str">
        <f t="shared" si="48"/>
        <v>D375A-5D716</v>
      </c>
      <c r="E841">
        <v>2021</v>
      </c>
      <c r="F841" t="s">
        <v>6</v>
      </c>
      <c r="G841">
        <v>16778</v>
      </c>
      <c r="H841">
        <v>16750</v>
      </c>
      <c r="I841" t="str">
        <f t="shared" si="49"/>
        <v>71616750</v>
      </c>
      <c r="J841" s="4">
        <f t="shared" si="50"/>
        <v>44262</v>
      </c>
      <c r="K841" t="s">
        <v>84</v>
      </c>
    </row>
    <row r="842" spans="1:11" hidden="1" x14ac:dyDescent="0.25">
      <c r="A842" s="4">
        <v>44287</v>
      </c>
      <c r="B842" t="s">
        <v>54</v>
      </c>
      <c r="C842">
        <v>716</v>
      </c>
      <c r="D842" t="str">
        <f t="shared" si="48"/>
        <v>D375A-5D716</v>
      </c>
      <c r="E842">
        <v>2021</v>
      </c>
      <c r="F842" t="s">
        <v>2</v>
      </c>
      <c r="G842">
        <v>17032</v>
      </c>
      <c r="I842" t="str">
        <f t="shared" si="49"/>
        <v>716</v>
      </c>
      <c r="J842" s="4">
        <f t="shared" si="50"/>
        <v>44287</v>
      </c>
      <c r="K842" t="s">
        <v>84</v>
      </c>
    </row>
    <row r="843" spans="1:11" hidden="1" x14ac:dyDescent="0.25">
      <c r="A843" s="4">
        <v>44288</v>
      </c>
      <c r="B843" t="s">
        <v>54</v>
      </c>
      <c r="C843">
        <v>716</v>
      </c>
      <c r="D843" t="str">
        <f t="shared" si="48"/>
        <v>D375A-5D716</v>
      </c>
      <c r="E843">
        <v>2021</v>
      </c>
      <c r="F843" t="s">
        <v>2</v>
      </c>
      <c r="G843">
        <v>17032</v>
      </c>
      <c r="H843">
        <v>17000</v>
      </c>
      <c r="I843" t="str">
        <f t="shared" si="49"/>
        <v>71617000</v>
      </c>
      <c r="J843" s="4">
        <f t="shared" si="50"/>
        <v>44288</v>
      </c>
      <c r="K843" t="s">
        <v>84</v>
      </c>
    </row>
    <row r="844" spans="1:11" hidden="1" x14ac:dyDescent="0.25">
      <c r="A844" s="4">
        <v>44331</v>
      </c>
      <c r="B844" t="s">
        <v>54</v>
      </c>
      <c r="C844">
        <v>716</v>
      </c>
      <c r="D844" t="str">
        <f t="shared" si="48"/>
        <v>D375A-5D716</v>
      </c>
      <c r="E844">
        <v>2021</v>
      </c>
      <c r="F844" t="s">
        <v>6</v>
      </c>
      <c r="G844">
        <v>17243</v>
      </c>
      <c r="H844">
        <v>17250</v>
      </c>
      <c r="I844" t="str">
        <f t="shared" si="49"/>
        <v>71617250</v>
      </c>
      <c r="J844" s="4">
        <f t="shared" si="50"/>
        <v>44331</v>
      </c>
      <c r="K844" t="s">
        <v>84</v>
      </c>
    </row>
    <row r="845" spans="1:11" hidden="1" x14ac:dyDescent="0.25">
      <c r="A845" s="4">
        <v>44348</v>
      </c>
      <c r="B845" t="s">
        <v>54</v>
      </c>
      <c r="C845">
        <v>716</v>
      </c>
      <c r="D845" t="str">
        <f t="shared" si="48"/>
        <v>D375A-5D716</v>
      </c>
      <c r="E845">
        <v>2021</v>
      </c>
      <c r="F845" t="s">
        <v>4</v>
      </c>
      <c r="G845">
        <v>17520</v>
      </c>
      <c r="H845">
        <v>17500</v>
      </c>
      <c r="I845" t="str">
        <f t="shared" si="49"/>
        <v>71617500</v>
      </c>
      <c r="J845" s="4">
        <f t="shared" si="50"/>
        <v>44348</v>
      </c>
      <c r="K845" t="s">
        <v>84</v>
      </c>
    </row>
    <row r="846" spans="1:11" hidden="1" x14ac:dyDescent="0.25">
      <c r="A846" s="4">
        <v>44362</v>
      </c>
      <c r="B846" t="s">
        <v>54</v>
      </c>
      <c r="C846">
        <v>716</v>
      </c>
      <c r="D846" t="str">
        <f t="shared" si="48"/>
        <v>D375A-5D716</v>
      </c>
      <c r="E846">
        <v>2021</v>
      </c>
      <c r="F846" t="s">
        <v>6</v>
      </c>
      <c r="G846">
        <v>17779</v>
      </c>
      <c r="H846">
        <v>17750</v>
      </c>
      <c r="I846" t="str">
        <f t="shared" si="49"/>
        <v>71617750</v>
      </c>
      <c r="J846" s="4">
        <f t="shared" si="50"/>
        <v>44362</v>
      </c>
      <c r="K846" t="s">
        <v>84</v>
      </c>
    </row>
    <row r="847" spans="1:11" hidden="1" x14ac:dyDescent="0.25">
      <c r="A847" s="4">
        <v>44377</v>
      </c>
      <c r="B847" t="s">
        <v>54</v>
      </c>
      <c r="C847">
        <v>716</v>
      </c>
      <c r="D847" t="str">
        <f t="shared" si="48"/>
        <v>D375A-5D716</v>
      </c>
      <c r="E847">
        <v>2021</v>
      </c>
      <c r="F847" t="s">
        <v>7</v>
      </c>
      <c r="G847">
        <v>18019</v>
      </c>
      <c r="H847">
        <v>18000</v>
      </c>
      <c r="I847" t="str">
        <f t="shared" si="49"/>
        <v>71618000</v>
      </c>
      <c r="J847" s="4">
        <f t="shared" si="50"/>
        <v>44377</v>
      </c>
      <c r="K847" t="s">
        <v>84</v>
      </c>
    </row>
    <row r="848" spans="1:11" hidden="1" x14ac:dyDescent="0.25">
      <c r="A848" s="4">
        <v>44390</v>
      </c>
      <c r="B848" t="s">
        <v>54</v>
      </c>
      <c r="C848">
        <v>716</v>
      </c>
      <c r="D848" t="str">
        <f t="shared" si="48"/>
        <v>D375A-5D716</v>
      </c>
      <c r="E848">
        <v>2021</v>
      </c>
      <c r="F848" t="s">
        <v>6</v>
      </c>
      <c r="G848">
        <v>18270</v>
      </c>
      <c r="H848">
        <v>18250</v>
      </c>
      <c r="I848" t="str">
        <f t="shared" si="49"/>
        <v>71618250</v>
      </c>
      <c r="J848" s="4">
        <f t="shared" si="50"/>
        <v>44390</v>
      </c>
      <c r="K848" t="s">
        <v>84</v>
      </c>
    </row>
    <row r="849" spans="1:11" hidden="1" x14ac:dyDescent="0.25">
      <c r="A849" s="4">
        <v>44417</v>
      </c>
      <c r="B849" t="s">
        <v>54</v>
      </c>
      <c r="C849">
        <v>716</v>
      </c>
      <c r="D849" t="str">
        <f t="shared" si="48"/>
        <v>D375A-5D716</v>
      </c>
      <c r="E849">
        <v>2021</v>
      </c>
      <c r="F849" t="s">
        <v>4</v>
      </c>
      <c r="G849">
        <v>18510</v>
      </c>
      <c r="H849">
        <v>18500</v>
      </c>
      <c r="I849" t="str">
        <f t="shared" si="49"/>
        <v>71618500</v>
      </c>
      <c r="J849" s="4">
        <f t="shared" si="50"/>
        <v>44417</v>
      </c>
      <c r="K849" t="s">
        <v>84</v>
      </c>
    </row>
    <row r="850" spans="1:11" hidden="1" x14ac:dyDescent="0.25">
      <c r="A850" s="4">
        <v>44712</v>
      </c>
      <c r="B850" t="s">
        <v>54</v>
      </c>
      <c r="C850">
        <v>716</v>
      </c>
      <c r="D850" t="str">
        <f t="shared" si="48"/>
        <v>D375A-5D716</v>
      </c>
      <c r="E850">
        <v>2022</v>
      </c>
      <c r="F850" t="s">
        <v>6</v>
      </c>
      <c r="G850">
        <v>18872</v>
      </c>
      <c r="H850">
        <v>18750</v>
      </c>
      <c r="I850" t="str">
        <f t="shared" si="49"/>
        <v>71618750</v>
      </c>
      <c r="J850" s="4">
        <f t="shared" si="50"/>
        <v>44712</v>
      </c>
      <c r="K850" t="s">
        <v>84</v>
      </c>
    </row>
    <row r="851" spans="1:11" hidden="1" x14ac:dyDescent="0.25">
      <c r="A851" s="4">
        <v>44792</v>
      </c>
      <c r="B851" t="s">
        <v>54</v>
      </c>
      <c r="C851">
        <v>716</v>
      </c>
      <c r="D851" t="str">
        <f t="shared" si="48"/>
        <v>D375A-5D716</v>
      </c>
      <c r="E851">
        <v>2022</v>
      </c>
      <c r="F851" t="s">
        <v>2</v>
      </c>
      <c r="G851">
        <v>19022</v>
      </c>
      <c r="H851">
        <v>19000</v>
      </c>
      <c r="I851" t="str">
        <f t="shared" si="49"/>
        <v>71619000</v>
      </c>
      <c r="J851" s="4">
        <f t="shared" si="50"/>
        <v>44792</v>
      </c>
      <c r="K851" t="s">
        <v>84</v>
      </c>
    </row>
    <row r="852" spans="1:11" hidden="1" x14ac:dyDescent="0.25">
      <c r="A852" s="4">
        <v>44256</v>
      </c>
      <c r="B852" t="s">
        <v>54</v>
      </c>
      <c r="C852">
        <v>717</v>
      </c>
      <c r="D852" t="str">
        <f t="shared" si="48"/>
        <v>D375A-5D717</v>
      </c>
      <c r="E852">
        <v>2021</v>
      </c>
      <c r="F852" t="s">
        <v>5</v>
      </c>
      <c r="G852">
        <v>19510</v>
      </c>
      <c r="I852" t="str">
        <f t="shared" si="49"/>
        <v>717</v>
      </c>
      <c r="J852" s="4">
        <f t="shared" si="50"/>
        <v>44256</v>
      </c>
      <c r="K852" t="s">
        <v>84</v>
      </c>
    </row>
    <row r="853" spans="1:11" hidden="1" x14ac:dyDescent="0.25">
      <c r="A853" s="4">
        <v>44333</v>
      </c>
      <c r="B853" t="s">
        <v>54</v>
      </c>
      <c r="C853">
        <v>717</v>
      </c>
      <c r="D853" t="str">
        <f t="shared" si="48"/>
        <v>D375A-5D717</v>
      </c>
      <c r="E853">
        <v>2021</v>
      </c>
      <c r="F853" t="s">
        <v>6</v>
      </c>
      <c r="G853">
        <v>19753</v>
      </c>
      <c r="I853" t="str">
        <f t="shared" si="49"/>
        <v>717</v>
      </c>
      <c r="J853" s="4">
        <f t="shared" si="50"/>
        <v>44333</v>
      </c>
      <c r="K853" t="s">
        <v>84</v>
      </c>
    </row>
    <row r="854" spans="1:11" hidden="1" x14ac:dyDescent="0.25">
      <c r="A854" s="4">
        <v>44347</v>
      </c>
      <c r="B854" t="s">
        <v>54</v>
      </c>
      <c r="C854">
        <v>717</v>
      </c>
      <c r="D854" t="str">
        <f t="shared" si="48"/>
        <v>D375A-5D717</v>
      </c>
      <c r="E854">
        <v>2021</v>
      </c>
      <c r="F854" t="s">
        <v>4</v>
      </c>
      <c r="G854">
        <v>20031</v>
      </c>
      <c r="I854" t="str">
        <f t="shared" si="49"/>
        <v>717</v>
      </c>
      <c r="J854" s="4">
        <f t="shared" si="50"/>
        <v>44347</v>
      </c>
      <c r="K854" t="s">
        <v>84</v>
      </c>
    </row>
    <row r="855" spans="1:11" hidden="1" x14ac:dyDescent="0.25">
      <c r="A855" s="4">
        <v>44361</v>
      </c>
      <c r="B855" t="s">
        <v>54</v>
      </c>
      <c r="C855">
        <v>717</v>
      </c>
      <c r="D855" t="str">
        <f t="shared" si="48"/>
        <v>D375A-5D717</v>
      </c>
      <c r="E855">
        <v>2021</v>
      </c>
      <c r="F855" t="s">
        <v>6</v>
      </c>
      <c r="G855">
        <v>20285</v>
      </c>
      <c r="I855" t="str">
        <f t="shared" si="49"/>
        <v>717</v>
      </c>
      <c r="J855" s="4">
        <f t="shared" si="50"/>
        <v>44361</v>
      </c>
      <c r="K855" t="s">
        <v>84</v>
      </c>
    </row>
    <row r="856" spans="1:11" hidden="1" x14ac:dyDescent="0.25">
      <c r="A856" s="4">
        <v>44372</v>
      </c>
      <c r="B856" t="s">
        <v>54</v>
      </c>
      <c r="C856">
        <v>717</v>
      </c>
      <c r="D856" t="str">
        <f t="shared" si="48"/>
        <v>D375A-5D717</v>
      </c>
      <c r="E856">
        <v>2021</v>
      </c>
      <c r="F856" t="s">
        <v>2</v>
      </c>
      <c r="G856">
        <v>20528</v>
      </c>
      <c r="I856" t="str">
        <f t="shared" si="49"/>
        <v>717</v>
      </c>
      <c r="J856" s="4">
        <f t="shared" si="50"/>
        <v>44372</v>
      </c>
      <c r="K856" t="s">
        <v>84</v>
      </c>
    </row>
    <row r="857" spans="1:11" hidden="1" x14ac:dyDescent="0.25">
      <c r="A857" s="4">
        <v>44394</v>
      </c>
      <c r="B857" t="s">
        <v>54</v>
      </c>
      <c r="C857">
        <v>717</v>
      </c>
      <c r="D857" t="str">
        <f t="shared" si="48"/>
        <v>D375A-5D717</v>
      </c>
      <c r="E857">
        <v>2021</v>
      </c>
      <c r="F857" t="s">
        <v>6</v>
      </c>
      <c r="G857">
        <v>20744</v>
      </c>
      <c r="I857" t="str">
        <f t="shared" si="49"/>
        <v>717</v>
      </c>
      <c r="J857" s="4">
        <f t="shared" si="50"/>
        <v>44394</v>
      </c>
      <c r="K857" t="s">
        <v>84</v>
      </c>
    </row>
    <row r="858" spans="1:11" hidden="1" x14ac:dyDescent="0.25">
      <c r="A858" s="4">
        <v>44404</v>
      </c>
      <c r="B858" t="s">
        <v>54</v>
      </c>
      <c r="C858">
        <v>717</v>
      </c>
      <c r="D858" t="str">
        <f t="shared" si="48"/>
        <v>D375A-5D717</v>
      </c>
      <c r="E858">
        <v>2021</v>
      </c>
      <c r="F858" t="s">
        <v>4</v>
      </c>
      <c r="G858">
        <v>20994</v>
      </c>
      <c r="I858" t="str">
        <f t="shared" si="49"/>
        <v>717</v>
      </c>
      <c r="J858" s="4">
        <f t="shared" si="50"/>
        <v>44404</v>
      </c>
      <c r="K858" t="s">
        <v>84</v>
      </c>
    </row>
    <row r="859" spans="1:11" hidden="1" x14ac:dyDescent="0.25">
      <c r="A859" s="4">
        <v>44431</v>
      </c>
      <c r="B859" t="s">
        <v>54</v>
      </c>
      <c r="C859">
        <v>717</v>
      </c>
      <c r="D859" t="str">
        <f t="shared" si="48"/>
        <v>D375A-5D717</v>
      </c>
      <c r="E859">
        <v>2021</v>
      </c>
      <c r="F859" t="s">
        <v>6</v>
      </c>
      <c r="G859">
        <v>21264</v>
      </c>
      <c r="I859" t="str">
        <f t="shared" si="49"/>
        <v>717</v>
      </c>
      <c r="J859" s="4">
        <f t="shared" si="50"/>
        <v>44431</v>
      </c>
      <c r="K859" t="s">
        <v>84</v>
      </c>
    </row>
    <row r="860" spans="1:11" hidden="1" x14ac:dyDescent="0.25">
      <c r="A860" s="4">
        <v>44452</v>
      </c>
      <c r="B860" t="s">
        <v>54</v>
      </c>
      <c r="C860">
        <v>717</v>
      </c>
      <c r="D860" t="str">
        <f t="shared" si="48"/>
        <v>D375A-5D717</v>
      </c>
      <c r="E860">
        <v>2021</v>
      </c>
      <c r="F860" t="s">
        <v>7</v>
      </c>
      <c r="G860">
        <v>21574</v>
      </c>
      <c r="I860" t="str">
        <f t="shared" si="49"/>
        <v>717</v>
      </c>
      <c r="J860" s="4">
        <f t="shared" si="50"/>
        <v>44452</v>
      </c>
      <c r="K860" t="s">
        <v>84</v>
      </c>
    </row>
    <row r="861" spans="1:11" hidden="1" x14ac:dyDescent="0.25">
      <c r="A861" s="4">
        <v>44465</v>
      </c>
      <c r="B861" t="s">
        <v>54</v>
      </c>
      <c r="C861">
        <v>717</v>
      </c>
      <c r="D861" t="str">
        <f t="shared" si="48"/>
        <v>D375A-5D717</v>
      </c>
      <c r="E861">
        <v>2021</v>
      </c>
      <c r="F861" t="s">
        <v>6</v>
      </c>
      <c r="G861">
        <v>21780</v>
      </c>
      <c r="I861" t="str">
        <f t="shared" si="49"/>
        <v>717</v>
      </c>
      <c r="J861" s="4">
        <f t="shared" si="50"/>
        <v>44465</v>
      </c>
      <c r="K861" t="s">
        <v>84</v>
      </c>
    </row>
    <row r="862" spans="1:11" hidden="1" x14ac:dyDescent="0.25">
      <c r="A862" s="4">
        <v>44662</v>
      </c>
      <c r="B862" t="s">
        <v>54</v>
      </c>
      <c r="C862">
        <v>717</v>
      </c>
      <c r="D862" t="str">
        <f t="shared" si="48"/>
        <v>D375A-5D717</v>
      </c>
      <c r="E862">
        <v>2022</v>
      </c>
      <c r="F862" t="s">
        <v>4</v>
      </c>
      <c r="G862">
        <v>22037</v>
      </c>
      <c r="H862">
        <v>22000</v>
      </c>
      <c r="I862" t="str">
        <f t="shared" si="49"/>
        <v>71722000</v>
      </c>
      <c r="J862" s="4">
        <f t="shared" si="50"/>
        <v>44662</v>
      </c>
      <c r="K862" t="s">
        <v>84</v>
      </c>
    </row>
    <row r="863" spans="1:11" hidden="1" x14ac:dyDescent="0.25">
      <c r="A863" s="4">
        <v>44679</v>
      </c>
      <c r="B863" t="s">
        <v>54</v>
      </c>
      <c r="C863">
        <v>717</v>
      </c>
      <c r="D863" t="str">
        <f t="shared" si="48"/>
        <v>D375A-5D717</v>
      </c>
      <c r="E863">
        <v>2022</v>
      </c>
      <c r="F863" t="s">
        <v>6</v>
      </c>
      <c r="G863">
        <v>22271</v>
      </c>
      <c r="H863">
        <v>22250</v>
      </c>
      <c r="I863" t="str">
        <f t="shared" si="49"/>
        <v>71722250</v>
      </c>
      <c r="J863" s="4">
        <f t="shared" si="50"/>
        <v>44679</v>
      </c>
      <c r="K863" t="s">
        <v>84</v>
      </c>
    </row>
    <row r="864" spans="1:11" hidden="1" x14ac:dyDescent="0.25">
      <c r="A864" s="4">
        <v>44697</v>
      </c>
      <c r="B864" t="s">
        <v>54</v>
      </c>
      <c r="C864">
        <v>717</v>
      </c>
      <c r="D864" t="str">
        <f t="shared" si="48"/>
        <v>D375A-5D717</v>
      </c>
      <c r="E864">
        <v>2022</v>
      </c>
      <c r="F864" t="s">
        <v>2</v>
      </c>
      <c r="G864">
        <v>22540</v>
      </c>
      <c r="H864">
        <v>22500</v>
      </c>
      <c r="I864" t="str">
        <f t="shared" si="49"/>
        <v>71722500</v>
      </c>
      <c r="J864" s="4">
        <f t="shared" si="50"/>
        <v>44697</v>
      </c>
      <c r="K864" t="s">
        <v>84</v>
      </c>
    </row>
    <row r="865" spans="1:11" hidden="1" x14ac:dyDescent="0.25">
      <c r="A865" s="4">
        <v>44725</v>
      </c>
      <c r="B865" t="s">
        <v>54</v>
      </c>
      <c r="C865">
        <v>717</v>
      </c>
      <c r="D865" t="str">
        <f t="shared" si="48"/>
        <v>D375A-5D717</v>
      </c>
      <c r="E865">
        <v>2022</v>
      </c>
      <c r="F865" t="s">
        <v>6</v>
      </c>
      <c r="G865">
        <v>22753</v>
      </c>
      <c r="H865">
        <v>22750</v>
      </c>
      <c r="I865" t="str">
        <f t="shared" si="49"/>
        <v>71722750</v>
      </c>
      <c r="J865" s="4">
        <f t="shared" si="50"/>
        <v>44725</v>
      </c>
      <c r="K865" t="s">
        <v>84</v>
      </c>
    </row>
    <row r="866" spans="1:11" hidden="1" x14ac:dyDescent="0.25">
      <c r="A866" s="4">
        <v>44774</v>
      </c>
      <c r="B866" t="s">
        <v>54</v>
      </c>
      <c r="C866">
        <v>717</v>
      </c>
      <c r="D866" t="str">
        <f t="shared" si="48"/>
        <v>D375A-5D717</v>
      </c>
      <c r="E866">
        <v>2022</v>
      </c>
      <c r="F866" t="s">
        <v>4</v>
      </c>
      <c r="G866">
        <v>22966</v>
      </c>
      <c r="H866">
        <v>23000</v>
      </c>
      <c r="I866" t="str">
        <f t="shared" si="49"/>
        <v>71723000</v>
      </c>
      <c r="J866" s="4">
        <f t="shared" si="50"/>
        <v>44774</v>
      </c>
      <c r="K866" t="s">
        <v>84</v>
      </c>
    </row>
    <row r="867" spans="1:11" hidden="1" x14ac:dyDescent="0.25">
      <c r="A867" s="4">
        <v>44794</v>
      </c>
      <c r="B867" t="s">
        <v>54</v>
      </c>
      <c r="C867">
        <v>717</v>
      </c>
      <c r="D867" t="str">
        <f t="shared" si="48"/>
        <v>D375A-5D717</v>
      </c>
      <c r="E867">
        <v>2022</v>
      </c>
      <c r="F867" t="s">
        <v>6</v>
      </c>
      <c r="G867">
        <v>23216</v>
      </c>
      <c r="H867">
        <v>23250</v>
      </c>
      <c r="I867" t="str">
        <f t="shared" si="49"/>
        <v>71723250</v>
      </c>
      <c r="J867" s="4">
        <f t="shared" si="50"/>
        <v>44794</v>
      </c>
      <c r="K867" t="s">
        <v>84</v>
      </c>
    </row>
    <row r="868" spans="1:11" hidden="1" x14ac:dyDescent="0.25">
      <c r="A868" s="4">
        <v>44288</v>
      </c>
      <c r="B868" t="s">
        <v>60</v>
      </c>
      <c r="C868">
        <v>718</v>
      </c>
      <c r="D868" t="str">
        <f t="shared" si="48"/>
        <v>PC-750718</v>
      </c>
      <c r="E868">
        <v>2021</v>
      </c>
      <c r="F868" t="s">
        <v>2</v>
      </c>
      <c r="G868">
        <v>15505</v>
      </c>
      <c r="H868">
        <v>15000</v>
      </c>
      <c r="I868" t="str">
        <f t="shared" si="49"/>
        <v>71815000</v>
      </c>
      <c r="J868" s="4">
        <f t="shared" si="50"/>
        <v>44288</v>
      </c>
      <c r="K868" t="s">
        <v>84</v>
      </c>
    </row>
    <row r="869" spans="1:11" hidden="1" x14ac:dyDescent="0.25">
      <c r="A869" s="4">
        <v>44320</v>
      </c>
      <c r="B869" t="s">
        <v>60</v>
      </c>
      <c r="C869">
        <v>718</v>
      </c>
      <c r="D869" t="str">
        <f t="shared" si="48"/>
        <v>PC-750718</v>
      </c>
      <c r="E869">
        <v>2021</v>
      </c>
      <c r="F869" t="s">
        <v>4</v>
      </c>
      <c r="G869">
        <v>16034</v>
      </c>
      <c r="H869">
        <v>15500</v>
      </c>
      <c r="I869" t="str">
        <f t="shared" si="49"/>
        <v>71815500</v>
      </c>
      <c r="J869" s="4">
        <f t="shared" si="50"/>
        <v>44320</v>
      </c>
      <c r="K869" t="s">
        <v>84</v>
      </c>
    </row>
    <row r="870" spans="1:11" hidden="1" x14ac:dyDescent="0.25">
      <c r="A870" s="4">
        <v>44355</v>
      </c>
      <c r="B870" t="s">
        <v>60</v>
      </c>
      <c r="C870">
        <v>718</v>
      </c>
      <c r="D870" t="str">
        <f t="shared" si="48"/>
        <v>PC-750718</v>
      </c>
      <c r="E870">
        <v>2021</v>
      </c>
      <c r="F870" t="s">
        <v>4</v>
      </c>
      <c r="G870">
        <v>17054</v>
      </c>
      <c r="H870">
        <v>16000</v>
      </c>
      <c r="I870" t="str">
        <f t="shared" si="49"/>
        <v>71816000</v>
      </c>
      <c r="J870" s="4">
        <f t="shared" si="50"/>
        <v>44355</v>
      </c>
      <c r="K870" t="s">
        <v>84</v>
      </c>
    </row>
    <row r="871" spans="1:11" hidden="1" x14ac:dyDescent="0.25">
      <c r="A871" s="4">
        <v>44356</v>
      </c>
      <c r="B871" t="s">
        <v>60</v>
      </c>
      <c r="C871">
        <v>718</v>
      </c>
      <c r="D871" t="str">
        <f t="shared" si="48"/>
        <v>PC-750718</v>
      </c>
      <c r="E871">
        <v>2021</v>
      </c>
      <c r="F871" t="s">
        <v>7</v>
      </c>
      <c r="G871">
        <v>16540</v>
      </c>
      <c r="H871">
        <v>16500</v>
      </c>
      <c r="I871" t="str">
        <f t="shared" si="49"/>
        <v>71816500</v>
      </c>
      <c r="J871" s="4">
        <f t="shared" si="50"/>
        <v>44356</v>
      </c>
      <c r="K871" t="s">
        <v>84</v>
      </c>
    </row>
    <row r="872" spans="1:11" hidden="1" x14ac:dyDescent="0.25">
      <c r="A872" s="4">
        <v>44414</v>
      </c>
      <c r="B872" t="s">
        <v>60</v>
      </c>
      <c r="C872">
        <v>718</v>
      </c>
      <c r="D872" t="str">
        <f t="shared" si="48"/>
        <v>PC-750718</v>
      </c>
      <c r="E872">
        <v>2021</v>
      </c>
      <c r="F872" t="s">
        <v>2</v>
      </c>
      <c r="G872">
        <v>17564</v>
      </c>
      <c r="H872">
        <v>17000</v>
      </c>
      <c r="I872" t="str">
        <f t="shared" si="49"/>
        <v>71817000</v>
      </c>
      <c r="J872" s="4">
        <f t="shared" si="50"/>
        <v>44414</v>
      </c>
      <c r="K872" t="s">
        <v>84</v>
      </c>
    </row>
    <row r="873" spans="1:11" hidden="1" x14ac:dyDescent="0.25">
      <c r="A873" s="4">
        <v>44436</v>
      </c>
      <c r="B873" t="s">
        <v>60</v>
      </c>
      <c r="C873">
        <v>718</v>
      </c>
      <c r="D873" t="str">
        <f t="shared" si="48"/>
        <v>PC-750718</v>
      </c>
      <c r="E873">
        <v>2021</v>
      </c>
      <c r="F873" t="s">
        <v>4</v>
      </c>
      <c r="G873">
        <v>18003</v>
      </c>
      <c r="H873">
        <v>17500</v>
      </c>
      <c r="I873" t="str">
        <f t="shared" si="49"/>
        <v>71817500</v>
      </c>
      <c r="J873" s="4">
        <f t="shared" si="50"/>
        <v>44436</v>
      </c>
      <c r="K873" t="s">
        <v>84</v>
      </c>
    </row>
    <row r="874" spans="1:11" hidden="1" x14ac:dyDescent="0.25">
      <c r="A874" s="4">
        <v>44461</v>
      </c>
      <c r="B874" t="s">
        <v>60</v>
      </c>
      <c r="C874">
        <v>718</v>
      </c>
      <c r="D874" t="str">
        <f t="shared" si="48"/>
        <v>PC-750718</v>
      </c>
      <c r="E874">
        <v>2021</v>
      </c>
      <c r="F874" t="s">
        <v>5</v>
      </c>
      <c r="G874">
        <v>18522</v>
      </c>
      <c r="H874">
        <v>18000</v>
      </c>
      <c r="I874" t="str">
        <f t="shared" si="49"/>
        <v>71818000</v>
      </c>
      <c r="J874" s="4">
        <f t="shared" si="50"/>
        <v>44461</v>
      </c>
      <c r="K874" t="s">
        <v>84</v>
      </c>
    </row>
    <row r="875" spans="1:11" hidden="1" x14ac:dyDescent="0.25">
      <c r="A875" s="4">
        <v>44644</v>
      </c>
      <c r="B875" t="s">
        <v>60</v>
      </c>
      <c r="C875">
        <v>718</v>
      </c>
      <c r="D875" t="str">
        <f t="shared" si="48"/>
        <v>PC-750718</v>
      </c>
      <c r="E875">
        <v>2022</v>
      </c>
      <c r="F875" t="s">
        <v>4</v>
      </c>
      <c r="G875">
        <v>19072</v>
      </c>
      <c r="H875">
        <v>18500</v>
      </c>
      <c r="I875" t="str">
        <f t="shared" si="49"/>
        <v>71818500</v>
      </c>
      <c r="J875" s="4">
        <f t="shared" si="50"/>
        <v>44644</v>
      </c>
      <c r="K875" t="s">
        <v>84</v>
      </c>
    </row>
    <row r="876" spans="1:11" hidden="1" x14ac:dyDescent="0.25">
      <c r="A876" s="4">
        <v>44655</v>
      </c>
      <c r="B876" t="s">
        <v>60</v>
      </c>
      <c r="C876">
        <v>718</v>
      </c>
      <c r="D876" t="str">
        <f t="shared" si="48"/>
        <v>PC-750718</v>
      </c>
      <c r="E876">
        <v>2022</v>
      </c>
      <c r="F876" t="s">
        <v>61</v>
      </c>
      <c r="G876">
        <v>19521</v>
      </c>
      <c r="H876">
        <v>19000</v>
      </c>
      <c r="I876" t="str">
        <f t="shared" si="49"/>
        <v>71819000</v>
      </c>
      <c r="J876" s="4">
        <f t="shared" si="50"/>
        <v>44655</v>
      </c>
      <c r="K876" t="s">
        <v>84</v>
      </c>
    </row>
    <row r="877" spans="1:11" hidden="1" x14ac:dyDescent="0.25">
      <c r="A877" s="4">
        <v>44655</v>
      </c>
      <c r="B877" t="s">
        <v>60</v>
      </c>
      <c r="C877">
        <v>718</v>
      </c>
      <c r="D877" t="str">
        <f t="shared" si="48"/>
        <v>PC-750718</v>
      </c>
      <c r="E877">
        <v>2022</v>
      </c>
      <c r="F877" t="s">
        <v>22</v>
      </c>
      <c r="G877">
        <v>19521</v>
      </c>
      <c r="I877" t="str">
        <f t="shared" si="49"/>
        <v>718</v>
      </c>
      <c r="J877" s="4">
        <f t="shared" si="50"/>
        <v>44655</v>
      </c>
      <c r="K877" t="s">
        <v>84</v>
      </c>
    </row>
    <row r="878" spans="1:11" hidden="1" x14ac:dyDescent="0.25">
      <c r="A878" s="4">
        <v>44695</v>
      </c>
      <c r="B878" t="s">
        <v>60</v>
      </c>
      <c r="C878">
        <v>718</v>
      </c>
      <c r="D878" t="str">
        <f t="shared" si="48"/>
        <v>PC-750718</v>
      </c>
      <c r="E878">
        <v>2022</v>
      </c>
      <c r="F878" t="s">
        <v>4</v>
      </c>
      <c r="G878">
        <v>19934</v>
      </c>
      <c r="H878">
        <v>19500</v>
      </c>
      <c r="I878" t="str">
        <f t="shared" si="49"/>
        <v>71819500</v>
      </c>
      <c r="J878" s="4">
        <f t="shared" si="50"/>
        <v>44695</v>
      </c>
      <c r="K878" t="s">
        <v>84</v>
      </c>
    </row>
    <row r="879" spans="1:11" hidden="1" x14ac:dyDescent="0.25">
      <c r="A879" s="4">
        <v>44723</v>
      </c>
      <c r="B879" t="s">
        <v>60</v>
      </c>
      <c r="C879">
        <v>718</v>
      </c>
      <c r="D879" t="str">
        <f t="shared" si="48"/>
        <v>PC-750718</v>
      </c>
      <c r="E879">
        <v>2022</v>
      </c>
      <c r="F879" t="s">
        <v>7</v>
      </c>
      <c r="G879">
        <v>20430</v>
      </c>
      <c r="H879">
        <v>20000</v>
      </c>
      <c r="I879" t="str">
        <f t="shared" si="49"/>
        <v>71820000</v>
      </c>
      <c r="J879" s="4">
        <f t="shared" si="50"/>
        <v>44723</v>
      </c>
      <c r="K879" t="s">
        <v>84</v>
      </c>
    </row>
    <row r="880" spans="1:11" hidden="1" x14ac:dyDescent="0.25">
      <c r="A880" s="4">
        <v>44751</v>
      </c>
      <c r="B880" t="s">
        <v>60</v>
      </c>
      <c r="C880">
        <v>718</v>
      </c>
      <c r="D880" t="str">
        <f t="shared" si="48"/>
        <v>PC-750718</v>
      </c>
      <c r="E880">
        <v>2022</v>
      </c>
      <c r="F880" t="s">
        <v>4</v>
      </c>
      <c r="G880">
        <v>21008</v>
      </c>
      <c r="H880">
        <v>20500</v>
      </c>
      <c r="I880" t="str">
        <f t="shared" si="49"/>
        <v>71820500</v>
      </c>
      <c r="J880" s="4">
        <f t="shared" si="50"/>
        <v>44751</v>
      </c>
      <c r="K880" t="s">
        <v>84</v>
      </c>
    </row>
    <row r="881" spans="1:11" hidden="1" x14ac:dyDescent="0.25">
      <c r="A881" s="4">
        <v>44778</v>
      </c>
      <c r="B881" t="s">
        <v>60</v>
      </c>
      <c r="C881">
        <v>718</v>
      </c>
      <c r="D881" t="str">
        <f t="shared" si="48"/>
        <v>PC-750718</v>
      </c>
      <c r="E881">
        <v>2022</v>
      </c>
      <c r="F881" t="s">
        <v>2</v>
      </c>
      <c r="G881">
        <v>21515</v>
      </c>
      <c r="H881">
        <v>21000</v>
      </c>
      <c r="I881" t="str">
        <f t="shared" si="49"/>
        <v>71821000</v>
      </c>
      <c r="J881" s="4">
        <f t="shared" si="50"/>
        <v>44778</v>
      </c>
      <c r="K881" t="s">
        <v>84</v>
      </c>
    </row>
    <row r="882" spans="1:11" hidden="1" x14ac:dyDescent="0.25">
      <c r="A882" s="4">
        <v>44321</v>
      </c>
      <c r="B882" t="s">
        <v>54</v>
      </c>
      <c r="C882">
        <v>719</v>
      </c>
      <c r="D882" t="str">
        <f t="shared" si="48"/>
        <v>D375A-5D719</v>
      </c>
      <c r="E882">
        <v>2021</v>
      </c>
      <c r="F882" t="s">
        <v>4</v>
      </c>
      <c r="G882">
        <v>15438</v>
      </c>
      <c r="H882">
        <v>15500</v>
      </c>
      <c r="I882" t="str">
        <f t="shared" si="49"/>
        <v>71915500</v>
      </c>
      <c r="J882" s="4">
        <f t="shared" si="50"/>
        <v>44321</v>
      </c>
      <c r="K882" t="s">
        <v>84</v>
      </c>
    </row>
    <row r="883" spans="1:11" hidden="1" x14ac:dyDescent="0.25">
      <c r="A883" s="4">
        <v>44344</v>
      </c>
      <c r="B883" t="s">
        <v>54</v>
      </c>
      <c r="C883">
        <v>719</v>
      </c>
      <c r="D883" t="str">
        <f t="shared" si="48"/>
        <v>D375A-5D719</v>
      </c>
      <c r="E883">
        <v>2021</v>
      </c>
      <c r="F883" t="s">
        <v>6</v>
      </c>
      <c r="G883">
        <v>15739</v>
      </c>
      <c r="H883">
        <v>15750</v>
      </c>
      <c r="I883" t="str">
        <f t="shared" si="49"/>
        <v>71915750</v>
      </c>
      <c r="J883" s="4">
        <f t="shared" si="50"/>
        <v>44344</v>
      </c>
      <c r="K883" t="s">
        <v>84</v>
      </c>
    </row>
    <row r="884" spans="1:11" hidden="1" x14ac:dyDescent="0.25">
      <c r="A884" s="4">
        <v>44364</v>
      </c>
      <c r="B884" t="s">
        <v>54</v>
      </c>
      <c r="C884">
        <v>719</v>
      </c>
      <c r="D884" t="str">
        <f t="shared" si="48"/>
        <v>D375A-5D719</v>
      </c>
      <c r="E884">
        <v>2021</v>
      </c>
      <c r="F884" t="s">
        <v>4</v>
      </c>
      <c r="G884">
        <v>15790</v>
      </c>
      <c r="H884">
        <v>15750</v>
      </c>
      <c r="I884" t="str">
        <f t="shared" si="49"/>
        <v>71915750</v>
      </c>
      <c r="J884" s="4">
        <f t="shared" si="50"/>
        <v>44364</v>
      </c>
      <c r="K884" t="s">
        <v>84</v>
      </c>
    </row>
    <row r="885" spans="1:11" hidden="1" x14ac:dyDescent="0.25">
      <c r="A885" s="4">
        <v>44433</v>
      </c>
      <c r="B885" t="s">
        <v>54</v>
      </c>
      <c r="C885">
        <v>719</v>
      </c>
      <c r="D885" t="str">
        <f t="shared" si="48"/>
        <v>D375A-5D719</v>
      </c>
      <c r="E885">
        <v>2021</v>
      </c>
      <c r="F885" t="s">
        <v>2</v>
      </c>
      <c r="G885">
        <v>16033</v>
      </c>
      <c r="H885">
        <v>16000</v>
      </c>
      <c r="I885" t="str">
        <f t="shared" si="49"/>
        <v>71916000</v>
      </c>
      <c r="J885" s="4">
        <f t="shared" si="50"/>
        <v>44433</v>
      </c>
      <c r="K885" t="s">
        <v>84</v>
      </c>
    </row>
    <row r="886" spans="1:11" hidden="1" x14ac:dyDescent="0.25">
      <c r="A886" s="4">
        <v>44473</v>
      </c>
      <c r="B886" t="s">
        <v>54</v>
      </c>
      <c r="C886">
        <v>719</v>
      </c>
      <c r="D886" t="str">
        <f t="shared" si="48"/>
        <v>D375A-5D719</v>
      </c>
      <c r="E886">
        <v>2021</v>
      </c>
      <c r="F886" t="s">
        <v>6</v>
      </c>
      <c r="G886">
        <v>16282</v>
      </c>
      <c r="H886">
        <v>16250</v>
      </c>
      <c r="I886" t="str">
        <f t="shared" si="49"/>
        <v>71916250</v>
      </c>
      <c r="J886" s="4">
        <f t="shared" si="50"/>
        <v>44473</v>
      </c>
      <c r="K886" t="s">
        <v>84</v>
      </c>
    </row>
    <row r="887" spans="1:11" hidden="1" x14ac:dyDescent="0.25">
      <c r="A887" s="4">
        <v>44287</v>
      </c>
      <c r="B887" t="s">
        <v>54</v>
      </c>
      <c r="C887">
        <v>720</v>
      </c>
      <c r="D887" t="str">
        <f t="shared" si="48"/>
        <v>D375A-5D720</v>
      </c>
      <c r="E887">
        <v>2021</v>
      </c>
      <c r="F887" t="s">
        <v>6</v>
      </c>
      <c r="G887">
        <v>20305</v>
      </c>
      <c r="H887">
        <v>23500</v>
      </c>
      <c r="I887" t="str">
        <f t="shared" si="49"/>
        <v>72023500</v>
      </c>
      <c r="J887" s="4">
        <f t="shared" si="50"/>
        <v>44287</v>
      </c>
      <c r="K887" t="s">
        <v>84</v>
      </c>
    </row>
    <row r="888" spans="1:11" hidden="1" x14ac:dyDescent="0.25">
      <c r="A888" s="4">
        <v>44299</v>
      </c>
      <c r="B888" t="s">
        <v>54</v>
      </c>
      <c r="C888">
        <v>720</v>
      </c>
      <c r="D888" t="str">
        <f t="shared" si="48"/>
        <v>D375A-5D720</v>
      </c>
      <c r="E888">
        <v>2021</v>
      </c>
      <c r="F888" t="s">
        <v>4</v>
      </c>
      <c r="G888">
        <v>20517</v>
      </c>
      <c r="H888">
        <v>23500</v>
      </c>
      <c r="I888" t="str">
        <f t="shared" si="49"/>
        <v>72023500</v>
      </c>
      <c r="J888" s="4">
        <f t="shared" si="50"/>
        <v>44299</v>
      </c>
      <c r="K888" t="s">
        <v>84</v>
      </c>
    </row>
    <row r="889" spans="1:11" hidden="1" x14ac:dyDescent="0.25">
      <c r="A889" s="4">
        <v>44317</v>
      </c>
      <c r="B889" t="s">
        <v>54</v>
      </c>
      <c r="C889">
        <v>720</v>
      </c>
      <c r="D889" t="str">
        <f t="shared" si="48"/>
        <v>D375A-5D720</v>
      </c>
      <c r="E889">
        <v>2021</v>
      </c>
      <c r="F889" t="s">
        <v>6</v>
      </c>
      <c r="G889">
        <v>20795</v>
      </c>
      <c r="H889">
        <v>23500</v>
      </c>
      <c r="I889" t="str">
        <f t="shared" si="49"/>
        <v>72023500</v>
      </c>
      <c r="J889" s="4">
        <f t="shared" si="50"/>
        <v>44317</v>
      </c>
      <c r="K889" t="s">
        <v>84</v>
      </c>
    </row>
    <row r="890" spans="1:11" hidden="1" x14ac:dyDescent="0.25">
      <c r="A890" s="4">
        <v>44330</v>
      </c>
      <c r="B890" t="s">
        <v>54</v>
      </c>
      <c r="C890">
        <v>720</v>
      </c>
      <c r="D890" t="str">
        <f t="shared" si="48"/>
        <v>D375A-5D720</v>
      </c>
      <c r="E890">
        <v>2021</v>
      </c>
      <c r="F890" t="s">
        <v>2</v>
      </c>
      <c r="G890">
        <v>21018</v>
      </c>
      <c r="H890">
        <v>23500</v>
      </c>
      <c r="I890" t="str">
        <f t="shared" si="49"/>
        <v>72023500</v>
      </c>
      <c r="J890" s="4">
        <f t="shared" si="50"/>
        <v>44330</v>
      </c>
      <c r="K890" t="s">
        <v>84</v>
      </c>
    </row>
    <row r="891" spans="1:11" hidden="1" x14ac:dyDescent="0.25">
      <c r="A891" s="4">
        <v>44350</v>
      </c>
      <c r="B891" t="s">
        <v>54</v>
      </c>
      <c r="C891">
        <v>720</v>
      </c>
      <c r="D891" t="str">
        <f t="shared" si="48"/>
        <v>D375A-5D720</v>
      </c>
      <c r="E891">
        <v>2021</v>
      </c>
      <c r="F891" t="s">
        <v>6</v>
      </c>
      <c r="G891">
        <v>21345</v>
      </c>
      <c r="H891">
        <v>23500</v>
      </c>
      <c r="I891" t="str">
        <f t="shared" si="49"/>
        <v>72023500</v>
      </c>
      <c r="J891" s="4">
        <f t="shared" si="50"/>
        <v>44350</v>
      </c>
      <c r="K891" t="s">
        <v>84</v>
      </c>
    </row>
    <row r="892" spans="1:11" hidden="1" x14ac:dyDescent="0.25">
      <c r="A892" s="4">
        <v>44363</v>
      </c>
      <c r="B892" t="s">
        <v>54</v>
      </c>
      <c r="C892">
        <v>720</v>
      </c>
      <c r="D892" t="str">
        <f t="shared" si="48"/>
        <v>D375A-5D720</v>
      </c>
      <c r="E892">
        <v>2021</v>
      </c>
      <c r="F892" t="s">
        <v>52</v>
      </c>
      <c r="G892">
        <v>21602</v>
      </c>
      <c r="H892">
        <v>23500</v>
      </c>
      <c r="I892" t="str">
        <f t="shared" si="49"/>
        <v>72023500</v>
      </c>
      <c r="J892" s="4">
        <f t="shared" si="50"/>
        <v>44363</v>
      </c>
      <c r="K892" t="s">
        <v>84</v>
      </c>
    </row>
    <row r="893" spans="1:11" hidden="1" x14ac:dyDescent="0.25">
      <c r="A893" s="4">
        <v>44376</v>
      </c>
      <c r="B893" t="s">
        <v>54</v>
      </c>
      <c r="C893">
        <v>720</v>
      </c>
      <c r="D893" t="str">
        <f t="shared" si="48"/>
        <v>D375A-5D720</v>
      </c>
      <c r="E893">
        <v>2021</v>
      </c>
      <c r="F893" t="s">
        <v>6</v>
      </c>
      <c r="G893">
        <v>21862</v>
      </c>
      <c r="H893">
        <v>23500</v>
      </c>
      <c r="I893" t="str">
        <f t="shared" si="49"/>
        <v>72023500</v>
      </c>
      <c r="J893" s="4">
        <f t="shared" si="50"/>
        <v>44376</v>
      </c>
      <c r="K893" t="s">
        <v>84</v>
      </c>
    </row>
    <row r="894" spans="1:11" hidden="1" x14ac:dyDescent="0.25">
      <c r="A894" s="4">
        <v>44296</v>
      </c>
      <c r="B894" t="s">
        <v>54</v>
      </c>
      <c r="C894">
        <v>721</v>
      </c>
      <c r="D894" t="str">
        <f t="shared" si="48"/>
        <v>D375A-5D721</v>
      </c>
      <c r="E894">
        <v>2021</v>
      </c>
      <c r="F894" t="s">
        <v>22</v>
      </c>
      <c r="G894">
        <v>16266</v>
      </c>
      <c r="I894" t="str">
        <f t="shared" si="49"/>
        <v>721</v>
      </c>
      <c r="J894" s="4">
        <f t="shared" si="50"/>
        <v>44296</v>
      </c>
      <c r="K894" t="s">
        <v>84</v>
      </c>
    </row>
    <row r="895" spans="1:11" hidden="1" x14ac:dyDescent="0.25">
      <c r="A895" s="4">
        <v>44315</v>
      </c>
      <c r="B895" t="s">
        <v>54</v>
      </c>
      <c r="C895">
        <v>721</v>
      </c>
      <c r="D895" t="str">
        <f t="shared" si="48"/>
        <v>D375A-5D721</v>
      </c>
      <c r="E895">
        <v>2021</v>
      </c>
      <c r="F895" t="s">
        <v>2</v>
      </c>
      <c r="G895">
        <v>16515</v>
      </c>
      <c r="I895" t="str">
        <f t="shared" si="49"/>
        <v>721</v>
      </c>
      <c r="J895" s="4">
        <f t="shared" si="50"/>
        <v>44315</v>
      </c>
      <c r="K895" t="s">
        <v>84</v>
      </c>
    </row>
    <row r="896" spans="1:11" hidden="1" x14ac:dyDescent="0.25">
      <c r="A896" s="4">
        <v>44331</v>
      </c>
      <c r="B896" t="s">
        <v>54</v>
      </c>
      <c r="C896">
        <v>721</v>
      </c>
      <c r="D896" t="str">
        <f t="shared" si="48"/>
        <v>D375A-5D721</v>
      </c>
      <c r="E896">
        <v>2021</v>
      </c>
      <c r="F896" t="s">
        <v>6</v>
      </c>
      <c r="G896">
        <v>16765</v>
      </c>
      <c r="I896" t="str">
        <f t="shared" si="49"/>
        <v>721</v>
      </c>
      <c r="J896" s="4">
        <f t="shared" si="50"/>
        <v>44331</v>
      </c>
      <c r="K896" t="s">
        <v>84</v>
      </c>
    </row>
    <row r="897" spans="1:11" hidden="1" x14ac:dyDescent="0.25">
      <c r="A897" s="4">
        <v>44340</v>
      </c>
      <c r="B897" t="s">
        <v>54</v>
      </c>
      <c r="C897">
        <v>721</v>
      </c>
      <c r="D897" t="str">
        <f t="shared" si="48"/>
        <v>D375A-5D721</v>
      </c>
      <c r="E897">
        <v>2021</v>
      </c>
      <c r="F897" t="s">
        <v>4</v>
      </c>
      <c r="G897">
        <v>17012</v>
      </c>
      <c r="I897" t="str">
        <f t="shared" si="49"/>
        <v>721</v>
      </c>
      <c r="J897" s="4">
        <f t="shared" si="50"/>
        <v>44340</v>
      </c>
      <c r="K897" t="s">
        <v>84</v>
      </c>
    </row>
    <row r="898" spans="1:11" hidden="1" x14ac:dyDescent="0.25">
      <c r="A898" s="4">
        <v>44360</v>
      </c>
      <c r="B898" t="s">
        <v>54</v>
      </c>
      <c r="C898">
        <v>721</v>
      </c>
      <c r="D898" t="str">
        <f t="shared" ref="D898:D961" si="51">B898&amp;C898</f>
        <v>D375A-5D721</v>
      </c>
      <c r="E898">
        <v>2021</v>
      </c>
      <c r="F898" t="s">
        <v>6</v>
      </c>
      <c r="G898">
        <v>17267</v>
      </c>
      <c r="I898" t="str">
        <f t="shared" ref="I898:I961" si="52">C898&amp;H898</f>
        <v>721</v>
      </c>
      <c r="J898" s="4">
        <f t="shared" ref="J898:J961" si="53">A898</f>
        <v>44360</v>
      </c>
      <c r="K898" t="s">
        <v>84</v>
      </c>
    </row>
    <row r="899" spans="1:11" hidden="1" x14ac:dyDescent="0.25">
      <c r="A899" s="4">
        <v>44372</v>
      </c>
      <c r="B899" t="s">
        <v>54</v>
      </c>
      <c r="C899">
        <v>721</v>
      </c>
      <c r="D899" t="str">
        <f t="shared" si="51"/>
        <v>D375A-5D721</v>
      </c>
      <c r="E899">
        <v>2021</v>
      </c>
      <c r="F899" t="s">
        <v>7</v>
      </c>
      <c r="G899">
        <v>17504</v>
      </c>
      <c r="I899" t="str">
        <f t="shared" si="52"/>
        <v>721</v>
      </c>
      <c r="J899" s="4">
        <f t="shared" si="53"/>
        <v>44372</v>
      </c>
      <c r="K899" t="s">
        <v>84</v>
      </c>
    </row>
    <row r="900" spans="1:11" hidden="1" x14ac:dyDescent="0.25">
      <c r="A900" s="4">
        <v>44393</v>
      </c>
      <c r="B900" t="s">
        <v>54</v>
      </c>
      <c r="C900">
        <v>721</v>
      </c>
      <c r="D900" t="str">
        <f t="shared" si="51"/>
        <v>D375A-5D721</v>
      </c>
      <c r="E900">
        <v>2021</v>
      </c>
      <c r="F900" t="s">
        <v>6</v>
      </c>
      <c r="G900">
        <v>17776</v>
      </c>
      <c r="I900" t="str">
        <f t="shared" si="52"/>
        <v>721</v>
      </c>
      <c r="J900" s="4">
        <f t="shared" si="53"/>
        <v>44393</v>
      </c>
      <c r="K900" t="s">
        <v>84</v>
      </c>
    </row>
    <row r="901" spans="1:11" hidden="1" x14ac:dyDescent="0.25">
      <c r="A901" s="4">
        <v>44409</v>
      </c>
      <c r="B901" t="s">
        <v>54</v>
      </c>
      <c r="C901">
        <v>721</v>
      </c>
      <c r="D901" t="str">
        <f t="shared" si="51"/>
        <v>D375A-5D721</v>
      </c>
      <c r="E901">
        <v>2021</v>
      </c>
      <c r="F901" t="s">
        <v>4</v>
      </c>
      <c r="G901">
        <v>18019</v>
      </c>
      <c r="I901" t="str">
        <f t="shared" si="52"/>
        <v>721</v>
      </c>
      <c r="J901" s="4">
        <f t="shared" si="53"/>
        <v>44409</v>
      </c>
      <c r="K901" t="s">
        <v>84</v>
      </c>
    </row>
    <row r="902" spans="1:11" hidden="1" x14ac:dyDescent="0.25">
      <c r="A902" s="4">
        <v>44424</v>
      </c>
      <c r="B902" t="s">
        <v>54</v>
      </c>
      <c r="C902">
        <v>721</v>
      </c>
      <c r="D902" t="str">
        <f t="shared" si="51"/>
        <v>D375A-5D721</v>
      </c>
      <c r="E902">
        <v>2021</v>
      </c>
      <c r="F902" t="s">
        <v>6</v>
      </c>
      <c r="G902">
        <v>18232</v>
      </c>
      <c r="I902" t="str">
        <f t="shared" si="52"/>
        <v>721</v>
      </c>
      <c r="J902" s="4">
        <f t="shared" si="53"/>
        <v>44424</v>
      </c>
      <c r="K902" t="s">
        <v>84</v>
      </c>
    </row>
    <row r="903" spans="1:11" hidden="1" x14ac:dyDescent="0.25">
      <c r="A903" s="4">
        <v>44446</v>
      </c>
      <c r="B903" t="s">
        <v>54</v>
      </c>
      <c r="C903">
        <v>721</v>
      </c>
      <c r="D903" t="str">
        <f t="shared" si="51"/>
        <v>D375A-5D721</v>
      </c>
      <c r="E903">
        <v>2021</v>
      </c>
      <c r="F903" t="s">
        <v>2</v>
      </c>
      <c r="G903">
        <v>18508</v>
      </c>
      <c r="I903" t="str">
        <f t="shared" si="52"/>
        <v>721</v>
      </c>
      <c r="J903" s="4">
        <f t="shared" si="53"/>
        <v>44446</v>
      </c>
      <c r="K903" t="s">
        <v>84</v>
      </c>
    </row>
    <row r="904" spans="1:11" hidden="1" x14ac:dyDescent="0.25">
      <c r="A904" s="4">
        <v>44460</v>
      </c>
      <c r="B904" t="s">
        <v>54</v>
      </c>
      <c r="C904">
        <v>721</v>
      </c>
      <c r="D904" t="str">
        <f t="shared" si="51"/>
        <v>D375A-5D721</v>
      </c>
      <c r="E904">
        <v>2021</v>
      </c>
      <c r="F904" t="s">
        <v>6</v>
      </c>
      <c r="G904">
        <v>18738</v>
      </c>
      <c r="I904" t="str">
        <f t="shared" si="52"/>
        <v>721</v>
      </c>
      <c r="J904" s="4">
        <f t="shared" si="53"/>
        <v>44460</v>
      </c>
      <c r="K904" t="s">
        <v>84</v>
      </c>
    </row>
    <row r="905" spans="1:11" hidden="1" x14ac:dyDescent="0.25">
      <c r="A905" s="4">
        <v>44473</v>
      </c>
      <c r="B905" t="s">
        <v>54</v>
      </c>
      <c r="C905">
        <v>721</v>
      </c>
      <c r="D905" t="str">
        <f t="shared" si="51"/>
        <v>D375A-5D721</v>
      </c>
      <c r="E905">
        <v>2021</v>
      </c>
      <c r="F905" t="s">
        <v>4</v>
      </c>
      <c r="G905">
        <v>19006</v>
      </c>
      <c r="I905" t="str">
        <f t="shared" si="52"/>
        <v>721</v>
      </c>
      <c r="J905" s="4">
        <f t="shared" si="53"/>
        <v>44473</v>
      </c>
      <c r="K905" t="s">
        <v>84</v>
      </c>
    </row>
    <row r="906" spans="1:11" hidden="1" x14ac:dyDescent="0.25">
      <c r="A906" s="4">
        <v>44486</v>
      </c>
      <c r="B906" t="s">
        <v>54</v>
      </c>
      <c r="C906">
        <v>721</v>
      </c>
      <c r="D906" t="str">
        <f t="shared" si="51"/>
        <v>D375A-5D721</v>
      </c>
      <c r="E906">
        <v>2021</v>
      </c>
      <c r="F906" t="s">
        <v>6</v>
      </c>
      <c r="G906">
        <v>19265</v>
      </c>
      <c r="I906" t="str">
        <f t="shared" si="52"/>
        <v>721</v>
      </c>
      <c r="J906" s="4">
        <f t="shared" si="53"/>
        <v>44486</v>
      </c>
      <c r="K906" t="s">
        <v>84</v>
      </c>
    </row>
    <row r="907" spans="1:11" hidden="1" x14ac:dyDescent="0.25">
      <c r="A907" s="4">
        <v>44641</v>
      </c>
      <c r="B907" t="s">
        <v>54</v>
      </c>
      <c r="C907">
        <v>721</v>
      </c>
      <c r="D907" t="str">
        <f t="shared" si="51"/>
        <v>D375A-5D721</v>
      </c>
      <c r="E907">
        <v>2022</v>
      </c>
      <c r="F907" t="s">
        <v>5</v>
      </c>
      <c r="G907">
        <v>19596</v>
      </c>
      <c r="H907">
        <v>19500</v>
      </c>
      <c r="I907" t="str">
        <f t="shared" si="52"/>
        <v>72119500</v>
      </c>
      <c r="J907" s="4">
        <f t="shared" si="53"/>
        <v>44641</v>
      </c>
      <c r="K907" t="s">
        <v>84</v>
      </c>
    </row>
    <row r="908" spans="1:11" hidden="1" x14ac:dyDescent="0.25">
      <c r="A908" s="4">
        <v>44661</v>
      </c>
      <c r="B908" t="s">
        <v>54</v>
      </c>
      <c r="C908">
        <v>721</v>
      </c>
      <c r="D908" t="str">
        <f t="shared" si="51"/>
        <v>D375A-5D721</v>
      </c>
      <c r="E908">
        <v>2022</v>
      </c>
      <c r="F908" t="s">
        <v>6</v>
      </c>
      <c r="G908">
        <v>19830</v>
      </c>
      <c r="H908">
        <v>19750</v>
      </c>
      <c r="I908" t="str">
        <f t="shared" si="52"/>
        <v>72119750</v>
      </c>
      <c r="J908" s="4">
        <f t="shared" si="53"/>
        <v>44661</v>
      </c>
      <c r="K908" t="s">
        <v>84</v>
      </c>
    </row>
    <row r="909" spans="1:11" hidden="1" x14ac:dyDescent="0.25">
      <c r="A909" s="4">
        <v>44668</v>
      </c>
      <c r="B909" t="s">
        <v>54</v>
      </c>
      <c r="C909">
        <v>721</v>
      </c>
      <c r="D909" t="str">
        <f t="shared" si="51"/>
        <v>D375A-5D721</v>
      </c>
      <c r="E909">
        <v>2022</v>
      </c>
      <c r="F909" t="s">
        <v>4</v>
      </c>
      <c r="G909">
        <v>20020</v>
      </c>
      <c r="H909">
        <v>20000</v>
      </c>
      <c r="I909" t="str">
        <f t="shared" si="52"/>
        <v>72120000</v>
      </c>
      <c r="J909" s="4">
        <f t="shared" si="53"/>
        <v>44668</v>
      </c>
      <c r="K909" t="s">
        <v>84</v>
      </c>
    </row>
    <row r="910" spans="1:11" hidden="1" x14ac:dyDescent="0.25">
      <c r="A910" s="4">
        <v>44698</v>
      </c>
      <c r="B910" t="s">
        <v>54</v>
      </c>
      <c r="C910">
        <v>721</v>
      </c>
      <c r="D910" t="str">
        <f t="shared" si="51"/>
        <v>D375A-5D721</v>
      </c>
      <c r="E910">
        <v>2022</v>
      </c>
      <c r="F910" t="s">
        <v>6</v>
      </c>
      <c r="G910">
        <v>20280</v>
      </c>
      <c r="H910">
        <v>20250</v>
      </c>
      <c r="I910" t="str">
        <f t="shared" si="52"/>
        <v>72120250</v>
      </c>
      <c r="J910" s="4">
        <f t="shared" si="53"/>
        <v>44698</v>
      </c>
      <c r="K910" t="s">
        <v>84</v>
      </c>
    </row>
    <row r="911" spans="1:11" hidden="1" x14ac:dyDescent="0.25">
      <c r="A911" s="4">
        <v>44711</v>
      </c>
      <c r="B911" t="s">
        <v>54</v>
      </c>
      <c r="C911">
        <v>721</v>
      </c>
      <c r="D911" t="str">
        <f t="shared" si="51"/>
        <v>D375A-5D721</v>
      </c>
      <c r="E911">
        <v>2022</v>
      </c>
      <c r="F911" t="s">
        <v>2</v>
      </c>
      <c r="G911">
        <v>20523</v>
      </c>
      <c r="H911">
        <v>20500</v>
      </c>
      <c r="I911" t="str">
        <f t="shared" si="52"/>
        <v>72120500</v>
      </c>
      <c r="J911" s="4">
        <f t="shared" si="53"/>
        <v>44711</v>
      </c>
      <c r="K911" t="s">
        <v>84</v>
      </c>
    </row>
    <row r="912" spans="1:11" hidden="1" x14ac:dyDescent="0.25">
      <c r="A912" s="4">
        <v>44722</v>
      </c>
      <c r="B912" t="s">
        <v>54</v>
      </c>
      <c r="C912">
        <v>721</v>
      </c>
      <c r="D912" t="str">
        <f t="shared" si="51"/>
        <v>D375A-5D721</v>
      </c>
      <c r="E912">
        <v>2022</v>
      </c>
      <c r="F912" t="s">
        <v>6</v>
      </c>
      <c r="G912">
        <v>20750</v>
      </c>
      <c r="H912">
        <v>20750</v>
      </c>
      <c r="I912" t="str">
        <f t="shared" si="52"/>
        <v>72120750</v>
      </c>
      <c r="J912" s="4">
        <f t="shared" si="53"/>
        <v>44722</v>
      </c>
      <c r="K912" t="s">
        <v>84</v>
      </c>
    </row>
    <row r="913" spans="1:11" hidden="1" x14ac:dyDescent="0.25">
      <c r="A913" s="4">
        <v>44738</v>
      </c>
      <c r="B913" t="s">
        <v>54</v>
      </c>
      <c r="C913">
        <v>721</v>
      </c>
      <c r="D913" t="str">
        <f t="shared" si="51"/>
        <v>D375A-5D721</v>
      </c>
      <c r="E913">
        <v>2022</v>
      </c>
      <c r="F913" t="s">
        <v>4</v>
      </c>
      <c r="G913">
        <v>21027</v>
      </c>
      <c r="H913">
        <v>21000</v>
      </c>
      <c r="I913" t="str">
        <f t="shared" si="52"/>
        <v>72121000</v>
      </c>
      <c r="J913" s="4">
        <f t="shared" si="53"/>
        <v>44738</v>
      </c>
      <c r="K913" t="s">
        <v>84</v>
      </c>
    </row>
    <row r="914" spans="1:11" hidden="1" x14ac:dyDescent="0.25">
      <c r="A914" s="4">
        <v>44748</v>
      </c>
      <c r="B914" t="s">
        <v>54</v>
      </c>
      <c r="C914">
        <v>721</v>
      </c>
      <c r="D914" t="str">
        <f t="shared" si="51"/>
        <v>D375A-5D721</v>
      </c>
      <c r="E914">
        <v>2022</v>
      </c>
      <c r="F914" t="s">
        <v>6</v>
      </c>
      <c r="G914">
        <v>21260</v>
      </c>
      <c r="H914">
        <v>21250</v>
      </c>
      <c r="I914" t="str">
        <f t="shared" si="52"/>
        <v>72121250</v>
      </c>
      <c r="J914" s="4">
        <f t="shared" si="53"/>
        <v>44748</v>
      </c>
      <c r="K914" t="s">
        <v>84</v>
      </c>
    </row>
    <row r="915" spans="1:11" hidden="1" x14ac:dyDescent="0.25">
      <c r="A915" s="4">
        <v>44763</v>
      </c>
      <c r="B915" t="s">
        <v>54</v>
      </c>
      <c r="C915">
        <v>721</v>
      </c>
      <c r="D915" t="str">
        <f t="shared" si="51"/>
        <v>D375A-5D721</v>
      </c>
      <c r="E915">
        <v>2022</v>
      </c>
      <c r="F915" t="s">
        <v>7</v>
      </c>
      <c r="G915">
        <v>21500</v>
      </c>
      <c r="H915">
        <v>21500</v>
      </c>
      <c r="I915" t="str">
        <f t="shared" si="52"/>
        <v>72121500</v>
      </c>
      <c r="J915" s="4">
        <f t="shared" si="53"/>
        <v>44763</v>
      </c>
      <c r="K915" t="s">
        <v>84</v>
      </c>
    </row>
    <row r="916" spans="1:11" hidden="1" x14ac:dyDescent="0.25">
      <c r="A916" s="4">
        <v>44783</v>
      </c>
      <c r="B916" t="s">
        <v>54</v>
      </c>
      <c r="C916">
        <v>721</v>
      </c>
      <c r="D916" t="str">
        <f t="shared" si="51"/>
        <v>D375A-5D721</v>
      </c>
      <c r="E916">
        <v>2022</v>
      </c>
      <c r="F916" t="s">
        <v>6</v>
      </c>
      <c r="G916">
        <v>21745</v>
      </c>
      <c r="H916">
        <v>21750</v>
      </c>
      <c r="I916" t="str">
        <f t="shared" si="52"/>
        <v>72121750</v>
      </c>
      <c r="J916" s="4">
        <f t="shared" si="53"/>
        <v>44783</v>
      </c>
      <c r="K916" t="s">
        <v>84</v>
      </c>
    </row>
    <row r="917" spans="1:11" hidden="1" x14ac:dyDescent="0.25">
      <c r="A917" s="4">
        <v>44800</v>
      </c>
      <c r="B917" t="s">
        <v>54</v>
      </c>
      <c r="C917">
        <v>721</v>
      </c>
      <c r="D917" t="str">
        <f t="shared" si="51"/>
        <v>D375A-5D721</v>
      </c>
      <c r="E917">
        <v>2022</v>
      </c>
      <c r="F917" t="s">
        <v>4</v>
      </c>
      <c r="G917">
        <v>22015</v>
      </c>
      <c r="H917">
        <v>22000</v>
      </c>
      <c r="I917" t="str">
        <f t="shared" si="52"/>
        <v>72122000</v>
      </c>
      <c r="J917" s="4">
        <f t="shared" si="53"/>
        <v>44800</v>
      </c>
      <c r="K917" t="s">
        <v>84</v>
      </c>
    </row>
    <row r="918" spans="1:11" hidden="1" x14ac:dyDescent="0.25">
      <c r="A918" s="4">
        <v>44816</v>
      </c>
      <c r="B918" t="s">
        <v>54</v>
      </c>
      <c r="C918">
        <v>721</v>
      </c>
      <c r="D918" t="str">
        <f t="shared" si="51"/>
        <v>D375A-5D721</v>
      </c>
      <c r="E918">
        <v>2022</v>
      </c>
      <c r="F918" t="s">
        <v>6</v>
      </c>
      <c r="G918">
        <v>22280</v>
      </c>
      <c r="H918">
        <v>22250</v>
      </c>
      <c r="I918" t="str">
        <f t="shared" si="52"/>
        <v>72122250</v>
      </c>
      <c r="J918" s="4">
        <f t="shared" si="53"/>
        <v>44816</v>
      </c>
      <c r="K918" t="s">
        <v>84</v>
      </c>
    </row>
    <row r="919" spans="1:11" hidden="1" x14ac:dyDescent="0.25">
      <c r="A919" s="4">
        <v>44828</v>
      </c>
      <c r="B919" t="s">
        <v>54</v>
      </c>
      <c r="C919">
        <v>721</v>
      </c>
      <c r="D919" t="str">
        <f t="shared" si="51"/>
        <v>D375A-5D721</v>
      </c>
      <c r="E919">
        <v>2022</v>
      </c>
      <c r="F919" t="s">
        <v>2</v>
      </c>
      <c r="G919">
        <v>22500</v>
      </c>
      <c r="H919">
        <v>22500</v>
      </c>
      <c r="I919" t="str">
        <f t="shared" si="52"/>
        <v>72122500</v>
      </c>
      <c r="J919" s="4">
        <f t="shared" si="53"/>
        <v>44828</v>
      </c>
      <c r="K919" t="s">
        <v>84</v>
      </c>
    </row>
    <row r="920" spans="1:11" hidden="1" x14ac:dyDescent="0.25">
      <c r="A920" s="4">
        <v>44841</v>
      </c>
      <c r="B920" t="s">
        <v>54</v>
      </c>
      <c r="C920">
        <v>721</v>
      </c>
      <c r="D920" t="str">
        <f t="shared" si="51"/>
        <v>D375A-5D721</v>
      </c>
      <c r="E920">
        <v>2022</v>
      </c>
      <c r="F920" t="s">
        <v>4</v>
      </c>
      <c r="G920">
        <v>22750</v>
      </c>
      <c r="H920">
        <v>22750</v>
      </c>
      <c r="I920" t="str">
        <f t="shared" si="52"/>
        <v>72122750</v>
      </c>
      <c r="J920" s="4">
        <f t="shared" si="53"/>
        <v>44841</v>
      </c>
      <c r="K920" t="s">
        <v>84</v>
      </c>
    </row>
    <row r="921" spans="1:11" hidden="1" x14ac:dyDescent="0.25">
      <c r="A921" s="4">
        <v>44685</v>
      </c>
      <c r="B921" t="s">
        <v>45</v>
      </c>
      <c r="C921">
        <v>777</v>
      </c>
      <c r="D921" t="str">
        <f t="shared" si="51"/>
        <v>КАМАЗ автобус777</v>
      </c>
      <c r="E921">
        <v>2022</v>
      </c>
      <c r="F921" t="s">
        <v>27</v>
      </c>
      <c r="G921">
        <v>72403</v>
      </c>
      <c r="H921">
        <v>23500</v>
      </c>
      <c r="I921" t="str">
        <f t="shared" si="52"/>
        <v>77723500</v>
      </c>
      <c r="J921" s="4">
        <f t="shared" si="53"/>
        <v>44685</v>
      </c>
    </row>
    <row r="922" spans="1:11" hidden="1" x14ac:dyDescent="0.25">
      <c r="A922" s="4">
        <v>44820</v>
      </c>
      <c r="B922" t="s">
        <v>45</v>
      </c>
      <c r="C922">
        <v>777</v>
      </c>
      <c r="D922" t="str">
        <f t="shared" si="51"/>
        <v>КАМАЗ автобус777</v>
      </c>
      <c r="E922">
        <v>2022</v>
      </c>
      <c r="F922" t="s">
        <v>27</v>
      </c>
      <c r="G922">
        <v>80545</v>
      </c>
      <c r="H922">
        <v>23500</v>
      </c>
      <c r="I922" t="str">
        <f t="shared" si="52"/>
        <v>77723500</v>
      </c>
      <c r="J922" s="4">
        <f t="shared" si="53"/>
        <v>44820</v>
      </c>
    </row>
    <row r="923" spans="1:11" hidden="1" x14ac:dyDescent="0.25">
      <c r="A923" s="4">
        <v>44437</v>
      </c>
      <c r="B923" t="s">
        <v>45</v>
      </c>
      <c r="C923">
        <v>778</v>
      </c>
      <c r="D923" t="str">
        <f t="shared" si="51"/>
        <v>КАМАЗ автобус778</v>
      </c>
      <c r="E923">
        <v>2021</v>
      </c>
      <c r="F923" t="s">
        <v>27</v>
      </c>
      <c r="G923">
        <v>26400</v>
      </c>
      <c r="H923">
        <v>23500</v>
      </c>
      <c r="I923" t="str">
        <f t="shared" si="52"/>
        <v>77823500</v>
      </c>
      <c r="J923" s="4">
        <f t="shared" si="53"/>
        <v>44437</v>
      </c>
    </row>
    <row r="924" spans="1:11" hidden="1" x14ac:dyDescent="0.25">
      <c r="A924" s="4">
        <v>44743</v>
      </c>
      <c r="B924" t="s">
        <v>45</v>
      </c>
      <c r="C924">
        <v>778</v>
      </c>
      <c r="D924" t="str">
        <f t="shared" si="51"/>
        <v>КАМАЗ автобус778</v>
      </c>
      <c r="E924">
        <v>2022</v>
      </c>
      <c r="F924" t="s">
        <v>27</v>
      </c>
      <c r="G924">
        <v>35000</v>
      </c>
      <c r="H924">
        <v>23500</v>
      </c>
      <c r="I924" t="str">
        <f t="shared" si="52"/>
        <v>77823500</v>
      </c>
      <c r="J924" s="4">
        <f t="shared" si="53"/>
        <v>44743</v>
      </c>
    </row>
    <row r="925" spans="1:11" hidden="1" x14ac:dyDescent="0.25">
      <c r="A925" s="4">
        <v>44456</v>
      </c>
      <c r="B925" t="s">
        <v>62</v>
      </c>
      <c r="C925">
        <v>785</v>
      </c>
      <c r="D925" t="str">
        <f t="shared" si="51"/>
        <v>УРАЛ АТЗ785</v>
      </c>
      <c r="E925">
        <v>2021</v>
      </c>
      <c r="F925" t="s">
        <v>22</v>
      </c>
      <c r="G925">
        <v>30500</v>
      </c>
      <c r="H925">
        <v>23500</v>
      </c>
      <c r="I925" t="str">
        <f t="shared" si="52"/>
        <v>78523500</v>
      </c>
      <c r="J925" s="4">
        <f t="shared" si="53"/>
        <v>44456</v>
      </c>
    </row>
    <row r="926" spans="1:11" hidden="1" x14ac:dyDescent="0.25">
      <c r="A926" s="4">
        <v>44478</v>
      </c>
      <c r="B926" t="s">
        <v>62</v>
      </c>
      <c r="C926">
        <v>785</v>
      </c>
      <c r="D926" t="str">
        <f t="shared" si="51"/>
        <v>УРАЛ АТЗ785</v>
      </c>
      <c r="E926">
        <v>2021</v>
      </c>
      <c r="F926" t="s">
        <v>22</v>
      </c>
      <c r="G926">
        <v>32500</v>
      </c>
      <c r="H926">
        <v>23500</v>
      </c>
      <c r="I926" t="str">
        <f t="shared" si="52"/>
        <v>78523500</v>
      </c>
      <c r="J926" s="4">
        <f t="shared" si="53"/>
        <v>44478</v>
      </c>
    </row>
    <row r="927" spans="1:11" hidden="1" x14ac:dyDescent="0.25">
      <c r="A927" s="4">
        <v>44654</v>
      </c>
      <c r="B927" t="s">
        <v>62</v>
      </c>
      <c r="C927">
        <v>785</v>
      </c>
      <c r="D927" t="str">
        <f t="shared" si="51"/>
        <v>УРАЛ АТЗ785</v>
      </c>
      <c r="E927">
        <v>2022</v>
      </c>
      <c r="F927" t="s">
        <v>22</v>
      </c>
      <c r="G927">
        <v>35390</v>
      </c>
      <c r="H927">
        <v>23500</v>
      </c>
      <c r="I927" t="str">
        <f t="shared" si="52"/>
        <v>78523500</v>
      </c>
      <c r="J927" s="4">
        <f t="shared" si="53"/>
        <v>44654</v>
      </c>
    </row>
    <row r="928" spans="1:11" hidden="1" x14ac:dyDescent="0.25">
      <c r="A928" s="4">
        <v>44730</v>
      </c>
      <c r="B928" t="s">
        <v>62</v>
      </c>
      <c r="C928">
        <v>785</v>
      </c>
      <c r="D928" t="str">
        <f t="shared" si="51"/>
        <v>УРАЛ АТЗ785</v>
      </c>
      <c r="E928">
        <v>2022</v>
      </c>
      <c r="F928" t="s">
        <v>22</v>
      </c>
      <c r="G928">
        <v>38450</v>
      </c>
      <c r="H928">
        <v>23500</v>
      </c>
      <c r="I928" t="str">
        <f t="shared" si="52"/>
        <v>78523500</v>
      </c>
      <c r="J928" s="4">
        <f t="shared" si="53"/>
        <v>44730</v>
      </c>
    </row>
    <row r="929" spans="1:11" hidden="1" x14ac:dyDescent="0.25">
      <c r="A929" s="4">
        <v>44670</v>
      </c>
      <c r="B929" t="s">
        <v>62</v>
      </c>
      <c r="C929">
        <v>786</v>
      </c>
      <c r="D929" t="str">
        <f t="shared" si="51"/>
        <v>УРАЛ АТЗ786</v>
      </c>
      <c r="E929">
        <v>2022</v>
      </c>
      <c r="F929" t="s">
        <v>27</v>
      </c>
      <c r="G929">
        <v>22430</v>
      </c>
      <c r="H929">
        <v>23500</v>
      </c>
      <c r="I929" t="str">
        <f t="shared" si="52"/>
        <v>78623500</v>
      </c>
      <c r="J929" s="4">
        <f t="shared" si="53"/>
        <v>44670</v>
      </c>
    </row>
    <row r="930" spans="1:11" hidden="1" x14ac:dyDescent="0.25">
      <c r="A930" s="4">
        <v>44823</v>
      </c>
      <c r="B930" t="s">
        <v>32</v>
      </c>
      <c r="C930">
        <v>788</v>
      </c>
      <c r="D930" t="str">
        <f t="shared" si="51"/>
        <v>КАМАЗ788</v>
      </c>
      <c r="E930">
        <v>2022</v>
      </c>
      <c r="F930" t="s">
        <v>27</v>
      </c>
      <c r="G930">
        <v>39091</v>
      </c>
      <c r="H930">
        <v>23500</v>
      </c>
      <c r="I930" t="str">
        <f t="shared" si="52"/>
        <v>78823500</v>
      </c>
      <c r="J930" s="4">
        <f t="shared" si="53"/>
        <v>44823</v>
      </c>
    </row>
    <row r="931" spans="1:11" hidden="1" x14ac:dyDescent="0.25">
      <c r="A931" s="4">
        <v>44281</v>
      </c>
      <c r="B931" t="s">
        <v>63</v>
      </c>
      <c r="C931">
        <v>789</v>
      </c>
      <c r="D931" t="str">
        <f t="shared" si="51"/>
        <v>БелАЗ 7555В789</v>
      </c>
      <c r="E931">
        <v>2021</v>
      </c>
      <c r="F931" t="s">
        <v>7</v>
      </c>
      <c r="G931">
        <v>2005</v>
      </c>
      <c r="H931">
        <v>2000</v>
      </c>
      <c r="I931" t="str">
        <f t="shared" si="52"/>
        <v>7892000</v>
      </c>
      <c r="J931" s="4">
        <f t="shared" si="53"/>
        <v>44281</v>
      </c>
      <c r="K931" t="s">
        <v>84</v>
      </c>
    </row>
    <row r="932" spans="1:11" hidden="1" x14ac:dyDescent="0.25">
      <c r="A932" s="4">
        <v>44293</v>
      </c>
      <c r="B932" t="s">
        <v>63</v>
      </c>
      <c r="C932">
        <v>789</v>
      </c>
      <c r="D932" t="str">
        <f t="shared" si="51"/>
        <v>БелАЗ 7555В789</v>
      </c>
      <c r="E932">
        <v>2021</v>
      </c>
      <c r="F932" t="s">
        <v>6</v>
      </c>
      <c r="G932">
        <v>2238</v>
      </c>
      <c r="H932">
        <v>2250</v>
      </c>
      <c r="I932" t="str">
        <f t="shared" si="52"/>
        <v>7892250</v>
      </c>
      <c r="J932" s="4">
        <f t="shared" si="53"/>
        <v>44293</v>
      </c>
      <c r="K932" t="s">
        <v>84</v>
      </c>
    </row>
    <row r="933" spans="1:11" hidden="1" x14ac:dyDescent="0.25">
      <c r="A933" s="4">
        <v>44304</v>
      </c>
      <c r="B933" t="s">
        <v>63</v>
      </c>
      <c r="C933">
        <v>789</v>
      </c>
      <c r="D933" t="str">
        <f t="shared" si="51"/>
        <v>БелАЗ 7555В789</v>
      </c>
      <c r="E933">
        <v>2021</v>
      </c>
      <c r="F933" t="s">
        <v>4</v>
      </c>
      <c r="G933">
        <v>2515</v>
      </c>
      <c r="H933">
        <v>2500</v>
      </c>
      <c r="I933" t="str">
        <f t="shared" si="52"/>
        <v>7892500</v>
      </c>
      <c r="J933" s="4">
        <f t="shared" si="53"/>
        <v>44304</v>
      </c>
      <c r="K933" t="s">
        <v>84</v>
      </c>
    </row>
    <row r="934" spans="1:11" hidden="1" x14ac:dyDescent="0.25">
      <c r="A934" s="4">
        <v>44354</v>
      </c>
      <c r="B934" t="s">
        <v>63</v>
      </c>
      <c r="C934">
        <v>789</v>
      </c>
      <c r="D934" t="str">
        <f t="shared" si="51"/>
        <v>БелАЗ 7555В789</v>
      </c>
      <c r="E934">
        <v>2021</v>
      </c>
      <c r="F934" t="s">
        <v>4</v>
      </c>
      <c r="G934">
        <v>3520</v>
      </c>
      <c r="H934">
        <v>3500</v>
      </c>
      <c r="I934" t="str">
        <f t="shared" si="52"/>
        <v>7893500</v>
      </c>
      <c r="J934" s="4">
        <f t="shared" si="53"/>
        <v>44354</v>
      </c>
      <c r="K934" t="s">
        <v>84</v>
      </c>
    </row>
    <row r="935" spans="1:11" hidden="1" x14ac:dyDescent="0.25">
      <c r="A935" s="4">
        <v>44379</v>
      </c>
      <c r="B935" t="s">
        <v>63</v>
      </c>
      <c r="C935">
        <v>789</v>
      </c>
      <c r="D935" t="str">
        <f t="shared" si="51"/>
        <v>БелАЗ 7555В789</v>
      </c>
      <c r="E935">
        <v>2021</v>
      </c>
      <c r="F935" t="s">
        <v>5</v>
      </c>
      <c r="G935">
        <v>3994</v>
      </c>
      <c r="H935">
        <v>4000</v>
      </c>
      <c r="I935" t="str">
        <f t="shared" si="52"/>
        <v>7894000</v>
      </c>
      <c r="J935" s="4">
        <f t="shared" si="53"/>
        <v>44379</v>
      </c>
      <c r="K935" t="s">
        <v>84</v>
      </c>
    </row>
    <row r="936" spans="1:11" hidden="1" x14ac:dyDescent="0.25">
      <c r="A936" s="4">
        <v>44408</v>
      </c>
      <c r="B936" t="s">
        <v>63</v>
      </c>
      <c r="C936">
        <v>789</v>
      </c>
      <c r="D936" t="str">
        <f t="shared" si="51"/>
        <v>БелАЗ 7555В789</v>
      </c>
      <c r="E936">
        <v>2021</v>
      </c>
      <c r="F936" t="s">
        <v>52</v>
      </c>
      <c r="G936">
        <v>4500</v>
      </c>
      <c r="H936">
        <v>4500</v>
      </c>
      <c r="I936" t="str">
        <f t="shared" si="52"/>
        <v>7894500</v>
      </c>
      <c r="J936" s="4">
        <f t="shared" si="53"/>
        <v>44408</v>
      </c>
      <c r="K936" t="s">
        <v>84</v>
      </c>
    </row>
    <row r="937" spans="1:11" hidden="1" x14ac:dyDescent="0.25">
      <c r="A937" s="4">
        <v>44426</v>
      </c>
      <c r="B937" t="s">
        <v>63</v>
      </c>
      <c r="C937">
        <v>789</v>
      </c>
      <c r="D937" t="str">
        <f t="shared" si="51"/>
        <v>БелАЗ 7555В789</v>
      </c>
      <c r="E937">
        <v>2021</v>
      </c>
      <c r="F937" t="s">
        <v>6</v>
      </c>
      <c r="G937">
        <v>4762</v>
      </c>
      <c r="H937">
        <v>4750</v>
      </c>
      <c r="I937" t="str">
        <f t="shared" si="52"/>
        <v>7894750</v>
      </c>
      <c r="J937" s="4">
        <f t="shared" si="53"/>
        <v>44426</v>
      </c>
      <c r="K937" t="s">
        <v>84</v>
      </c>
    </row>
    <row r="938" spans="1:11" hidden="1" x14ac:dyDescent="0.25">
      <c r="A938" s="4">
        <v>44446</v>
      </c>
      <c r="B938" t="s">
        <v>63</v>
      </c>
      <c r="C938">
        <v>789</v>
      </c>
      <c r="D938" t="str">
        <f t="shared" si="51"/>
        <v>БелАЗ 7555В789</v>
      </c>
      <c r="E938">
        <v>2021</v>
      </c>
      <c r="F938" t="s">
        <v>2</v>
      </c>
      <c r="G938">
        <v>4989</v>
      </c>
      <c r="H938">
        <v>5000</v>
      </c>
      <c r="I938" t="str">
        <f t="shared" si="52"/>
        <v>7895000</v>
      </c>
      <c r="J938" s="4">
        <f t="shared" si="53"/>
        <v>44446</v>
      </c>
      <c r="K938" t="s">
        <v>84</v>
      </c>
    </row>
    <row r="939" spans="1:11" hidden="1" x14ac:dyDescent="0.25">
      <c r="A939" s="4">
        <v>44463</v>
      </c>
      <c r="B939" t="s">
        <v>63</v>
      </c>
      <c r="C939">
        <v>789</v>
      </c>
      <c r="D939" t="str">
        <f t="shared" si="51"/>
        <v>БелАЗ 7555В789</v>
      </c>
      <c r="E939">
        <v>2021</v>
      </c>
      <c r="F939" t="s">
        <v>6</v>
      </c>
      <c r="G939">
        <v>5250</v>
      </c>
      <c r="H939">
        <v>5250</v>
      </c>
      <c r="I939" t="str">
        <f t="shared" si="52"/>
        <v>7895250</v>
      </c>
      <c r="J939" s="4">
        <f t="shared" si="53"/>
        <v>44463</v>
      </c>
      <c r="K939" t="s">
        <v>84</v>
      </c>
    </row>
    <row r="940" spans="1:11" hidden="1" x14ac:dyDescent="0.25">
      <c r="A940" s="4">
        <v>44486</v>
      </c>
      <c r="B940" t="s">
        <v>63</v>
      </c>
      <c r="C940">
        <v>789</v>
      </c>
      <c r="D940" t="str">
        <f t="shared" si="51"/>
        <v>БелАЗ 7555В789</v>
      </c>
      <c r="E940">
        <v>2021</v>
      </c>
      <c r="F940" t="s">
        <v>4</v>
      </c>
      <c r="G940">
        <v>5500</v>
      </c>
      <c r="H940">
        <v>5500</v>
      </c>
      <c r="I940" t="str">
        <f t="shared" si="52"/>
        <v>7895500</v>
      </c>
      <c r="J940" s="4">
        <f t="shared" si="53"/>
        <v>44486</v>
      </c>
      <c r="K940" t="s">
        <v>84</v>
      </c>
    </row>
    <row r="941" spans="1:11" hidden="1" x14ac:dyDescent="0.25">
      <c r="A941" s="4">
        <v>44496</v>
      </c>
      <c r="B941" t="s">
        <v>63</v>
      </c>
      <c r="C941">
        <v>789</v>
      </c>
      <c r="D941" t="str">
        <f t="shared" si="51"/>
        <v>БелАЗ 7555В789</v>
      </c>
      <c r="E941">
        <v>2021</v>
      </c>
      <c r="F941" t="s">
        <v>6</v>
      </c>
      <c r="G941">
        <v>5750</v>
      </c>
      <c r="H941">
        <v>5750</v>
      </c>
      <c r="I941" t="str">
        <f t="shared" si="52"/>
        <v>7895750</v>
      </c>
      <c r="J941" s="4">
        <f t="shared" si="53"/>
        <v>44496</v>
      </c>
      <c r="K941" t="s">
        <v>84</v>
      </c>
    </row>
    <row r="942" spans="1:11" hidden="1" x14ac:dyDescent="0.25">
      <c r="A942" s="4">
        <v>44649</v>
      </c>
      <c r="B942" t="s">
        <v>63</v>
      </c>
      <c r="C942">
        <v>789</v>
      </c>
      <c r="D942" t="str">
        <f t="shared" si="51"/>
        <v>БелАЗ 7555В789</v>
      </c>
      <c r="E942">
        <v>2022</v>
      </c>
      <c r="F942" t="s">
        <v>6</v>
      </c>
      <c r="G942">
        <v>6267</v>
      </c>
      <c r="H942">
        <v>6250</v>
      </c>
      <c r="I942" t="str">
        <f t="shared" si="52"/>
        <v>7896250</v>
      </c>
      <c r="J942" s="4">
        <f t="shared" si="53"/>
        <v>44649</v>
      </c>
      <c r="K942" t="s">
        <v>84</v>
      </c>
    </row>
    <row r="943" spans="1:11" hidden="1" x14ac:dyDescent="0.25">
      <c r="A943" s="4">
        <v>44661</v>
      </c>
      <c r="B943" t="s">
        <v>63</v>
      </c>
      <c r="C943">
        <v>789</v>
      </c>
      <c r="D943" t="str">
        <f t="shared" si="51"/>
        <v>БелАЗ 7555В789</v>
      </c>
      <c r="E943">
        <v>2022</v>
      </c>
      <c r="F943" t="s">
        <v>4</v>
      </c>
      <c r="G943">
        <v>6546</v>
      </c>
      <c r="H943">
        <v>6500</v>
      </c>
      <c r="I943" t="str">
        <f t="shared" si="52"/>
        <v>7896500</v>
      </c>
      <c r="J943" s="4">
        <f t="shared" si="53"/>
        <v>44661</v>
      </c>
      <c r="K943" t="s">
        <v>84</v>
      </c>
    </row>
    <row r="944" spans="1:11" hidden="1" x14ac:dyDescent="0.25">
      <c r="A944" s="4">
        <v>44672</v>
      </c>
      <c r="B944" t="s">
        <v>63</v>
      </c>
      <c r="C944">
        <v>789</v>
      </c>
      <c r="D944" t="str">
        <f t="shared" si="51"/>
        <v>БелАЗ 7555В789</v>
      </c>
      <c r="E944">
        <v>2022</v>
      </c>
      <c r="F944" t="s">
        <v>6</v>
      </c>
      <c r="G944">
        <v>6761</v>
      </c>
      <c r="H944">
        <v>6750</v>
      </c>
      <c r="I944" t="str">
        <f t="shared" si="52"/>
        <v>7896750</v>
      </c>
      <c r="J944" s="4">
        <f t="shared" si="53"/>
        <v>44672</v>
      </c>
      <c r="K944" t="s">
        <v>84</v>
      </c>
    </row>
    <row r="945" spans="1:11" hidden="1" x14ac:dyDescent="0.25">
      <c r="A945" s="4">
        <v>44682</v>
      </c>
      <c r="B945" t="s">
        <v>63</v>
      </c>
      <c r="C945">
        <v>789</v>
      </c>
      <c r="D945" t="str">
        <f t="shared" si="51"/>
        <v>БелАЗ 7555В789</v>
      </c>
      <c r="E945">
        <v>2022</v>
      </c>
      <c r="F945" t="s">
        <v>2</v>
      </c>
      <c r="G945">
        <v>7057</v>
      </c>
      <c r="H945">
        <v>7000</v>
      </c>
      <c r="I945" t="str">
        <f t="shared" si="52"/>
        <v>7897000</v>
      </c>
      <c r="J945" s="4">
        <f t="shared" si="53"/>
        <v>44682</v>
      </c>
      <c r="K945" t="s">
        <v>84</v>
      </c>
    </row>
    <row r="946" spans="1:11" hidden="1" x14ac:dyDescent="0.25">
      <c r="A946" s="4">
        <v>44697</v>
      </c>
      <c r="B946" t="s">
        <v>63</v>
      </c>
      <c r="C946">
        <v>789</v>
      </c>
      <c r="D946" t="str">
        <f t="shared" si="51"/>
        <v>БелАЗ 7555В789</v>
      </c>
      <c r="E946">
        <v>2022</v>
      </c>
      <c r="F946" t="s">
        <v>6</v>
      </c>
      <c r="G946">
        <v>7255</v>
      </c>
      <c r="H946">
        <v>7250</v>
      </c>
      <c r="I946" t="str">
        <f t="shared" si="52"/>
        <v>7897250</v>
      </c>
      <c r="J946" s="4">
        <f t="shared" si="53"/>
        <v>44697</v>
      </c>
      <c r="K946" t="s">
        <v>84</v>
      </c>
    </row>
    <row r="947" spans="1:11" hidden="1" x14ac:dyDescent="0.25">
      <c r="A947" s="4">
        <v>44725</v>
      </c>
      <c r="B947" t="s">
        <v>63</v>
      </c>
      <c r="C947">
        <v>789</v>
      </c>
      <c r="D947" t="str">
        <f t="shared" si="51"/>
        <v>БелАЗ 7555В789</v>
      </c>
      <c r="E947">
        <v>2022</v>
      </c>
      <c r="F947" t="s">
        <v>52</v>
      </c>
      <c r="G947">
        <v>7500</v>
      </c>
      <c r="H947">
        <v>7500</v>
      </c>
      <c r="I947" t="str">
        <f t="shared" si="52"/>
        <v>7897500</v>
      </c>
      <c r="J947" s="4">
        <f t="shared" si="53"/>
        <v>44725</v>
      </c>
      <c r="K947" t="s">
        <v>84</v>
      </c>
    </row>
    <row r="948" spans="1:11" hidden="1" x14ac:dyDescent="0.25">
      <c r="A948" s="4">
        <v>44847</v>
      </c>
      <c r="B948" t="s">
        <v>63</v>
      </c>
      <c r="C948">
        <v>789</v>
      </c>
      <c r="D948" t="str">
        <f t="shared" si="51"/>
        <v>БелАЗ 7555В789</v>
      </c>
      <c r="E948">
        <v>2022</v>
      </c>
      <c r="F948" t="s">
        <v>6</v>
      </c>
      <c r="G948">
        <v>7761</v>
      </c>
      <c r="H948">
        <v>7750</v>
      </c>
      <c r="I948" t="str">
        <f t="shared" si="52"/>
        <v>7897750</v>
      </c>
      <c r="J948" s="4">
        <f t="shared" si="53"/>
        <v>44847</v>
      </c>
      <c r="K948" t="s">
        <v>84</v>
      </c>
    </row>
    <row r="949" spans="1:11" hidden="1" x14ac:dyDescent="0.25">
      <c r="A949" s="4">
        <v>44291</v>
      </c>
      <c r="B949" t="s">
        <v>63</v>
      </c>
      <c r="C949">
        <v>790</v>
      </c>
      <c r="D949" t="str">
        <f t="shared" si="51"/>
        <v>БелАЗ 7555В790</v>
      </c>
      <c r="E949">
        <v>2021</v>
      </c>
      <c r="F949" t="s">
        <v>6</v>
      </c>
      <c r="G949">
        <v>2242</v>
      </c>
      <c r="H949">
        <v>2250</v>
      </c>
      <c r="I949" t="str">
        <f t="shared" si="52"/>
        <v>7902250</v>
      </c>
      <c r="J949" s="4">
        <f t="shared" si="53"/>
        <v>44291</v>
      </c>
      <c r="K949" t="s">
        <v>84</v>
      </c>
    </row>
    <row r="950" spans="1:11" hidden="1" x14ac:dyDescent="0.25">
      <c r="A950" s="4">
        <v>44299</v>
      </c>
      <c r="B950" t="s">
        <v>63</v>
      </c>
      <c r="C950">
        <v>790</v>
      </c>
      <c r="D950" t="str">
        <f t="shared" si="51"/>
        <v>БелАЗ 7555В790</v>
      </c>
      <c r="E950">
        <v>2021</v>
      </c>
      <c r="F950" t="s">
        <v>4</v>
      </c>
      <c r="G950">
        <v>2512</v>
      </c>
      <c r="H950">
        <v>2500</v>
      </c>
      <c r="I950" t="str">
        <f t="shared" si="52"/>
        <v>7902500</v>
      </c>
      <c r="J950" s="4">
        <f t="shared" si="53"/>
        <v>44299</v>
      </c>
      <c r="K950" t="s">
        <v>84</v>
      </c>
    </row>
    <row r="951" spans="1:11" hidden="1" x14ac:dyDescent="0.25">
      <c r="A951" s="4">
        <v>44308</v>
      </c>
      <c r="B951" t="s">
        <v>63</v>
      </c>
      <c r="C951">
        <v>790</v>
      </c>
      <c r="D951" t="str">
        <f t="shared" si="51"/>
        <v>БелАЗ 7555В790</v>
      </c>
      <c r="E951">
        <v>2021</v>
      </c>
      <c r="F951" t="s">
        <v>6</v>
      </c>
      <c r="G951">
        <v>2735</v>
      </c>
      <c r="H951">
        <v>2750</v>
      </c>
      <c r="I951" t="str">
        <f t="shared" si="52"/>
        <v>7902750</v>
      </c>
      <c r="J951" s="4">
        <f t="shared" si="53"/>
        <v>44308</v>
      </c>
      <c r="K951" t="s">
        <v>84</v>
      </c>
    </row>
    <row r="952" spans="1:11" hidden="1" x14ac:dyDescent="0.25">
      <c r="A952" s="4">
        <v>44334</v>
      </c>
      <c r="B952" t="s">
        <v>63</v>
      </c>
      <c r="C952">
        <v>790</v>
      </c>
      <c r="D952" t="str">
        <f t="shared" si="51"/>
        <v>БелАЗ 7555В790</v>
      </c>
      <c r="E952">
        <v>2021</v>
      </c>
      <c r="F952" t="s">
        <v>6</v>
      </c>
      <c r="G952">
        <v>3250</v>
      </c>
      <c r="H952">
        <v>3250</v>
      </c>
      <c r="I952" t="str">
        <f t="shared" si="52"/>
        <v>7903250</v>
      </c>
      <c r="J952" s="4">
        <f t="shared" si="53"/>
        <v>44334</v>
      </c>
      <c r="K952" t="s">
        <v>84</v>
      </c>
    </row>
    <row r="953" spans="1:11" hidden="1" x14ac:dyDescent="0.25">
      <c r="A953" s="4">
        <v>44352</v>
      </c>
      <c r="B953" t="s">
        <v>63</v>
      </c>
      <c r="C953">
        <v>790</v>
      </c>
      <c r="D953" t="str">
        <f t="shared" si="51"/>
        <v>БелАЗ 7555В790</v>
      </c>
      <c r="E953">
        <v>2021</v>
      </c>
      <c r="F953" t="s">
        <v>4</v>
      </c>
      <c r="G953">
        <v>3535</v>
      </c>
      <c r="H953">
        <v>3500</v>
      </c>
      <c r="I953" t="str">
        <f t="shared" si="52"/>
        <v>7903500</v>
      </c>
      <c r="J953" s="4">
        <f t="shared" si="53"/>
        <v>44352</v>
      </c>
      <c r="K953" t="s">
        <v>84</v>
      </c>
    </row>
    <row r="954" spans="1:11" hidden="1" x14ac:dyDescent="0.25">
      <c r="A954" s="4">
        <v>44361</v>
      </c>
      <c r="B954" t="s">
        <v>63</v>
      </c>
      <c r="C954">
        <v>790</v>
      </c>
      <c r="D954" t="str">
        <f t="shared" si="51"/>
        <v>БелАЗ 7555В790</v>
      </c>
      <c r="E954">
        <v>2021</v>
      </c>
      <c r="F954" t="s">
        <v>6</v>
      </c>
      <c r="G954">
        <v>3735</v>
      </c>
      <c r="H954">
        <v>3750</v>
      </c>
      <c r="I954" t="str">
        <f t="shared" si="52"/>
        <v>7903750</v>
      </c>
      <c r="J954" s="4">
        <f t="shared" si="53"/>
        <v>44361</v>
      </c>
      <c r="K954" t="s">
        <v>84</v>
      </c>
    </row>
    <row r="955" spans="1:11" hidden="1" x14ac:dyDescent="0.25">
      <c r="A955" s="4">
        <v>44376</v>
      </c>
      <c r="B955" t="s">
        <v>63</v>
      </c>
      <c r="C955">
        <v>790</v>
      </c>
      <c r="D955" t="str">
        <f t="shared" si="51"/>
        <v>БелАЗ 7555В790</v>
      </c>
      <c r="E955">
        <v>2021</v>
      </c>
      <c r="F955" t="s">
        <v>5</v>
      </c>
      <c r="G955">
        <v>4005</v>
      </c>
      <c r="H955">
        <v>4000</v>
      </c>
      <c r="I955" t="str">
        <f t="shared" si="52"/>
        <v>7904000</v>
      </c>
      <c r="J955" s="4">
        <f t="shared" si="53"/>
        <v>44376</v>
      </c>
      <c r="K955" t="s">
        <v>84</v>
      </c>
    </row>
    <row r="956" spans="1:11" hidden="1" x14ac:dyDescent="0.25">
      <c r="A956" s="4">
        <v>44390</v>
      </c>
      <c r="B956" t="s">
        <v>63</v>
      </c>
      <c r="C956">
        <v>790</v>
      </c>
      <c r="D956" t="str">
        <f t="shared" si="51"/>
        <v>БелАЗ 7555В790</v>
      </c>
      <c r="E956">
        <v>2021</v>
      </c>
      <c r="F956" t="s">
        <v>6</v>
      </c>
      <c r="G956">
        <v>4266</v>
      </c>
      <c r="H956">
        <v>4250</v>
      </c>
      <c r="I956" t="str">
        <f t="shared" si="52"/>
        <v>7904250</v>
      </c>
      <c r="J956" s="4">
        <f t="shared" si="53"/>
        <v>44390</v>
      </c>
      <c r="K956" t="s">
        <v>84</v>
      </c>
    </row>
    <row r="957" spans="1:11" hidden="1" x14ac:dyDescent="0.25">
      <c r="A957" s="4">
        <v>44406</v>
      </c>
      <c r="B957" t="s">
        <v>63</v>
      </c>
      <c r="C957">
        <v>790</v>
      </c>
      <c r="D957" t="str">
        <f t="shared" si="51"/>
        <v>БелАЗ 7555В790</v>
      </c>
      <c r="E957">
        <v>2021</v>
      </c>
      <c r="F957" t="s">
        <v>52</v>
      </c>
      <c r="G957">
        <v>4535</v>
      </c>
      <c r="H957">
        <v>4500</v>
      </c>
      <c r="I957" t="str">
        <f t="shared" si="52"/>
        <v>7904500</v>
      </c>
      <c r="J957" s="4">
        <f t="shared" si="53"/>
        <v>44406</v>
      </c>
      <c r="K957" t="s">
        <v>84</v>
      </c>
    </row>
    <row r="958" spans="1:11" hidden="1" x14ac:dyDescent="0.25">
      <c r="A958" s="4">
        <v>44423</v>
      </c>
      <c r="B958" t="s">
        <v>63</v>
      </c>
      <c r="C958">
        <v>790</v>
      </c>
      <c r="D958" t="str">
        <f t="shared" si="51"/>
        <v>БелАЗ 7555В790</v>
      </c>
      <c r="E958">
        <v>2021</v>
      </c>
      <c r="F958" t="s">
        <v>6</v>
      </c>
      <c r="G958">
        <v>4745</v>
      </c>
      <c r="H958">
        <v>4750</v>
      </c>
      <c r="I958" t="str">
        <f t="shared" si="52"/>
        <v>7904750</v>
      </c>
      <c r="J958" s="4">
        <f t="shared" si="53"/>
        <v>44423</v>
      </c>
      <c r="K958" t="s">
        <v>84</v>
      </c>
    </row>
    <row r="959" spans="1:11" hidden="1" x14ac:dyDescent="0.25">
      <c r="A959" s="4">
        <v>44438</v>
      </c>
      <c r="B959" t="s">
        <v>63</v>
      </c>
      <c r="C959">
        <v>790</v>
      </c>
      <c r="D959" t="str">
        <f t="shared" si="51"/>
        <v>БелАЗ 7555В790</v>
      </c>
      <c r="E959">
        <v>2021</v>
      </c>
      <c r="F959" t="s">
        <v>2</v>
      </c>
      <c r="G959">
        <v>5004</v>
      </c>
      <c r="H959">
        <v>5000</v>
      </c>
      <c r="I959" t="str">
        <f t="shared" si="52"/>
        <v>7905000</v>
      </c>
      <c r="J959" s="4">
        <f t="shared" si="53"/>
        <v>44438</v>
      </c>
      <c r="K959" t="s">
        <v>84</v>
      </c>
    </row>
    <row r="960" spans="1:11" hidden="1" x14ac:dyDescent="0.25">
      <c r="A960" s="4">
        <v>44450</v>
      </c>
      <c r="B960" t="s">
        <v>63</v>
      </c>
      <c r="C960">
        <v>790</v>
      </c>
      <c r="D960" t="str">
        <f t="shared" si="51"/>
        <v>БелАЗ 7555В790</v>
      </c>
      <c r="E960">
        <v>2021</v>
      </c>
      <c r="F960" t="s">
        <v>6</v>
      </c>
      <c r="G960">
        <v>5238</v>
      </c>
      <c r="H960">
        <v>5250</v>
      </c>
      <c r="I960" t="str">
        <f t="shared" si="52"/>
        <v>7905250</v>
      </c>
      <c r="J960" s="4">
        <f t="shared" si="53"/>
        <v>44450</v>
      </c>
      <c r="K960" t="s">
        <v>84</v>
      </c>
    </row>
    <row r="961" spans="1:11" hidden="1" x14ac:dyDescent="0.25">
      <c r="A961" s="4">
        <v>44480</v>
      </c>
      <c r="B961" t="s">
        <v>63</v>
      </c>
      <c r="C961">
        <v>790</v>
      </c>
      <c r="D961" t="str">
        <f t="shared" si="51"/>
        <v>БелАЗ 7555В790</v>
      </c>
      <c r="E961">
        <v>2021</v>
      </c>
      <c r="F961" t="s">
        <v>4</v>
      </c>
      <c r="G961">
        <v>5525</v>
      </c>
      <c r="H961">
        <v>5500</v>
      </c>
      <c r="I961" t="str">
        <f t="shared" si="52"/>
        <v>7905500</v>
      </c>
      <c r="J961" s="4">
        <f t="shared" si="53"/>
        <v>44480</v>
      </c>
      <c r="K961" t="s">
        <v>84</v>
      </c>
    </row>
    <row r="962" spans="1:11" hidden="1" x14ac:dyDescent="0.25">
      <c r="A962" s="4">
        <v>44490</v>
      </c>
      <c r="B962" t="s">
        <v>63</v>
      </c>
      <c r="C962">
        <v>790</v>
      </c>
      <c r="D962" t="str">
        <f t="shared" ref="D962:D1025" si="54">B962&amp;C962</f>
        <v>БелАЗ 7555В790</v>
      </c>
      <c r="E962">
        <v>2021</v>
      </c>
      <c r="F962" t="s">
        <v>6</v>
      </c>
      <c r="G962">
        <v>5782</v>
      </c>
      <c r="H962">
        <v>5750</v>
      </c>
      <c r="I962" t="str">
        <f t="shared" ref="I962:I1025" si="55">C962&amp;H962</f>
        <v>7905750</v>
      </c>
      <c r="J962" s="4">
        <f t="shared" ref="J962:J1025" si="56">A962</f>
        <v>44490</v>
      </c>
      <c r="K962" t="s">
        <v>84</v>
      </c>
    </row>
    <row r="963" spans="1:11" hidden="1" x14ac:dyDescent="0.25">
      <c r="A963" s="4">
        <v>44637</v>
      </c>
      <c r="B963" t="s">
        <v>63</v>
      </c>
      <c r="C963">
        <v>790</v>
      </c>
      <c r="D963" t="str">
        <f t="shared" si="54"/>
        <v>БелАЗ 7555В790</v>
      </c>
      <c r="E963">
        <v>2022</v>
      </c>
      <c r="F963" t="s">
        <v>7</v>
      </c>
      <c r="G963">
        <v>6112</v>
      </c>
      <c r="H963">
        <v>6000</v>
      </c>
      <c r="I963" t="str">
        <f t="shared" si="55"/>
        <v>7906000</v>
      </c>
      <c r="J963" s="4">
        <f t="shared" si="56"/>
        <v>44637</v>
      </c>
      <c r="K963" t="s">
        <v>84</v>
      </c>
    </row>
    <row r="964" spans="1:11" hidden="1" x14ac:dyDescent="0.25">
      <c r="A964" s="4">
        <v>44643</v>
      </c>
      <c r="B964" t="s">
        <v>63</v>
      </c>
      <c r="C964">
        <v>790</v>
      </c>
      <c r="D964" t="str">
        <f t="shared" si="54"/>
        <v>БелАЗ 7555В790</v>
      </c>
      <c r="E964">
        <v>2022</v>
      </c>
      <c r="F964" t="s">
        <v>6</v>
      </c>
      <c r="G964">
        <v>6250</v>
      </c>
      <c r="H964">
        <v>6250</v>
      </c>
      <c r="I964" t="str">
        <f t="shared" si="55"/>
        <v>7906250</v>
      </c>
      <c r="J964" s="4">
        <f t="shared" si="56"/>
        <v>44643</v>
      </c>
      <c r="K964" t="s">
        <v>84</v>
      </c>
    </row>
    <row r="965" spans="1:11" hidden="1" x14ac:dyDescent="0.25">
      <c r="A965" s="4">
        <v>44655</v>
      </c>
      <c r="B965" t="s">
        <v>63</v>
      </c>
      <c r="C965">
        <v>790</v>
      </c>
      <c r="D965" t="str">
        <f t="shared" si="54"/>
        <v>БелАЗ 7555В790</v>
      </c>
      <c r="E965">
        <v>2022</v>
      </c>
      <c r="F965" t="s">
        <v>4</v>
      </c>
      <c r="G965">
        <v>6557</v>
      </c>
      <c r="H965">
        <v>6500</v>
      </c>
      <c r="I965" t="str">
        <f t="shared" si="55"/>
        <v>7906500</v>
      </c>
      <c r="J965" s="4">
        <f t="shared" si="56"/>
        <v>44655</v>
      </c>
      <c r="K965" t="s">
        <v>84</v>
      </c>
    </row>
    <row r="966" spans="1:11" hidden="1" x14ac:dyDescent="0.25">
      <c r="A966" s="4">
        <v>44666</v>
      </c>
      <c r="B966" t="s">
        <v>63</v>
      </c>
      <c r="C966">
        <v>790</v>
      </c>
      <c r="D966" t="str">
        <f t="shared" si="54"/>
        <v>БелАЗ 7555В790</v>
      </c>
      <c r="E966">
        <v>2022</v>
      </c>
      <c r="F966" t="s">
        <v>6</v>
      </c>
      <c r="G966">
        <v>6749</v>
      </c>
      <c r="H966">
        <v>6750</v>
      </c>
      <c r="I966" t="str">
        <f t="shared" si="55"/>
        <v>7906750</v>
      </c>
      <c r="J966" s="4">
        <f t="shared" si="56"/>
        <v>44666</v>
      </c>
      <c r="K966" t="s">
        <v>84</v>
      </c>
    </row>
    <row r="967" spans="1:11" hidden="1" x14ac:dyDescent="0.25">
      <c r="A967" s="4">
        <v>44684</v>
      </c>
      <c r="B967" t="s">
        <v>63</v>
      </c>
      <c r="C967">
        <v>790</v>
      </c>
      <c r="D967" t="str">
        <f t="shared" si="54"/>
        <v>БелАЗ 7555В790</v>
      </c>
      <c r="E967">
        <v>2022</v>
      </c>
      <c r="F967" t="s">
        <v>2</v>
      </c>
      <c r="G967">
        <v>6991</v>
      </c>
      <c r="H967">
        <v>7000</v>
      </c>
      <c r="I967" t="str">
        <f t="shared" si="55"/>
        <v>7907000</v>
      </c>
      <c r="J967" s="4">
        <f t="shared" si="56"/>
        <v>44684</v>
      </c>
      <c r="K967" t="s">
        <v>84</v>
      </c>
    </row>
    <row r="968" spans="1:11" hidden="1" x14ac:dyDescent="0.25">
      <c r="A968" s="4">
        <v>44699</v>
      </c>
      <c r="B968" t="s">
        <v>63</v>
      </c>
      <c r="C968">
        <v>790</v>
      </c>
      <c r="D968" t="str">
        <f t="shared" si="54"/>
        <v>БелАЗ 7555В790</v>
      </c>
      <c r="E968">
        <v>2022</v>
      </c>
      <c r="F968" t="s">
        <v>6</v>
      </c>
      <c r="G968">
        <v>7273</v>
      </c>
      <c r="H968">
        <v>7250</v>
      </c>
      <c r="I968" t="str">
        <f t="shared" si="55"/>
        <v>7907250</v>
      </c>
      <c r="J968" s="4">
        <f t="shared" si="56"/>
        <v>44699</v>
      </c>
      <c r="K968" t="s">
        <v>84</v>
      </c>
    </row>
    <row r="969" spans="1:11" hidden="1" x14ac:dyDescent="0.25">
      <c r="A969" s="4">
        <v>44709</v>
      </c>
      <c r="B969" t="s">
        <v>63</v>
      </c>
      <c r="C969">
        <v>790</v>
      </c>
      <c r="D969" t="str">
        <f t="shared" si="54"/>
        <v>БелАЗ 7555В790</v>
      </c>
      <c r="E969">
        <v>2022</v>
      </c>
      <c r="F969" t="s">
        <v>4</v>
      </c>
      <c r="G969">
        <v>7506</v>
      </c>
      <c r="H969">
        <v>7500</v>
      </c>
      <c r="I969" t="str">
        <f t="shared" si="55"/>
        <v>7907500</v>
      </c>
      <c r="J969" s="4">
        <f t="shared" si="56"/>
        <v>44709</v>
      </c>
      <c r="K969" t="s">
        <v>84</v>
      </c>
    </row>
    <row r="970" spans="1:11" hidden="1" x14ac:dyDescent="0.25">
      <c r="A970" s="4">
        <v>44722</v>
      </c>
      <c r="B970" t="s">
        <v>63</v>
      </c>
      <c r="C970">
        <v>790</v>
      </c>
      <c r="D970" t="str">
        <f t="shared" si="54"/>
        <v>БелАЗ 7555В790</v>
      </c>
      <c r="E970">
        <v>2022</v>
      </c>
      <c r="F970" t="s">
        <v>6</v>
      </c>
      <c r="G970">
        <v>7741</v>
      </c>
      <c r="H970">
        <v>7750</v>
      </c>
      <c r="I970" t="str">
        <f t="shared" si="55"/>
        <v>7907750</v>
      </c>
      <c r="J970" s="4">
        <f t="shared" si="56"/>
        <v>44722</v>
      </c>
      <c r="K970" t="s">
        <v>84</v>
      </c>
    </row>
    <row r="971" spans="1:11" hidden="1" x14ac:dyDescent="0.25">
      <c r="A971" s="4">
        <v>44739</v>
      </c>
      <c r="B971" t="s">
        <v>63</v>
      </c>
      <c r="C971">
        <v>790</v>
      </c>
      <c r="D971" t="str">
        <f t="shared" si="54"/>
        <v>БелАЗ 7555В790</v>
      </c>
      <c r="E971">
        <v>2022</v>
      </c>
      <c r="F971" t="s">
        <v>5</v>
      </c>
      <c r="G971">
        <v>8003</v>
      </c>
      <c r="H971">
        <v>8000</v>
      </c>
      <c r="I971" t="str">
        <f t="shared" si="55"/>
        <v>7908000</v>
      </c>
      <c r="J971" s="4">
        <f t="shared" si="56"/>
        <v>44739</v>
      </c>
      <c r="K971" t="s">
        <v>84</v>
      </c>
    </row>
    <row r="972" spans="1:11" hidden="1" x14ac:dyDescent="0.25">
      <c r="A972" s="4">
        <v>44753</v>
      </c>
      <c r="B972" t="s">
        <v>63</v>
      </c>
      <c r="C972">
        <v>790</v>
      </c>
      <c r="D972" t="str">
        <f t="shared" si="54"/>
        <v>БелАЗ 7555В790</v>
      </c>
      <c r="E972">
        <v>2022</v>
      </c>
      <c r="F972" t="s">
        <v>6</v>
      </c>
      <c r="G972">
        <v>8259</v>
      </c>
      <c r="H972">
        <v>8250</v>
      </c>
      <c r="I972" t="str">
        <f t="shared" si="55"/>
        <v>7908250</v>
      </c>
      <c r="J972" s="4">
        <f t="shared" si="56"/>
        <v>44753</v>
      </c>
      <c r="K972" t="s">
        <v>84</v>
      </c>
    </row>
    <row r="973" spans="1:11" hidden="1" x14ac:dyDescent="0.25">
      <c r="A973" s="4">
        <v>44774</v>
      </c>
      <c r="B973" t="s">
        <v>63</v>
      </c>
      <c r="C973">
        <v>790</v>
      </c>
      <c r="D973" t="str">
        <f t="shared" si="54"/>
        <v>БелАЗ 7555В790</v>
      </c>
      <c r="E973">
        <v>2022</v>
      </c>
      <c r="F973" t="s">
        <v>4</v>
      </c>
      <c r="G973">
        <v>8545</v>
      </c>
      <c r="H973">
        <v>8500</v>
      </c>
      <c r="I973" t="str">
        <f t="shared" si="55"/>
        <v>7908500</v>
      </c>
      <c r="J973" s="4">
        <f t="shared" si="56"/>
        <v>44774</v>
      </c>
      <c r="K973" t="s">
        <v>84</v>
      </c>
    </row>
    <row r="974" spans="1:11" hidden="1" x14ac:dyDescent="0.25">
      <c r="A974" s="4">
        <v>44795</v>
      </c>
      <c r="B974" t="s">
        <v>63</v>
      </c>
      <c r="C974">
        <v>790</v>
      </c>
      <c r="D974" t="str">
        <f t="shared" si="54"/>
        <v>БелАЗ 7555В790</v>
      </c>
      <c r="E974">
        <v>2022</v>
      </c>
      <c r="F974" t="s">
        <v>6</v>
      </c>
      <c r="G974">
        <v>8772</v>
      </c>
      <c r="H974">
        <v>8750</v>
      </c>
      <c r="I974" t="str">
        <f t="shared" si="55"/>
        <v>7908750</v>
      </c>
      <c r="J974" s="4">
        <f t="shared" si="56"/>
        <v>44795</v>
      </c>
      <c r="K974" t="s">
        <v>84</v>
      </c>
    </row>
    <row r="975" spans="1:11" hidden="1" x14ac:dyDescent="0.25">
      <c r="A975" s="4">
        <v>44839</v>
      </c>
      <c r="B975" t="s">
        <v>63</v>
      </c>
      <c r="C975">
        <v>790</v>
      </c>
      <c r="D975" t="str">
        <f t="shared" si="54"/>
        <v>БелАЗ 7555В790</v>
      </c>
      <c r="E975">
        <v>2022</v>
      </c>
      <c r="F975" t="s">
        <v>6</v>
      </c>
      <c r="G975">
        <v>9260</v>
      </c>
      <c r="H975">
        <v>9250</v>
      </c>
      <c r="I975" t="str">
        <f t="shared" si="55"/>
        <v>7909250</v>
      </c>
      <c r="J975" s="4">
        <f t="shared" si="56"/>
        <v>44839</v>
      </c>
      <c r="K975" t="s">
        <v>84</v>
      </c>
    </row>
    <row r="976" spans="1:11" hidden="1" x14ac:dyDescent="0.25">
      <c r="A976" s="4">
        <v>44260</v>
      </c>
      <c r="B976" t="s">
        <v>64</v>
      </c>
      <c r="C976">
        <v>791</v>
      </c>
      <c r="D976" t="str">
        <f t="shared" si="54"/>
        <v>DM-45791</v>
      </c>
      <c r="E976">
        <v>2021</v>
      </c>
      <c r="F976" t="s">
        <v>6</v>
      </c>
      <c r="G976">
        <v>1777</v>
      </c>
      <c r="H976">
        <v>23500</v>
      </c>
      <c r="I976" t="str">
        <f t="shared" si="55"/>
        <v>79123500</v>
      </c>
      <c r="J976" s="4">
        <f t="shared" si="56"/>
        <v>44260</v>
      </c>
    </row>
    <row r="977" spans="1:11" hidden="1" x14ac:dyDescent="0.25">
      <c r="A977" s="4">
        <v>44274</v>
      </c>
      <c r="B977" t="s">
        <v>64</v>
      </c>
      <c r="C977">
        <v>791</v>
      </c>
      <c r="D977" t="str">
        <f t="shared" si="54"/>
        <v>DM-45791</v>
      </c>
      <c r="E977">
        <v>2021</v>
      </c>
      <c r="F977" t="s">
        <v>7</v>
      </c>
      <c r="G977">
        <v>2057</v>
      </c>
      <c r="H977">
        <v>23500</v>
      </c>
      <c r="I977" t="str">
        <f t="shared" si="55"/>
        <v>79123500</v>
      </c>
      <c r="J977" s="4">
        <f t="shared" si="56"/>
        <v>44274</v>
      </c>
    </row>
    <row r="978" spans="1:11" hidden="1" x14ac:dyDescent="0.25">
      <c r="A978" s="4">
        <v>44284</v>
      </c>
      <c r="B978" t="s">
        <v>64</v>
      </c>
      <c r="C978">
        <v>791</v>
      </c>
      <c r="D978" t="str">
        <f t="shared" si="54"/>
        <v>DM-45791</v>
      </c>
      <c r="E978">
        <v>2021</v>
      </c>
      <c r="F978" t="s">
        <v>6</v>
      </c>
      <c r="G978">
        <v>2315</v>
      </c>
      <c r="H978">
        <v>23500</v>
      </c>
      <c r="I978" t="str">
        <f t="shared" si="55"/>
        <v>79123500</v>
      </c>
      <c r="J978" s="4">
        <f t="shared" si="56"/>
        <v>44284</v>
      </c>
    </row>
    <row r="979" spans="1:11" hidden="1" x14ac:dyDescent="0.25">
      <c r="A979" s="4">
        <v>44297</v>
      </c>
      <c r="B979" t="s">
        <v>64</v>
      </c>
      <c r="C979">
        <v>791</v>
      </c>
      <c r="D979" t="str">
        <f t="shared" si="54"/>
        <v>DM-45791</v>
      </c>
      <c r="E979">
        <v>2021</v>
      </c>
      <c r="F979" t="s">
        <v>4</v>
      </c>
      <c r="G979">
        <v>2591</v>
      </c>
      <c r="H979">
        <v>23500</v>
      </c>
      <c r="I979" t="str">
        <f t="shared" si="55"/>
        <v>79123500</v>
      </c>
      <c r="J979" s="4">
        <f t="shared" si="56"/>
        <v>44297</v>
      </c>
    </row>
    <row r="980" spans="1:11" hidden="1" x14ac:dyDescent="0.25">
      <c r="A980" s="4">
        <v>44309</v>
      </c>
      <c r="B980" t="s">
        <v>64</v>
      </c>
      <c r="C980">
        <v>791</v>
      </c>
      <c r="D980" t="str">
        <f t="shared" si="54"/>
        <v>DM-45791</v>
      </c>
      <c r="E980">
        <v>2021</v>
      </c>
      <c r="F980" t="s">
        <v>6</v>
      </c>
      <c r="G980">
        <v>2800</v>
      </c>
      <c r="H980">
        <v>23500</v>
      </c>
      <c r="I980" t="str">
        <f t="shared" si="55"/>
        <v>79123500</v>
      </c>
      <c r="J980" s="4">
        <f t="shared" si="56"/>
        <v>44309</v>
      </c>
    </row>
    <row r="981" spans="1:11" hidden="1" x14ac:dyDescent="0.25">
      <c r="A981" s="4">
        <v>44317</v>
      </c>
      <c r="B981" t="s">
        <v>64</v>
      </c>
      <c r="C981">
        <v>791</v>
      </c>
      <c r="D981" t="str">
        <f t="shared" si="54"/>
        <v>DM-45791</v>
      </c>
      <c r="E981">
        <v>2021</v>
      </c>
      <c r="F981" t="s">
        <v>2</v>
      </c>
      <c r="G981">
        <v>3012</v>
      </c>
      <c r="H981">
        <v>23500</v>
      </c>
      <c r="I981" t="str">
        <f t="shared" si="55"/>
        <v>79123500</v>
      </c>
      <c r="J981" s="4">
        <f t="shared" si="56"/>
        <v>44317</v>
      </c>
    </row>
    <row r="982" spans="1:11" hidden="1" x14ac:dyDescent="0.25">
      <c r="A982" s="4">
        <v>44465</v>
      </c>
      <c r="B982" t="s">
        <v>64</v>
      </c>
      <c r="C982">
        <v>791</v>
      </c>
      <c r="D982" t="str">
        <f t="shared" si="54"/>
        <v>DM-45791</v>
      </c>
      <c r="E982">
        <v>2021</v>
      </c>
      <c r="F982" t="s">
        <v>6</v>
      </c>
      <c r="G982">
        <v>3269</v>
      </c>
      <c r="H982">
        <v>23500</v>
      </c>
      <c r="I982" t="str">
        <f t="shared" si="55"/>
        <v>79123500</v>
      </c>
      <c r="J982" s="4">
        <f t="shared" si="56"/>
        <v>44465</v>
      </c>
    </row>
    <row r="983" spans="1:11" hidden="1" x14ac:dyDescent="0.25">
      <c r="A983" s="4">
        <v>44621</v>
      </c>
      <c r="B983" t="s">
        <v>64</v>
      </c>
      <c r="C983">
        <v>791</v>
      </c>
      <c r="D983" t="str">
        <f t="shared" si="54"/>
        <v>DM-45791</v>
      </c>
      <c r="E983">
        <v>2022</v>
      </c>
      <c r="F983" t="s">
        <v>4</v>
      </c>
      <c r="G983">
        <v>3315</v>
      </c>
      <c r="H983">
        <v>23500</v>
      </c>
      <c r="I983" t="str">
        <f t="shared" si="55"/>
        <v>79123500</v>
      </c>
      <c r="J983" s="4">
        <f t="shared" si="56"/>
        <v>44621</v>
      </c>
    </row>
    <row r="984" spans="1:11" hidden="1" x14ac:dyDescent="0.25">
      <c r="A984" s="4">
        <v>44633</v>
      </c>
      <c r="B984" t="s">
        <v>64</v>
      </c>
      <c r="C984">
        <v>791</v>
      </c>
      <c r="D984" t="str">
        <f t="shared" si="54"/>
        <v>DM-45791</v>
      </c>
      <c r="E984">
        <v>2022</v>
      </c>
      <c r="F984" t="s">
        <v>4</v>
      </c>
      <c r="G984">
        <v>3505</v>
      </c>
      <c r="H984">
        <v>23500</v>
      </c>
      <c r="I984" t="str">
        <f t="shared" si="55"/>
        <v>79123500</v>
      </c>
      <c r="J984" s="4">
        <f t="shared" si="56"/>
        <v>44633</v>
      </c>
    </row>
    <row r="985" spans="1:11" hidden="1" x14ac:dyDescent="0.25">
      <c r="A985" s="4">
        <v>44643</v>
      </c>
      <c r="B985" t="s">
        <v>64</v>
      </c>
      <c r="C985">
        <v>791</v>
      </c>
      <c r="D985" t="str">
        <f t="shared" si="54"/>
        <v>DM-45791</v>
      </c>
      <c r="E985">
        <v>2022</v>
      </c>
      <c r="F985" t="s">
        <v>2</v>
      </c>
      <c r="G985">
        <v>3758</v>
      </c>
      <c r="H985">
        <v>23500</v>
      </c>
      <c r="I985" t="str">
        <f t="shared" si="55"/>
        <v>79123500</v>
      </c>
      <c r="J985" s="4">
        <f t="shared" si="56"/>
        <v>44643</v>
      </c>
    </row>
    <row r="986" spans="1:11" hidden="1" x14ac:dyDescent="0.25">
      <c r="A986" s="4">
        <v>44643</v>
      </c>
      <c r="B986" t="s">
        <v>64</v>
      </c>
      <c r="C986">
        <v>791</v>
      </c>
      <c r="D986" t="str">
        <f t="shared" si="54"/>
        <v>DM-45791</v>
      </c>
      <c r="E986">
        <v>2022</v>
      </c>
      <c r="F986" t="s">
        <v>6</v>
      </c>
      <c r="G986">
        <v>3758</v>
      </c>
      <c r="H986">
        <v>23500</v>
      </c>
      <c r="I986" t="str">
        <f t="shared" si="55"/>
        <v>79123500</v>
      </c>
      <c r="J986" s="4">
        <f t="shared" si="56"/>
        <v>44643</v>
      </c>
    </row>
    <row r="987" spans="1:11" hidden="1" x14ac:dyDescent="0.25">
      <c r="A987" s="4">
        <v>44653</v>
      </c>
      <c r="B987" t="s">
        <v>64</v>
      </c>
      <c r="C987">
        <v>791</v>
      </c>
      <c r="D987" t="str">
        <f t="shared" si="54"/>
        <v>DM-45791</v>
      </c>
      <c r="E987">
        <v>2022</v>
      </c>
      <c r="F987" t="s">
        <v>5</v>
      </c>
      <c r="G987">
        <v>4010</v>
      </c>
      <c r="H987">
        <v>23500</v>
      </c>
      <c r="I987" t="str">
        <f t="shared" si="55"/>
        <v>79123500</v>
      </c>
      <c r="J987" s="4">
        <f t="shared" si="56"/>
        <v>44653</v>
      </c>
    </row>
    <row r="988" spans="1:11" hidden="1" x14ac:dyDescent="0.25">
      <c r="A988" s="4">
        <v>44656</v>
      </c>
      <c r="B988" t="s">
        <v>64</v>
      </c>
      <c r="C988">
        <v>791</v>
      </c>
      <c r="D988" t="str">
        <f t="shared" si="54"/>
        <v>DM-45791</v>
      </c>
      <c r="E988">
        <v>2022</v>
      </c>
      <c r="F988" t="s">
        <v>5</v>
      </c>
      <c r="G988">
        <v>4010</v>
      </c>
      <c r="H988">
        <v>23500</v>
      </c>
      <c r="I988" t="str">
        <f t="shared" si="55"/>
        <v>79123500</v>
      </c>
      <c r="J988" s="4">
        <f t="shared" si="56"/>
        <v>44656</v>
      </c>
    </row>
    <row r="989" spans="1:11" hidden="1" x14ac:dyDescent="0.25">
      <c r="A989" s="4">
        <v>44665</v>
      </c>
      <c r="B989" t="s">
        <v>64</v>
      </c>
      <c r="C989">
        <v>791</v>
      </c>
      <c r="D989" t="str">
        <f t="shared" si="54"/>
        <v>DM-45791</v>
      </c>
      <c r="E989">
        <v>2022</v>
      </c>
      <c r="F989" t="s">
        <v>6</v>
      </c>
      <c r="G989">
        <v>4247</v>
      </c>
      <c r="H989">
        <v>23500</v>
      </c>
      <c r="I989" t="str">
        <f t="shared" si="55"/>
        <v>79123500</v>
      </c>
      <c r="J989" s="4">
        <f t="shared" si="56"/>
        <v>44665</v>
      </c>
    </row>
    <row r="990" spans="1:11" hidden="1" x14ac:dyDescent="0.25">
      <c r="A990" s="4">
        <v>44682</v>
      </c>
      <c r="B990" t="s">
        <v>64</v>
      </c>
      <c r="C990">
        <v>791</v>
      </c>
      <c r="D990" t="str">
        <f t="shared" si="54"/>
        <v>DM-45791</v>
      </c>
      <c r="E990">
        <v>2022</v>
      </c>
      <c r="F990" t="s">
        <v>4</v>
      </c>
      <c r="G990">
        <v>4508</v>
      </c>
      <c r="H990">
        <v>23500</v>
      </c>
      <c r="I990" t="str">
        <f t="shared" si="55"/>
        <v>79123500</v>
      </c>
      <c r="J990" s="4">
        <f t="shared" si="56"/>
        <v>44682</v>
      </c>
    </row>
    <row r="991" spans="1:11" hidden="1" x14ac:dyDescent="0.25">
      <c r="A991" s="4">
        <v>44824</v>
      </c>
      <c r="B991" t="s">
        <v>64</v>
      </c>
      <c r="C991">
        <v>791</v>
      </c>
      <c r="D991" t="str">
        <f t="shared" si="54"/>
        <v>DM-45791</v>
      </c>
      <c r="E991">
        <v>2022</v>
      </c>
      <c r="F991" t="s">
        <v>6</v>
      </c>
      <c r="G991">
        <v>4760</v>
      </c>
      <c r="H991">
        <v>23500</v>
      </c>
      <c r="I991" t="str">
        <f t="shared" si="55"/>
        <v>79123500</v>
      </c>
      <c r="J991" s="4">
        <f t="shared" si="56"/>
        <v>44824</v>
      </c>
    </row>
    <row r="992" spans="1:11" hidden="1" x14ac:dyDescent="0.25">
      <c r="A992" s="4">
        <v>44285</v>
      </c>
      <c r="B992" t="s">
        <v>57</v>
      </c>
      <c r="C992">
        <v>792</v>
      </c>
      <c r="D992" t="str">
        <f t="shared" si="54"/>
        <v>HD-465792</v>
      </c>
      <c r="E992">
        <v>2021</v>
      </c>
      <c r="F992" t="s">
        <v>2</v>
      </c>
      <c r="G992">
        <v>3279</v>
      </c>
      <c r="H992">
        <v>3000</v>
      </c>
      <c r="I992" t="str">
        <f t="shared" si="55"/>
        <v>7923000</v>
      </c>
      <c r="J992" s="4">
        <f t="shared" si="56"/>
        <v>44285</v>
      </c>
      <c r="K992" t="s">
        <v>84</v>
      </c>
    </row>
    <row r="993" spans="1:11" hidden="1" x14ac:dyDescent="0.25">
      <c r="A993" s="4">
        <v>44317</v>
      </c>
      <c r="B993" t="s">
        <v>57</v>
      </c>
      <c r="C993">
        <v>792</v>
      </c>
      <c r="D993" t="str">
        <f t="shared" si="54"/>
        <v>HD-465792</v>
      </c>
      <c r="E993">
        <v>2021</v>
      </c>
      <c r="F993" t="s">
        <v>4</v>
      </c>
      <c r="G993">
        <v>3800</v>
      </c>
      <c r="H993">
        <v>3500</v>
      </c>
      <c r="I993" t="str">
        <f t="shared" si="55"/>
        <v>7923500</v>
      </c>
      <c r="J993" s="4">
        <f t="shared" si="56"/>
        <v>44317</v>
      </c>
      <c r="K993" t="s">
        <v>84</v>
      </c>
    </row>
    <row r="994" spans="1:11" hidden="1" x14ac:dyDescent="0.25">
      <c r="A994" s="4">
        <v>44344</v>
      </c>
      <c r="B994" t="s">
        <v>57</v>
      </c>
      <c r="C994">
        <v>792</v>
      </c>
      <c r="D994" t="str">
        <f t="shared" si="54"/>
        <v>HD-465792</v>
      </c>
      <c r="E994">
        <v>2021</v>
      </c>
      <c r="F994" t="s">
        <v>5</v>
      </c>
      <c r="G994">
        <v>4251</v>
      </c>
      <c r="H994">
        <v>4000</v>
      </c>
      <c r="I994" t="str">
        <f t="shared" si="55"/>
        <v>7924000</v>
      </c>
      <c r="J994" s="4">
        <f t="shared" si="56"/>
        <v>44344</v>
      </c>
      <c r="K994" t="s">
        <v>84</v>
      </c>
    </row>
    <row r="995" spans="1:11" hidden="1" x14ac:dyDescent="0.25">
      <c r="A995" s="4">
        <v>44371</v>
      </c>
      <c r="B995" t="s">
        <v>57</v>
      </c>
      <c r="C995">
        <v>792</v>
      </c>
      <c r="D995" t="str">
        <f t="shared" si="54"/>
        <v>HD-465792</v>
      </c>
      <c r="E995">
        <v>2021</v>
      </c>
      <c r="F995" t="s">
        <v>4</v>
      </c>
      <c r="G995">
        <v>4763</v>
      </c>
      <c r="H995">
        <v>4500</v>
      </c>
      <c r="I995" t="str">
        <f t="shared" si="55"/>
        <v>7924500</v>
      </c>
      <c r="J995" s="4">
        <f t="shared" si="56"/>
        <v>44371</v>
      </c>
      <c r="K995" t="s">
        <v>84</v>
      </c>
    </row>
    <row r="996" spans="1:11" hidden="1" x14ac:dyDescent="0.25">
      <c r="A996" s="4">
        <v>44397</v>
      </c>
      <c r="B996" t="s">
        <v>57</v>
      </c>
      <c r="C996">
        <v>792</v>
      </c>
      <c r="D996" t="str">
        <f t="shared" si="54"/>
        <v>HD-465792</v>
      </c>
      <c r="E996">
        <v>2021</v>
      </c>
      <c r="F996" t="s">
        <v>2</v>
      </c>
      <c r="G996">
        <v>5265</v>
      </c>
      <c r="H996">
        <v>5000</v>
      </c>
      <c r="I996" t="str">
        <f t="shared" si="55"/>
        <v>7925000</v>
      </c>
      <c r="J996" s="4">
        <f t="shared" si="56"/>
        <v>44397</v>
      </c>
      <c r="K996" t="s">
        <v>84</v>
      </c>
    </row>
    <row r="997" spans="1:11" hidden="1" x14ac:dyDescent="0.25">
      <c r="A997" s="4">
        <v>44442</v>
      </c>
      <c r="B997" t="s">
        <v>57</v>
      </c>
      <c r="C997">
        <v>792</v>
      </c>
      <c r="D997" t="str">
        <f t="shared" si="54"/>
        <v>HD-465792</v>
      </c>
      <c r="E997">
        <v>2021</v>
      </c>
      <c r="F997" t="s">
        <v>4</v>
      </c>
      <c r="G997">
        <v>5767</v>
      </c>
      <c r="H997">
        <v>5500</v>
      </c>
      <c r="I997" t="str">
        <f t="shared" si="55"/>
        <v>7925500</v>
      </c>
      <c r="J997" s="4">
        <f t="shared" si="56"/>
        <v>44442</v>
      </c>
      <c r="K997" t="s">
        <v>84</v>
      </c>
    </row>
    <row r="998" spans="1:11" hidden="1" x14ac:dyDescent="0.25">
      <c r="A998" s="4">
        <v>44472</v>
      </c>
      <c r="B998" t="s">
        <v>57</v>
      </c>
      <c r="C998">
        <v>792</v>
      </c>
      <c r="D998" t="str">
        <f t="shared" si="54"/>
        <v>HD-465792</v>
      </c>
      <c r="E998">
        <v>2021</v>
      </c>
      <c r="F998" t="s">
        <v>7</v>
      </c>
      <c r="G998">
        <v>6270</v>
      </c>
      <c r="H998">
        <v>6000</v>
      </c>
      <c r="I998" t="str">
        <f t="shared" si="55"/>
        <v>7926000</v>
      </c>
      <c r="J998" s="4">
        <f t="shared" si="56"/>
        <v>44472</v>
      </c>
      <c r="K998" t="s">
        <v>84</v>
      </c>
    </row>
    <row r="999" spans="1:11" hidden="1" x14ac:dyDescent="0.25">
      <c r="A999" s="4">
        <v>44500</v>
      </c>
      <c r="B999" t="s">
        <v>57</v>
      </c>
      <c r="C999">
        <v>792</v>
      </c>
      <c r="D999" t="str">
        <f t="shared" si="54"/>
        <v>HD-465792</v>
      </c>
      <c r="E999">
        <v>2021</v>
      </c>
      <c r="F999" t="s">
        <v>4</v>
      </c>
      <c r="G999">
        <v>6799</v>
      </c>
      <c r="H999">
        <v>6500</v>
      </c>
      <c r="I999" t="str">
        <f t="shared" si="55"/>
        <v>7926500</v>
      </c>
      <c r="J999" s="4">
        <f t="shared" si="56"/>
        <v>44500</v>
      </c>
      <c r="K999" t="s">
        <v>84</v>
      </c>
    </row>
    <row r="1000" spans="1:11" hidden="1" x14ac:dyDescent="0.25">
      <c r="A1000" s="4">
        <v>44649</v>
      </c>
      <c r="B1000" t="s">
        <v>57</v>
      </c>
      <c r="C1000">
        <v>792</v>
      </c>
      <c r="D1000" t="str">
        <f t="shared" si="54"/>
        <v>HD-465792</v>
      </c>
      <c r="E1000">
        <v>2022</v>
      </c>
      <c r="F1000" t="s">
        <v>2</v>
      </c>
      <c r="G1000">
        <v>7253</v>
      </c>
      <c r="H1000">
        <v>7000</v>
      </c>
      <c r="I1000" t="str">
        <f t="shared" si="55"/>
        <v>7927000</v>
      </c>
      <c r="J1000" s="4">
        <f t="shared" si="56"/>
        <v>44649</v>
      </c>
      <c r="K1000" t="s">
        <v>84</v>
      </c>
    </row>
    <row r="1001" spans="1:11" hidden="1" x14ac:dyDescent="0.25">
      <c r="A1001" s="4">
        <v>44671</v>
      </c>
      <c r="B1001" t="s">
        <v>57</v>
      </c>
      <c r="C1001">
        <v>792</v>
      </c>
      <c r="D1001" t="str">
        <f t="shared" si="54"/>
        <v>HD-465792</v>
      </c>
      <c r="E1001">
        <v>2022</v>
      </c>
      <c r="F1001" t="s">
        <v>4</v>
      </c>
      <c r="G1001">
        <v>7740</v>
      </c>
      <c r="H1001">
        <v>7500</v>
      </c>
      <c r="I1001" t="str">
        <f t="shared" si="55"/>
        <v>7927500</v>
      </c>
      <c r="J1001" s="4">
        <f t="shared" si="56"/>
        <v>44671</v>
      </c>
      <c r="K1001" t="s">
        <v>84</v>
      </c>
    </row>
    <row r="1002" spans="1:11" hidden="1" x14ac:dyDescent="0.25">
      <c r="A1002" s="4">
        <v>44697</v>
      </c>
      <c r="B1002" t="s">
        <v>57</v>
      </c>
      <c r="C1002">
        <v>792</v>
      </c>
      <c r="D1002" t="str">
        <f t="shared" si="54"/>
        <v>HD-465792</v>
      </c>
      <c r="E1002">
        <v>2022</v>
      </c>
      <c r="F1002" t="s">
        <v>5</v>
      </c>
      <c r="G1002">
        <v>8250</v>
      </c>
      <c r="H1002">
        <v>8000</v>
      </c>
      <c r="I1002" t="str">
        <f t="shared" si="55"/>
        <v>7928000</v>
      </c>
      <c r="J1002" s="4">
        <f t="shared" si="56"/>
        <v>44697</v>
      </c>
      <c r="K1002" t="s">
        <v>84</v>
      </c>
    </row>
    <row r="1003" spans="1:11" hidden="1" x14ac:dyDescent="0.25">
      <c r="A1003" s="4">
        <v>44724</v>
      </c>
      <c r="B1003" t="s">
        <v>57</v>
      </c>
      <c r="C1003">
        <v>792</v>
      </c>
      <c r="D1003" t="str">
        <f t="shared" si="54"/>
        <v>HD-465792</v>
      </c>
      <c r="E1003">
        <v>2022</v>
      </c>
      <c r="F1003" t="s">
        <v>4</v>
      </c>
      <c r="G1003">
        <v>8770</v>
      </c>
      <c r="H1003">
        <v>8500</v>
      </c>
      <c r="I1003" t="str">
        <f t="shared" si="55"/>
        <v>7928500</v>
      </c>
      <c r="J1003" s="4">
        <f t="shared" si="56"/>
        <v>44724</v>
      </c>
      <c r="K1003" t="s">
        <v>84</v>
      </c>
    </row>
    <row r="1004" spans="1:11" hidden="1" x14ac:dyDescent="0.25">
      <c r="A1004" s="4">
        <v>44748</v>
      </c>
      <c r="B1004" t="s">
        <v>57</v>
      </c>
      <c r="C1004">
        <v>792</v>
      </c>
      <c r="D1004" t="str">
        <f t="shared" si="54"/>
        <v>HD-465792</v>
      </c>
      <c r="E1004">
        <v>2022</v>
      </c>
      <c r="F1004" t="s">
        <v>2</v>
      </c>
      <c r="G1004">
        <v>9250</v>
      </c>
      <c r="H1004">
        <v>9000</v>
      </c>
      <c r="I1004" t="str">
        <f t="shared" si="55"/>
        <v>7929000</v>
      </c>
      <c r="J1004" s="4">
        <f t="shared" si="56"/>
        <v>44748</v>
      </c>
      <c r="K1004" t="s">
        <v>84</v>
      </c>
    </row>
    <row r="1005" spans="1:11" hidden="1" x14ac:dyDescent="0.25">
      <c r="A1005" s="4">
        <v>44772</v>
      </c>
      <c r="B1005" t="s">
        <v>57</v>
      </c>
      <c r="C1005">
        <v>792</v>
      </c>
      <c r="D1005" t="str">
        <f t="shared" si="54"/>
        <v>HD-465792</v>
      </c>
      <c r="E1005">
        <v>2022</v>
      </c>
      <c r="F1005" t="s">
        <v>4</v>
      </c>
      <c r="G1005">
        <v>9755</v>
      </c>
      <c r="H1005">
        <v>9500</v>
      </c>
      <c r="I1005" t="str">
        <f t="shared" si="55"/>
        <v>7929500</v>
      </c>
      <c r="J1005" s="4">
        <f t="shared" si="56"/>
        <v>44772</v>
      </c>
      <c r="K1005" t="s">
        <v>84</v>
      </c>
    </row>
    <row r="1006" spans="1:11" hidden="1" x14ac:dyDescent="0.25">
      <c r="A1006" s="4">
        <v>44800</v>
      </c>
      <c r="B1006" t="s">
        <v>57</v>
      </c>
      <c r="C1006">
        <v>792</v>
      </c>
      <c r="D1006" t="str">
        <f t="shared" si="54"/>
        <v>HD-465792</v>
      </c>
      <c r="E1006">
        <v>2022</v>
      </c>
      <c r="F1006" t="s">
        <v>7</v>
      </c>
      <c r="G1006">
        <v>10252</v>
      </c>
      <c r="H1006">
        <v>10000</v>
      </c>
      <c r="I1006" t="str">
        <f t="shared" si="55"/>
        <v>79210000</v>
      </c>
      <c r="J1006" s="4">
        <f t="shared" si="56"/>
        <v>44800</v>
      </c>
      <c r="K1006" t="s">
        <v>84</v>
      </c>
    </row>
    <row r="1007" spans="1:11" hidden="1" x14ac:dyDescent="0.25">
      <c r="A1007" s="4">
        <v>44283</v>
      </c>
      <c r="B1007" t="s">
        <v>57</v>
      </c>
      <c r="C1007">
        <v>793</v>
      </c>
      <c r="D1007" t="str">
        <f t="shared" si="54"/>
        <v>HD-465793</v>
      </c>
      <c r="E1007">
        <v>2021</v>
      </c>
      <c r="F1007" t="s">
        <v>4</v>
      </c>
      <c r="G1007">
        <v>3776</v>
      </c>
      <c r="H1007">
        <v>3500</v>
      </c>
      <c r="I1007" t="str">
        <f t="shared" si="55"/>
        <v>7933500</v>
      </c>
      <c r="J1007" s="4">
        <f t="shared" si="56"/>
        <v>44283</v>
      </c>
      <c r="K1007" t="s">
        <v>84</v>
      </c>
    </row>
    <row r="1008" spans="1:11" hidden="1" x14ac:dyDescent="0.25">
      <c r="A1008" s="4">
        <v>44314</v>
      </c>
      <c r="B1008" t="s">
        <v>57</v>
      </c>
      <c r="C1008">
        <v>793</v>
      </c>
      <c r="D1008" t="str">
        <f t="shared" si="54"/>
        <v>HD-465793</v>
      </c>
      <c r="E1008">
        <v>2021</v>
      </c>
      <c r="F1008" t="s">
        <v>5</v>
      </c>
      <c r="G1008">
        <v>4277</v>
      </c>
      <c r="H1008">
        <v>4000</v>
      </c>
      <c r="I1008" t="str">
        <f t="shared" si="55"/>
        <v>7934000</v>
      </c>
      <c r="J1008" s="4">
        <f t="shared" si="56"/>
        <v>44314</v>
      </c>
      <c r="K1008" t="s">
        <v>84</v>
      </c>
    </row>
    <row r="1009" spans="1:11" hidden="1" x14ac:dyDescent="0.25">
      <c r="A1009" s="4">
        <v>44343</v>
      </c>
      <c r="B1009" t="s">
        <v>57</v>
      </c>
      <c r="C1009">
        <v>793</v>
      </c>
      <c r="D1009" t="str">
        <f t="shared" si="54"/>
        <v>HD-465793</v>
      </c>
      <c r="E1009">
        <v>2021</v>
      </c>
      <c r="F1009" t="s">
        <v>4</v>
      </c>
      <c r="G1009">
        <v>4789</v>
      </c>
      <c r="H1009">
        <v>4500</v>
      </c>
      <c r="I1009" t="str">
        <f t="shared" si="55"/>
        <v>7934500</v>
      </c>
      <c r="J1009" s="4">
        <f t="shared" si="56"/>
        <v>44343</v>
      </c>
      <c r="K1009" t="s">
        <v>84</v>
      </c>
    </row>
    <row r="1010" spans="1:11" hidden="1" x14ac:dyDescent="0.25">
      <c r="A1010" s="4">
        <v>44372</v>
      </c>
      <c r="B1010" t="s">
        <v>57</v>
      </c>
      <c r="C1010">
        <v>793</v>
      </c>
      <c r="D1010" t="str">
        <f t="shared" si="54"/>
        <v>HD-465793</v>
      </c>
      <c r="E1010">
        <v>2021</v>
      </c>
      <c r="F1010" t="s">
        <v>2</v>
      </c>
      <c r="G1010">
        <v>5298</v>
      </c>
      <c r="H1010">
        <v>5000</v>
      </c>
      <c r="I1010" t="str">
        <f t="shared" si="55"/>
        <v>7935000</v>
      </c>
      <c r="J1010" s="4">
        <f t="shared" si="56"/>
        <v>44372</v>
      </c>
      <c r="K1010" t="s">
        <v>84</v>
      </c>
    </row>
    <row r="1011" spans="1:11" hidden="1" x14ac:dyDescent="0.25">
      <c r="A1011" s="4">
        <v>44397</v>
      </c>
      <c r="B1011" t="s">
        <v>57</v>
      </c>
      <c r="C1011">
        <v>793</v>
      </c>
      <c r="D1011" t="str">
        <f t="shared" si="54"/>
        <v>HD-465793</v>
      </c>
      <c r="E1011">
        <v>2021</v>
      </c>
      <c r="F1011" t="s">
        <v>4</v>
      </c>
      <c r="G1011">
        <v>5791</v>
      </c>
      <c r="H1011">
        <v>5500</v>
      </c>
      <c r="I1011" t="str">
        <f t="shared" si="55"/>
        <v>7935500</v>
      </c>
      <c r="J1011" s="4">
        <f t="shared" si="56"/>
        <v>44397</v>
      </c>
      <c r="K1011" t="s">
        <v>84</v>
      </c>
    </row>
    <row r="1012" spans="1:11" hidden="1" x14ac:dyDescent="0.25">
      <c r="A1012" s="4">
        <v>44450</v>
      </c>
      <c r="B1012" t="s">
        <v>57</v>
      </c>
      <c r="C1012">
        <v>793</v>
      </c>
      <c r="D1012" t="str">
        <f t="shared" si="54"/>
        <v>HD-465793</v>
      </c>
      <c r="E1012">
        <v>2021</v>
      </c>
      <c r="F1012" t="s">
        <v>7</v>
      </c>
      <c r="G1012">
        <v>6296</v>
      </c>
      <c r="H1012">
        <v>6000</v>
      </c>
      <c r="I1012" t="str">
        <f t="shared" si="55"/>
        <v>7936000</v>
      </c>
      <c r="J1012" s="4">
        <f t="shared" si="56"/>
        <v>44450</v>
      </c>
      <c r="K1012" t="s">
        <v>84</v>
      </c>
    </row>
    <row r="1013" spans="1:11" hidden="1" x14ac:dyDescent="0.25">
      <c r="A1013" s="4">
        <v>44476</v>
      </c>
      <c r="B1013" t="s">
        <v>57</v>
      </c>
      <c r="C1013">
        <v>793</v>
      </c>
      <c r="D1013" t="str">
        <f t="shared" si="54"/>
        <v>HD-465793</v>
      </c>
      <c r="E1013">
        <v>2021</v>
      </c>
      <c r="F1013" t="s">
        <v>4</v>
      </c>
      <c r="G1013">
        <v>6777</v>
      </c>
      <c r="H1013">
        <v>6500</v>
      </c>
      <c r="I1013" t="str">
        <f t="shared" si="55"/>
        <v>7936500</v>
      </c>
      <c r="J1013" s="4">
        <f t="shared" si="56"/>
        <v>44476</v>
      </c>
      <c r="K1013" t="s">
        <v>84</v>
      </c>
    </row>
    <row r="1014" spans="1:11" hidden="1" x14ac:dyDescent="0.25">
      <c r="A1014" s="4">
        <v>44632</v>
      </c>
      <c r="B1014" t="s">
        <v>57</v>
      </c>
      <c r="C1014">
        <v>793</v>
      </c>
      <c r="D1014" t="str">
        <f t="shared" si="54"/>
        <v>HD-465793</v>
      </c>
      <c r="E1014">
        <v>2022</v>
      </c>
      <c r="F1014" t="s">
        <v>2</v>
      </c>
      <c r="G1014">
        <v>7307</v>
      </c>
      <c r="H1014">
        <v>7000</v>
      </c>
      <c r="I1014" t="str">
        <f t="shared" si="55"/>
        <v>7937000</v>
      </c>
      <c r="J1014" s="4">
        <f t="shared" si="56"/>
        <v>44632</v>
      </c>
      <c r="K1014" t="s">
        <v>84</v>
      </c>
    </row>
    <row r="1015" spans="1:11" hidden="1" x14ac:dyDescent="0.25">
      <c r="A1015" s="4">
        <v>44660</v>
      </c>
      <c r="B1015" t="s">
        <v>57</v>
      </c>
      <c r="C1015">
        <v>793</v>
      </c>
      <c r="D1015" t="str">
        <f t="shared" si="54"/>
        <v>HD-465793</v>
      </c>
      <c r="E1015">
        <v>2022</v>
      </c>
      <c r="F1015" t="s">
        <v>4</v>
      </c>
      <c r="G1015">
        <v>7770</v>
      </c>
      <c r="H1015">
        <v>7500</v>
      </c>
      <c r="I1015" t="str">
        <f t="shared" si="55"/>
        <v>7937500</v>
      </c>
      <c r="J1015" s="4">
        <f t="shared" si="56"/>
        <v>44660</v>
      </c>
      <c r="K1015" t="s">
        <v>84</v>
      </c>
    </row>
    <row r="1016" spans="1:11" hidden="1" x14ac:dyDescent="0.25">
      <c r="A1016" s="4">
        <v>44678</v>
      </c>
      <c r="B1016" t="s">
        <v>57</v>
      </c>
      <c r="C1016">
        <v>793</v>
      </c>
      <c r="D1016" t="str">
        <f t="shared" si="54"/>
        <v>HD-465793</v>
      </c>
      <c r="E1016">
        <v>2022</v>
      </c>
      <c r="F1016" t="s">
        <v>5</v>
      </c>
      <c r="G1016">
        <v>8250</v>
      </c>
      <c r="H1016">
        <v>8000</v>
      </c>
      <c r="I1016" t="str">
        <f t="shared" si="55"/>
        <v>7938000</v>
      </c>
      <c r="J1016" s="4">
        <f t="shared" si="56"/>
        <v>44678</v>
      </c>
      <c r="K1016" t="s">
        <v>84</v>
      </c>
    </row>
    <row r="1017" spans="1:11" hidden="1" x14ac:dyDescent="0.25">
      <c r="A1017" s="4">
        <v>44703</v>
      </c>
      <c r="B1017" t="s">
        <v>57</v>
      </c>
      <c r="C1017">
        <v>793</v>
      </c>
      <c r="D1017" t="str">
        <f t="shared" si="54"/>
        <v>HD-465793</v>
      </c>
      <c r="E1017">
        <v>2022</v>
      </c>
      <c r="F1017" t="s">
        <v>4</v>
      </c>
      <c r="G1017">
        <v>8756</v>
      </c>
      <c r="H1017">
        <v>8500</v>
      </c>
      <c r="I1017" t="str">
        <f t="shared" si="55"/>
        <v>7938500</v>
      </c>
      <c r="J1017" s="4">
        <f t="shared" si="56"/>
        <v>44703</v>
      </c>
      <c r="K1017" t="s">
        <v>84</v>
      </c>
    </row>
    <row r="1018" spans="1:11" hidden="1" x14ac:dyDescent="0.25">
      <c r="A1018" s="4">
        <v>44730</v>
      </c>
      <c r="B1018" t="s">
        <v>57</v>
      </c>
      <c r="C1018">
        <v>793</v>
      </c>
      <c r="D1018" t="str">
        <f t="shared" si="54"/>
        <v>HD-465793</v>
      </c>
      <c r="E1018">
        <v>2022</v>
      </c>
      <c r="F1018" t="s">
        <v>2</v>
      </c>
      <c r="G1018">
        <v>9253</v>
      </c>
      <c r="H1018">
        <v>9000</v>
      </c>
      <c r="I1018" t="str">
        <f t="shared" si="55"/>
        <v>7939000</v>
      </c>
      <c r="J1018" s="4">
        <f t="shared" si="56"/>
        <v>44730</v>
      </c>
      <c r="K1018" t="s">
        <v>84</v>
      </c>
    </row>
    <row r="1019" spans="1:11" hidden="1" x14ac:dyDescent="0.25">
      <c r="A1019" s="4">
        <v>44754</v>
      </c>
      <c r="B1019" t="s">
        <v>57</v>
      </c>
      <c r="C1019">
        <v>793</v>
      </c>
      <c r="D1019" t="str">
        <f t="shared" si="54"/>
        <v>HD-465793</v>
      </c>
      <c r="E1019">
        <v>2022</v>
      </c>
      <c r="F1019" t="s">
        <v>4</v>
      </c>
      <c r="G1019">
        <v>9745</v>
      </c>
      <c r="H1019">
        <v>9500</v>
      </c>
      <c r="I1019" t="str">
        <f t="shared" si="55"/>
        <v>7939500</v>
      </c>
      <c r="J1019" s="4">
        <f t="shared" si="56"/>
        <v>44754</v>
      </c>
      <c r="K1019" t="s">
        <v>84</v>
      </c>
    </row>
    <row r="1020" spans="1:11" hidden="1" x14ac:dyDescent="0.25">
      <c r="A1020" s="4">
        <v>44783</v>
      </c>
      <c r="B1020" t="s">
        <v>57</v>
      </c>
      <c r="C1020">
        <v>793</v>
      </c>
      <c r="D1020" t="str">
        <f t="shared" si="54"/>
        <v>HD-465793</v>
      </c>
      <c r="E1020">
        <v>2022</v>
      </c>
      <c r="F1020" t="s">
        <v>7</v>
      </c>
      <c r="G1020">
        <v>10252</v>
      </c>
      <c r="H1020">
        <v>10000</v>
      </c>
      <c r="I1020" t="str">
        <f t="shared" si="55"/>
        <v>79310000</v>
      </c>
      <c r="J1020" s="4">
        <f t="shared" si="56"/>
        <v>44783</v>
      </c>
      <c r="K1020" t="s">
        <v>84</v>
      </c>
    </row>
    <row r="1021" spans="1:11" hidden="1" x14ac:dyDescent="0.25">
      <c r="A1021" s="4">
        <v>44275</v>
      </c>
      <c r="B1021" t="s">
        <v>48</v>
      </c>
      <c r="C1021">
        <v>796</v>
      </c>
      <c r="D1021" t="str">
        <f t="shared" si="54"/>
        <v>PC-800796</v>
      </c>
      <c r="E1021">
        <v>2021</v>
      </c>
      <c r="F1021" t="s">
        <v>4</v>
      </c>
      <c r="G1021">
        <v>3453</v>
      </c>
      <c r="H1021">
        <v>3500</v>
      </c>
      <c r="I1021" t="str">
        <f t="shared" si="55"/>
        <v>7963500</v>
      </c>
      <c r="J1021" s="4">
        <f t="shared" si="56"/>
        <v>44275</v>
      </c>
      <c r="K1021" t="s">
        <v>84</v>
      </c>
    </row>
    <row r="1022" spans="1:11" hidden="1" x14ac:dyDescent="0.25">
      <c r="A1022" s="4">
        <v>44299</v>
      </c>
      <c r="B1022" t="s">
        <v>48</v>
      </c>
      <c r="C1022">
        <v>796</v>
      </c>
      <c r="D1022" t="str">
        <f t="shared" si="54"/>
        <v>PC-800796</v>
      </c>
      <c r="E1022">
        <v>2021</v>
      </c>
      <c r="F1022" t="s">
        <v>5</v>
      </c>
      <c r="G1022">
        <v>3910</v>
      </c>
      <c r="H1022">
        <v>4000</v>
      </c>
      <c r="I1022" t="str">
        <f t="shared" si="55"/>
        <v>7964000</v>
      </c>
      <c r="J1022" s="4">
        <f t="shared" si="56"/>
        <v>44299</v>
      </c>
      <c r="K1022" t="s">
        <v>84</v>
      </c>
    </row>
    <row r="1023" spans="1:11" hidden="1" x14ac:dyDescent="0.25">
      <c r="A1023" s="4">
        <v>44334</v>
      </c>
      <c r="B1023" t="s">
        <v>48</v>
      </c>
      <c r="C1023">
        <v>796</v>
      </c>
      <c r="D1023" t="str">
        <f t="shared" si="54"/>
        <v>PC-800796</v>
      </c>
      <c r="E1023">
        <v>2021</v>
      </c>
      <c r="F1023" t="s">
        <v>4</v>
      </c>
      <c r="G1023">
        <v>4422</v>
      </c>
      <c r="H1023">
        <v>4500</v>
      </c>
      <c r="I1023" t="str">
        <f t="shared" si="55"/>
        <v>7964500</v>
      </c>
      <c r="J1023" s="4">
        <f t="shared" si="56"/>
        <v>44334</v>
      </c>
      <c r="K1023" t="s">
        <v>84</v>
      </c>
    </row>
    <row r="1024" spans="1:11" hidden="1" x14ac:dyDescent="0.25">
      <c r="A1024" s="4">
        <v>44371</v>
      </c>
      <c r="B1024" t="s">
        <v>48</v>
      </c>
      <c r="C1024">
        <v>796</v>
      </c>
      <c r="D1024" t="str">
        <f t="shared" si="54"/>
        <v>PC-800796</v>
      </c>
      <c r="E1024">
        <v>2021</v>
      </c>
      <c r="F1024" t="s">
        <v>2</v>
      </c>
      <c r="G1024">
        <v>4930</v>
      </c>
      <c r="H1024">
        <v>5000</v>
      </c>
      <c r="I1024" t="str">
        <f t="shared" si="55"/>
        <v>7965000</v>
      </c>
      <c r="J1024" s="4">
        <f t="shared" si="56"/>
        <v>44371</v>
      </c>
      <c r="K1024" t="s">
        <v>84</v>
      </c>
    </row>
    <row r="1025" spans="1:11" hidden="1" x14ac:dyDescent="0.25">
      <c r="A1025" s="4">
        <v>44405</v>
      </c>
      <c r="B1025" t="s">
        <v>48</v>
      </c>
      <c r="C1025">
        <v>796</v>
      </c>
      <c r="D1025" t="str">
        <f t="shared" si="54"/>
        <v>PC-800796</v>
      </c>
      <c r="E1025">
        <v>2021</v>
      </c>
      <c r="F1025" t="s">
        <v>4</v>
      </c>
      <c r="G1025">
        <v>5415</v>
      </c>
      <c r="H1025">
        <v>5500</v>
      </c>
      <c r="I1025" t="str">
        <f t="shared" si="55"/>
        <v>7965500</v>
      </c>
      <c r="J1025" s="4">
        <f t="shared" si="56"/>
        <v>44405</v>
      </c>
      <c r="K1025" t="s">
        <v>84</v>
      </c>
    </row>
    <row r="1026" spans="1:11" hidden="1" x14ac:dyDescent="0.25">
      <c r="A1026" s="4">
        <v>44453</v>
      </c>
      <c r="B1026" t="s">
        <v>48</v>
      </c>
      <c r="C1026">
        <v>796</v>
      </c>
      <c r="D1026" t="str">
        <f t="shared" ref="D1026:D1033" si="57">B1026&amp;C1026</f>
        <v>PC-800796</v>
      </c>
      <c r="E1026">
        <v>2021</v>
      </c>
      <c r="F1026" t="s">
        <v>7</v>
      </c>
      <c r="G1026">
        <v>5938</v>
      </c>
      <c r="H1026">
        <v>6000</v>
      </c>
      <c r="I1026" t="str">
        <f t="shared" ref="I1026:I1089" si="58">C1026&amp;H1026</f>
        <v>7966000</v>
      </c>
      <c r="J1026" s="4">
        <f t="shared" ref="J1026:J1089" si="59">A1026</f>
        <v>44453</v>
      </c>
      <c r="K1026" t="s">
        <v>84</v>
      </c>
    </row>
    <row r="1027" spans="1:11" hidden="1" x14ac:dyDescent="0.25">
      <c r="A1027" s="4">
        <v>44666</v>
      </c>
      <c r="B1027" t="s">
        <v>48</v>
      </c>
      <c r="C1027">
        <v>796</v>
      </c>
      <c r="D1027" t="str">
        <f t="shared" si="57"/>
        <v>PC-800796</v>
      </c>
      <c r="E1027">
        <v>2022</v>
      </c>
      <c r="F1027" t="s">
        <v>4</v>
      </c>
      <c r="G1027">
        <v>6472</v>
      </c>
      <c r="H1027">
        <v>6500</v>
      </c>
      <c r="I1027" t="str">
        <f t="shared" si="58"/>
        <v>7966500</v>
      </c>
      <c r="J1027" s="4">
        <f t="shared" si="59"/>
        <v>44666</v>
      </c>
      <c r="K1027" t="s">
        <v>84</v>
      </c>
    </row>
    <row r="1028" spans="1:11" hidden="1" x14ac:dyDescent="0.25">
      <c r="A1028" s="4">
        <v>44694</v>
      </c>
      <c r="B1028" t="s">
        <v>48</v>
      </c>
      <c r="C1028">
        <v>796</v>
      </c>
      <c r="D1028" t="str">
        <f t="shared" si="57"/>
        <v>PC-800796</v>
      </c>
      <c r="E1028">
        <v>2022</v>
      </c>
      <c r="F1028" t="s">
        <v>7</v>
      </c>
      <c r="G1028">
        <v>6990</v>
      </c>
      <c r="H1028">
        <v>7000</v>
      </c>
      <c r="I1028" t="str">
        <f t="shared" si="58"/>
        <v>7967000</v>
      </c>
      <c r="J1028" s="4">
        <f t="shared" si="59"/>
        <v>44694</v>
      </c>
      <c r="K1028" t="s">
        <v>84</v>
      </c>
    </row>
    <row r="1029" spans="1:11" hidden="1" x14ac:dyDescent="0.25">
      <c r="A1029" s="4">
        <v>44714</v>
      </c>
      <c r="B1029" t="s">
        <v>48</v>
      </c>
      <c r="C1029">
        <v>796</v>
      </c>
      <c r="D1029" t="str">
        <f t="shared" si="57"/>
        <v>PC-800796</v>
      </c>
      <c r="E1029">
        <v>2022</v>
      </c>
      <c r="F1029" t="s">
        <v>4</v>
      </c>
      <c r="G1029">
        <v>7495</v>
      </c>
      <c r="H1029">
        <v>7500</v>
      </c>
      <c r="I1029" t="str">
        <f t="shared" si="58"/>
        <v>7967500</v>
      </c>
      <c r="J1029" s="4">
        <f t="shared" si="59"/>
        <v>44714</v>
      </c>
      <c r="K1029" t="s">
        <v>84</v>
      </c>
    </row>
    <row r="1030" spans="1:11" hidden="1" x14ac:dyDescent="0.25">
      <c r="A1030" s="4">
        <v>44739</v>
      </c>
      <c r="B1030" t="s">
        <v>48</v>
      </c>
      <c r="C1030">
        <v>796</v>
      </c>
      <c r="D1030" t="str">
        <f t="shared" si="57"/>
        <v>PC-800796</v>
      </c>
      <c r="E1030">
        <v>2022</v>
      </c>
      <c r="F1030" t="s">
        <v>5</v>
      </c>
      <c r="G1030">
        <v>7954</v>
      </c>
      <c r="H1030">
        <v>8000</v>
      </c>
      <c r="I1030" t="str">
        <f t="shared" si="58"/>
        <v>7968000</v>
      </c>
      <c r="J1030" s="4">
        <f t="shared" si="59"/>
        <v>44739</v>
      </c>
      <c r="K1030" t="s">
        <v>84</v>
      </c>
    </row>
    <row r="1031" spans="1:11" hidden="1" x14ac:dyDescent="0.25">
      <c r="A1031" s="4">
        <v>44763</v>
      </c>
      <c r="B1031" t="s">
        <v>48</v>
      </c>
      <c r="C1031">
        <v>796</v>
      </c>
      <c r="D1031" t="str">
        <f t="shared" si="57"/>
        <v>PC-800796</v>
      </c>
      <c r="E1031">
        <v>2022</v>
      </c>
      <c r="F1031" t="s">
        <v>4</v>
      </c>
      <c r="G1031">
        <v>8480</v>
      </c>
      <c r="H1031">
        <v>8500</v>
      </c>
      <c r="I1031" t="str">
        <f t="shared" si="58"/>
        <v>7968500</v>
      </c>
      <c r="J1031" s="4">
        <f t="shared" si="59"/>
        <v>44763</v>
      </c>
      <c r="K1031" t="s">
        <v>84</v>
      </c>
    </row>
    <row r="1032" spans="1:11" hidden="1" x14ac:dyDescent="0.25">
      <c r="A1032" s="4">
        <v>44794</v>
      </c>
      <c r="B1032" t="s">
        <v>48</v>
      </c>
      <c r="C1032">
        <v>796</v>
      </c>
      <c r="D1032" t="str">
        <f t="shared" si="57"/>
        <v>PC-800796</v>
      </c>
      <c r="E1032">
        <v>2022</v>
      </c>
      <c r="F1032" t="s">
        <v>2</v>
      </c>
      <c r="G1032">
        <v>9000</v>
      </c>
      <c r="H1032">
        <v>9000</v>
      </c>
      <c r="I1032" t="str">
        <f t="shared" si="58"/>
        <v>7969000</v>
      </c>
      <c r="J1032" s="4">
        <f t="shared" si="59"/>
        <v>44794</v>
      </c>
      <c r="K1032" t="s">
        <v>84</v>
      </c>
    </row>
    <row r="1033" spans="1:11" hidden="1" x14ac:dyDescent="0.25">
      <c r="A1033" s="4">
        <v>44824</v>
      </c>
      <c r="B1033" t="s">
        <v>48</v>
      </c>
      <c r="C1033">
        <v>796</v>
      </c>
      <c r="D1033" t="str">
        <f t="shared" si="57"/>
        <v>PC-800796</v>
      </c>
      <c r="E1033">
        <v>2022</v>
      </c>
      <c r="F1033" t="s">
        <v>4</v>
      </c>
      <c r="G1033">
        <v>9492</v>
      </c>
      <c r="H1033">
        <v>9500</v>
      </c>
      <c r="I1033" t="str">
        <f t="shared" si="58"/>
        <v>7969500</v>
      </c>
      <c r="J1033" s="4">
        <f t="shared" si="59"/>
        <v>44824</v>
      </c>
      <c r="K1033" t="s">
        <v>84</v>
      </c>
    </row>
    <row r="1034" spans="1:11" hidden="1" x14ac:dyDescent="0.25">
      <c r="A1034" s="4">
        <v>44287</v>
      </c>
      <c r="B1034" t="s">
        <v>48</v>
      </c>
      <c r="C1034">
        <v>797</v>
      </c>
      <c r="D1034" t="str">
        <f>B1034&amp;C1034</f>
        <v>PC-800797</v>
      </c>
      <c r="E1034">
        <v>2021</v>
      </c>
      <c r="F1034" t="s">
        <v>5</v>
      </c>
      <c r="G1034">
        <v>3967</v>
      </c>
      <c r="H1034">
        <v>4000</v>
      </c>
      <c r="I1034" t="str">
        <f t="shared" si="58"/>
        <v>7974000</v>
      </c>
      <c r="J1034" s="4">
        <f t="shared" si="59"/>
        <v>44287</v>
      </c>
      <c r="K1034" t="s">
        <v>84</v>
      </c>
    </row>
    <row r="1035" spans="1:11" hidden="1" x14ac:dyDescent="0.25">
      <c r="A1035" s="4">
        <v>44290</v>
      </c>
      <c r="B1035" t="s">
        <v>48</v>
      </c>
      <c r="C1035">
        <v>797</v>
      </c>
      <c r="D1035" t="str">
        <f t="shared" ref="D1035:D1098" si="60">B1035&amp;C1035</f>
        <v>PC-800797</v>
      </c>
      <c r="E1035">
        <v>2021</v>
      </c>
      <c r="F1035" t="s">
        <v>2</v>
      </c>
      <c r="G1035">
        <v>4024</v>
      </c>
      <c r="H1035">
        <v>4000</v>
      </c>
      <c r="I1035" t="str">
        <f t="shared" si="58"/>
        <v>7974000</v>
      </c>
      <c r="J1035" s="4">
        <f t="shared" si="59"/>
        <v>44290</v>
      </c>
      <c r="K1035" t="s">
        <v>84</v>
      </c>
    </row>
    <row r="1036" spans="1:11" hidden="1" x14ac:dyDescent="0.25">
      <c r="A1036" s="4">
        <v>44316</v>
      </c>
      <c r="B1036" t="s">
        <v>48</v>
      </c>
      <c r="C1036">
        <v>797</v>
      </c>
      <c r="D1036" t="str">
        <f t="shared" si="60"/>
        <v>PC-800797</v>
      </c>
      <c r="E1036">
        <v>2021</v>
      </c>
      <c r="F1036" t="s">
        <v>4</v>
      </c>
      <c r="G1036">
        <v>4525</v>
      </c>
      <c r="H1036">
        <v>4500</v>
      </c>
      <c r="I1036" t="str">
        <f t="shared" si="58"/>
        <v>7974500</v>
      </c>
      <c r="J1036" s="4">
        <f t="shared" si="59"/>
        <v>44316</v>
      </c>
      <c r="K1036" t="s">
        <v>84</v>
      </c>
    </row>
    <row r="1037" spans="1:11" hidden="1" x14ac:dyDescent="0.25">
      <c r="A1037" s="4">
        <v>44344</v>
      </c>
      <c r="B1037" t="s">
        <v>48</v>
      </c>
      <c r="C1037">
        <v>797</v>
      </c>
      <c r="D1037" t="str">
        <f t="shared" si="60"/>
        <v>PC-800797</v>
      </c>
      <c r="E1037">
        <v>2021</v>
      </c>
      <c r="F1037" t="s">
        <v>2</v>
      </c>
      <c r="G1037">
        <v>4980</v>
      </c>
      <c r="H1037">
        <v>5000</v>
      </c>
      <c r="I1037" t="str">
        <f t="shared" si="58"/>
        <v>7975000</v>
      </c>
      <c r="J1037" s="4">
        <f t="shared" si="59"/>
        <v>44344</v>
      </c>
      <c r="K1037" t="s">
        <v>84</v>
      </c>
    </row>
    <row r="1038" spans="1:11" hidden="1" x14ac:dyDescent="0.25">
      <c r="A1038" s="4">
        <v>44372</v>
      </c>
      <c r="B1038" t="s">
        <v>48</v>
      </c>
      <c r="C1038">
        <v>797</v>
      </c>
      <c r="D1038" t="str">
        <f t="shared" si="60"/>
        <v>PC-800797</v>
      </c>
      <c r="E1038">
        <v>2021</v>
      </c>
      <c r="F1038" t="s">
        <v>4</v>
      </c>
      <c r="G1038">
        <v>5513</v>
      </c>
      <c r="H1038">
        <v>5500</v>
      </c>
      <c r="I1038" t="str">
        <f t="shared" si="58"/>
        <v>7975500</v>
      </c>
      <c r="J1038" s="4">
        <f t="shared" si="59"/>
        <v>44372</v>
      </c>
      <c r="K1038" t="s">
        <v>84</v>
      </c>
    </row>
    <row r="1039" spans="1:11" hidden="1" x14ac:dyDescent="0.25">
      <c r="A1039" s="4">
        <v>44399</v>
      </c>
      <c r="B1039" t="s">
        <v>48</v>
      </c>
      <c r="C1039">
        <v>797</v>
      </c>
      <c r="D1039" t="str">
        <f t="shared" si="60"/>
        <v>PC-800797</v>
      </c>
      <c r="E1039">
        <v>2021</v>
      </c>
      <c r="F1039" t="s">
        <v>7</v>
      </c>
      <c r="G1039">
        <v>6015</v>
      </c>
      <c r="H1039">
        <v>6000</v>
      </c>
      <c r="I1039" t="str">
        <f t="shared" si="58"/>
        <v>7976000</v>
      </c>
      <c r="J1039" s="4">
        <f t="shared" si="59"/>
        <v>44399</v>
      </c>
      <c r="K1039" t="s">
        <v>84</v>
      </c>
    </row>
    <row r="1040" spans="1:11" hidden="1" x14ac:dyDescent="0.25">
      <c r="A1040" s="4">
        <v>44424</v>
      </c>
      <c r="B1040" t="s">
        <v>48</v>
      </c>
      <c r="C1040">
        <v>797</v>
      </c>
      <c r="D1040" t="str">
        <f t="shared" si="60"/>
        <v>PC-800797</v>
      </c>
      <c r="E1040">
        <v>2021</v>
      </c>
      <c r="F1040" t="s">
        <v>4</v>
      </c>
      <c r="G1040">
        <v>6501</v>
      </c>
      <c r="H1040">
        <v>6500</v>
      </c>
      <c r="I1040" t="str">
        <f t="shared" si="58"/>
        <v>7976500</v>
      </c>
      <c r="J1040" s="4">
        <f t="shared" si="59"/>
        <v>44424</v>
      </c>
      <c r="K1040" t="s">
        <v>84</v>
      </c>
    </row>
    <row r="1041" spans="1:11" hidden="1" x14ac:dyDescent="0.25">
      <c r="A1041" s="4">
        <v>44451</v>
      </c>
      <c r="B1041" t="s">
        <v>48</v>
      </c>
      <c r="C1041">
        <v>797</v>
      </c>
      <c r="D1041" t="str">
        <f t="shared" si="60"/>
        <v>PC-800797</v>
      </c>
      <c r="E1041">
        <v>2021</v>
      </c>
      <c r="F1041" t="s">
        <v>2</v>
      </c>
      <c r="G1041">
        <v>7007</v>
      </c>
      <c r="H1041">
        <v>7000</v>
      </c>
      <c r="I1041" t="str">
        <f t="shared" si="58"/>
        <v>7977000</v>
      </c>
      <c r="J1041" s="4">
        <f t="shared" si="59"/>
        <v>44451</v>
      </c>
      <c r="K1041" t="s">
        <v>84</v>
      </c>
    </row>
    <row r="1042" spans="1:11" hidden="1" x14ac:dyDescent="0.25">
      <c r="A1042" s="4">
        <v>44462</v>
      </c>
      <c r="B1042" t="s">
        <v>48</v>
      </c>
      <c r="C1042">
        <v>797</v>
      </c>
      <c r="D1042" t="str">
        <f t="shared" si="60"/>
        <v>PC-800797</v>
      </c>
      <c r="E1042">
        <v>2021</v>
      </c>
      <c r="F1042" t="s">
        <v>6</v>
      </c>
      <c r="G1042">
        <v>7204</v>
      </c>
      <c r="I1042" t="str">
        <f t="shared" si="58"/>
        <v>797</v>
      </c>
      <c r="J1042" s="4">
        <f t="shared" si="59"/>
        <v>44462</v>
      </c>
      <c r="K1042" t="s">
        <v>84</v>
      </c>
    </row>
    <row r="1043" spans="1:11" hidden="1" x14ac:dyDescent="0.25">
      <c r="A1043" s="4">
        <v>44488</v>
      </c>
      <c r="B1043" t="s">
        <v>48</v>
      </c>
      <c r="C1043">
        <v>797</v>
      </c>
      <c r="D1043" t="str">
        <f t="shared" si="60"/>
        <v>PC-800797</v>
      </c>
      <c r="E1043">
        <v>2021</v>
      </c>
      <c r="F1043" t="s">
        <v>4</v>
      </c>
      <c r="G1043">
        <v>7737</v>
      </c>
      <c r="H1043">
        <v>7500</v>
      </c>
      <c r="I1043" t="str">
        <f t="shared" si="58"/>
        <v>7977500</v>
      </c>
      <c r="J1043" s="4">
        <f t="shared" si="59"/>
        <v>44488</v>
      </c>
      <c r="K1043" t="s">
        <v>84</v>
      </c>
    </row>
    <row r="1044" spans="1:11" hidden="1" x14ac:dyDescent="0.25">
      <c r="A1044" s="4">
        <v>44641</v>
      </c>
      <c r="B1044" t="s">
        <v>48</v>
      </c>
      <c r="C1044">
        <v>797</v>
      </c>
      <c r="D1044" t="str">
        <f t="shared" si="60"/>
        <v>PC-800797</v>
      </c>
      <c r="E1044">
        <v>2022</v>
      </c>
      <c r="F1044" t="s">
        <v>5</v>
      </c>
      <c r="G1044">
        <v>8256</v>
      </c>
      <c r="H1044">
        <v>8000</v>
      </c>
      <c r="I1044" t="str">
        <f t="shared" si="58"/>
        <v>7978000</v>
      </c>
      <c r="J1044" s="4">
        <f t="shared" si="59"/>
        <v>44641</v>
      </c>
      <c r="K1044" t="s">
        <v>84</v>
      </c>
    </row>
    <row r="1045" spans="1:11" hidden="1" x14ac:dyDescent="0.25">
      <c r="A1045" s="4">
        <v>44663</v>
      </c>
      <c r="B1045" t="s">
        <v>48</v>
      </c>
      <c r="C1045">
        <v>797</v>
      </c>
      <c r="D1045" t="str">
        <f t="shared" si="60"/>
        <v>PC-800797</v>
      </c>
      <c r="E1045">
        <v>2022</v>
      </c>
      <c r="F1045" t="s">
        <v>4</v>
      </c>
      <c r="G1045">
        <v>8773</v>
      </c>
      <c r="H1045">
        <v>8500</v>
      </c>
      <c r="I1045" t="str">
        <f t="shared" si="58"/>
        <v>7978500</v>
      </c>
      <c r="J1045" s="4">
        <f t="shared" si="59"/>
        <v>44663</v>
      </c>
      <c r="K1045" t="s">
        <v>84</v>
      </c>
    </row>
    <row r="1046" spans="1:11" hidden="1" x14ac:dyDescent="0.25">
      <c r="A1046" s="4">
        <v>44687</v>
      </c>
      <c r="B1046" t="s">
        <v>48</v>
      </c>
      <c r="C1046">
        <v>797</v>
      </c>
      <c r="D1046" t="str">
        <f t="shared" si="60"/>
        <v>PC-800797</v>
      </c>
      <c r="E1046">
        <v>2022</v>
      </c>
      <c r="F1046" t="s">
        <v>2</v>
      </c>
      <c r="G1046">
        <v>9250</v>
      </c>
      <c r="H1046">
        <v>9000</v>
      </c>
      <c r="I1046" t="str">
        <f t="shared" si="58"/>
        <v>7979000</v>
      </c>
      <c r="J1046" s="4">
        <f t="shared" si="59"/>
        <v>44687</v>
      </c>
      <c r="K1046" t="s">
        <v>84</v>
      </c>
    </row>
    <row r="1047" spans="1:11" hidden="1" x14ac:dyDescent="0.25">
      <c r="A1047" s="4">
        <v>44715</v>
      </c>
      <c r="B1047" t="s">
        <v>48</v>
      </c>
      <c r="C1047">
        <v>797</v>
      </c>
      <c r="D1047" t="str">
        <f t="shared" si="60"/>
        <v>PC-800797</v>
      </c>
      <c r="E1047">
        <v>2022</v>
      </c>
      <c r="F1047" t="s">
        <v>4</v>
      </c>
      <c r="G1047">
        <v>9750</v>
      </c>
      <c r="H1047">
        <v>9500</v>
      </c>
      <c r="I1047" t="str">
        <f t="shared" si="58"/>
        <v>7979500</v>
      </c>
      <c r="J1047" s="4">
        <f t="shared" si="59"/>
        <v>44715</v>
      </c>
      <c r="K1047" t="s">
        <v>84</v>
      </c>
    </row>
    <row r="1048" spans="1:11" hidden="1" x14ac:dyDescent="0.25">
      <c r="A1048" s="4">
        <v>44747</v>
      </c>
      <c r="B1048" t="s">
        <v>48</v>
      </c>
      <c r="C1048">
        <v>797</v>
      </c>
      <c r="D1048" t="str">
        <f t="shared" si="60"/>
        <v>PC-800797</v>
      </c>
      <c r="E1048">
        <v>2022</v>
      </c>
      <c r="F1048" t="s">
        <v>7</v>
      </c>
      <c r="G1048">
        <v>10250</v>
      </c>
      <c r="H1048">
        <v>10000</v>
      </c>
      <c r="I1048" t="str">
        <f t="shared" si="58"/>
        <v>79710000</v>
      </c>
      <c r="J1048" s="4">
        <f t="shared" si="59"/>
        <v>44747</v>
      </c>
      <c r="K1048" t="s">
        <v>84</v>
      </c>
    </row>
    <row r="1049" spans="1:11" hidden="1" x14ac:dyDescent="0.25">
      <c r="A1049" s="4">
        <v>44776</v>
      </c>
      <c r="B1049" t="s">
        <v>48</v>
      </c>
      <c r="C1049">
        <v>797</v>
      </c>
      <c r="D1049" t="str">
        <f t="shared" si="60"/>
        <v>PC-800797</v>
      </c>
      <c r="E1049">
        <v>2022</v>
      </c>
      <c r="F1049" t="s">
        <v>2</v>
      </c>
      <c r="G1049">
        <v>10810</v>
      </c>
      <c r="H1049">
        <v>10500</v>
      </c>
      <c r="I1049" t="str">
        <f t="shared" si="58"/>
        <v>79710500</v>
      </c>
      <c r="J1049" s="4">
        <f t="shared" si="59"/>
        <v>44776</v>
      </c>
      <c r="K1049" t="s">
        <v>84</v>
      </c>
    </row>
    <row r="1050" spans="1:11" hidden="1" x14ac:dyDescent="0.25">
      <c r="A1050" s="4">
        <v>44815</v>
      </c>
      <c r="B1050" t="s">
        <v>48</v>
      </c>
      <c r="C1050">
        <v>797</v>
      </c>
      <c r="D1050" t="str">
        <f t="shared" si="60"/>
        <v>PC-800797</v>
      </c>
      <c r="E1050">
        <v>2022</v>
      </c>
      <c r="F1050" t="s">
        <v>4</v>
      </c>
      <c r="G1050">
        <v>11282</v>
      </c>
      <c r="H1050">
        <v>11000</v>
      </c>
      <c r="I1050" t="str">
        <f t="shared" si="58"/>
        <v>79711000</v>
      </c>
      <c r="J1050" s="4">
        <f t="shared" si="59"/>
        <v>44815</v>
      </c>
      <c r="K1050" t="s">
        <v>84</v>
      </c>
    </row>
    <row r="1051" spans="1:11" hidden="1" x14ac:dyDescent="0.25">
      <c r="A1051" s="4">
        <v>44294</v>
      </c>
      <c r="B1051" t="s">
        <v>48</v>
      </c>
      <c r="C1051">
        <v>798</v>
      </c>
      <c r="D1051" t="str">
        <f t="shared" si="60"/>
        <v>PC-800798</v>
      </c>
      <c r="E1051">
        <v>2021</v>
      </c>
      <c r="F1051" t="s">
        <v>4</v>
      </c>
      <c r="G1051">
        <v>3498</v>
      </c>
      <c r="H1051">
        <v>3500</v>
      </c>
      <c r="I1051" t="str">
        <f t="shared" si="58"/>
        <v>7983500</v>
      </c>
      <c r="J1051" s="4">
        <f t="shared" si="59"/>
        <v>44294</v>
      </c>
      <c r="K1051" t="s">
        <v>84</v>
      </c>
    </row>
    <row r="1052" spans="1:11" hidden="1" x14ac:dyDescent="0.25">
      <c r="A1052" s="4">
        <v>44319</v>
      </c>
      <c r="B1052" t="s">
        <v>48</v>
      </c>
      <c r="C1052">
        <v>798</v>
      </c>
      <c r="D1052" t="str">
        <f t="shared" si="60"/>
        <v>PC-800798</v>
      </c>
      <c r="E1052">
        <v>2021</v>
      </c>
      <c r="F1052" t="s">
        <v>5</v>
      </c>
      <c r="G1052">
        <v>4002</v>
      </c>
      <c r="H1052">
        <v>4000</v>
      </c>
      <c r="I1052" t="str">
        <f t="shared" si="58"/>
        <v>7984000</v>
      </c>
      <c r="J1052" s="4">
        <f t="shared" si="59"/>
        <v>44319</v>
      </c>
      <c r="K1052" t="s">
        <v>84</v>
      </c>
    </row>
    <row r="1053" spans="1:11" hidden="1" x14ac:dyDescent="0.25">
      <c r="A1053" s="4">
        <v>44344</v>
      </c>
      <c r="B1053" t="s">
        <v>48</v>
      </c>
      <c r="C1053">
        <v>798</v>
      </c>
      <c r="D1053" t="str">
        <f t="shared" si="60"/>
        <v>PC-800798</v>
      </c>
      <c r="E1053">
        <v>2021</v>
      </c>
      <c r="F1053" t="s">
        <v>4</v>
      </c>
      <c r="G1053">
        <v>4465</v>
      </c>
      <c r="H1053">
        <v>4500</v>
      </c>
      <c r="I1053" t="str">
        <f t="shared" si="58"/>
        <v>7984500</v>
      </c>
      <c r="J1053" s="4">
        <f t="shared" si="59"/>
        <v>44344</v>
      </c>
      <c r="K1053" t="s">
        <v>84</v>
      </c>
    </row>
    <row r="1054" spans="1:11" hidden="1" x14ac:dyDescent="0.25">
      <c r="A1054" s="4">
        <v>44372</v>
      </c>
      <c r="B1054" t="s">
        <v>48</v>
      </c>
      <c r="C1054">
        <v>798</v>
      </c>
      <c r="D1054" t="str">
        <f t="shared" si="60"/>
        <v>PC-800798</v>
      </c>
      <c r="E1054">
        <v>2021</v>
      </c>
      <c r="F1054" t="s">
        <v>22</v>
      </c>
      <c r="G1054">
        <v>4996</v>
      </c>
      <c r="H1054">
        <v>5000</v>
      </c>
      <c r="I1054" t="str">
        <f t="shared" si="58"/>
        <v>7985000</v>
      </c>
      <c r="J1054" s="4">
        <f t="shared" si="59"/>
        <v>44372</v>
      </c>
      <c r="K1054" t="s">
        <v>84</v>
      </c>
    </row>
    <row r="1055" spans="1:11" hidden="1" x14ac:dyDescent="0.25">
      <c r="A1055" s="4">
        <v>44399</v>
      </c>
      <c r="B1055" t="s">
        <v>48</v>
      </c>
      <c r="C1055">
        <v>798</v>
      </c>
      <c r="D1055" t="str">
        <f t="shared" si="60"/>
        <v>PC-800798</v>
      </c>
      <c r="E1055">
        <v>2021</v>
      </c>
      <c r="F1055" t="s">
        <v>4</v>
      </c>
      <c r="G1055">
        <v>5515</v>
      </c>
      <c r="H1055">
        <v>5500</v>
      </c>
      <c r="I1055" t="str">
        <f t="shared" si="58"/>
        <v>7985500</v>
      </c>
      <c r="J1055" s="4">
        <f t="shared" si="59"/>
        <v>44399</v>
      </c>
      <c r="K1055" t="s">
        <v>84</v>
      </c>
    </row>
    <row r="1056" spans="1:11" hidden="1" x14ac:dyDescent="0.25">
      <c r="A1056" s="4">
        <v>44431</v>
      </c>
      <c r="B1056" t="s">
        <v>48</v>
      </c>
      <c r="C1056">
        <v>798</v>
      </c>
      <c r="D1056" t="str">
        <f t="shared" si="60"/>
        <v>PC-800798</v>
      </c>
      <c r="E1056">
        <v>2021</v>
      </c>
      <c r="F1056" t="s">
        <v>7</v>
      </c>
      <c r="G1056">
        <v>6002</v>
      </c>
      <c r="H1056">
        <v>6000</v>
      </c>
      <c r="I1056" t="str">
        <f t="shared" si="58"/>
        <v>7986000</v>
      </c>
      <c r="J1056" s="4">
        <f t="shared" si="59"/>
        <v>44431</v>
      </c>
      <c r="K1056" t="s">
        <v>84</v>
      </c>
    </row>
    <row r="1057" spans="1:11" hidden="1" x14ac:dyDescent="0.25">
      <c r="A1057" s="4">
        <v>44471</v>
      </c>
      <c r="B1057" t="s">
        <v>48</v>
      </c>
      <c r="C1057">
        <v>798</v>
      </c>
      <c r="D1057" t="str">
        <f t="shared" si="60"/>
        <v>PC-800798</v>
      </c>
      <c r="E1057">
        <v>2021</v>
      </c>
      <c r="F1057" t="s">
        <v>4</v>
      </c>
      <c r="G1057">
        <v>6535</v>
      </c>
      <c r="H1057">
        <v>6500</v>
      </c>
      <c r="I1057" t="str">
        <f t="shared" si="58"/>
        <v>7986500</v>
      </c>
      <c r="J1057" s="4">
        <f t="shared" si="59"/>
        <v>44471</v>
      </c>
      <c r="K1057" t="s">
        <v>84</v>
      </c>
    </row>
    <row r="1058" spans="1:11" hidden="1" x14ac:dyDescent="0.25">
      <c r="A1058" s="4">
        <v>44492</v>
      </c>
      <c r="B1058" t="s">
        <v>48</v>
      </c>
      <c r="C1058">
        <v>798</v>
      </c>
      <c r="D1058" t="str">
        <f t="shared" si="60"/>
        <v>PC-800798</v>
      </c>
      <c r="E1058">
        <v>2021</v>
      </c>
      <c r="F1058" t="s">
        <v>2</v>
      </c>
      <c r="G1058">
        <v>7047</v>
      </c>
      <c r="H1058">
        <v>7000</v>
      </c>
      <c r="I1058" t="str">
        <f t="shared" si="58"/>
        <v>7987000</v>
      </c>
      <c r="J1058" s="4">
        <f t="shared" si="59"/>
        <v>44492</v>
      </c>
      <c r="K1058" t="s">
        <v>84</v>
      </c>
    </row>
    <row r="1059" spans="1:11" hidden="1" x14ac:dyDescent="0.25">
      <c r="A1059" s="4">
        <v>44680</v>
      </c>
      <c r="B1059" t="s">
        <v>48</v>
      </c>
      <c r="C1059">
        <v>798</v>
      </c>
      <c r="D1059" t="str">
        <f t="shared" si="60"/>
        <v>PC-800798</v>
      </c>
      <c r="E1059">
        <v>2022</v>
      </c>
      <c r="F1059" t="s">
        <v>4</v>
      </c>
      <c r="G1059">
        <v>7537</v>
      </c>
      <c r="H1059">
        <v>7500</v>
      </c>
      <c r="I1059" t="str">
        <f t="shared" si="58"/>
        <v>7987500</v>
      </c>
      <c r="J1059" s="4">
        <f t="shared" si="59"/>
        <v>44680</v>
      </c>
      <c r="K1059" t="s">
        <v>84</v>
      </c>
    </row>
    <row r="1060" spans="1:11" hidden="1" x14ac:dyDescent="0.25">
      <c r="A1060" s="4">
        <v>44705</v>
      </c>
      <c r="B1060" t="s">
        <v>48</v>
      </c>
      <c r="C1060">
        <v>798</v>
      </c>
      <c r="D1060" t="str">
        <f t="shared" si="60"/>
        <v>PC-800798</v>
      </c>
      <c r="E1060">
        <v>2022</v>
      </c>
      <c r="F1060" t="s">
        <v>5</v>
      </c>
      <c r="G1060">
        <v>8046</v>
      </c>
      <c r="H1060">
        <v>8000</v>
      </c>
      <c r="I1060" t="str">
        <f t="shared" si="58"/>
        <v>7988000</v>
      </c>
      <c r="J1060" s="4">
        <f t="shared" si="59"/>
        <v>44705</v>
      </c>
      <c r="K1060" t="s">
        <v>84</v>
      </c>
    </row>
    <row r="1061" spans="1:11" hidden="1" x14ac:dyDescent="0.25">
      <c r="A1061" s="4">
        <v>44728</v>
      </c>
      <c r="B1061" t="s">
        <v>48</v>
      </c>
      <c r="C1061">
        <v>798</v>
      </c>
      <c r="D1061" t="str">
        <f t="shared" si="60"/>
        <v>PC-800798</v>
      </c>
      <c r="E1061">
        <v>2022</v>
      </c>
      <c r="F1061" t="s">
        <v>4</v>
      </c>
      <c r="G1061">
        <v>8500</v>
      </c>
      <c r="H1061">
        <v>8500</v>
      </c>
      <c r="I1061" t="str">
        <f t="shared" si="58"/>
        <v>7988500</v>
      </c>
      <c r="J1061" s="4">
        <f t="shared" si="59"/>
        <v>44728</v>
      </c>
      <c r="K1061" t="s">
        <v>84</v>
      </c>
    </row>
    <row r="1062" spans="1:11" hidden="1" x14ac:dyDescent="0.25">
      <c r="A1062" s="4">
        <v>44758</v>
      </c>
      <c r="B1062" t="s">
        <v>48</v>
      </c>
      <c r="C1062">
        <v>798</v>
      </c>
      <c r="D1062" t="str">
        <f t="shared" si="60"/>
        <v>PC-800798</v>
      </c>
      <c r="E1062">
        <v>2022</v>
      </c>
      <c r="F1062" t="s">
        <v>2</v>
      </c>
      <c r="G1062">
        <v>9035</v>
      </c>
      <c r="H1062">
        <v>9000</v>
      </c>
      <c r="I1062" t="str">
        <f t="shared" si="58"/>
        <v>7989000</v>
      </c>
      <c r="J1062" s="4">
        <f t="shared" si="59"/>
        <v>44758</v>
      </c>
      <c r="K1062" t="s">
        <v>84</v>
      </c>
    </row>
    <row r="1063" spans="1:11" hidden="1" x14ac:dyDescent="0.25">
      <c r="A1063" s="4">
        <v>44791</v>
      </c>
      <c r="B1063" t="s">
        <v>48</v>
      </c>
      <c r="C1063">
        <v>798</v>
      </c>
      <c r="D1063" t="str">
        <f t="shared" si="60"/>
        <v>PC-800798</v>
      </c>
      <c r="E1063">
        <v>2022</v>
      </c>
      <c r="F1063" t="s">
        <v>4</v>
      </c>
      <c r="G1063">
        <v>9532</v>
      </c>
      <c r="H1063">
        <v>9500</v>
      </c>
      <c r="I1063" t="str">
        <f t="shared" si="58"/>
        <v>7989500</v>
      </c>
      <c r="J1063" s="4">
        <f t="shared" si="59"/>
        <v>44791</v>
      </c>
      <c r="K1063" t="s">
        <v>84</v>
      </c>
    </row>
    <row r="1064" spans="1:11" hidden="1" x14ac:dyDescent="0.25">
      <c r="A1064" s="4">
        <v>44820</v>
      </c>
      <c r="B1064" t="s">
        <v>48</v>
      </c>
      <c r="C1064">
        <v>798</v>
      </c>
      <c r="D1064" t="str">
        <f t="shared" si="60"/>
        <v>PC-800798</v>
      </c>
      <c r="E1064">
        <v>2022</v>
      </c>
      <c r="F1064" t="s">
        <v>7</v>
      </c>
      <c r="G1064">
        <v>10031</v>
      </c>
      <c r="H1064">
        <v>10000</v>
      </c>
      <c r="I1064" t="str">
        <f t="shared" si="58"/>
        <v>79810000</v>
      </c>
      <c r="J1064" s="4">
        <f t="shared" si="59"/>
        <v>44820</v>
      </c>
      <c r="K1064" t="s">
        <v>84</v>
      </c>
    </row>
    <row r="1065" spans="1:11" hidden="1" x14ac:dyDescent="0.25">
      <c r="A1065" s="4">
        <v>44303</v>
      </c>
      <c r="B1065" t="s">
        <v>65</v>
      </c>
      <c r="C1065">
        <v>799</v>
      </c>
      <c r="D1065" t="str">
        <f t="shared" si="60"/>
        <v>D-65799</v>
      </c>
      <c r="E1065">
        <v>2021</v>
      </c>
      <c r="F1065" t="s">
        <v>4</v>
      </c>
      <c r="G1065">
        <v>1456</v>
      </c>
      <c r="H1065">
        <v>23500</v>
      </c>
      <c r="I1065" t="str">
        <f t="shared" si="58"/>
        <v>79923500</v>
      </c>
      <c r="J1065" s="4">
        <f t="shared" si="59"/>
        <v>44303</v>
      </c>
    </row>
    <row r="1066" spans="1:11" hidden="1" x14ac:dyDescent="0.25">
      <c r="A1066" s="4">
        <v>44396</v>
      </c>
      <c r="B1066" t="s">
        <v>65</v>
      </c>
      <c r="C1066">
        <v>799</v>
      </c>
      <c r="D1066" t="str">
        <f t="shared" si="60"/>
        <v>D-65799</v>
      </c>
      <c r="E1066">
        <v>2021</v>
      </c>
      <c r="F1066" t="s">
        <v>7</v>
      </c>
      <c r="G1066">
        <v>1955</v>
      </c>
      <c r="H1066">
        <v>23500</v>
      </c>
      <c r="I1066" t="str">
        <f t="shared" si="58"/>
        <v>79923500</v>
      </c>
      <c r="J1066" s="4">
        <f t="shared" si="59"/>
        <v>44396</v>
      </c>
    </row>
    <row r="1067" spans="1:11" hidden="1" x14ac:dyDescent="0.25">
      <c r="A1067" s="4">
        <v>44448</v>
      </c>
      <c r="B1067" t="s">
        <v>65</v>
      </c>
      <c r="C1067">
        <v>799</v>
      </c>
      <c r="D1067" t="str">
        <f t="shared" si="60"/>
        <v>D-65799</v>
      </c>
      <c r="E1067">
        <v>2021</v>
      </c>
      <c r="F1067" t="s">
        <v>4</v>
      </c>
      <c r="G1067">
        <v>2498</v>
      </c>
      <c r="H1067">
        <v>23500</v>
      </c>
      <c r="I1067" t="str">
        <f t="shared" si="58"/>
        <v>79923500</v>
      </c>
      <c r="J1067" s="4">
        <f t="shared" si="59"/>
        <v>44448</v>
      </c>
    </row>
    <row r="1068" spans="1:11" hidden="1" x14ac:dyDescent="0.25">
      <c r="A1068" s="4">
        <v>44648</v>
      </c>
      <c r="B1068" t="s">
        <v>65</v>
      </c>
      <c r="C1068">
        <v>799</v>
      </c>
      <c r="D1068" t="str">
        <f t="shared" si="60"/>
        <v>D-65799</v>
      </c>
      <c r="E1068">
        <v>2022</v>
      </c>
      <c r="F1068" t="s">
        <v>2</v>
      </c>
      <c r="G1068">
        <v>3010</v>
      </c>
      <c r="H1068">
        <v>23500</v>
      </c>
      <c r="I1068" t="str">
        <f t="shared" si="58"/>
        <v>79923500</v>
      </c>
      <c r="J1068" s="4">
        <f t="shared" si="59"/>
        <v>44648</v>
      </c>
    </row>
    <row r="1069" spans="1:11" hidden="1" x14ac:dyDescent="0.25">
      <c r="A1069" s="4">
        <v>44737</v>
      </c>
      <c r="B1069" t="s">
        <v>65</v>
      </c>
      <c r="C1069">
        <v>799</v>
      </c>
      <c r="D1069" t="str">
        <f t="shared" si="60"/>
        <v>D-65799</v>
      </c>
      <c r="E1069">
        <v>2022</v>
      </c>
      <c r="F1069" t="s">
        <v>4</v>
      </c>
      <c r="G1069">
        <v>3519</v>
      </c>
      <c r="H1069">
        <v>23500</v>
      </c>
      <c r="I1069" t="str">
        <f t="shared" si="58"/>
        <v>79923500</v>
      </c>
      <c r="J1069" s="4">
        <f t="shared" si="59"/>
        <v>44737</v>
      </c>
    </row>
    <row r="1070" spans="1:11" hidden="1" x14ac:dyDescent="0.25">
      <c r="A1070" s="4">
        <v>44389</v>
      </c>
      <c r="B1070" t="s">
        <v>37</v>
      </c>
      <c r="C1070">
        <v>804</v>
      </c>
      <c r="D1070" t="str">
        <f t="shared" si="60"/>
        <v>ДЭС804</v>
      </c>
      <c r="E1070">
        <v>2021</v>
      </c>
      <c r="F1070" t="s">
        <v>2</v>
      </c>
      <c r="G1070">
        <v>1840</v>
      </c>
      <c r="H1070">
        <v>23500</v>
      </c>
      <c r="I1070" t="str">
        <f t="shared" si="58"/>
        <v>80423500</v>
      </c>
      <c r="J1070" s="4">
        <f t="shared" si="59"/>
        <v>44389</v>
      </c>
    </row>
    <row r="1071" spans="1:11" hidden="1" x14ac:dyDescent="0.25">
      <c r="A1071" s="4">
        <v>44428</v>
      </c>
      <c r="B1071" t="s">
        <v>37</v>
      </c>
      <c r="C1071">
        <v>804</v>
      </c>
      <c r="D1071" t="str">
        <f t="shared" si="60"/>
        <v>ДЭС804</v>
      </c>
      <c r="E1071">
        <v>2021</v>
      </c>
      <c r="F1071" t="s">
        <v>2</v>
      </c>
      <c r="G1071">
        <v>2615</v>
      </c>
      <c r="H1071">
        <v>23500</v>
      </c>
      <c r="I1071" t="str">
        <f t="shared" si="58"/>
        <v>80423500</v>
      </c>
      <c r="J1071" s="4">
        <f t="shared" si="59"/>
        <v>44428</v>
      </c>
    </row>
    <row r="1072" spans="1:11" hidden="1" x14ac:dyDescent="0.25">
      <c r="A1072" s="4">
        <v>44731</v>
      </c>
      <c r="B1072" t="s">
        <v>37</v>
      </c>
      <c r="C1072">
        <v>804</v>
      </c>
      <c r="D1072" t="str">
        <f t="shared" si="60"/>
        <v>ДЭС804</v>
      </c>
      <c r="E1072">
        <v>2022</v>
      </c>
      <c r="F1072" t="s">
        <v>4</v>
      </c>
      <c r="G1072">
        <v>2765</v>
      </c>
      <c r="H1072">
        <v>23500</v>
      </c>
      <c r="I1072" t="str">
        <f t="shared" si="58"/>
        <v>80423500</v>
      </c>
      <c r="J1072" s="4">
        <f t="shared" si="59"/>
        <v>44731</v>
      </c>
    </row>
    <row r="1073" spans="1:10" hidden="1" x14ac:dyDescent="0.25">
      <c r="A1073" s="4">
        <v>44789</v>
      </c>
      <c r="B1073" t="s">
        <v>37</v>
      </c>
      <c r="C1073">
        <v>804</v>
      </c>
      <c r="D1073" t="str">
        <f t="shared" si="60"/>
        <v>ДЭС804</v>
      </c>
      <c r="E1073">
        <v>2022</v>
      </c>
      <c r="F1073" t="s">
        <v>4</v>
      </c>
      <c r="G1073">
        <v>3316</v>
      </c>
      <c r="H1073">
        <v>23500</v>
      </c>
      <c r="I1073" t="str">
        <f t="shared" si="58"/>
        <v>80423500</v>
      </c>
      <c r="J1073" s="4">
        <f t="shared" si="59"/>
        <v>44789</v>
      </c>
    </row>
    <row r="1074" spans="1:10" hidden="1" x14ac:dyDescent="0.25">
      <c r="A1074" s="4">
        <v>44396</v>
      </c>
      <c r="B1074" t="s">
        <v>37</v>
      </c>
      <c r="C1074">
        <v>805</v>
      </c>
      <c r="D1074" t="str">
        <f t="shared" si="60"/>
        <v>ДЭС805</v>
      </c>
      <c r="E1074">
        <v>2021</v>
      </c>
      <c r="F1074" t="s">
        <v>52</v>
      </c>
      <c r="G1074">
        <v>1538</v>
      </c>
      <c r="H1074">
        <v>23500</v>
      </c>
      <c r="I1074" t="str">
        <f t="shared" si="58"/>
        <v>80523500</v>
      </c>
      <c r="J1074" s="4">
        <f t="shared" si="59"/>
        <v>44396</v>
      </c>
    </row>
    <row r="1075" spans="1:10" hidden="1" x14ac:dyDescent="0.25">
      <c r="A1075" s="4">
        <v>44415</v>
      </c>
      <c r="B1075" t="s">
        <v>37</v>
      </c>
      <c r="C1075">
        <v>805</v>
      </c>
      <c r="D1075" t="str">
        <f t="shared" si="60"/>
        <v>ДЭС805</v>
      </c>
      <c r="E1075">
        <v>2021</v>
      </c>
      <c r="F1075" t="s">
        <v>7</v>
      </c>
      <c r="G1075">
        <v>2017</v>
      </c>
      <c r="H1075">
        <v>23500</v>
      </c>
      <c r="I1075" t="str">
        <f t="shared" si="58"/>
        <v>80523500</v>
      </c>
      <c r="J1075" s="4">
        <f t="shared" si="59"/>
        <v>44415</v>
      </c>
    </row>
    <row r="1076" spans="1:10" hidden="1" x14ac:dyDescent="0.25">
      <c r="A1076" s="4">
        <v>44437</v>
      </c>
      <c r="B1076" t="s">
        <v>37</v>
      </c>
      <c r="C1076">
        <v>805</v>
      </c>
      <c r="D1076" t="str">
        <f t="shared" si="60"/>
        <v>ДЭС805</v>
      </c>
      <c r="E1076">
        <v>2021</v>
      </c>
      <c r="F1076" t="s">
        <v>4</v>
      </c>
      <c r="G1076">
        <v>2503</v>
      </c>
      <c r="H1076">
        <v>23500</v>
      </c>
      <c r="I1076" t="str">
        <f t="shared" si="58"/>
        <v>80523500</v>
      </c>
      <c r="J1076" s="4">
        <f t="shared" si="59"/>
        <v>44437</v>
      </c>
    </row>
    <row r="1077" spans="1:10" hidden="1" x14ac:dyDescent="0.25">
      <c r="A1077" s="4">
        <v>44455</v>
      </c>
      <c r="B1077" t="s">
        <v>37</v>
      </c>
      <c r="C1077">
        <v>805</v>
      </c>
      <c r="D1077" t="str">
        <f t="shared" si="60"/>
        <v>ДЭС805</v>
      </c>
      <c r="E1077">
        <v>2021</v>
      </c>
      <c r="F1077" t="s">
        <v>2</v>
      </c>
      <c r="G1077">
        <v>3008</v>
      </c>
      <c r="H1077">
        <v>23500</v>
      </c>
      <c r="I1077" t="str">
        <f t="shared" si="58"/>
        <v>80523500</v>
      </c>
      <c r="J1077" s="4">
        <f t="shared" si="59"/>
        <v>44455</v>
      </c>
    </row>
    <row r="1078" spans="1:10" hidden="1" x14ac:dyDescent="0.25">
      <c r="A1078" s="4">
        <v>44478</v>
      </c>
      <c r="B1078" t="s">
        <v>37</v>
      </c>
      <c r="C1078">
        <v>805</v>
      </c>
      <c r="D1078" t="str">
        <f t="shared" si="60"/>
        <v>ДЭС805</v>
      </c>
      <c r="E1078">
        <v>2021</v>
      </c>
      <c r="F1078" t="s">
        <v>4</v>
      </c>
      <c r="G1078">
        <v>3502</v>
      </c>
      <c r="H1078">
        <v>23500</v>
      </c>
      <c r="I1078" t="str">
        <f t="shared" si="58"/>
        <v>80523500</v>
      </c>
      <c r="J1078" s="4">
        <f t="shared" si="59"/>
        <v>44478</v>
      </c>
    </row>
    <row r="1079" spans="1:10" hidden="1" x14ac:dyDescent="0.25">
      <c r="A1079" s="4">
        <v>44424</v>
      </c>
      <c r="B1079" t="s">
        <v>56</v>
      </c>
      <c r="C1079">
        <v>809</v>
      </c>
      <c r="D1079" t="str">
        <f t="shared" si="60"/>
        <v>Насосная станция809</v>
      </c>
      <c r="E1079">
        <v>2021</v>
      </c>
      <c r="F1079" t="s">
        <v>6</v>
      </c>
      <c r="G1079">
        <v>328</v>
      </c>
      <c r="H1079">
        <v>23500</v>
      </c>
      <c r="I1079" t="str">
        <f t="shared" si="58"/>
        <v>80923500</v>
      </c>
      <c r="J1079" s="4">
        <f t="shared" si="59"/>
        <v>44424</v>
      </c>
    </row>
    <row r="1080" spans="1:10" hidden="1" x14ac:dyDescent="0.25">
      <c r="A1080" s="4">
        <v>44440</v>
      </c>
      <c r="B1080" t="s">
        <v>56</v>
      </c>
      <c r="C1080">
        <v>809</v>
      </c>
      <c r="D1080" t="str">
        <f t="shared" si="60"/>
        <v>Насосная станция809</v>
      </c>
      <c r="E1080">
        <v>2021</v>
      </c>
      <c r="F1080" t="s">
        <v>6</v>
      </c>
      <c r="G1080">
        <v>595</v>
      </c>
      <c r="H1080">
        <v>23500</v>
      </c>
      <c r="I1080" t="str">
        <f t="shared" si="58"/>
        <v>80923500</v>
      </c>
      <c r="J1080" s="4">
        <f t="shared" si="59"/>
        <v>44440</v>
      </c>
    </row>
    <row r="1081" spans="1:10" hidden="1" x14ac:dyDescent="0.25">
      <c r="A1081" s="4">
        <v>44682</v>
      </c>
      <c r="B1081" t="s">
        <v>56</v>
      </c>
      <c r="C1081">
        <v>809</v>
      </c>
      <c r="D1081" t="str">
        <f t="shared" si="60"/>
        <v>Насосная станция809</v>
      </c>
      <c r="E1081">
        <v>2022</v>
      </c>
      <c r="F1081" t="s">
        <v>6</v>
      </c>
      <c r="G1081">
        <v>690</v>
      </c>
      <c r="H1081">
        <v>23500</v>
      </c>
      <c r="I1081" t="str">
        <f t="shared" si="58"/>
        <v>80923500</v>
      </c>
      <c r="J1081" s="4">
        <f t="shared" si="59"/>
        <v>44682</v>
      </c>
    </row>
    <row r="1082" spans="1:10" hidden="1" x14ac:dyDescent="0.25">
      <c r="A1082" s="4">
        <v>44767</v>
      </c>
      <c r="B1082" t="s">
        <v>56</v>
      </c>
      <c r="C1082">
        <v>809</v>
      </c>
      <c r="D1082" t="str">
        <f t="shared" si="60"/>
        <v>Насосная станция809</v>
      </c>
      <c r="E1082">
        <v>2022</v>
      </c>
      <c r="F1082" t="s">
        <v>4</v>
      </c>
      <c r="G1082">
        <v>1204</v>
      </c>
      <c r="H1082">
        <v>23500</v>
      </c>
      <c r="I1082" t="str">
        <f t="shared" si="58"/>
        <v>80923500</v>
      </c>
      <c r="J1082" s="4">
        <f t="shared" si="59"/>
        <v>44767</v>
      </c>
    </row>
    <row r="1083" spans="1:10" hidden="1" x14ac:dyDescent="0.25">
      <c r="A1083" s="4">
        <v>44332</v>
      </c>
      <c r="B1083" t="s">
        <v>56</v>
      </c>
      <c r="C1083">
        <v>810</v>
      </c>
      <c r="D1083" t="str">
        <f t="shared" si="60"/>
        <v>Насосная станция810</v>
      </c>
      <c r="E1083">
        <v>2021</v>
      </c>
      <c r="F1083" t="s">
        <v>4</v>
      </c>
      <c r="G1083">
        <v>1493</v>
      </c>
      <c r="H1083">
        <v>23500</v>
      </c>
      <c r="I1083" t="str">
        <f t="shared" si="58"/>
        <v>81023500</v>
      </c>
      <c r="J1083" s="4">
        <f t="shared" si="59"/>
        <v>44332</v>
      </c>
    </row>
    <row r="1084" spans="1:10" hidden="1" x14ac:dyDescent="0.25">
      <c r="A1084" s="4">
        <v>44357</v>
      </c>
      <c r="B1084" t="s">
        <v>56</v>
      </c>
      <c r="C1084">
        <v>810</v>
      </c>
      <c r="D1084" t="str">
        <f t="shared" si="60"/>
        <v>Насосная станция810</v>
      </c>
      <c r="E1084">
        <v>2021</v>
      </c>
      <c r="F1084" t="s">
        <v>6</v>
      </c>
      <c r="G1084">
        <v>1763</v>
      </c>
      <c r="H1084">
        <v>23500</v>
      </c>
      <c r="I1084" t="str">
        <f t="shared" si="58"/>
        <v>81023500</v>
      </c>
      <c r="J1084" s="4">
        <f t="shared" si="59"/>
        <v>44357</v>
      </c>
    </row>
    <row r="1085" spans="1:10" hidden="1" x14ac:dyDescent="0.25">
      <c r="A1085" s="4">
        <v>44370</v>
      </c>
      <c r="B1085" t="s">
        <v>56</v>
      </c>
      <c r="C1085">
        <v>810</v>
      </c>
      <c r="D1085" t="str">
        <f t="shared" si="60"/>
        <v>Насосная станция810</v>
      </c>
      <c r="E1085">
        <v>2021</v>
      </c>
      <c r="F1085" t="s">
        <v>6</v>
      </c>
      <c r="G1085">
        <v>2025</v>
      </c>
      <c r="H1085">
        <v>23500</v>
      </c>
      <c r="I1085" t="str">
        <f t="shared" si="58"/>
        <v>81023500</v>
      </c>
      <c r="J1085" s="4">
        <f t="shared" si="59"/>
        <v>44370</v>
      </c>
    </row>
    <row r="1086" spans="1:10" hidden="1" x14ac:dyDescent="0.25">
      <c r="A1086" s="4">
        <v>44382</v>
      </c>
      <c r="B1086" t="s">
        <v>56</v>
      </c>
      <c r="C1086">
        <v>810</v>
      </c>
      <c r="D1086" t="str">
        <f t="shared" si="60"/>
        <v>Насосная станция810</v>
      </c>
      <c r="E1086">
        <v>2021</v>
      </c>
      <c r="F1086" t="s">
        <v>4</v>
      </c>
      <c r="G1086">
        <v>2298</v>
      </c>
      <c r="H1086">
        <v>23500</v>
      </c>
      <c r="I1086" t="str">
        <f t="shared" si="58"/>
        <v>81023500</v>
      </c>
      <c r="J1086" s="4">
        <f t="shared" si="59"/>
        <v>44382</v>
      </c>
    </row>
    <row r="1087" spans="1:10" hidden="1" x14ac:dyDescent="0.25">
      <c r="A1087" s="4">
        <v>44408</v>
      </c>
      <c r="B1087" t="s">
        <v>56</v>
      </c>
      <c r="C1087">
        <v>810</v>
      </c>
      <c r="D1087" t="str">
        <f t="shared" si="60"/>
        <v>Насосная станция810</v>
      </c>
      <c r="E1087">
        <v>2021</v>
      </c>
      <c r="F1087" t="s">
        <v>4</v>
      </c>
      <c r="G1087">
        <v>2688</v>
      </c>
      <c r="H1087">
        <v>23500</v>
      </c>
      <c r="I1087" t="str">
        <f t="shared" si="58"/>
        <v>81023500</v>
      </c>
      <c r="J1087" s="4">
        <f t="shared" si="59"/>
        <v>44408</v>
      </c>
    </row>
    <row r="1088" spans="1:10" hidden="1" x14ac:dyDescent="0.25">
      <c r="A1088" s="4">
        <v>44423</v>
      </c>
      <c r="B1088" t="s">
        <v>56</v>
      </c>
      <c r="C1088">
        <v>810</v>
      </c>
      <c r="D1088" t="str">
        <f t="shared" si="60"/>
        <v>Насосная станция810</v>
      </c>
      <c r="E1088">
        <v>2021</v>
      </c>
      <c r="F1088" t="s">
        <v>6</v>
      </c>
      <c r="G1088">
        <v>2981</v>
      </c>
      <c r="H1088">
        <v>23500</v>
      </c>
      <c r="I1088" t="str">
        <f t="shared" si="58"/>
        <v>81023500</v>
      </c>
      <c r="J1088" s="4">
        <f t="shared" si="59"/>
        <v>44423</v>
      </c>
    </row>
    <row r="1089" spans="1:10" hidden="1" x14ac:dyDescent="0.25">
      <c r="A1089" s="4">
        <v>44439</v>
      </c>
      <c r="B1089" t="s">
        <v>56</v>
      </c>
      <c r="C1089">
        <v>810</v>
      </c>
      <c r="D1089" t="str">
        <f t="shared" si="60"/>
        <v>Насосная станция810</v>
      </c>
      <c r="E1089">
        <v>2021</v>
      </c>
      <c r="F1089" t="s">
        <v>6</v>
      </c>
      <c r="G1089">
        <v>3363</v>
      </c>
      <c r="H1089">
        <v>23500</v>
      </c>
      <c r="I1089" t="str">
        <f t="shared" si="58"/>
        <v>81023500</v>
      </c>
      <c r="J1089" s="4">
        <f t="shared" si="59"/>
        <v>44439</v>
      </c>
    </row>
    <row r="1090" spans="1:10" hidden="1" x14ac:dyDescent="0.25">
      <c r="A1090" s="4">
        <v>44688</v>
      </c>
      <c r="B1090" t="s">
        <v>56</v>
      </c>
      <c r="C1090">
        <v>810</v>
      </c>
      <c r="D1090" t="str">
        <f t="shared" si="60"/>
        <v>Насосная станция810</v>
      </c>
      <c r="E1090">
        <v>2022</v>
      </c>
      <c r="F1090" t="s">
        <v>4</v>
      </c>
      <c r="G1090">
        <v>3485</v>
      </c>
      <c r="H1090">
        <v>23500</v>
      </c>
      <c r="I1090" t="str">
        <f t="shared" ref="I1090:I1153" si="61">C1090&amp;H1090</f>
        <v>81023500</v>
      </c>
      <c r="J1090" s="4">
        <f t="shared" ref="J1090:J1153" si="62">A1090</f>
        <v>44688</v>
      </c>
    </row>
    <row r="1091" spans="1:10" hidden="1" x14ac:dyDescent="0.25">
      <c r="A1091" s="4">
        <v>44720</v>
      </c>
      <c r="B1091" t="s">
        <v>56</v>
      </c>
      <c r="C1091">
        <v>810</v>
      </c>
      <c r="D1091" t="str">
        <f t="shared" si="60"/>
        <v>Насосная станция810</v>
      </c>
      <c r="E1091">
        <v>2022</v>
      </c>
      <c r="F1091" t="s">
        <v>4</v>
      </c>
      <c r="G1091">
        <v>3775</v>
      </c>
      <c r="H1091">
        <v>23500</v>
      </c>
      <c r="I1091" t="str">
        <f t="shared" si="61"/>
        <v>81023500</v>
      </c>
      <c r="J1091" s="4">
        <f t="shared" si="62"/>
        <v>44720</v>
      </c>
    </row>
    <row r="1092" spans="1:10" hidden="1" x14ac:dyDescent="0.25">
      <c r="A1092" s="4">
        <v>44743</v>
      </c>
      <c r="B1092" t="s">
        <v>56</v>
      </c>
      <c r="C1092">
        <v>810</v>
      </c>
      <c r="D1092" t="str">
        <f t="shared" si="60"/>
        <v>Насосная станция810</v>
      </c>
      <c r="E1092">
        <v>2022</v>
      </c>
      <c r="F1092" t="s">
        <v>4</v>
      </c>
      <c r="G1092">
        <v>4332</v>
      </c>
      <c r="H1092">
        <v>23500</v>
      </c>
      <c r="I1092" t="str">
        <f t="shared" si="61"/>
        <v>81023500</v>
      </c>
      <c r="J1092" s="4">
        <f t="shared" si="62"/>
        <v>44743</v>
      </c>
    </row>
    <row r="1093" spans="1:10" hidden="1" x14ac:dyDescent="0.25">
      <c r="A1093" s="4">
        <v>44762</v>
      </c>
      <c r="B1093" t="s">
        <v>56</v>
      </c>
      <c r="C1093">
        <v>810</v>
      </c>
      <c r="D1093" t="str">
        <f t="shared" si="60"/>
        <v>Насосная станция810</v>
      </c>
      <c r="E1093">
        <v>2022</v>
      </c>
      <c r="F1093" t="s">
        <v>4</v>
      </c>
      <c r="G1093">
        <v>4729</v>
      </c>
      <c r="H1093">
        <v>23500</v>
      </c>
      <c r="I1093" t="str">
        <f t="shared" si="61"/>
        <v>81023500</v>
      </c>
      <c r="J1093" s="4">
        <f t="shared" si="62"/>
        <v>44762</v>
      </c>
    </row>
    <row r="1094" spans="1:10" hidden="1" x14ac:dyDescent="0.25">
      <c r="A1094" s="4">
        <v>44774</v>
      </c>
      <c r="B1094" t="s">
        <v>56</v>
      </c>
      <c r="C1094">
        <v>810</v>
      </c>
      <c r="D1094" t="str">
        <f t="shared" si="60"/>
        <v>Насосная станция810</v>
      </c>
      <c r="E1094">
        <v>2022</v>
      </c>
      <c r="F1094" t="s">
        <v>6</v>
      </c>
      <c r="G1094">
        <v>5018</v>
      </c>
      <c r="H1094">
        <v>23500</v>
      </c>
      <c r="I1094" t="str">
        <f t="shared" si="61"/>
        <v>81023500</v>
      </c>
      <c r="J1094" s="4">
        <f t="shared" si="62"/>
        <v>44774</v>
      </c>
    </row>
    <row r="1095" spans="1:10" hidden="1" x14ac:dyDescent="0.25">
      <c r="A1095" s="4">
        <v>44784</v>
      </c>
      <c r="B1095" t="s">
        <v>56</v>
      </c>
      <c r="C1095">
        <v>810</v>
      </c>
      <c r="D1095" t="str">
        <f t="shared" si="60"/>
        <v>Насосная станция810</v>
      </c>
      <c r="E1095">
        <v>2022</v>
      </c>
      <c r="F1095" t="s">
        <v>6</v>
      </c>
      <c r="G1095">
        <v>5257</v>
      </c>
      <c r="H1095">
        <v>23500</v>
      </c>
      <c r="I1095" t="str">
        <f t="shared" si="61"/>
        <v>81023500</v>
      </c>
      <c r="J1095" s="4">
        <f t="shared" si="62"/>
        <v>44784</v>
      </c>
    </row>
    <row r="1096" spans="1:10" hidden="1" x14ac:dyDescent="0.25">
      <c r="A1096" s="4">
        <v>44371</v>
      </c>
      <c r="B1096" t="s">
        <v>56</v>
      </c>
      <c r="C1096">
        <v>811</v>
      </c>
      <c r="D1096" t="str">
        <f t="shared" si="60"/>
        <v>Насосная станция811</v>
      </c>
      <c r="E1096">
        <v>2021</v>
      </c>
      <c r="F1096" t="s">
        <v>4</v>
      </c>
      <c r="G1096">
        <v>1871</v>
      </c>
      <c r="H1096">
        <v>23500</v>
      </c>
      <c r="I1096" t="str">
        <f t="shared" si="61"/>
        <v>81123500</v>
      </c>
      <c r="J1096" s="4">
        <f t="shared" si="62"/>
        <v>44371</v>
      </c>
    </row>
    <row r="1097" spans="1:10" hidden="1" x14ac:dyDescent="0.25">
      <c r="A1097" s="4">
        <v>44384</v>
      </c>
      <c r="B1097" t="s">
        <v>56</v>
      </c>
      <c r="C1097">
        <v>811</v>
      </c>
      <c r="D1097" t="str">
        <f t="shared" si="60"/>
        <v>Насосная станция811</v>
      </c>
      <c r="E1097">
        <v>2021</v>
      </c>
      <c r="F1097" t="s">
        <v>6</v>
      </c>
      <c r="G1097">
        <v>2138</v>
      </c>
      <c r="H1097">
        <v>23500</v>
      </c>
      <c r="I1097" t="str">
        <f t="shared" si="61"/>
        <v>81123500</v>
      </c>
      <c r="J1097" s="4">
        <f t="shared" si="62"/>
        <v>44384</v>
      </c>
    </row>
    <row r="1098" spans="1:10" hidden="1" x14ac:dyDescent="0.25">
      <c r="A1098" s="4">
        <v>44398</v>
      </c>
      <c r="B1098" t="s">
        <v>56</v>
      </c>
      <c r="C1098">
        <v>811</v>
      </c>
      <c r="D1098" t="str">
        <f t="shared" si="60"/>
        <v>Насосная станция811</v>
      </c>
      <c r="E1098">
        <v>2021</v>
      </c>
      <c r="F1098" t="s">
        <v>6</v>
      </c>
      <c r="G1098">
        <v>2390</v>
      </c>
      <c r="H1098">
        <v>23500</v>
      </c>
      <c r="I1098" t="str">
        <f t="shared" si="61"/>
        <v>81123500</v>
      </c>
      <c r="J1098" s="4">
        <f t="shared" si="62"/>
        <v>44398</v>
      </c>
    </row>
    <row r="1099" spans="1:10" hidden="1" x14ac:dyDescent="0.25">
      <c r="A1099" s="4">
        <v>44419</v>
      </c>
      <c r="B1099" t="s">
        <v>56</v>
      </c>
      <c r="C1099">
        <v>811</v>
      </c>
      <c r="D1099" t="str">
        <f t="shared" ref="D1099:D1162" si="63">B1099&amp;C1099</f>
        <v>Насосная станция811</v>
      </c>
      <c r="E1099">
        <v>2021</v>
      </c>
      <c r="F1099" t="s">
        <v>6</v>
      </c>
      <c r="G1099">
        <v>2653</v>
      </c>
      <c r="H1099">
        <v>23500</v>
      </c>
      <c r="I1099" t="str">
        <f t="shared" si="61"/>
        <v>81123500</v>
      </c>
      <c r="J1099" s="4">
        <f t="shared" si="62"/>
        <v>44419</v>
      </c>
    </row>
    <row r="1100" spans="1:10" hidden="1" x14ac:dyDescent="0.25">
      <c r="A1100" s="4">
        <v>44734</v>
      </c>
      <c r="B1100" t="s">
        <v>56</v>
      </c>
      <c r="C1100">
        <v>811</v>
      </c>
      <c r="D1100" t="str">
        <f t="shared" si="63"/>
        <v>Насосная станция811</v>
      </c>
      <c r="E1100">
        <v>2022</v>
      </c>
      <c r="F1100" t="s">
        <v>2</v>
      </c>
      <c r="G1100">
        <v>2891</v>
      </c>
      <c r="H1100">
        <v>23500</v>
      </c>
      <c r="I1100" t="str">
        <f t="shared" si="61"/>
        <v>81123500</v>
      </c>
      <c r="J1100" s="4">
        <f t="shared" si="62"/>
        <v>44734</v>
      </c>
    </row>
    <row r="1101" spans="1:10" hidden="1" x14ac:dyDescent="0.25">
      <c r="A1101" s="4">
        <v>44734</v>
      </c>
      <c r="B1101" t="s">
        <v>56</v>
      </c>
      <c r="C1101">
        <v>811</v>
      </c>
      <c r="D1101" t="str">
        <f t="shared" si="63"/>
        <v>Насосная станция811</v>
      </c>
      <c r="E1101">
        <v>2022</v>
      </c>
      <c r="F1101" t="s">
        <v>6</v>
      </c>
      <c r="G1101">
        <v>2891</v>
      </c>
      <c r="H1101">
        <v>23500</v>
      </c>
      <c r="I1101" t="str">
        <f t="shared" si="61"/>
        <v>81123500</v>
      </c>
      <c r="J1101" s="4">
        <f t="shared" si="62"/>
        <v>44734</v>
      </c>
    </row>
    <row r="1102" spans="1:10" hidden="1" x14ac:dyDescent="0.25">
      <c r="A1102" s="4">
        <v>44779</v>
      </c>
      <c r="B1102" t="s">
        <v>56</v>
      </c>
      <c r="C1102">
        <v>811</v>
      </c>
      <c r="D1102" t="str">
        <f t="shared" si="63"/>
        <v>Насосная станция811</v>
      </c>
      <c r="E1102">
        <v>2022</v>
      </c>
      <c r="F1102" t="s">
        <v>6</v>
      </c>
      <c r="G1102">
        <v>3132</v>
      </c>
      <c r="H1102">
        <v>23500</v>
      </c>
      <c r="I1102" t="str">
        <f t="shared" si="61"/>
        <v>81123500</v>
      </c>
      <c r="J1102" s="4">
        <f t="shared" si="62"/>
        <v>44779</v>
      </c>
    </row>
    <row r="1103" spans="1:10" hidden="1" x14ac:dyDescent="0.25">
      <c r="A1103" s="4">
        <v>44790</v>
      </c>
      <c r="B1103" t="s">
        <v>56</v>
      </c>
      <c r="C1103">
        <v>811</v>
      </c>
      <c r="D1103" t="str">
        <f t="shared" si="63"/>
        <v>Насосная станция811</v>
      </c>
      <c r="E1103">
        <v>2022</v>
      </c>
      <c r="F1103" t="s">
        <v>6</v>
      </c>
      <c r="G1103">
        <v>3500</v>
      </c>
      <c r="H1103">
        <v>23500</v>
      </c>
      <c r="I1103" t="str">
        <f t="shared" si="61"/>
        <v>81123500</v>
      </c>
      <c r="J1103" s="4">
        <f t="shared" si="62"/>
        <v>44790</v>
      </c>
    </row>
    <row r="1104" spans="1:10" hidden="1" x14ac:dyDescent="0.25">
      <c r="A1104" s="4">
        <v>44804</v>
      </c>
      <c r="B1104" t="s">
        <v>56</v>
      </c>
      <c r="C1104">
        <v>811</v>
      </c>
      <c r="D1104" t="str">
        <f t="shared" si="63"/>
        <v>Насосная станция811</v>
      </c>
      <c r="E1104">
        <v>2022</v>
      </c>
      <c r="F1104" t="s">
        <v>2</v>
      </c>
      <c r="G1104">
        <v>3747</v>
      </c>
      <c r="H1104">
        <v>23500</v>
      </c>
      <c r="I1104" t="str">
        <f t="shared" si="61"/>
        <v>81123500</v>
      </c>
      <c r="J1104" s="4">
        <f t="shared" si="62"/>
        <v>44804</v>
      </c>
    </row>
    <row r="1105" spans="1:11" hidden="1" x14ac:dyDescent="0.25">
      <c r="A1105" s="4">
        <v>44808</v>
      </c>
      <c r="B1105" t="s">
        <v>56</v>
      </c>
      <c r="C1105">
        <v>811</v>
      </c>
      <c r="D1105" t="str">
        <f t="shared" si="63"/>
        <v>Насосная станция811</v>
      </c>
      <c r="E1105">
        <v>2022</v>
      </c>
      <c r="F1105" t="s">
        <v>2</v>
      </c>
      <c r="G1105">
        <v>3818</v>
      </c>
      <c r="H1105">
        <v>23500</v>
      </c>
      <c r="I1105" t="str">
        <f t="shared" si="61"/>
        <v>81123500</v>
      </c>
      <c r="J1105" s="4">
        <f t="shared" si="62"/>
        <v>44808</v>
      </c>
    </row>
    <row r="1106" spans="1:11" hidden="1" x14ac:dyDescent="0.25">
      <c r="A1106" s="4">
        <v>44267</v>
      </c>
      <c r="B1106" t="s">
        <v>50</v>
      </c>
      <c r="C1106">
        <v>818</v>
      </c>
      <c r="D1106" t="str">
        <f t="shared" si="63"/>
        <v>D375A-6/6R818</v>
      </c>
      <c r="E1106">
        <v>2021</v>
      </c>
      <c r="F1106" t="s">
        <v>4</v>
      </c>
      <c r="G1106">
        <v>3456</v>
      </c>
      <c r="I1106" t="str">
        <f t="shared" si="61"/>
        <v>818</v>
      </c>
      <c r="J1106" s="4">
        <f t="shared" si="62"/>
        <v>44267</v>
      </c>
      <c r="K1106" t="s">
        <v>84</v>
      </c>
    </row>
    <row r="1107" spans="1:11" hidden="1" x14ac:dyDescent="0.25">
      <c r="A1107" s="4">
        <v>44311</v>
      </c>
      <c r="B1107" t="s">
        <v>50</v>
      </c>
      <c r="C1107">
        <v>818</v>
      </c>
      <c r="D1107" t="str">
        <f t="shared" si="63"/>
        <v>D375A-6/6R818</v>
      </c>
      <c r="E1107">
        <v>2021</v>
      </c>
      <c r="F1107" t="s">
        <v>5</v>
      </c>
      <c r="G1107">
        <v>4006</v>
      </c>
      <c r="I1107" t="str">
        <f t="shared" si="61"/>
        <v>818</v>
      </c>
      <c r="J1107" s="4">
        <f t="shared" si="62"/>
        <v>44311</v>
      </c>
      <c r="K1107" t="s">
        <v>84</v>
      </c>
    </row>
    <row r="1108" spans="1:11" hidden="1" x14ac:dyDescent="0.25">
      <c r="A1108" s="4">
        <v>44337</v>
      </c>
      <c r="B1108" t="s">
        <v>50</v>
      </c>
      <c r="C1108">
        <v>818</v>
      </c>
      <c r="D1108" t="str">
        <f t="shared" si="63"/>
        <v>D375A-6/6R818</v>
      </c>
      <c r="E1108">
        <v>2021</v>
      </c>
      <c r="F1108" t="s">
        <v>4</v>
      </c>
      <c r="G1108">
        <v>4525</v>
      </c>
      <c r="I1108" t="str">
        <f t="shared" si="61"/>
        <v>818</v>
      </c>
      <c r="J1108" s="4">
        <f t="shared" si="62"/>
        <v>44337</v>
      </c>
      <c r="K1108" t="s">
        <v>84</v>
      </c>
    </row>
    <row r="1109" spans="1:11" hidden="1" x14ac:dyDescent="0.25">
      <c r="A1109" s="4">
        <v>44361</v>
      </c>
      <c r="B1109" t="s">
        <v>50</v>
      </c>
      <c r="C1109">
        <v>818</v>
      </c>
      <c r="D1109" t="str">
        <f t="shared" si="63"/>
        <v>D375A-6/6R818</v>
      </c>
      <c r="E1109">
        <v>2021</v>
      </c>
      <c r="F1109" t="s">
        <v>2</v>
      </c>
      <c r="G1109">
        <v>5017</v>
      </c>
      <c r="I1109" t="str">
        <f t="shared" si="61"/>
        <v>818</v>
      </c>
      <c r="J1109" s="4">
        <f t="shared" si="62"/>
        <v>44361</v>
      </c>
      <c r="K1109" t="s">
        <v>84</v>
      </c>
    </row>
    <row r="1110" spans="1:11" hidden="1" x14ac:dyDescent="0.25">
      <c r="A1110" s="4">
        <v>44395</v>
      </c>
      <c r="B1110" t="s">
        <v>50</v>
      </c>
      <c r="C1110">
        <v>818</v>
      </c>
      <c r="D1110" t="str">
        <f t="shared" si="63"/>
        <v>D375A-6/6R818</v>
      </c>
      <c r="E1110">
        <v>2021</v>
      </c>
      <c r="F1110" t="s">
        <v>4</v>
      </c>
      <c r="G1110">
        <v>5517</v>
      </c>
      <c r="I1110" t="str">
        <f t="shared" si="61"/>
        <v>818</v>
      </c>
      <c r="J1110" s="4">
        <f t="shared" si="62"/>
        <v>44395</v>
      </c>
      <c r="K1110" t="s">
        <v>84</v>
      </c>
    </row>
    <row r="1111" spans="1:11" hidden="1" x14ac:dyDescent="0.25">
      <c r="A1111" s="4">
        <v>44423</v>
      </c>
      <c r="B1111" t="s">
        <v>50</v>
      </c>
      <c r="C1111">
        <v>818</v>
      </c>
      <c r="D1111" t="str">
        <f t="shared" si="63"/>
        <v>D375A-6/6R818</v>
      </c>
      <c r="E1111">
        <v>2021</v>
      </c>
      <c r="F1111" t="s">
        <v>7</v>
      </c>
      <c r="G1111">
        <v>5903</v>
      </c>
      <c r="I1111" t="str">
        <f t="shared" si="61"/>
        <v>818</v>
      </c>
      <c r="J1111" s="4">
        <f t="shared" si="62"/>
        <v>44423</v>
      </c>
      <c r="K1111" t="s">
        <v>84</v>
      </c>
    </row>
    <row r="1112" spans="1:11" hidden="1" x14ac:dyDescent="0.25">
      <c r="A1112" s="4">
        <v>44433</v>
      </c>
      <c r="B1112" t="s">
        <v>50</v>
      </c>
      <c r="C1112">
        <v>818</v>
      </c>
      <c r="D1112" t="str">
        <f t="shared" si="63"/>
        <v>D375A-6/6R818</v>
      </c>
      <c r="E1112">
        <v>2021</v>
      </c>
      <c r="F1112" t="s">
        <v>7</v>
      </c>
      <c r="G1112">
        <v>5955</v>
      </c>
      <c r="I1112" t="str">
        <f t="shared" si="61"/>
        <v>818</v>
      </c>
      <c r="J1112" s="4">
        <f t="shared" si="62"/>
        <v>44433</v>
      </c>
      <c r="K1112" t="s">
        <v>84</v>
      </c>
    </row>
    <row r="1113" spans="1:11" hidden="1" x14ac:dyDescent="0.25">
      <c r="A1113" s="4">
        <v>44470</v>
      </c>
      <c r="B1113" t="s">
        <v>50</v>
      </c>
      <c r="C1113">
        <v>818</v>
      </c>
      <c r="D1113" t="str">
        <f t="shared" si="63"/>
        <v>D375A-6/6R818</v>
      </c>
      <c r="E1113">
        <v>2021</v>
      </c>
      <c r="F1113" t="s">
        <v>4</v>
      </c>
      <c r="G1113">
        <v>6503</v>
      </c>
      <c r="I1113" t="str">
        <f t="shared" si="61"/>
        <v>818</v>
      </c>
      <c r="J1113" s="4">
        <f t="shared" si="62"/>
        <v>44470</v>
      </c>
      <c r="K1113" t="s">
        <v>84</v>
      </c>
    </row>
    <row r="1114" spans="1:11" hidden="1" x14ac:dyDescent="0.25">
      <c r="A1114" s="4">
        <v>44654</v>
      </c>
      <c r="B1114" t="s">
        <v>50</v>
      </c>
      <c r="C1114">
        <v>818</v>
      </c>
      <c r="D1114" t="str">
        <f t="shared" si="63"/>
        <v>D375A-6/6R818</v>
      </c>
      <c r="E1114">
        <v>2022</v>
      </c>
      <c r="F1114" t="s">
        <v>2</v>
      </c>
      <c r="G1114">
        <v>7008</v>
      </c>
      <c r="H1114">
        <v>7000</v>
      </c>
      <c r="I1114" t="str">
        <f t="shared" si="61"/>
        <v>8187000</v>
      </c>
      <c r="J1114" s="4">
        <f t="shared" si="62"/>
        <v>44654</v>
      </c>
      <c r="K1114" t="s">
        <v>84</v>
      </c>
    </row>
    <row r="1115" spans="1:11" hidden="1" x14ac:dyDescent="0.25">
      <c r="A1115" s="4">
        <v>44681</v>
      </c>
      <c r="B1115" t="s">
        <v>50</v>
      </c>
      <c r="C1115">
        <v>818</v>
      </c>
      <c r="D1115" t="str">
        <f t="shared" si="63"/>
        <v>D375A-6/6R818</v>
      </c>
      <c r="E1115">
        <v>2022</v>
      </c>
      <c r="F1115" t="s">
        <v>4</v>
      </c>
      <c r="G1115">
        <v>7509</v>
      </c>
      <c r="H1115">
        <v>7500</v>
      </c>
      <c r="I1115" t="str">
        <f t="shared" si="61"/>
        <v>8187500</v>
      </c>
      <c r="J1115" s="4">
        <f t="shared" si="62"/>
        <v>44681</v>
      </c>
      <c r="K1115" t="s">
        <v>84</v>
      </c>
    </row>
    <row r="1116" spans="1:11" hidden="1" x14ac:dyDescent="0.25">
      <c r="A1116" s="4">
        <v>44683</v>
      </c>
      <c r="B1116" t="s">
        <v>50</v>
      </c>
      <c r="C1116">
        <v>818</v>
      </c>
      <c r="D1116" t="str">
        <f t="shared" si="63"/>
        <v>D375A-6/6R818</v>
      </c>
      <c r="E1116">
        <v>2022</v>
      </c>
      <c r="F1116" t="s">
        <v>4</v>
      </c>
      <c r="G1116">
        <v>7509</v>
      </c>
      <c r="I1116" t="str">
        <f t="shared" si="61"/>
        <v>818</v>
      </c>
      <c r="J1116" s="4">
        <f t="shared" si="62"/>
        <v>44683</v>
      </c>
      <c r="K1116" t="s">
        <v>84</v>
      </c>
    </row>
    <row r="1117" spans="1:11" hidden="1" x14ac:dyDescent="0.25">
      <c r="A1117" s="4">
        <v>44697</v>
      </c>
      <c r="B1117" t="s">
        <v>50</v>
      </c>
      <c r="C1117">
        <v>818</v>
      </c>
      <c r="D1117" t="str">
        <f t="shared" si="63"/>
        <v>D375A-6/6R818</v>
      </c>
      <c r="E1117">
        <v>2022</v>
      </c>
      <c r="F1117" t="s">
        <v>5</v>
      </c>
      <c r="G1117">
        <v>7749</v>
      </c>
      <c r="H1117">
        <v>7750</v>
      </c>
      <c r="I1117" t="str">
        <f t="shared" si="61"/>
        <v>8187750</v>
      </c>
      <c r="J1117" s="4">
        <f t="shared" si="62"/>
        <v>44697</v>
      </c>
      <c r="K1117" t="s">
        <v>84</v>
      </c>
    </row>
    <row r="1118" spans="1:11" hidden="1" x14ac:dyDescent="0.25">
      <c r="A1118" s="4">
        <v>44713</v>
      </c>
      <c r="B1118" t="s">
        <v>50</v>
      </c>
      <c r="C1118">
        <v>818</v>
      </c>
      <c r="D1118" t="str">
        <f t="shared" si="63"/>
        <v>D375A-6/6R818</v>
      </c>
      <c r="E1118">
        <v>2022</v>
      </c>
      <c r="F1118" t="s">
        <v>5</v>
      </c>
      <c r="G1118">
        <v>8039</v>
      </c>
      <c r="H1118">
        <v>8000</v>
      </c>
      <c r="I1118" t="str">
        <f t="shared" si="61"/>
        <v>8188000</v>
      </c>
      <c r="J1118" s="4">
        <f t="shared" si="62"/>
        <v>44713</v>
      </c>
      <c r="K1118" t="s">
        <v>84</v>
      </c>
    </row>
    <row r="1119" spans="1:11" hidden="1" x14ac:dyDescent="0.25">
      <c r="A1119" s="4">
        <v>44748</v>
      </c>
      <c r="B1119" t="s">
        <v>50</v>
      </c>
      <c r="C1119">
        <v>818</v>
      </c>
      <c r="D1119" t="str">
        <f t="shared" si="63"/>
        <v>D375A-6/6R818</v>
      </c>
      <c r="E1119">
        <v>2022</v>
      </c>
      <c r="F1119" t="s">
        <v>4</v>
      </c>
      <c r="G1119">
        <v>8499</v>
      </c>
      <c r="H1119">
        <v>8500</v>
      </c>
      <c r="I1119" t="str">
        <f t="shared" si="61"/>
        <v>8188500</v>
      </c>
      <c r="J1119" s="4">
        <f t="shared" si="62"/>
        <v>44748</v>
      </c>
      <c r="K1119" t="s">
        <v>84</v>
      </c>
    </row>
    <row r="1120" spans="1:11" hidden="1" x14ac:dyDescent="0.25">
      <c r="A1120" s="4">
        <v>44818</v>
      </c>
      <c r="B1120" t="s">
        <v>50</v>
      </c>
      <c r="C1120">
        <v>818</v>
      </c>
      <c r="D1120" t="str">
        <f t="shared" si="63"/>
        <v>D375A-6/6R818</v>
      </c>
      <c r="E1120">
        <v>2022</v>
      </c>
      <c r="F1120" t="s">
        <v>2</v>
      </c>
      <c r="G1120">
        <v>8997</v>
      </c>
      <c r="H1120">
        <v>9000</v>
      </c>
      <c r="I1120" t="str">
        <f t="shared" si="61"/>
        <v>8189000</v>
      </c>
      <c r="J1120" s="4">
        <f t="shared" si="62"/>
        <v>44818</v>
      </c>
      <c r="K1120" t="s">
        <v>84</v>
      </c>
    </row>
    <row r="1121" spans="1:10" hidden="1" x14ac:dyDescent="0.25">
      <c r="A1121" s="4">
        <v>44385</v>
      </c>
      <c r="B1121" t="s">
        <v>37</v>
      </c>
      <c r="C1121">
        <v>830</v>
      </c>
      <c r="D1121" t="str">
        <f t="shared" si="63"/>
        <v>ДЭС830</v>
      </c>
      <c r="E1121">
        <v>2021</v>
      </c>
      <c r="F1121" t="s">
        <v>4</v>
      </c>
      <c r="G1121">
        <v>2400</v>
      </c>
      <c r="H1121">
        <v>23500</v>
      </c>
      <c r="I1121" t="str">
        <f t="shared" si="61"/>
        <v>83023500</v>
      </c>
      <c r="J1121" s="4">
        <f t="shared" si="62"/>
        <v>44385</v>
      </c>
    </row>
    <row r="1122" spans="1:10" hidden="1" x14ac:dyDescent="0.25">
      <c r="A1122" s="4">
        <v>44412</v>
      </c>
      <c r="B1122" t="s">
        <v>37</v>
      </c>
      <c r="C1122">
        <v>830</v>
      </c>
      <c r="D1122" t="str">
        <f t="shared" si="63"/>
        <v>ДЭС830</v>
      </c>
      <c r="E1122">
        <v>2021</v>
      </c>
      <c r="F1122" t="s">
        <v>2</v>
      </c>
      <c r="G1122">
        <v>3005</v>
      </c>
      <c r="H1122">
        <v>23500</v>
      </c>
      <c r="I1122" t="str">
        <f t="shared" si="61"/>
        <v>83023500</v>
      </c>
      <c r="J1122" s="4">
        <f t="shared" si="62"/>
        <v>44412</v>
      </c>
    </row>
    <row r="1123" spans="1:10" hidden="1" x14ac:dyDescent="0.25">
      <c r="A1123" s="4">
        <v>44676</v>
      </c>
      <c r="B1123" t="s">
        <v>37</v>
      </c>
      <c r="C1123">
        <v>830</v>
      </c>
      <c r="D1123" t="str">
        <f t="shared" si="63"/>
        <v>ДЭС830</v>
      </c>
      <c r="E1123">
        <v>2022</v>
      </c>
      <c r="F1123" t="s">
        <v>4</v>
      </c>
      <c r="G1123">
        <v>3584</v>
      </c>
      <c r="H1123">
        <v>23500</v>
      </c>
      <c r="I1123" t="str">
        <f t="shared" si="61"/>
        <v>83023500</v>
      </c>
      <c r="J1123" s="4">
        <f t="shared" si="62"/>
        <v>44676</v>
      </c>
    </row>
    <row r="1124" spans="1:10" hidden="1" x14ac:dyDescent="0.25">
      <c r="A1124" s="4">
        <v>44695</v>
      </c>
      <c r="B1124" t="s">
        <v>37</v>
      </c>
      <c r="C1124">
        <v>830</v>
      </c>
      <c r="D1124" t="str">
        <f t="shared" si="63"/>
        <v>ДЭС830</v>
      </c>
      <c r="E1124">
        <v>2022</v>
      </c>
      <c r="F1124" t="s">
        <v>6</v>
      </c>
      <c r="G1124">
        <v>3794</v>
      </c>
      <c r="H1124">
        <v>23500</v>
      </c>
      <c r="I1124" t="str">
        <f t="shared" si="61"/>
        <v>83023500</v>
      </c>
      <c r="J1124" s="4">
        <f t="shared" si="62"/>
        <v>44695</v>
      </c>
    </row>
    <row r="1125" spans="1:10" hidden="1" x14ac:dyDescent="0.25">
      <c r="A1125" s="4">
        <v>44774</v>
      </c>
      <c r="B1125" t="s">
        <v>37</v>
      </c>
      <c r="C1125">
        <v>830</v>
      </c>
      <c r="D1125" t="str">
        <f t="shared" si="63"/>
        <v>ДЭС830</v>
      </c>
      <c r="E1125">
        <v>2022</v>
      </c>
      <c r="F1125" t="s">
        <v>4</v>
      </c>
      <c r="G1125">
        <v>4415</v>
      </c>
      <c r="H1125">
        <v>23500</v>
      </c>
      <c r="I1125" t="str">
        <f t="shared" si="61"/>
        <v>83023500</v>
      </c>
      <c r="J1125" s="4">
        <f t="shared" si="62"/>
        <v>44774</v>
      </c>
    </row>
    <row r="1126" spans="1:10" hidden="1" x14ac:dyDescent="0.25">
      <c r="A1126" s="4">
        <v>44439</v>
      </c>
      <c r="B1126" t="s">
        <v>37</v>
      </c>
      <c r="C1126">
        <v>879</v>
      </c>
      <c r="D1126" t="str">
        <f t="shared" si="63"/>
        <v>ДЭС879</v>
      </c>
      <c r="E1126">
        <v>2021</v>
      </c>
      <c r="F1126" t="s">
        <v>4</v>
      </c>
      <c r="G1126">
        <v>500</v>
      </c>
      <c r="H1126">
        <v>23500</v>
      </c>
      <c r="I1126" t="str">
        <f t="shared" si="61"/>
        <v>87923500</v>
      </c>
      <c r="J1126" s="4">
        <f t="shared" si="62"/>
        <v>44439</v>
      </c>
    </row>
    <row r="1127" spans="1:10" hidden="1" x14ac:dyDescent="0.25">
      <c r="A1127" s="4">
        <v>44465</v>
      </c>
      <c r="B1127" t="s">
        <v>37</v>
      </c>
      <c r="C1127">
        <v>879</v>
      </c>
      <c r="D1127" t="str">
        <f t="shared" si="63"/>
        <v>ДЭС879</v>
      </c>
      <c r="E1127">
        <v>2021</v>
      </c>
      <c r="F1127" t="s">
        <v>2</v>
      </c>
      <c r="G1127">
        <v>1005</v>
      </c>
      <c r="H1127">
        <v>23500</v>
      </c>
      <c r="I1127" t="str">
        <f t="shared" si="61"/>
        <v>87923500</v>
      </c>
      <c r="J1127" s="4">
        <f t="shared" si="62"/>
        <v>44465</v>
      </c>
    </row>
    <row r="1128" spans="1:10" hidden="1" x14ac:dyDescent="0.25">
      <c r="A1128" s="4">
        <v>44288</v>
      </c>
      <c r="B1128" t="s">
        <v>66</v>
      </c>
      <c r="C1128">
        <v>900</v>
      </c>
      <c r="D1128" t="str">
        <f t="shared" si="63"/>
        <v>TD-16900</v>
      </c>
      <c r="E1128">
        <v>2021</v>
      </c>
      <c r="F1128" t="s">
        <v>61</v>
      </c>
      <c r="G1128">
        <v>100</v>
      </c>
      <c r="H1128">
        <v>23500</v>
      </c>
      <c r="I1128" t="str">
        <f t="shared" si="61"/>
        <v>90023500</v>
      </c>
      <c r="J1128" s="4">
        <f t="shared" si="62"/>
        <v>44288</v>
      </c>
    </row>
    <row r="1129" spans="1:10" hidden="1" x14ac:dyDescent="0.25">
      <c r="A1129" s="4">
        <v>44296</v>
      </c>
      <c r="B1129" t="s">
        <v>66</v>
      </c>
      <c r="C1129">
        <v>900</v>
      </c>
      <c r="D1129" t="str">
        <f t="shared" si="63"/>
        <v>TD-16900</v>
      </c>
      <c r="E1129">
        <v>2021</v>
      </c>
      <c r="F1129" t="s">
        <v>6</v>
      </c>
      <c r="G1129">
        <v>258</v>
      </c>
      <c r="H1129">
        <v>23500</v>
      </c>
      <c r="I1129" t="str">
        <f t="shared" si="61"/>
        <v>90023500</v>
      </c>
      <c r="J1129" s="4">
        <f t="shared" si="62"/>
        <v>44296</v>
      </c>
    </row>
    <row r="1130" spans="1:10" hidden="1" x14ac:dyDescent="0.25">
      <c r="A1130" s="4">
        <v>44312</v>
      </c>
      <c r="B1130" t="s">
        <v>66</v>
      </c>
      <c r="C1130">
        <v>900</v>
      </c>
      <c r="D1130" t="str">
        <f t="shared" si="63"/>
        <v>TD-16900</v>
      </c>
      <c r="E1130">
        <v>2021</v>
      </c>
      <c r="F1130" t="s">
        <v>6</v>
      </c>
      <c r="G1130">
        <v>524</v>
      </c>
      <c r="H1130">
        <v>23500</v>
      </c>
      <c r="I1130" t="str">
        <f t="shared" si="61"/>
        <v>90023500</v>
      </c>
      <c r="J1130" s="4">
        <f t="shared" si="62"/>
        <v>44312</v>
      </c>
    </row>
    <row r="1131" spans="1:10" hidden="1" x14ac:dyDescent="0.25">
      <c r="A1131" s="4">
        <v>44324</v>
      </c>
      <c r="B1131" t="s">
        <v>66</v>
      </c>
      <c r="C1131">
        <v>900</v>
      </c>
      <c r="D1131" t="str">
        <f t="shared" si="63"/>
        <v>TD-16900</v>
      </c>
      <c r="E1131">
        <v>2021</v>
      </c>
      <c r="F1131" t="s">
        <v>6</v>
      </c>
      <c r="G1131">
        <v>752</v>
      </c>
      <c r="H1131">
        <v>23500</v>
      </c>
      <c r="I1131" t="str">
        <f t="shared" si="61"/>
        <v>90023500</v>
      </c>
      <c r="J1131" s="4">
        <f t="shared" si="62"/>
        <v>44324</v>
      </c>
    </row>
    <row r="1132" spans="1:10" hidden="1" x14ac:dyDescent="0.25">
      <c r="A1132" s="4">
        <v>44338</v>
      </c>
      <c r="B1132" t="s">
        <v>66</v>
      </c>
      <c r="C1132">
        <v>900</v>
      </c>
      <c r="D1132" t="str">
        <f t="shared" si="63"/>
        <v>TD-16900</v>
      </c>
      <c r="E1132">
        <v>2021</v>
      </c>
      <c r="F1132" t="s">
        <v>2</v>
      </c>
      <c r="G1132">
        <v>1009</v>
      </c>
      <c r="H1132">
        <v>23500</v>
      </c>
      <c r="I1132" t="str">
        <f t="shared" si="61"/>
        <v>90023500</v>
      </c>
      <c r="J1132" s="4">
        <f t="shared" si="62"/>
        <v>44338</v>
      </c>
    </row>
    <row r="1133" spans="1:10" hidden="1" x14ac:dyDescent="0.25">
      <c r="A1133" s="4">
        <v>44353</v>
      </c>
      <c r="B1133" t="s">
        <v>66</v>
      </c>
      <c r="C1133">
        <v>900</v>
      </c>
      <c r="D1133" t="str">
        <f t="shared" si="63"/>
        <v>TD-16900</v>
      </c>
      <c r="E1133">
        <v>2021</v>
      </c>
      <c r="F1133" t="s">
        <v>6</v>
      </c>
      <c r="G1133">
        <v>1257</v>
      </c>
      <c r="H1133">
        <v>23500</v>
      </c>
      <c r="I1133" t="str">
        <f t="shared" si="61"/>
        <v>90023500</v>
      </c>
      <c r="J1133" s="4">
        <f t="shared" si="62"/>
        <v>44353</v>
      </c>
    </row>
    <row r="1134" spans="1:10" hidden="1" x14ac:dyDescent="0.25">
      <c r="A1134" s="4">
        <v>44366</v>
      </c>
      <c r="B1134" t="s">
        <v>66</v>
      </c>
      <c r="C1134">
        <v>900</v>
      </c>
      <c r="D1134" t="str">
        <f t="shared" si="63"/>
        <v>TD-16900</v>
      </c>
      <c r="E1134">
        <v>2021</v>
      </c>
      <c r="F1134" t="s">
        <v>6</v>
      </c>
      <c r="G1134">
        <v>1503</v>
      </c>
      <c r="H1134">
        <v>23500</v>
      </c>
      <c r="I1134" t="str">
        <f t="shared" si="61"/>
        <v>90023500</v>
      </c>
      <c r="J1134" s="4">
        <f t="shared" si="62"/>
        <v>44366</v>
      </c>
    </row>
    <row r="1135" spans="1:10" hidden="1" x14ac:dyDescent="0.25">
      <c r="A1135" s="4">
        <v>44380</v>
      </c>
      <c r="B1135" t="s">
        <v>66</v>
      </c>
      <c r="C1135">
        <v>900</v>
      </c>
      <c r="D1135" t="str">
        <f t="shared" si="63"/>
        <v>TD-16900</v>
      </c>
      <c r="E1135">
        <v>2021</v>
      </c>
      <c r="F1135" t="s">
        <v>6</v>
      </c>
      <c r="G1135">
        <v>1750</v>
      </c>
      <c r="H1135">
        <v>23500</v>
      </c>
      <c r="I1135" t="str">
        <f t="shared" si="61"/>
        <v>90023500</v>
      </c>
      <c r="J1135" s="4">
        <f t="shared" si="62"/>
        <v>44380</v>
      </c>
    </row>
    <row r="1136" spans="1:10" hidden="1" x14ac:dyDescent="0.25">
      <c r="A1136" s="4">
        <v>44403</v>
      </c>
      <c r="B1136" t="s">
        <v>66</v>
      </c>
      <c r="C1136">
        <v>900</v>
      </c>
      <c r="D1136" t="str">
        <f t="shared" si="63"/>
        <v>TD-16900</v>
      </c>
      <c r="E1136">
        <v>2021</v>
      </c>
      <c r="F1136" t="s">
        <v>7</v>
      </c>
      <c r="G1136">
        <v>2000</v>
      </c>
      <c r="H1136">
        <v>23500</v>
      </c>
      <c r="I1136" t="str">
        <f t="shared" si="61"/>
        <v>90023500</v>
      </c>
      <c r="J1136" s="4">
        <f t="shared" si="62"/>
        <v>44403</v>
      </c>
    </row>
    <row r="1137" spans="1:10" hidden="1" x14ac:dyDescent="0.25">
      <c r="A1137" s="4">
        <v>44406</v>
      </c>
      <c r="B1137" t="s">
        <v>66</v>
      </c>
      <c r="C1137">
        <v>900</v>
      </c>
      <c r="D1137" t="str">
        <f t="shared" si="63"/>
        <v>TD-16900</v>
      </c>
      <c r="E1137">
        <v>2021</v>
      </c>
      <c r="F1137" t="s">
        <v>7</v>
      </c>
      <c r="G1137">
        <v>2165</v>
      </c>
      <c r="H1137">
        <v>23500</v>
      </c>
      <c r="I1137" t="str">
        <f t="shared" si="61"/>
        <v>90023500</v>
      </c>
      <c r="J1137" s="4">
        <f t="shared" si="62"/>
        <v>44406</v>
      </c>
    </row>
    <row r="1138" spans="1:10" hidden="1" x14ac:dyDescent="0.25">
      <c r="A1138" s="4">
        <v>44429</v>
      </c>
      <c r="B1138" t="s">
        <v>66</v>
      </c>
      <c r="C1138">
        <v>900</v>
      </c>
      <c r="D1138" t="str">
        <f t="shared" si="63"/>
        <v>TD-16900</v>
      </c>
      <c r="E1138">
        <v>2021</v>
      </c>
      <c r="F1138" t="s">
        <v>6</v>
      </c>
      <c r="G1138">
        <v>2253</v>
      </c>
      <c r="H1138">
        <v>23500</v>
      </c>
      <c r="I1138" t="str">
        <f t="shared" si="61"/>
        <v>90023500</v>
      </c>
      <c r="J1138" s="4">
        <f t="shared" si="62"/>
        <v>44429</v>
      </c>
    </row>
    <row r="1139" spans="1:10" hidden="1" x14ac:dyDescent="0.25">
      <c r="A1139" s="4">
        <v>44444</v>
      </c>
      <c r="B1139" t="s">
        <v>66</v>
      </c>
      <c r="C1139">
        <v>900</v>
      </c>
      <c r="D1139" t="str">
        <f t="shared" si="63"/>
        <v>TD-16900</v>
      </c>
      <c r="E1139">
        <v>2021</v>
      </c>
      <c r="F1139" t="s">
        <v>6</v>
      </c>
      <c r="G1139">
        <v>2510</v>
      </c>
      <c r="H1139">
        <v>23500</v>
      </c>
      <c r="I1139" t="str">
        <f t="shared" si="61"/>
        <v>90023500</v>
      </c>
      <c r="J1139" s="4">
        <f t="shared" si="62"/>
        <v>44444</v>
      </c>
    </row>
    <row r="1140" spans="1:10" hidden="1" x14ac:dyDescent="0.25">
      <c r="A1140" s="4">
        <v>44452</v>
      </c>
      <c r="B1140" t="s">
        <v>66</v>
      </c>
      <c r="C1140">
        <v>900</v>
      </c>
      <c r="D1140" t="str">
        <f t="shared" si="63"/>
        <v>TD-16900</v>
      </c>
      <c r="E1140">
        <v>2021</v>
      </c>
      <c r="F1140" t="s">
        <v>6</v>
      </c>
      <c r="G1140">
        <v>2755</v>
      </c>
      <c r="H1140">
        <v>23500</v>
      </c>
      <c r="I1140" t="str">
        <f t="shared" si="61"/>
        <v>90023500</v>
      </c>
      <c r="J1140" s="4">
        <f t="shared" si="62"/>
        <v>44452</v>
      </c>
    </row>
    <row r="1141" spans="1:10" hidden="1" x14ac:dyDescent="0.25">
      <c r="A1141" s="4">
        <v>44466</v>
      </c>
      <c r="B1141" t="s">
        <v>66</v>
      </c>
      <c r="C1141">
        <v>900</v>
      </c>
      <c r="D1141" t="str">
        <f t="shared" si="63"/>
        <v>TD-16900</v>
      </c>
      <c r="E1141">
        <v>2021</v>
      </c>
      <c r="F1141" t="s">
        <v>2</v>
      </c>
      <c r="G1141">
        <v>3036</v>
      </c>
      <c r="H1141">
        <v>23500</v>
      </c>
      <c r="I1141" t="str">
        <f t="shared" si="61"/>
        <v>90023500</v>
      </c>
      <c r="J1141" s="4">
        <f t="shared" si="62"/>
        <v>44466</v>
      </c>
    </row>
    <row r="1142" spans="1:10" hidden="1" x14ac:dyDescent="0.25">
      <c r="A1142" s="4">
        <v>44480</v>
      </c>
      <c r="B1142" t="s">
        <v>66</v>
      </c>
      <c r="C1142">
        <v>900</v>
      </c>
      <c r="D1142" t="str">
        <f t="shared" si="63"/>
        <v>TD-16900</v>
      </c>
      <c r="E1142">
        <v>2021</v>
      </c>
      <c r="F1142" t="s">
        <v>6</v>
      </c>
      <c r="G1142">
        <v>3276</v>
      </c>
      <c r="H1142">
        <v>23500</v>
      </c>
      <c r="I1142" t="str">
        <f t="shared" si="61"/>
        <v>90023500</v>
      </c>
      <c r="J1142" s="4">
        <f t="shared" si="62"/>
        <v>44480</v>
      </c>
    </row>
    <row r="1143" spans="1:10" hidden="1" x14ac:dyDescent="0.25">
      <c r="A1143" s="4">
        <v>44490</v>
      </c>
      <c r="B1143" t="s">
        <v>66</v>
      </c>
      <c r="C1143">
        <v>900</v>
      </c>
      <c r="D1143" t="str">
        <f t="shared" si="63"/>
        <v>TD-16900</v>
      </c>
      <c r="E1143">
        <v>2021</v>
      </c>
      <c r="F1143" t="s">
        <v>6</v>
      </c>
      <c r="G1143">
        <v>3501</v>
      </c>
      <c r="H1143">
        <v>23500</v>
      </c>
      <c r="I1143" t="str">
        <f t="shared" si="61"/>
        <v>90023500</v>
      </c>
      <c r="J1143" s="4">
        <f t="shared" si="62"/>
        <v>44490</v>
      </c>
    </row>
    <row r="1144" spans="1:10" hidden="1" x14ac:dyDescent="0.25">
      <c r="A1144" s="4">
        <v>44504</v>
      </c>
      <c r="B1144" t="s">
        <v>66</v>
      </c>
      <c r="C1144">
        <v>900</v>
      </c>
      <c r="D1144" t="str">
        <f t="shared" si="63"/>
        <v>TD-16900</v>
      </c>
      <c r="E1144">
        <v>2021</v>
      </c>
      <c r="F1144" t="s">
        <v>6</v>
      </c>
      <c r="G1144">
        <v>3767</v>
      </c>
      <c r="H1144">
        <v>23500</v>
      </c>
      <c r="I1144" t="str">
        <f t="shared" si="61"/>
        <v>90023500</v>
      </c>
      <c r="J1144" s="4">
        <f t="shared" si="62"/>
        <v>44504</v>
      </c>
    </row>
    <row r="1145" spans="1:10" hidden="1" x14ac:dyDescent="0.25">
      <c r="A1145" s="4">
        <v>44636</v>
      </c>
      <c r="B1145" t="s">
        <v>66</v>
      </c>
      <c r="C1145">
        <v>900</v>
      </c>
      <c r="D1145" t="str">
        <f t="shared" si="63"/>
        <v>TD-16900</v>
      </c>
      <c r="E1145">
        <v>2022</v>
      </c>
      <c r="F1145" t="s">
        <v>5</v>
      </c>
      <c r="G1145">
        <v>4013</v>
      </c>
      <c r="H1145">
        <v>23500</v>
      </c>
      <c r="I1145" t="str">
        <f t="shared" si="61"/>
        <v>90023500</v>
      </c>
      <c r="J1145" s="4">
        <f t="shared" si="62"/>
        <v>44636</v>
      </c>
    </row>
    <row r="1146" spans="1:10" hidden="1" x14ac:dyDescent="0.25">
      <c r="A1146" s="4">
        <v>44643</v>
      </c>
      <c r="B1146" t="s">
        <v>66</v>
      </c>
      <c r="C1146">
        <v>900</v>
      </c>
      <c r="D1146" t="str">
        <f t="shared" si="63"/>
        <v>TD-16900</v>
      </c>
      <c r="E1146">
        <v>2022</v>
      </c>
      <c r="F1146" t="s">
        <v>6</v>
      </c>
      <c r="G1146">
        <v>4253</v>
      </c>
      <c r="H1146">
        <v>23500</v>
      </c>
      <c r="I1146" t="str">
        <f t="shared" si="61"/>
        <v>90023500</v>
      </c>
      <c r="J1146" s="4">
        <f t="shared" si="62"/>
        <v>44643</v>
      </c>
    </row>
    <row r="1147" spans="1:10" hidden="1" x14ac:dyDescent="0.25">
      <c r="A1147" s="4">
        <v>44658</v>
      </c>
      <c r="B1147" t="s">
        <v>66</v>
      </c>
      <c r="C1147">
        <v>900</v>
      </c>
      <c r="D1147" t="str">
        <f t="shared" si="63"/>
        <v>TD-16900</v>
      </c>
      <c r="E1147">
        <v>2022</v>
      </c>
      <c r="F1147" t="s">
        <v>6</v>
      </c>
      <c r="G1147">
        <v>4510</v>
      </c>
      <c r="H1147">
        <v>23500</v>
      </c>
      <c r="I1147" t="str">
        <f t="shared" si="61"/>
        <v>90023500</v>
      </c>
      <c r="J1147" s="4">
        <f t="shared" si="62"/>
        <v>44658</v>
      </c>
    </row>
    <row r="1148" spans="1:10" hidden="1" x14ac:dyDescent="0.25">
      <c r="A1148" s="4">
        <v>44669</v>
      </c>
      <c r="B1148" t="s">
        <v>66</v>
      </c>
      <c r="C1148">
        <v>900</v>
      </c>
      <c r="D1148" t="str">
        <f t="shared" si="63"/>
        <v>TD-16900</v>
      </c>
      <c r="E1148">
        <v>2022</v>
      </c>
      <c r="F1148" t="s">
        <v>6</v>
      </c>
      <c r="G1148">
        <v>4745</v>
      </c>
      <c r="H1148">
        <v>23500</v>
      </c>
      <c r="I1148" t="str">
        <f t="shared" si="61"/>
        <v>90023500</v>
      </c>
      <c r="J1148" s="4">
        <f t="shared" si="62"/>
        <v>44669</v>
      </c>
    </row>
    <row r="1149" spans="1:10" hidden="1" x14ac:dyDescent="0.25">
      <c r="A1149" s="4">
        <v>44688</v>
      </c>
      <c r="B1149" t="s">
        <v>66</v>
      </c>
      <c r="C1149">
        <v>900</v>
      </c>
      <c r="D1149" t="str">
        <f t="shared" si="63"/>
        <v>TD-16900</v>
      </c>
      <c r="E1149">
        <v>2022</v>
      </c>
      <c r="F1149" t="s">
        <v>2</v>
      </c>
      <c r="G1149">
        <v>5005</v>
      </c>
      <c r="H1149">
        <v>23500</v>
      </c>
      <c r="I1149" t="str">
        <f t="shared" si="61"/>
        <v>90023500</v>
      </c>
      <c r="J1149" s="4">
        <f t="shared" si="62"/>
        <v>44688</v>
      </c>
    </row>
    <row r="1150" spans="1:10" hidden="1" x14ac:dyDescent="0.25">
      <c r="A1150" s="4">
        <v>44703</v>
      </c>
      <c r="B1150" t="s">
        <v>66</v>
      </c>
      <c r="C1150">
        <v>900</v>
      </c>
      <c r="D1150" t="str">
        <f t="shared" si="63"/>
        <v>TD-16900</v>
      </c>
      <c r="E1150">
        <v>2022</v>
      </c>
      <c r="F1150" t="s">
        <v>6</v>
      </c>
      <c r="G1150">
        <v>5267</v>
      </c>
      <c r="H1150">
        <v>23500</v>
      </c>
      <c r="I1150" t="str">
        <f t="shared" si="61"/>
        <v>90023500</v>
      </c>
      <c r="J1150" s="4">
        <f t="shared" si="62"/>
        <v>44703</v>
      </c>
    </row>
    <row r="1151" spans="1:10" hidden="1" x14ac:dyDescent="0.25">
      <c r="A1151" s="4">
        <v>44725</v>
      </c>
      <c r="B1151" t="s">
        <v>66</v>
      </c>
      <c r="C1151">
        <v>900</v>
      </c>
      <c r="D1151" t="str">
        <f t="shared" si="63"/>
        <v>TD-16900</v>
      </c>
      <c r="E1151">
        <v>2022</v>
      </c>
      <c r="F1151" t="s">
        <v>6</v>
      </c>
      <c r="G1151">
        <v>5532</v>
      </c>
      <c r="H1151">
        <v>23500</v>
      </c>
      <c r="I1151" t="str">
        <f t="shared" si="61"/>
        <v>90023500</v>
      </c>
      <c r="J1151" s="4">
        <f t="shared" si="62"/>
        <v>44725</v>
      </c>
    </row>
    <row r="1152" spans="1:10" hidden="1" x14ac:dyDescent="0.25">
      <c r="A1152" s="4">
        <v>44742</v>
      </c>
      <c r="B1152" t="s">
        <v>66</v>
      </c>
      <c r="C1152">
        <v>900</v>
      </c>
      <c r="D1152" t="str">
        <f t="shared" si="63"/>
        <v>TD-16900</v>
      </c>
      <c r="E1152">
        <v>2022</v>
      </c>
      <c r="F1152" t="s">
        <v>6</v>
      </c>
      <c r="G1152">
        <v>5782</v>
      </c>
      <c r="H1152">
        <v>23500</v>
      </c>
      <c r="I1152" t="str">
        <f t="shared" si="61"/>
        <v>90023500</v>
      </c>
      <c r="J1152" s="4">
        <f t="shared" si="62"/>
        <v>44742</v>
      </c>
    </row>
    <row r="1153" spans="1:10" hidden="1" x14ac:dyDescent="0.25">
      <c r="A1153" s="4">
        <v>44756</v>
      </c>
      <c r="B1153" t="s">
        <v>66</v>
      </c>
      <c r="C1153">
        <v>900</v>
      </c>
      <c r="D1153" t="str">
        <f t="shared" si="63"/>
        <v>TD-16900</v>
      </c>
      <c r="E1153">
        <v>2022</v>
      </c>
      <c r="F1153" t="s">
        <v>7</v>
      </c>
      <c r="G1153">
        <v>6015</v>
      </c>
      <c r="H1153">
        <v>23500</v>
      </c>
      <c r="I1153" t="str">
        <f t="shared" si="61"/>
        <v>90023500</v>
      </c>
      <c r="J1153" s="4">
        <f t="shared" si="62"/>
        <v>44756</v>
      </c>
    </row>
    <row r="1154" spans="1:10" hidden="1" x14ac:dyDescent="0.25">
      <c r="A1154" s="4">
        <v>44783</v>
      </c>
      <c r="B1154" t="s">
        <v>66</v>
      </c>
      <c r="C1154">
        <v>900</v>
      </c>
      <c r="D1154" t="str">
        <f t="shared" si="63"/>
        <v>TD-16900</v>
      </c>
      <c r="E1154">
        <v>2022</v>
      </c>
      <c r="F1154" t="s">
        <v>6</v>
      </c>
      <c r="G1154">
        <v>6263</v>
      </c>
      <c r="H1154">
        <v>23500</v>
      </c>
      <c r="I1154" t="str">
        <f t="shared" ref="I1154:I1217" si="64">C1154&amp;H1154</f>
        <v>90023500</v>
      </c>
      <c r="J1154" s="4">
        <f t="shared" ref="J1154:J1217" si="65">A1154</f>
        <v>44783</v>
      </c>
    </row>
    <row r="1155" spans="1:10" hidden="1" x14ac:dyDescent="0.25">
      <c r="A1155" s="4">
        <v>44798</v>
      </c>
      <c r="B1155" t="s">
        <v>66</v>
      </c>
      <c r="C1155">
        <v>900</v>
      </c>
      <c r="D1155" t="str">
        <f t="shared" si="63"/>
        <v>TD-16900</v>
      </c>
      <c r="E1155">
        <v>2022</v>
      </c>
      <c r="F1155" t="s">
        <v>6</v>
      </c>
      <c r="G1155">
        <v>6537</v>
      </c>
      <c r="H1155">
        <v>23500</v>
      </c>
      <c r="I1155" t="str">
        <f t="shared" si="64"/>
        <v>90023500</v>
      </c>
      <c r="J1155" s="4">
        <f t="shared" si="65"/>
        <v>44798</v>
      </c>
    </row>
    <row r="1156" spans="1:10" hidden="1" x14ac:dyDescent="0.25">
      <c r="A1156" s="4">
        <v>44810</v>
      </c>
      <c r="B1156" t="s">
        <v>66</v>
      </c>
      <c r="C1156">
        <v>900</v>
      </c>
      <c r="D1156" t="str">
        <f t="shared" si="63"/>
        <v>TD-16900</v>
      </c>
      <c r="E1156">
        <v>2022</v>
      </c>
      <c r="F1156" t="s">
        <v>6</v>
      </c>
      <c r="G1156">
        <v>6755</v>
      </c>
      <c r="H1156">
        <v>23500</v>
      </c>
      <c r="I1156" t="str">
        <f t="shared" si="64"/>
        <v>90023500</v>
      </c>
      <c r="J1156" s="4">
        <f t="shared" si="65"/>
        <v>44810</v>
      </c>
    </row>
    <row r="1157" spans="1:10" hidden="1" x14ac:dyDescent="0.25">
      <c r="A1157" s="4">
        <v>44837</v>
      </c>
      <c r="B1157" t="s">
        <v>66</v>
      </c>
      <c r="C1157">
        <v>900</v>
      </c>
      <c r="D1157" t="str">
        <f t="shared" si="63"/>
        <v>TD-16900</v>
      </c>
      <c r="E1157">
        <v>2022</v>
      </c>
      <c r="F1157" t="s">
        <v>2</v>
      </c>
      <c r="G1157">
        <v>7011</v>
      </c>
      <c r="H1157">
        <v>23500</v>
      </c>
      <c r="I1157" t="str">
        <f t="shared" si="64"/>
        <v>90023500</v>
      </c>
      <c r="J1157" s="4">
        <f t="shared" si="65"/>
        <v>44837</v>
      </c>
    </row>
    <row r="1158" spans="1:10" hidden="1" x14ac:dyDescent="0.25">
      <c r="A1158" s="4">
        <v>44263</v>
      </c>
      <c r="B1158" t="s">
        <v>66</v>
      </c>
      <c r="C1158">
        <v>901</v>
      </c>
      <c r="D1158" t="str">
        <f t="shared" si="63"/>
        <v>TD-16901</v>
      </c>
      <c r="E1158">
        <v>2021</v>
      </c>
      <c r="F1158" t="s">
        <v>61</v>
      </c>
      <c r="G1158">
        <v>96</v>
      </c>
      <c r="H1158">
        <v>23500</v>
      </c>
      <c r="I1158" t="str">
        <f t="shared" si="64"/>
        <v>90123500</v>
      </c>
      <c r="J1158" s="4">
        <f t="shared" si="65"/>
        <v>44263</v>
      </c>
    </row>
    <row r="1159" spans="1:10" hidden="1" x14ac:dyDescent="0.25">
      <c r="A1159" s="4">
        <v>44271</v>
      </c>
      <c r="B1159" t="s">
        <v>66</v>
      </c>
      <c r="C1159">
        <v>901</v>
      </c>
      <c r="D1159" t="str">
        <f t="shared" si="63"/>
        <v>TD-16901</v>
      </c>
      <c r="E1159">
        <v>2021</v>
      </c>
      <c r="F1159" t="s">
        <v>6</v>
      </c>
      <c r="G1159">
        <v>250</v>
      </c>
      <c r="H1159">
        <v>23500</v>
      </c>
      <c r="I1159" t="str">
        <f t="shared" si="64"/>
        <v>90123500</v>
      </c>
      <c r="J1159" s="4">
        <f t="shared" si="65"/>
        <v>44271</v>
      </c>
    </row>
    <row r="1160" spans="1:10" hidden="1" x14ac:dyDescent="0.25">
      <c r="A1160" s="4">
        <v>44291</v>
      </c>
      <c r="B1160" t="s">
        <v>66</v>
      </c>
      <c r="C1160">
        <v>901</v>
      </c>
      <c r="D1160" t="str">
        <f t="shared" si="63"/>
        <v>TD-16901</v>
      </c>
      <c r="E1160">
        <v>2021</v>
      </c>
      <c r="F1160" t="s">
        <v>6</v>
      </c>
      <c r="G1160">
        <v>507</v>
      </c>
      <c r="H1160">
        <v>23500</v>
      </c>
      <c r="I1160" t="str">
        <f t="shared" si="64"/>
        <v>90123500</v>
      </c>
      <c r="J1160" s="4">
        <f t="shared" si="65"/>
        <v>44291</v>
      </c>
    </row>
    <row r="1161" spans="1:10" hidden="1" x14ac:dyDescent="0.25">
      <c r="A1161" s="4">
        <v>44301</v>
      </c>
      <c r="B1161" t="s">
        <v>66</v>
      </c>
      <c r="C1161">
        <v>901</v>
      </c>
      <c r="D1161" t="str">
        <f t="shared" si="63"/>
        <v>TD-16901</v>
      </c>
      <c r="E1161">
        <v>2021</v>
      </c>
      <c r="F1161" t="s">
        <v>6</v>
      </c>
      <c r="G1161">
        <v>750</v>
      </c>
      <c r="H1161">
        <v>23500</v>
      </c>
      <c r="I1161" t="str">
        <f t="shared" si="64"/>
        <v>90123500</v>
      </c>
      <c r="J1161" s="4">
        <f t="shared" si="65"/>
        <v>44301</v>
      </c>
    </row>
    <row r="1162" spans="1:10" hidden="1" x14ac:dyDescent="0.25">
      <c r="A1162" s="4">
        <v>44317</v>
      </c>
      <c r="B1162" t="s">
        <v>66</v>
      </c>
      <c r="C1162">
        <v>901</v>
      </c>
      <c r="D1162" t="str">
        <f t="shared" si="63"/>
        <v>TD-16901</v>
      </c>
      <c r="E1162">
        <v>2021</v>
      </c>
      <c r="F1162" t="s">
        <v>2</v>
      </c>
      <c r="G1162">
        <v>1008</v>
      </c>
      <c r="H1162">
        <v>23500</v>
      </c>
      <c r="I1162" t="str">
        <f t="shared" si="64"/>
        <v>90123500</v>
      </c>
      <c r="J1162" s="4">
        <f t="shared" si="65"/>
        <v>44317</v>
      </c>
    </row>
    <row r="1163" spans="1:10" hidden="1" x14ac:dyDescent="0.25">
      <c r="A1163" s="4">
        <v>44328</v>
      </c>
      <c r="B1163" t="s">
        <v>66</v>
      </c>
      <c r="C1163">
        <v>901</v>
      </c>
      <c r="D1163" t="str">
        <f t="shared" ref="D1163:D1226" si="66">B1163&amp;C1163</f>
        <v>TD-16901</v>
      </c>
      <c r="E1163">
        <v>2021</v>
      </c>
      <c r="F1163" t="s">
        <v>6</v>
      </c>
      <c r="G1163">
        <v>1250</v>
      </c>
      <c r="H1163">
        <v>23500</v>
      </c>
      <c r="I1163" t="str">
        <f t="shared" si="64"/>
        <v>90123500</v>
      </c>
      <c r="J1163" s="4">
        <f t="shared" si="65"/>
        <v>44328</v>
      </c>
    </row>
    <row r="1164" spans="1:10" hidden="1" x14ac:dyDescent="0.25">
      <c r="A1164" s="4">
        <v>44345</v>
      </c>
      <c r="B1164" t="s">
        <v>66</v>
      </c>
      <c r="C1164">
        <v>901</v>
      </c>
      <c r="D1164" t="str">
        <f t="shared" si="66"/>
        <v>TD-16901</v>
      </c>
      <c r="E1164">
        <v>2021</v>
      </c>
      <c r="F1164" t="s">
        <v>6</v>
      </c>
      <c r="G1164">
        <v>1496</v>
      </c>
      <c r="H1164">
        <v>23500</v>
      </c>
      <c r="I1164" t="str">
        <f t="shared" si="64"/>
        <v>90123500</v>
      </c>
      <c r="J1164" s="4">
        <f t="shared" si="65"/>
        <v>44345</v>
      </c>
    </row>
    <row r="1165" spans="1:10" hidden="1" x14ac:dyDescent="0.25">
      <c r="A1165" s="4">
        <v>44361</v>
      </c>
      <c r="B1165" t="s">
        <v>66</v>
      </c>
      <c r="C1165">
        <v>901</v>
      </c>
      <c r="D1165" t="str">
        <f t="shared" si="66"/>
        <v>TD-16901</v>
      </c>
      <c r="E1165">
        <v>2021</v>
      </c>
      <c r="F1165" t="s">
        <v>6</v>
      </c>
      <c r="G1165">
        <v>1751</v>
      </c>
      <c r="H1165">
        <v>23500</v>
      </c>
      <c r="I1165" t="str">
        <f t="shared" si="64"/>
        <v>90123500</v>
      </c>
      <c r="J1165" s="4">
        <f t="shared" si="65"/>
        <v>44361</v>
      </c>
    </row>
    <row r="1166" spans="1:10" hidden="1" x14ac:dyDescent="0.25">
      <c r="A1166" s="4">
        <v>44372</v>
      </c>
      <c r="B1166" t="s">
        <v>66</v>
      </c>
      <c r="C1166">
        <v>901</v>
      </c>
      <c r="D1166" t="str">
        <f t="shared" si="66"/>
        <v>TD-16901</v>
      </c>
      <c r="E1166">
        <v>2021</v>
      </c>
      <c r="F1166" t="s">
        <v>7</v>
      </c>
      <c r="G1166">
        <v>2029</v>
      </c>
      <c r="H1166">
        <v>23500</v>
      </c>
      <c r="I1166" t="str">
        <f t="shared" si="64"/>
        <v>90123500</v>
      </c>
      <c r="J1166" s="4">
        <f t="shared" si="65"/>
        <v>44372</v>
      </c>
    </row>
    <row r="1167" spans="1:10" hidden="1" x14ac:dyDescent="0.25">
      <c r="A1167" s="4">
        <v>44389</v>
      </c>
      <c r="B1167" t="s">
        <v>66</v>
      </c>
      <c r="C1167">
        <v>901</v>
      </c>
      <c r="D1167" t="str">
        <f t="shared" si="66"/>
        <v>TD-16901</v>
      </c>
      <c r="E1167">
        <v>2021</v>
      </c>
      <c r="F1167" t="s">
        <v>6</v>
      </c>
      <c r="G1167">
        <v>2262</v>
      </c>
      <c r="H1167">
        <v>23500</v>
      </c>
      <c r="I1167" t="str">
        <f t="shared" si="64"/>
        <v>90123500</v>
      </c>
      <c r="J1167" s="4">
        <f t="shared" si="65"/>
        <v>44389</v>
      </c>
    </row>
    <row r="1168" spans="1:10" hidden="1" x14ac:dyDescent="0.25">
      <c r="A1168" s="4">
        <v>44405</v>
      </c>
      <c r="B1168" t="s">
        <v>66</v>
      </c>
      <c r="C1168">
        <v>901</v>
      </c>
      <c r="D1168" t="str">
        <f t="shared" si="66"/>
        <v>TD-16901</v>
      </c>
      <c r="E1168">
        <v>2021</v>
      </c>
      <c r="F1168" t="s">
        <v>6</v>
      </c>
      <c r="G1168">
        <v>2510</v>
      </c>
      <c r="H1168">
        <v>23500</v>
      </c>
      <c r="I1168" t="str">
        <f t="shared" si="64"/>
        <v>90123500</v>
      </c>
      <c r="J1168" s="4">
        <f t="shared" si="65"/>
        <v>44405</v>
      </c>
    </row>
    <row r="1169" spans="1:10" hidden="1" x14ac:dyDescent="0.25">
      <c r="A1169" s="4">
        <v>44420</v>
      </c>
      <c r="B1169" t="s">
        <v>66</v>
      </c>
      <c r="C1169">
        <v>901</v>
      </c>
      <c r="D1169" t="str">
        <f t="shared" si="66"/>
        <v>TD-16901</v>
      </c>
      <c r="E1169">
        <v>2021</v>
      </c>
      <c r="F1169" t="s">
        <v>6</v>
      </c>
      <c r="G1169">
        <v>2769</v>
      </c>
      <c r="H1169">
        <v>23500</v>
      </c>
      <c r="I1169" t="str">
        <f t="shared" si="64"/>
        <v>90123500</v>
      </c>
      <c r="J1169" s="4">
        <f t="shared" si="65"/>
        <v>44420</v>
      </c>
    </row>
    <row r="1170" spans="1:10" hidden="1" x14ac:dyDescent="0.25">
      <c r="A1170" s="4">
        <v>44437</v>
      </c>
      <c r="B1170" t="s">
        <v>66</v>
      </c>
      <c r="C1170">
        <v>901</v>
      </c>
      <c r="D1170" t="str">
        <f t="shared" si="66"/>
        <v>TD-16901</v>
      </c>
      <c r="E1170">
        <v>2021</v>
      </c>
      <c r="F1170" t="s">
        <v>2</v>
      </c>
      <c r="G1170">
        <v>3000</v>
      </c>
      <c r="H1170">
        <v>23500</v>
      </c>
      <c r="I1170" t="str">
        <f t="shared" si="64"/>
        <v>90123500</v>
      </c>
      <c r="J1170" s="4">
        <f t="shared" si="65"/>
        <v>44437</v>
      </c>
    </row>
    <row r="1171" spans="1:10" hidden="1" x14ac:dyDescent="0.25">
      <c r="A1171" s="4">
        <v>44725</v>
      </c>
      <c r="B1171" t="s">
        <v>66</v>
      </c>
      <c r="C1171">
        <v>901</v>
      </c>
      <c r="D1171" t="str">
        <f t="shared" si="66"/>
        <v>TD-16901</v>
      </c>
      <c r="E1171">
        <v>2022</v>
      </c>
      <c r="F1171" t="s">
        <v>2</v>
      </c>
      <c r="G1171">
        <v>3232</v>
      </c>
      <c r="H1171">
        <v>23500</v>
      </c>
      <c r="I1171" t="str">
        <f t="shared" si="64"/>
        <v>90123500</v>
      </c>
      <c r="J1171" s="4">
        <f t="shared" si="65"/>
        <v>44725</v>
      </c>
    </row>
    <row r="1172" spans="1:10" hidden="1" x14ac:dyDescent="0.25">
      <c r="A1172" s="4">
        <v>44725</v>
      </c>
      <c r="B1172" t="s">
        <v>66</v>
      </c>
      <c r="C1172">
        <v>901</v>
      </c>
      <c r="D1172" t="str">
        <f t="shared" si="66"/>
        <v>TD-16901</v>
      </c>
      <c r="E1172">
        <v>2022</v>
      </c>
      <c r="F1172" t="s">
        <v>6</v>
      </c>
      <c r="G1172">
        <v>3232</v>
      </c>
      <c r="H1172">
        <v>23500</v>
      </c>
      <c r="I1172" t="str">
        <f t="shared" si="64"/>
        <v>90123500</v>
      </c>
      <c r="J1172" s="4">
        <f t="shared" si="65"/>
        <v>44725</v>
      </c>
    </row>
    <row r="1173" spans="1:10" hidden="1" x14ac:dyDescent="0.25">
      <c r="A1173" s="4">
        <v>44774</v>
      </c>
      <c r="B1173" t="s">
        <v>66</v>
      </c>
      <c r="C1173">
        <v>901</v>
      </c>
      <c r="D1173" t="str">
        <f t="shared" si="66"/>
        <v>TD-16901</v>
      </c>
      <c r="E1173">
        <v>2022</v>
      </c>
      <c r="F1173" t="s">
        <v>6</v>
      </c>
      <c r="G1173">
        <v>3513</v>
      </c>
      <c r="H1173">
        <v>23500</v>
      </c>
      <c r="I1173" t="str">
        <f t="shared" si="64"/>
        <v>90123500</v>
      </c>
      <c r="J1173" s="4">
        <f t="shared" si="65"/>
        <v>44774</v>
      </c>
    </row>
    <row r="1174" spans="1:10" hidden="1" x14ac:dyDescent="0.25">
      <c r="A1174" s="4">
        <v>44783</v>
      </c>
      <c r="B1174" t="s">
        <v>66</v>
      </c>
      <c r="C1174">
        <v>901</v>
      </c>
      <c r="D1174" t="str">
        <f t="shared" si="66"/>
        <v>TD-16901</v>
      </c>
      <c r="E1174">
        <v>2022</v>
      </c>
      <c r="F1174" t="s">
        <v>6</v>
      </c>
      <c r="G1174">
        <v>3750</v>
      </c>
      <c r="H1174">
        <v>23500</v>
      </c>
      <c r="I1174" t="str">
        <f t="shared" si="64"/>
        <v>90123500</v>
      </c>
      <c r="J1174" s="4">
        <f t="shared" si="65"/>
        <v>44783</v>
      </c>
    </row>
    <row r="1175" spans="1:10" hidden="1" x14ac:dyDescent="0.25">
      <c r="A1175" s="4">
        <v>44802</v>
      </c>
      <c r="B1175" t="s">
        <v>66</v>
      </c>
      <c r="C1175">
        <v>901</v>
      </c>
      <c r="D1175" t="str">
        <f t="shared" si="66"/>
        <v>TD-16901</v>
      </c>
      <c r="E1175">
        <v>2022</v>
      </c>
      <c r="F1175" t="s">
        <v>5</v>
      </c>
      <c r="G1175">
        <v>4016</v>
      </c>
      <c r="H1175">
        <v>23500</v>
      </c>
      <c r="I1175" t="str">
        <f t="shared" si="64"/>
        <v>90123500</v>
      </c>
      <c r="J1175" s="4">
        <f t="shared" si="65"/>
        <v>44802</v>
      </c>
    </row>
    <row r="1176" spans="1:10" hidden="1" x14ac:dyDescent="0.25">
      <c r="A1176" s="4">
        <v>44312</v>
      </c>
      <c r="B1176" t="s">
        <v>66</v>
      </c>
      <c r="C1176">
        <v>902</v>
      </c>
      <c r="D1176" t="str">
        <f t="shared" si="66"/>
        <v>TD-16902</v>
      </c>
      <c r="E1176">
        <v>2021</v>
      </c>
      <c r="F1176" t="s">
        <v>61</v>
      </c>
      <c r="G1176">
        <v>126</v>
      </c>
      <c r="H1176">
        <v>23500</v>
      </c>
      <c r="I1176" t="str">
        <f t="shared" si="64"/>
        <v>90223500</v>
      </c>
      <c r="J1176" s="4">
        <f t="shared" si="65"/>
        <v>44312</v>
      </c>
    </row>
    <row r="1177" spans="1:10" hidden="1" x14ac:dyDescent="0.25">
      <c r="A1177" s="4">
        <v>44328</v>
      </c>
      <c r="B1177" t="s">
        <v>66</v>
      </c>
      <c r="C1177">
        <v>902</v>
      </c>
      <c r="D1177" t="str">
        <f t="shared" si="66"/>
        <v>TD-16902</v>
      </c>
      <c r="E1177">
        <v>2021</v>
      </c>
      <c r="F1177" t="s">
        <v>6</v>
      </c>
      <c r="G1177">
        <v>257</v>
      </c>
      <c r="H1177">
        <v>23500</v>
      </c>
      <c r="I1177" t="str">
        <f t="shared" si="64"/>
        <v>90223500</v>
      </c>
      <c r="J1177" s="4">
        <f t="shared" si="65"/>
        <v>44328</v>
      </c>
    </row>
    <row r="1178" spans="1:10" hidden="1" x14ac:dyDescent="0.25">
      <c r="A1178" s="4">
        <v>44361</v>
      </c>
      <c r="B1178" t="s">
        <v>66</v>
      </c>
      <c r="C1178">
        <v>902</v>
      </c>
      <c r="D1178" t="str">
        <f t="shared" si="66"/>
        <v>TD-16902</v>
      </c>
      <c r="E1178">
        <v>2021</v>
      </c>
      <c r="F1178" t="s">
        <v>6</v>
      </c>
      <c r="G1178">
        <v>526</v>
      </c>
      <c r="H1178">
        <v>23500</v>
      </c>
      <c r="I1178" t="str">
        <f t="shared" si="64"/>
        <v>90223500</v>
      </c>
      <c r="J1178" s="4">
        <f t="shared" si="65"/>
        <v>44361</v>
      </c>
    </row>
    <row r="1179" spans="1:10" hidden="1" x14ac:dyDescent="0.25">
      <c r="A1179" s="4">
        <v>44377</v>
      </c>
      <c r="B1179" t="s">
        <v>66</v>
      </c>
      <c r="C1179">
        <v>902</v>
      </c>
      <c r="D1179" t="str">
        <f t="shared" si="66"/>
        <v>TD-16902</v>
      </c>
      <c r="E1179">
        <v>2021</v>
      </c>
      <c r="F1179" t="s">
        <v>6</v>
      </c>
      <c r="G1179">
        <v>750</v>
      </c>
      <c r="H1179">
        <v>23500</v>
      </c>
      <c r="I1179" t="str">
        <f t="shared" si="64"/>
        <v>90223500</v>
      </c>
      <c r="J1179" s="4">
        <f t="shared" si="65"/>
        <v>44377</v>
      </c>
    </row>
    <row r="1180" spans="1:10" hidden="1" x14ac:dyDescent="0.25">
      <c r="A1180" s="4">
        <v>44396</v>
      </c>
      <c r="B1180" t="s">
        <v>66</v>
      </c>
      <c r="C1180">
        <v>902</v>
      </c>
      <c r="D1180" t="str">
        <f t="shared" si="66"/>
        <v>TD-16902</v>
      </c>
      <c r="E1180">
        <v>2021</v>
      </c>
      <c r="F1180" t="s">
        <v>2</v>
      </c>
      <c r="G1180">
        <v>1047</v>
      </c>
      <c r="H1180">
        <v>23500</v>
      </c>
      <c r="I1180" t="str">
        <f t="shared" si="64"/>
        <v>90223500</v>
      </c>
      <c r="J1180" s="4">
        <f t="shared" si="65"/>
        <v>44396</v>
      </c>
    </row>
    <row r="1181" spans="1:10" hidden="1" x14ac:dyDescent="0.25">
      <c r="A1181" s="4">
        <v>44419</v>
      </c>
      <c r="B1181" t="s">
        <v>66</v>
      </c>
      <c r="C1181">
        <v>902</v>
      </c>
      <c r="D1181" t="str">
        <f t="shared" si="66"/>
        <v>TD-16902</v>
      </c>
      <c r="E1181">
        <v>2021</v>
      </c>
      <c r="F1181" t="s">
        <v>6</v>
      </c>
      <c r="G1181">
        <v>1254</v>
      </c>
      <c r="H1181">
        <v>23500</v>
      </c>
      <c r="I1181" t="str">
        <f t="shared" si="64"/>
        <v>90223500</v>
      </c>
      <c r="J1181" s="4">
        <f t="shared" si="65"/>
        <v>44419</v>
      </c>
    </row>
    <row r="1182" spans="1:10" hidden="1" x14ac:dyDescent="0.25">
      <c r="A1182" s="4">
        <v>44431</v>
      </c>
      <c r="B1182" t="s">
        <v>66</v>
      </c>
      <c r="C1182">
        <v>902</v>
      </c>
      <c r="D1182" t="str">
        <f t="shared" si="66"/>
        <v>TD-16902</v>
      </c>
      <c r="E1182">
        <v>2021</v>
      </c>
      <c r="F1182" t="s">
        <v>6</v>
      </c>
      <c r="G1182">
        <v>1507</v>
      </c>
      <c r="H1182">
        <v>23500</v>
      </c>
      <c r="I1182" t="str">
        <f t="shared" si="64"/>
        <v>90223500</v>
      </c>
      <c r="J1182" s="4">
        <f t="shared" si="65"/>
        <v>44431</v>
      </c>
    </row>
    <row r="1183" spans="1:10" hidden="1" x14ac:dyDescent="0.25">
      <c r="A1183" s="4">
        <v>44448</v>
      </c>
      <c r="B1183" t="s">
        <v>66</v>
      </c>
      <c r="C1183">
        <v>902</v>
      </c>
      <c r="D1183" t="str">
        <f t="shared" si="66"/>
        <v>TD-16902</v>
      </c>
      <c r="E1183">
        <v>2021</v>
      </c>
      <c r="F1183" t="s">
        <v>6</v>
      </c>
      <c r="G1183">
        <v>1741</v>
      </c>
      <c r="H1183">
        <v>23500</v>
      </c>
      <c r="I1183" t="str">
        <f t="shared" si="64"/>
        <v>90223500</v>
      </c>
      <c r="J1183" s="4">
        <f t="shared" si="65"/>
        <v>44448</v>
      </c>
    </row>
    <row r="1184" spans="1:10" hidden="1" x14ac:dyDescent="0.25">
      <c r="A1184" s="4">
        <v>44677</v>
      </c>
      <c r="B1184" t="s">
        <v>66</v>
      </c>
      <c r="C1184">
        <v>902</v>
      </c>
      <c r="D1184" t="str">
        <f t="shared" si="66"/>
        <v>TD-16902</v>
      </c>
      <c r="E1184">
        <v>2022</v>
      </c>
      <c r="F1184" t="s">
        <v>7</v>
      </c>
      <c r="G1184">
        <v>2020</v>
      </c>
      <c r="H1184">
        <v>23500</v>
      </c>
      <c r="I1184" t="str">
        <f t="shared" si="64"/>
        <v>90223500</v>
      </c>
      <c r="J1184" s="4">
        <f t="shared" si="65"/>
        <v>44677</v>
      </c>
    </row>
    <row r="1185" spans="1:10" hidden="1" x14ac:dyDescent="0.25">
      <c r="A1185" s="4">
        <v>44700</v>
      </c>
      <c r="B1185" t="s">
        <v>66</v>
      </c>
      <c r="C1185">
        <v>902</v>
      </c>
      <c r="D1185" t="str">
        <f t="shared" si="66"/>
        <v>TD-16902</v>
      </c>
      <c r="E1185">
        <v>2022</v>
      </c>
      <c r="F1185" t="s">
        <v>6</v>
      </c>
      <c r="G1185">
        <v>2250</v>
      </c>
      <c r="H1185">
        <v>23500</v>
      </c>
      <c r="I1185" t="str">
        <f t="shared" si="64"/>
        <v>90223500</v>
      </c>
      <c r="J1185" s="4">
        <f t="shared" si="65"/>
        <v>44700</v>
      </c>
    </row>
    <row r="1186" spans="1:10" hidden="1" x14ac:dyDescent="0.25">
      <c r="A1186" s="4">
        <v>44737</v>
      </c>
      <c r="B1186" t="s">
        <v>66</v>
      </c>
      <c r="C1186">
        <v>902</v>
      </c>
      <c r="D1186" t="str">
        <f t="shared" si="66"/>
        <v>TD-16902</v>
      </c>
      <c r="E1186">
        <v>2022</v>
      </c>
      <c r="F1186" t="s">
        <v>6</v>
      </c>
      <c r="G1186">
        <v>2500</v>
      </c>
      <c r="H1186">
        <v>23500</v>
      </c>
      <c r="I1186" t="str">
        <f t="shared" si="64"/>
        <v>90223500</v>
      </c>
      <c r="J1186" s="4">
        <f t="shared" si="65"/>
        <v>44737</v>
      </c>
    </row>
    <row r="1187" spans="1:10" hidden="1" x14ac:dyDescent="0.25">
      <c r="A1187" s="4">
        <v>44372</v>
      </c>
      <c r="B1187" t="s">
        <v>66</v>
      </c>
      <c r="C1187">
        <v>903</v>
      </c>
      <c r="D1187" t="str">
        <f t="shared" si="66"/>
        <v>TD-16903</v>
      </c>
      <c r="E1187">
        <v>2021</v>
      </c>
      <c r="F1187" t="s">
        <v>61</v>
      </c>
      <c r="G1187">
        <v>106</v>
      </c>
      <c r="H1187">
        <v>23500</v>
      </c>
      <c r="I1187" t="str">
        <f t="shared" si="64"/>
        <v>90323500</v>
      </c>
      <c r="J1187" s="4">
        <f t="shared" si="65"/>
        <v>44372</v>
      </c>
    </row>
    <row r="1188" spans="1:10" hidden="1" x14ac:dyDescent="0.25">
      <c r="A1188" s="4">
        <v>44384</v>
      </c>
      <c r="B1188" t="s">
        <v>66</v>
      </c>
      <c r="C1188">
        <v>903</v>
      </c>
      <c r="D1188" t="str">
        <f t="shared" si="66"/>
        <v>TD-16903</v>
      </c>
      <c r="E1188">
        <v>2021</v>
      </c>
      <c r="F1188" t="s">
        <v>6</v>
      </c>
      <c r="G1188">
        <v>240</v>
      </c>
      <c r="H1188">
        <v>23500</v>
      </c>
      <c r="I1188" t="str">
        <f t="shared" si="64"/>
        <v>90323500</v>
      </c>
      <c r="J1188" s="4">
        <f t="shared" si="65"/>
        <v>44384</v>
      </c>
    </row>
    <row r="1189" spans="1:10" hidden="1" x14ac:dyDescent="0.25">
      <c r="A1189" s="4">
        <v>44403</v>
      </c>
      <c r="B1189" t="s">
        <v>66</v>
      </c>
      <c r="C1189">
        <v>903</v>
      </c>
      <c r="D1189" t="str">
        <f t="shared" si="66"/>
        <v>TD-16903</v>
      </c>
      <c r="E1189">
        <v>2021</v>
      </c>
      <c r="F1189" t="s">
        <v>4</v>
      </c>
      <c r="G1189">
        <v>506</v>
      </c>
      <c r="H1189">
        <v>23500</v>
      </c>
      <c r="I1189" t="str">
        <f t="shared" si="64"/>
        <v>90323500</v>
      </c>
      <c r="J1189" s="4">
        <f t="shared" si="65"/>
        <v>44403</v>
      </c>
    </row>
    <row r="1190" spans="1:10" hidden="1" x14ac:dyDescent="0.25">
      <c r="A1190" s="4">
        <v>44415</v>
      </c>
      <c r="B1190" t="s">
        <v>66</v>
      </c>
      <c r="C1190">
        <v>903</v>
      </c>
      <c r="D1190" t="str">
        <f t="shared" si="66"/>
        <v>TD-16903</v>
      </c>
      <c r="E1190">
        <v>2021</v>
      </c>
      <c r="F1190" t="s">
        <v>6</v>
      </c>
      <c r="G1190">
        <v>751</v>
      </c>
      <c r="H1190">
        <v>23500</v>
      </c>
      <c r="I1190" t="str">
        <f t="shared" si="64"/>
        <v>90323500</v>
      </c>
      <c r="J1190" s="4">
        <f t="shared" si="65"/>
        <v>44415</v>
      </c>
    </row>
    <row r="1191" spans="1:10" hidden="1" x14ac:dyDescent="0.25">
      <c r="A1191" s="4">
        <v>44431</v>
      </c>
      <c r="B1191" t="s">
        <v>66</v>
      </c>
      <c r="C1191">
        <v>903</v>
      </c>
      <c r="D1191" t="str">
        <f t="shared" si="66"/>
        <v>TD-16903</v>
      </c>
      <c r="E1191">
        <v>2021</v>
      </c>
      <c r="F1191" t="s">
        <v>2</v>
      </c>
      <c r="G1191">
        <v>1012</v>
      </c>
      <c r="H1191">
        <v>23500</v>
      </c>
      <c r="I1191" t="str">
        <f t="shared" si="64"/>
        <v>90323500</v>
      </c>
      <c r="J1191" s="4">
        <f t="shared" si="65"/>
        <v>44431</v>
      </c>
    </row>
    <row r="1192" spans="1:10" hidden="1" x14ac:dyDescent="0.25">
      <c r="A1192" s="4">
        <v>44463</v>
      </c>
      <c r="B1192" t="s">
        <v>66</v>
      </c>
      <c r="C1192">
        <v>903</v>
      </c>
      <c r="D1192" t="str">
        <f t="shared" si="66"/>
        <v>TD-16903</v>
      </c>
      <c r="E1192">
        <v>2021</v>
      </c>
      <c r="F1192" t="s">
        <v>6</v>
      </c>
      <c r="G1192">
        <v>1250</v>
      </c>
      <c r="H1192">
        <v>23500</v>
      </c>
      <c r="I1192" t="str">
        <f t="shared" si="64"/>
        <v>90323500</v>
      </c>
      <c r="J1192" s="4">
        <f t="shared" si="65"/>
        <v>44463</v>
      </c>
    </row>
    <row r="1193" spans="1:10" hidden="1" x14ac:dyDescent="0.25">
      <c r="A1193" s="4">
        <v>44632</v>
      </c>
      <c r="B1193" t="s">
        <v>66</v>
      </c>
      <c r="C1193">
        <v>903</v>
      </c>
      <c r="D1193" t="str">
        <f t="shared" si="66"/>
        <v>TD-16903</v>
      </c>
      <c r="E1193">
        <v>2022</v>
      </c>
      <c r="F1193" t="s">
        <v>6</v>
      </c>
      <c r="G1193">
        <v>1508</v>
      </c>
      <c r="H1193">
        <v>23500</v>
      </c>
      <c r="I1193" t="str">
        <f t="shared" si="64"/>
        <v>90323500</v>
      </c>
      <c r="J1193" s="4">
        <f t="shared" si="65"/>
        <v>44632</v>
      </c>
    </row>
    <row r="1194" spans="1:10" hidden="1" x14ac:dyDescent="0.25">
      <c r="A1194" s="4">
        <v>44657</v>
      </c>
      <c r="B1194" t="s">
        <v>66</v>
      </c>
      <c r="C1194">
        <v>903</v>
      </c>
      <c r="D1194" t="str">
        <f t="shared" si="66"/>
        <v>TD-16903</v>
      </c>
      <c r="E1194">
        <v>2022</v>
      </c>
      <c r="F1194" t="s">
        <v>6</v>
      </c>
      <c r="G1194">
        <v>1750</v>
      </c>
      <c r="H1194">
        <v>23500</v>
      </c>
      <c r="I1194" t="str">
        <f t="shared" si="64"/>
        <v>90323500</v>
      </c>
      <c r="J1194" s="4">
        <f t="shared" si="65"/>
        <v>44657</v>
      </c>
    </row>
    <row r="1195" spans="1:10" hidden="1" x14ac:dyDescent="0.25">
      <c r="A1195" s="4">
        <v>44669</v>
      </c>
      <c r="B1195" t="s">
        <v>66</v>
      </c>
      <c r="C1195">
        <v>903</v>
      </c>
      <c r="D1195" t="str">
        <f t="shared" si="66"/>
        <v>TD-16903</v>
      </c>
      <c r="E1195">
        <v>2022</v>
      </c>
      <c r="F1195" t="s">
        <v>7</v>
      </c>
      <c r="G1195">
        <v>2000</v>
      </c>
      <c r="H1195">
        <v>23500</v>
      </c>
      <c r="I1195" t="str">
        <f t="shared" si="64"/>
        <v>90323500</v>
      </c>
      <c r="J1195" s="4">
        <f t="shared" si="65"/>
        <v>44669</v>
      </c>
    </row>
    <row r="1196" spans="1:10" hidden="1" x14ac:dyDescent="0.25">
      <c r="A1196" s="4">
        <v>44685</v>
      </c>
      <c r="B1196" t="s">
        <v>66</v>
      </c>
      <c r="C1196">
        <v>903</v>
      </c>
      <c r="D1196" t="str">
        <f t="shared" si="66"/>
        <v>TD-16903</v>
      </c>
      <c r="E1196">
        <v>2022</v>
      </c>
      <c r="F1196" t="s">
        <v>6</v>
      </c>
      <c r="G1196">
        <v>2247</v>
      </c>
      <c r="H1196">
        <v>23500</v>
      </c>
      <c r="I1196" t="str">
        <f t="shared" si="64"/>
        <v>90323500</v>
      </c>
      <c r="J1196" s="4">
        <f t="shared" si="65"/>
        <v>44685</v>
      </c>
    </row>
    <row r="1197" spans="1:10" hidden="1" x14ac:dyDescent="0.25">
      <c r="A1197" s="4">
        <v>44700</v>
      </c>
      <c r="B1197" t="s">
        <v>66</v>
      </c>
      <c r="C1197">
        <v>903</v>
      </c>
      <c r="D1197" t="str">
        <f t="shared" si="66"/>
        <v>TD-16903</v>
      </c>
      <c r="E1197">
        <v>2022</v>
      </c>
      <c r="F1197" t="s">
        <v>6</v>
      </c>
      <c r="G1197">
        <v>2517</v>
      </c>
      <c r="H1197">
        <v>23500</v>
      </c>
      <c r="I1197" t="str">
        <f t="shared" si="64"/>
        <v>90323500</v>
      </c>
      <c r="J1197" s="4">
        <f t="shared" si="65"/>
        <v>44700</v>
      </c>
    </row>
    <row r="1198" spans="1:10" hidden="1" x14ac:dyDescent="0.25">
      <c r="A1198" s="4">
        <v>44715</v>
      </c>
      <c r="B1198" t="s">
        <v>66</v>
      </c>
      <c r="C1198">
        <v>903</v>
      </c>
      <c r="D1198" t="str">
        <f t="shared" si="66"/>
        <v>TD-16903</v>
      </c>
      <c r="E1198">
        <v>2022</v>
      </c>
      <c r="F1198" t="s">
        <v>6</v>
      </c>
      <c r="G1198">
        <v>2748</v>
      </c>
      <c r="H1198">
        <v>23500</v>
      </c>
      <c r="I1198" t="str">
        <f t="shared" si="64"/>
        <v>90323500</v>
      </c>
      <c r="J1198" s="4">
        <f t="shared" si="65"/>
        <v>44715</v>
      </c>
    </row>
    <row r="1199" spans="1:10" hidden="1" x14ac:dyDescent="0.25">
      <c r="A1199" s="4">
        <v>44746</v>
      </c>
      <c r="B1199" t="s">
        <v>66</v>
      </c>
      <c r="C1199">
        <v>903</v>
      </c>
      <c r="D1199" t="str">
        <f t="shared" si="66"/>
        <v>TD-16903</v>
      </c>
      <c r="E1199">
        <v>2022</v>
      </c>
      <c r="F1199" t="s">
        <v>2</v>
      </c>
      <c r="G1199">
        <v>2990</v>
      </c>
      <c r="H1199">
        <v>23500</v>
      </c>
      <c r="I1199" t="str">
        <f t="shared" si="64"/>
        <v>90323500</v>
      </c>
      <c r="J1199" s="4">
        <f t="shared" si="65"/>
        <v>44746</v>
      </c>
    </row>
    <row r="1200" spans="1:10" hidden="1" x14ac:dyDescent="0.25">
      <c r="A1200" s="4">
        <v>44785</v>
      </c>
      <c r="B1200" t="s">
        <v>66</v>
      </c>
      <c r="C1200">
        <v>903</v>
      </c>
      <c r="D1200" t="str">
        <f t="shared" si="66"/>
        <v>TD-16903</v>
      </c>
      <c r="E1200">
        <v>2022</v>
      </c>
      <c r="F1200" t="s">
        <v>6</v>
      </c>
      <c r="G1200">
        <v>3239</v>
      </c>
      <c r="H1200">
        <v>23500</v>
      </c>
      <c r="I1200" t="str">
        <f t="shared" si="64"/>
        <v>90323500</v>
      </c>
      <c r="J1200" s="4">
        <f t="shared" si="65"/>
        <v>44785</v>
      </c>
    </row>
    <row r="1201" spans="1:11" hidden="1" x14ac:dyDescent="0.25">
      <c r="A1201" s="4">
        <v>44800</v>
      </c>
      <c r="B1201" t="s">
        <v>32</v>
      </c>
      <c r="C1201">
        <v>904</v>
      </c>
      <c r="D1201" t="str">
        <f t="shared" si="66"/>
        <v>КАМАЗ904</v>
      </c>
      <c r="E1201">
        <v>2022</v>
      </c>
      <c r="F1201" t="s">
        <v>27</v>
      </c>
      <c r="G1201">
        <v>26479</v>
      </c>
      <c r="H1201">
        <v>23500</v>
      </c>
      <c r="I1201" t="str">
        <f t="shared" si="64"/>
        <v>90423500</v>
      </c>
      <c r="J1201" s="4">
        <f t="shared" si="65"/>
        <v>44800</v>
      </c>
    </row>
    <row r="1202" spans="1:11" hidden="1" x14ac:dyDescent="0.25">
      <c r="A1202" s="4">
        <v>44324</v>
      </c>
      <c r="B1202" t="s">
        <v>48</v>
      </c>
      <c r="C1202">
        <v>911</v>
      </c>
      <c r="D1202" t="str">
        <f t="shared" si="66"/>
        <v>PC-800911</v>
      </c>
      <c r="E1202">
        <v>2021</v>
      </c>
      <c r="F1202" t="s">
        <v>4</v>
      </c>
      <c r="G1202">
        <v>517</v>
      </c>
      <c r="H1202">
        <v>500</v>
      </c>
      <c r="I1202" t="str">
        <f t="shared" si="64"/>
        <v>911500</v>
      </c>
      <c r="J1202" s="4">
        <f t="shared" si="65"/>
        <v>44324</v>
      </c>
      <c r="K1202" t="s">
        <v>84</v>
      </c>
    </row>
    <row r="1203" spans="1:11" hidden="1" x14ac:dyDescent="0.25">
      <c r="A1203" s="4">
        <v>44349</v>
      </c>
      <c r="B1203" t="s">
        <v>48</v>
      </c>
      <c r="C1203">
        <v>911</v>
      </c>
      <c r="D1203" t="str">
        <f t="shared" si="66"/>
        <v>PC-800911</v>
      </c>
      <c r="E1203">
        <v>2021</v>
      </c>
      <c r="F1203" t="s">
        <v>2</v>
      </c>
      <c r="G1203">
        <v>1050</v>
      </c>
      <c r="H1203">
        <v>1000</v>
      </c>
      <c r="I1203" t="str">
        <f t="shared" si="64"/>
        <v>9111000</v>
      </c>
      <c r="J1203" s="4">
        <f t="shared" si="65"/>
        <v>44349</v>
      </c>
      <c r="K1203" t="s">
        <v>84</v>
      </c>
    </row>
    <row r="1204" spans="1:11" hidden="1" x14ac:dyDescent="0.25">
      <c r="A1204" s="4">
        <v>44374</v>
      </c>
      <c r="B1204" t="s">
        <v>48</v>
      </c>
      <c r="C1204">
        <v>911</v>
      </c>
      <c r="D1204" t="str">
        <f t="shared" si="66"/>
        <v>PC-800911</v>
      </c>
      <c r="E1204">
        <v>2021</v>
      </c>
      <c r="F1204" t="s">
        <v>4</v>
      </c>
      <c r="G1204">
        <v>1546</v>
      </c>
      <c r="H1204">
        <v>1500</v>
      </c>
      <c r="I1204" t="str">
        <f t="shared" si="64"/>
        <v>9111500</v>
      </c>
      <c r="J1204" s="4">
        <f t="shared" si="65"/>
        <v>44374</v>
      </c>
      <c r="K1204" t="s">
        <v>84</v>
      </c>
    </row>
    <row r="1205" spans="1:11" hidden="1" x14ac:dyDescent="0.25">
      <c r="A1205" s="4">
        <v>44399</v>
      </c>
      <c r="B1205" t="s">
        <v>48</v>
      </c>
      <c r="C1205">
        <v>911</v>
      </c>
      <c r="D1205" t="str">
        <f t="shared" si="66"/>
        <v>PC-800911</v>
      </c>
      <c r="E1205">
        <v>2021</v>
      </c>
      <c r="F1205" t="s">
        <v>7</v>
      </c>
      <c r="G1205">
        <v>1947</v>
      </c>
      <c r="H1205">
        <v>2000</v>
      </c>
      <c r="I1205" t="str">
        <f t="shared" si="64"/>
        <v>9112000</v>
      </c>
      <c r="J1205" s="4">
        <f t="shared" si="65"/>
        <v>44399</v>
      </c>
      <c r="K1205" t="s">
        <v>84</v>
      </c>
    </row>
    <row r="1206" spans="1:11" hidden="1" x14ac:dyDescent="0.25">
      <c r="A1206" s="4">
        <v>44424</v>
      </c>
      <c r="B1206" t="s">
        <v>48</v>
      </c>
      <c r="C1206">
        <v>911</v>
      </c>
      <c r="D1206" t="str">
        <f t="shared" si="66"/>
        <v>PC-800911</v>
      </c>
      <c r="E1206">
        <v>2021</v>
      </c>
      <c r="F1206" t="s">
        <v>4</v>
      </c>
      <c r="G1206">
        <v>2460</v>
      </c>
      <c r="H1206">
        <v>2500</v>
      </c>
      <c r="I1206" t="str">
        <f t="shared" si="64"/>
        <v>9112500</v>
      </c>
      <c r="J1206" s="4">
        <f t="shared" si="65"/>
        <v>44424</v>
      </c>
      <c r="K1206" t="s">
        <v>84</v>
      </c>
    </row>
    <row r="1207" spans="1:11" hidden="1" x14ac:dyDescent="0.25">
      <c r="A1207" s="4">
        <v>44449</v>
      </c>
      <c r="B1207" t="s">
        <v>48</v>
      </c>
      <c r="C1207">
        <v>911</v>
      </c>
      <c r="D1207" t="str">
        <f t="shared" si="66"/>
        <v>PC-800911</v>
      </c>
      <c r="E1207">
        <v>2021</v>
      </c>
      <c r="F1207" t="s">
        <v>2</v>
      </c>
      <c r="G1207">
        <v>2946</v>
      </c>
      <c r="H1207">
        <v>3000</v>
      </c>
      <c r="I1207" t="str">
        <f t="shared" si="64"/>
        <v>9113000</v>
      </c>
      <c r="J1207" s="4">
        <f t="shared" si="65"/>
        <v>44449</v>
      </c>
      <c r="K1207" t="s">
        <v>84</v>
      </c>
    </row>
    <row r="1208" spans="1:11" hidden="1" x14ac:dyDescent="0.25">
      <c r="A1208" s="4">
        <v>44480</v>
      </c>
      <c r="B1208" t="s">
        <v>48</v>
      </c>
      <c r="C1208">
        <v>911</v>
      </c>
      <c r="D1208" t="str">
        <f t="shared" si="66"/>
        <v>PC-800911</v>
      </c>
      <c r="E1208">
        <v>2021</v>
      </c>
      <c r="F1208" t="s">
        <v>4</v>
      </c>
      <c r="G1208">
        <v>3495</v>
      </c>
      <c r="H1208">
        <v>3500</v>
      </c>
      <c r="I1208" t="str">
        <f t="shared" si="64"/>
        <v>9113500</v>
      </c>
      <c r="J1208" s="4">
        <f t="shared" si="65"/>
        <v>44480</v>
      </c>
      <c r="K1208" t="s">
        <v>84</v>
      </c>
    </row>
    <row r="1209" spans="1:11" hidden="1" x14ac:dyDescent="0.25">
      <c r="A1209" s="4">
        <v>44504</v>
      </c>
      <c r="B1209" t="s">
        <v>48</v>
      </c>
      <c r="C1209">
        <v>911</v>
      </c>
      <c r="D1209" t="str">
        <f t="shared" si="66"/>
        <v>PC-800911</v>
      </c>
      <c r="E1209">
        <v>2021</v>
      </c>
      <c r="F1209" t="s">
        <v>2</v>
      </c>
      <c r="G1209">
        <v>4016</v>
      </c>
      <c r="I1209" t="str">
        <f t="shared" si="64"/>
        <v>911</v>
      </c>
      <c r="J1209" s="4">
        <f t="shared" si="65"/>
        <v>44504</v>
      </c>
      <c r="K1209" t="s">
        <v>84</v>
      </c>
    </row>
    <row r="1210" spans="1:11" hidden="1" x14ac:dyDescent="0.25">
      <c r="A1210" s="4">
        <v>44636</v>
      </c>
      <c r="B1210" t="s">
        <v>48</v>
      </c>
      <c r="C1210">
        <v>911</v>
      </c>
      <c r="D1210" t="str">
        <f t="shared" si="66"/>
        <v>PC-800911</v>
      </c>
      <c r="E1210">
        <v>2022</v>
      </c>
      <c r="F1210" t="s">
        <v>5</v>
      </c>
      <c r="G1210">
        <v>4090</v>
      </c>
      <c r="H1210">
        <v>4000</v>
      </c>
      <c r="I1210" t="str">
        <f t="shared" si="64"/>
        <v>9114000</v>
      </c>
      <c r="J1210" s="4">
        <f t="shared" si="65"/>
        <v>44636</v>
      </c>
      <c r="K1210" t="s">
        <v>84</v>
      </c>
    </row>
    <row r="1211" spans="1:11" hidden="1" x14ac:dyDescent="0.25">
      <c r="A1211" s="4">
        <v>44656</v>
      </c>
      <c r="B1211" t="s">
        <v>48</v>
      </c>
      <c r="C1211">
        <v>911</v>
      </c>
      <c r="D1211" t="str">
        <f t="shared" si="66"/>
        <v>PC-800911</v>
      </c>
      <c r="E1211">
        <v>2022</v>
      </c>
      <c r="F1211" t="s">
        <v>4</v>
      </c>
      <c r="G1211">
        <v>4533</v>
      </c>
      <c r="H1211">
        <v>4500</v>
      </c>
      <c r="I1211" t="str">
        <f t="shared" si="64"/>
        <v>9114500</v>
      </c>
      <c r="J1211" s="4">
        <f t="shared" si="65"/>
        <v>44656</v>
      </c>
      <c r="K1211" t="s">
        <v>84</v>
      </c>
    </row>
    <row r="1212" spans="1:11" hidden="1" x14ac:dyDescent="0.25">
      <c r="A1212" s="4">
        <v>44680</v>
      </c>
      <c r="B1212" t="s">
        <v>48</v>
      </c>
      <c r="C1212">
        <v>911</v>
      </c>
      <c r="D1212" t="str">
        <f t="shared" si="66"/>
        <v>PC-800911</v>
      </c>
      <c r="E1212">
        <v>2022</v>
      </c>
      <c r="F1212" t="s">
        <v>22</v>
      </c>
      <c r="G1212">
        <v>5078</v>
      </c>
      <c r="H1212">
        <v>5000</v>
      </c>
      <c r="I1212" t="str">
        <f t="shared" si="64"/>
        <v>9115000</v>
      </c>
      <c r="J1212" s="4">
        <f t="shared" si="65"/>
        <v>44680</v>
      </c>
      <c r="K1212" t="s">
        <v>84</v>
      </c>
    </row>
    <row r="1213" spans="1:11" hidden="1" x14ac:dyDescent="0.25">
      <c r="A1213" s="4">
        <v>44704</v>
      </c>
      <c r="B1213" t="s">
        <v>48</v>
      </c>
      <c r="C1213">
        <v>911</v>
      </c>
      <c r="D1213" t="str">
        <f t="shared" si="66"/>
        <v>PC-800911</v>
      </c>
      <c r="E1213">
        <v>2022</v>
      </c>
      <c r="F1213" t="s">
        <v>4</v>
      </c>
      <c r="G1213">
        <v>5570</v>
      </c>
      <c r="H1213">
        <v>5500</v>
      </c>
      <c r="I1213" t="str">
        <f t="shared" si="64"/>
        <v>9115500</v>
      </c>
      <c r="J1213" s="4">
        <f t="shared" si="65"/>
        <v>44704</v>
      </c>
      <c r="K1213" t="s">
        <v>84</v>
      </c>
    </row>
    <row r="1214" spans="1:11" hidden="1" x14ac:dyDescent="0.25">
      <c r="A1214" s="4">
        <v>44733</v>
      </c>
      <c r="B1214" t="s">
        <v>48</v>
      </c>
      <c r="C1214">
        <v>911</v>
      </c>
      <c r="D1214" t="str">
        <f t="shared" si="66"/>
        <v>PC-800911</v>
      </c>
      <c r="E1214">
        <v>2022</v>
      </c>
      <c r="F1214" t="s">
        <v>7</v>
      </c>
      <c r="G1214">
        <v>6085</v>
      </c>
      <c r="H1214">
        <v>6000</v>
      </c>
      <c r="I1214" t="str">
        <f t="shared" si="64"/>
        <v>9116000</v>
      </c>
      <c r="J1214" s="4">
        <f t="shared" si="65"/>
        <v>44733</v>
      </c>
      <c r="K1214" t="s">
        <v>84</v>
      </c>
    </row>
    <row r="1215" spans="1:11" hidden="1" x14ac:dyDescent="0.25">
      <c r="A1215" s="4">
        <v>44757</v>
      </c>
      <c r="B1215" t="s">
        <v>48</v>
      </c>
      <c r="C1215">
        <v>911</v>
      </c>
      <c r="D1215" t="str">
        <f t="shared" si="66"/>
        <v>PC-800911</v>
      </c>
      <c r="E1215">
        <v>2022</v>
      </c>
      <c r="F1215" t="s">
        <v>4</v>
      </c>
      <c r="G1215">
        <v>6578</v>
      </c>
      <c r="H1215">
        <v>6500</v>
      </c>
      <c r="I1215" t="str">
        <f t="shared" si="64"/>
        <v>9116500</v>
      </c>
      <c r="J1215" s="4">
        <f t="shared" si="65"/>
        <v>44757</v>
      </c>
      <c r="K1215" t="s">
        <v>84</v>
      </c>
    </row>
    <row r="1216" spans="1:11" hidden="1" x14ac:dyDescent="0.25">
      <c r="A1216" s="4">
        <v>44782</v>
      </c>
      <c r="B1216" t="s">
        <v>48</v>
      </c>
      <c r="C1216">
        <v>911</v>
      </c>
      <c r="D1216" t="str">
        <f t="shared" si="66"/>
        <v>PC-800911</v>
      </c>
      <c r="E1216">
        <v>2022</v>
      </c>
      <c r="F1216" t="s">
        <v>2</v>
      </c>
      <c r="G1216">
        <v>7071</v>
      </c>
      <c r="H1216">
        <v>7000</v>
      </c>
      <c r="I1216" t="str">
        <f t="shared" si="64"/>
        <v>9117000</v>
      </c>
      <c r="J1216" s="4">
        <f t="shared" si="65"/>
        <v>44782</v>
      </c>
      <c r="K1216" t="s">
        <v>84</v>
      </c>
    </row>
    <row r="1217" spans="1:11" hidden="1" x14ac:dyDescent="0.25">
      <c r="A1217" s="4">
        <v>44791</v>
      </c>
      <c r="B1217" t="s">
        <v>48</v>
      </c>
      <c r="C1217">
        <v>911</v>
      </c>
      <c r="D1217" t="str">
        <f t="shared" si="66"/>
        <v>PC-800911</v>
      </c>
      <c r="E1217">
        <v>2022</v>
      </c>
      <c r="F1217" t="s">
        <v>2</v>
      </c>
      <c r="G1217">
        <v>7243</v>
      </c>
      <c r="I1217" t="str">
        <f t="shared" si="64"/>
        <v>911</v>
      </c>
      <c r="J1217" s="4">
        <f t="shared" si="65"/>
        <v>44791</v>
      </c>
      <c r="K1217" t="s">
        <v>84</v>
      </c>
    </row>
    <row r="1218" spans="1:11" hidden="1" x14ac:dyDescent="0.25">
      <c r="A1218" s="4">
        <v>44810</v>
      </c>
      <c r="B1218" t="s">
        <v>48</v>
      </c>
      <c r="C1218">
        <v>911</v>
      </c>
      <c r="D1218" t="str">
        <f t="shared" si="66"/>
        <v>PC-800911</v>
      </c>
      <c r="E1218">
        <v>2022</v>
      </c>
      <c r="F1218" t="s">
        <v>4</v>
      </c>
      <c r="G1218">
        <v>7540</v>
      </c>
      <c r="H1218">
        <v>7500</v>
      </c>
      <c r="I1218" t="str">
        <f t="shared" ref="I1218:I1281" si="67">C1218&amp;H1218</f>
        <v>9117500</v>
      </c>
      <c r="J1218" s="4">
        <f t="shared" ref="J1218:J1281" si="68">A1218</f>
        <v>44810</v>
      </c>
      <c r="K1218" t="s">
        <v>84</v>
      </c>
    </row>
    <row r="1219" spans="1:11" hidden="1" x14ac:dyDescent="0.25">
      <c r="A1219" s="4">
        <v>44840</v>
      </c>
      <c r="B1219" t="s">
        <v>48</v>
      </c>
      <c r="C1219">
        <v>911</v>
      </c>
      <c r="D1219" t="str">
        <f t="shared" si="66"/>
        <v>PC-800911</v>
      </c>
      <c r="E1219">
        <v>2022</v>
      </c>
      <c r="F1219" t="s">
        <v>5</v>
      </c>
      <c r="G1219">
        <v>8017</v>
      </c>
      <c r="H1219">
        <v>8000</v>
      </c>
      <c r="I1219" t="str">
        <f t="shared" si="67"/>
        <v>9118000</v>
      </c>
      <c r="J1219" s="4">
        <f t="shared" si="68"/>
        <v>44840</v>
      </c>
      <c r="K1219" t="s">
        <v>84</v>
      </c>
    </row>
    <row r="1220" spans="1:11" hidden="1" x14ac:dyDescent="0.25">
      <c r="A1220" s="4">
        <v>44438</v>
      </c>
      <c r="B1220" t="s">
        <v>65</v>
      </c>
      <c r="C1220">
        <v>912</v>
      </c>
      <c r="D1220" t="str">
        <f t="shared" si="66"/>
        <v>D-65912</v>
      </c>
      <c r="E1220">
        <v>2021</v>
      </c>
      <c r="F1220" t="s">
        <v>4</v>
      </c>
      <c r="G1220">
        <v>506</v>
      </c>
      <c r="H1220">
        <v>23500</v>
      </c>
      <c r="I1220" t="str">
        <f t="shared" si="67"/>
        <v>91223500</v>
      </c>
      <c r="J1220" s="4">
        <f t="shared" si="68"/>
        <v>44438</v>
      </c>
    </row>
    <row r="1221" spans="1:11" hidden="1" x14ac:dyDescent="0.25">
      <c r="A1221" s="4">
        <v>44309</v>
      </c>
      <c r="B1221" t="s">
        <v>48</v>
      </c>
      <c r="C1221">
        <v>913</v>
      </c>
      <c r="D1221" t="str">
        <f t="shared" si="66"/>
        <v>PC-800913</v>
      </c>
      <c r="E1221">
        <v>2021</v>
      </c>
      <c r="F1221" t="s">
        <v>61</v>
      </c>
      <c r="G1221">
        <v>110</v>
      </c>
      <c r="I1221" t="str">
        <f t="shared" si="67"/>
        <v>913</v>
      </c>
      <c r="J1221" s="4">
        <f t="shared" si="68"/>
        <v>44309</v>
      </c>
      <c r="K1221" t="s">
        <v>84</v>
      </c>
    </row>
    <row r="1222" spans="1:11" hidden="1" x14ac:dyDescent="0.25">
      <c r="A1222" s="4">
        <v>44338</v>
      </c>
      <c r="B1222" t="s">
        <v>48</v>
      </c>
      <c r="C1222">
        <v>913</v>
      </c>
      <c r="D1222" t="str">
        <f t="shared" si="66"/>
        <v>PC-800913</v>
      </c>
      <c r="E1222">
        <v>2021</v>
      </c>
      <c r="F1222" t="s">
        <v>4</v>
      </c>
      <c r="G1222">
        <v>484</v>
      </c>
      <c r="H1222">
        <v>500</v>
      </c>
      <c r="I1222" t="str">
        <f t="shared" si="67"/>
        <v>913500</v>
      </c>
      <c r="J1222" s="4">
        <f t="shared" si="68"/>
        <v>44338</v>
      </c>
      <c r="K1222" t="s">
        <v>84</v>
      </c>
    </row>
    <row r="1223" spans="1:11" hidden="1" x14ac:dyDescent="0.25">
      <c r="A1223" s="4">
        <v>44369</v>
      </c>
      <c r="B1223" t="s">
        <v>48</v>
      </c>
      <c r="C1223">
        <v>913</v>
      </c>
      <c r="D1223" t="str">
        <f t="shared" si="66"/>
        <v>PC-800913</v>
      </c>
      <c r="E1223">
        <v>2021</v>
      </c>
      <c r="F1223" t="s">
        <v>2</v>
      </c>
      <c r="G1223">
        <v>990</v>
      </c>
      <c r="H1223">
        <v>1000</v>
      </c>
      <c r="I1223" t="str">
        <f t="shared" si="67"/>
        <v>9131000</v>
      </c>
      <c r="J1223" s="4">
        <f t="shared" si="68"/>
        <v>44369</v>
      </c>
      <c r="K1223" t="s">
        <v>84</v>
      </c>
    </row>
    <row r="1224" spans="1:11" hidden="1" x14ac:dyDescent="0.25">
      <c r="A1224" s="4">
        <v>44407</v>
      </c>
      <c r="B1224" t="s">
        <v>48</v>
      </c>
      <c r="C1224">
        <v>913</v>
      </c>
      <c r="D1224" t="str">
        <f t="shared" si="66"/>
        <v>PC-800913</v>
      </c>
      <c r="E1224">
        <v>2021</v>
      </c>
      <c r="F1224" t="s">
        <v>4</v>
      </c>
      <c r="G1224">
        <v>1519</v>
      </c>
      <c r="H1224">
        <v>1500</v>
      </c>
      <c r="I1224" t="str">
        <f t="shared" si="67"/>
        <v>9131500</v>
      </c>
      <c r="J1224" s="4">
        <f t="shared" si="68"/>
        <v>44407</v>
      </c>
      <c r="K1224" t="s">
        <v>84</v>
      </c>
    </row>
    <row r="1225" spans="1:11" hidden="1" x14ac:dyDescent="0.25">
      <c r="A1225" s="4">
        <v>44434</v>
      </c>
      <c r="B1225" t="s">
        <v>48</v>
      </c>
      <c r="C1225">
        <v>913</v>
      </c>
      <c r="D1225" t="str">
        <f t="shared" si="66"/>
        <v>PC-800913</v>
      </c>
      <c r="E1225">
        <v>2021</v>
      </c>
      <c r="F1225" t="s">
        <v>7</v>
      </c>
      <c r="G1225">
        <v>2021</v>
      </c>
      <c r="H1225">
        <v>2000</v>
      </c>
      <c r="I1225" t="str">
        <f t="shared" si="67"/>
        <v>9132000</v>
      </c>
      <c r="J1225" s="4">
        <f t="shared" si="68"/>
        <v>44434</v>
      </c>
      <c r="K1225" t="s">
        <v>84</v>
      </c>
    </row>
    <row r="1226" spans="1:11" hidden="1" x14ac:dyDescent="0.25">
      <c r="A1226" s="4">
        <v>44466</v>
      </c>
      <c r="B1226" t="s">
        <v>48</v>
      </c>
      <c r="C1226">
        <v>913</v>
      </c>
      <c r="D1226" t="str">
        <f t="shared" si="66"/>
        <v>PC-800913</v>
      </c>
      <c r="E1226">
        <v>2021</v>
      </c>
      <c r="F1226" t="s">
        <v>4</v>
      </c>
      <c r="G1226">
        <v>2542</v>
      </c>
      <c r="H1226">
        <v>2500</v>
      </c>
      <c r="I1226" t="str">
        <f t="shared" si="67"/>
        <v>9132500</v>
      </c>
      <c r="J1226" s="4">
        <f t="shared" si="68"/>
        <v>44466</v>
      </c>
      <c r="K1226" t="s">
        <v>84</v>
      </c>
    </row>
    <row r="1227" spans="1:11" hidden="1" x14ac:dyDescent="0.25">
      <c r="A1227" s="4">
        <v>44655</v>
      </c>
      <c r="B1227" t="s">
        <v>48</v>
      </c>
      <c r="C1227">
        <v>913</v>
      </c>
      <c r="D1227" t="str">
        <f t="shared" ref="D1227:D1290" si="69">B1227&amp;C1227</f>
        <v>PC-800913</v>
      </c>
      <c r="E1227">
        <v>2022</v>
      </c>
      <c r="F1227" t="s">
        <v>4</v>
      </c>
      <c r="G1227">
        <v>2820</v>
      </c>
      <c r="H1227">
        <v>2500</v>
      </c>
      <c r="I1227" t="str">
        <f t="shared" si="67"/>
        <v>9132500</v>
      </c>
      <c r="J1227" s="4">
        <f t="shared" si="68"/>
        <v>44655</v>
      </c>
      <c r="K1227" t="s">
        <v>84</v>
      </c>
    </row>
    <row r="1228" spans="1:11" hidden="1" x14ac:dyDescent="0.25">
      <c r="A1228" s="4">
        <v>44680</v>
      </c>
      <c r="B1228" t="s">
        <v>48</v>
      </c>
      <c r="C1228">
        <v>913</v>
      </c>
      <c r="D1228" t="str">
        <f t="shared" si="69"/>
        <v>PC-800913</v>
      </c>
      <c r="E1228">
        <v>2022</v>
      </c>
      <c r="F1228" t="s">
        <v>2</v>
      </c>
      <c r="G1228">
        <v>3020</v>
      </c>
      <c r="H1228">
        <v>3000</v>
      </c>
      <c r="I1228" t="str">
        <f t="shared" si="67"/>
        <v>9133000</v>
      </c>
      <c r="J1228" s="4">
        <f t="shared" si="68"/>
        <v>44680</v>
      </c>
      <c r="K1228" t="s">
        <v>84</v>
      </c>
    </row>
    <row r="1229" spans="1:11" hidden="1" x14ac:dyDescent="0.25">
      <c r="A1229" s="4">
        <v>44706</v>
      </c>
      <c r="B1229" t="s">
        <v>48</v>
      </c>
      <c r="C1229">
        <v>913</v>
      </c>
      <c r="D1229" t="str">
        <f t="shared" si="69"/>
        <v>PC-800913</v>
      </c>
      <c r="E1229">
        <v>2022</v>
      </c>
      <c r="F1229" t="s">
        <v>4</v>
      </c>
      <c r="G1229">
        <v>3520</v>
      </c>
      <c r="H1229">
        <v>3500</v>
      </c>
      <c r="I1229" t="str">
        <f t="shared" si="67"/>
        <v>9133500</v>
      </c>
      <c r="J1229" s="4">
        <f t="shared" si="68"/>
        <v>44706</v>
      </c>
      <c r="K1229" t="s">
        <v>84</v>
      </c>
    </row>
    <row r="1230" spans="1:11" hidden="1" x14ac:dyDescent="0.25">
      <c r="A1230" s="4">
        <v>44737</v>
      </c>
      <c r="B1230" t="s">
        <v>48</v>
      </c>
      <c r="C1230">
        <v>913</v>
      </c>
      <c r="D1230" t="str">
        <f t="shared" si="69"/>
        <v>PC-800913</v>
      </c>
      <c r="E1230">
        <v>2022</v>
      </c>
      <c r="F1230" t="s">
        <v>5</v>
      </c>
      <c r="G1230">
        <v>4020</v>
      </c>
      <c r="H1230">
        <v>4000</v>
      </c>
      <c r="I1230" t="str">
        <f t="shared" si="67"/>
        <v>9134000</v>
      </c>
      <c r="J1230" s="4">
        <f t="shared" si="68"/>
        <v>44737</v>
      </c>
      <c r="K1230" t="s">
        <v>84</v>
      </c>
    </row>
    <row r="1231" spans="1:11" hidden="1" x14ac:dyDescent="0.25">
      <c r="A1231" s="4">
        <v>44761</v>
      </c>
      <c r="B1231" t="s">
        <v>48</v>
      </c>
      <c r="C1231">
        <v>913</v>
      </c>
      <c r="D1231" t="str">
        <f t="shared" si="69"/>
        <v>PC-800913</v>
      </c>
      <c r="E1231">
        <v>2022</v>
      </c>
      <c r="F1231" t="s">
        <v>4</v>
      </c>
      <c r="G1231">
        <v>4520</v>
      </c>
      <c r="H1231">
        <v>4500</v>
      </c>
      <c r="I1231" t="str">
        <f t="shared" si="67"/>
        <v>9134500</v>
      </c>
      <c r="J1231" s="4">
        <f t="shared" si="68"/>
        <v>44761</v>
      </c>
      <c r="K1231" t="s">
        <v>84</v>
      </c>
    </row>
    <row r="1232" spans="1:11" hidden="1" x14ac:dyDescent="0.25">
      <c r="A1232" s="4">
        <v>44782</v>
      </c>
      <c r="B1232" t="s">
        <v>48</v>
      </c>
      <c r="C1232">
        <v>913</v>
      </c>
      <c r="D1232" t="str">
        <f t="shared" si="69"/>
        <v>PC-800913</v>
      </c>
      <c r="E1232">
        <v>2022</v>
      </c>
      <c r="F1232" t="s">
        <v>22</v>
      </c>
      <c r="G1232">
        <v>5000</v>
      </c>
      <c r="H1232">
        <v>5000</v>
      </c>
      <c r="I1232" t="str">
        <f t="shared" si="67"/>
        <v>9135000</v>
      </c>
      <c r="J1232" s="4">
        <f t="shared" si="68"/>
        <v>44782</v>
      </c>
      <c r="K1232" t="s">
        <v>84</v>
      </c>
    </row>
    <row r="1233" spans="1:11" hidden="1" x14ac:dyDescent="0.25">
      <c r="A1233" s="4">
        <v>44307</v>
      </c>
      <c r="B1233" t="s">
        <v>48</v>
      </c>
      <c r="C1233">
        <v>914</v>
      </c>
      <c r="D1233" t="str">
        <f t="shared" si="69"/>
        <v>PC-800914</v>
      </c>
      <c r="E1233">
        <v>2021</v>
      </c>
      <c r="F1233" t="s">
        <v>4</v>
      </c>
      <c r="G1233">
        <v>480</v>
      </c>
      <c r="H1233">
        <v>500</v>
      </c>
      <c r="I1233" t="str">
        <f t="shared" si="67"/>
        <v>914500</v>
      </c>
      <c r="J1233" s="4">
        <f t="shared" si="68"/>
        <v>44307</v>
      </c>
      <c r="K1233" t="s">
        <v>84</v>
      </c>
    </row>
    <row r="1234" spans="1:11" hidden="1" x14ac:dyDescent="0.25">
      <c r="A1234" s="4">
        <v>44340</v>
      </c>
      <c r="B1234" t="s">
        <v>48</v>
      </c>
      <c r="C1234">
        <v>914</v>
      </c>
      <c r="D1234" t="str">
        <f t="shared" si="69"/>
        <v>PC-800914</v>
      </c>
      <c r="E1234">
        <v>2021</v>
      </c>
      <c r="F1234" t="s">
        <v>2</v>
      </c>
      <c r="G1234">
        <v>1017</v>
      </c>
      <c r="H1234">
        <v>1000</v>
      </c>
      <c r="I1234" t="str">
        <f t="shared" si="67"/>
        <v>9141000</v>
      </c>
      <c r="J1234" s="4">
        <f t="shared" si="68"/>
        <v>44340</v>
      </c>
      <c r="K1234" t="s">
        <v>84</v>
      </c>
    </row>
    <row r="1235" spans="1:11" hidden="1" x14ac:dyDescent="0.25">
      <c r="A1235" s="4">
        <v>44368</v>
      </c>
      <c r="B1235" t="s">
        <v>48</v>
      </c>
      <c r="C1235">
        <v>914</v>
      </c>
      <c r="D1235" t="str">
        <f t="shared" si="69"/>
        <v>PC-800914</v>
      </c>
      <c r="E1235">
        <v>2021</v>
      </c>
      <c r="F1235" t="s">
        <v>4</v>
      </c>
      <c r="G1235">
        <v>1498</v>
      </c>
      <c r="H1235">
        <v>1500</v>
      </c>
      <c r="I1235" t="str">
        <f t="shared" si="67"/>
        <v>9141500</v>
      </c>
      <c r="J1235" s="4">
        <f t="shared" si="68"/>
        <v>44368</v>
      </c>
      <c r="K1235" t="s">
        <v>84</v>
      </c>
    </row>
    <row r="1236" spans="1:11" hidden="1" x14ac:dyDescent="0.25">
      <c r="A1236" s="4">
        <v>44405</v>
      </c>
      <c r="B1236" t="s">
        <v>48</v>
      </c>
      <c r="C1236">
        <v>914</v>
      </c>
      <c r="D1236" t="str">
        <f t="shared" si="69"/>
        <v>PC-800914</v>
      </c>
      <c r="E1236">
        <v>2021</v>
      </c>
      <c r="F1236" t="s">
        <v>7</v>
      </c>
      <c r="G1236">
        <v>2054</v>
      </c>
      <c r="H1236">
        <v>2000</v>
      </c>
      <c r="I1236" t="str">
        <f t="shared" si="67"/>
        <v>9142000</v>
      </c>
      <c r="J1236" s="4">
        <f t="shared" si="68"/>
        <v>44405</v>
      </c>
      <c r="K1236" t="s">
        <v>84</v>
      </c>
    </row>
    <row r="1237" spans="1:11" hidden="1" x14ac:dyDescent="0.25">
      <c r="A1237" s="4">
        <v>44447</v>
      </c>
      <c r="B1237" t="s">
        <v>48</v>
      </c>
      <c r="C1237">
        <v>914</v>
      </c>
      <c r="D1237" t="str">
        <f t="shared" si="69"/>
        <v>PC-800914</v>
      </c>
      <c r="E1237">
        <v>2021</v>
      </c>
      <c r="F1237" t="s">
        <v>4</v>
      </c>
      <c r="G1237">
        <v>2494</v>
      </c>
      <c r="H1237">
        <v>2500</v>
      </c>
      <c r="I1237" t="str">
        <f t="shared" si="67"/>
        <v>9142500</v>
      </c>
      <c r="J1237" s="4">
        <f t="shared" si="68"/>
        <v>44447</v>
      </c>
      <c r="K1237" t="s">
        <v>84</v>
      </c>
    </row>
    <row r="1238" spans="1:11" hidden="1" x14ac:dyDescent="0.25">
      <c r="A1238" s="4">
        <v>44664</v>
      </c>
      <c r="B1238" t="s">
        <v>48</v>
      </c>
      <c r="C1238">
        <v>914</v>
      </c>
      <c r="D1238" t="str">
        <f t="shared" si="69"/>
        <v>PC-800914</v>
      </c>
      <c r="E1238">
        <v>2022</v>
      </c>
      <c r="F1238" t="s">
        <v>2</v>
      </c>
      <c r="G1238">
        <v>3022</v>
      </c>
      <c r="H1238">
        <v>3000</v>
      </c>
      <c r="I1238" t="str">
        <f t="shared" si="67"/>
        <v>9143000</v>
      </c>
      <c r="J1238" s="4">
        <f t="shared" si="68"/>
        <v>44664</v>
      </c>
      <c r="K1238" t="s">
        <v>84</v>
      </c>
    </row>
    <row r="1239" spans="1:11" hidden="1" x14ac:dyDescent="0.25">
      <c r="A1239" s="4">
        <v>44689</v>
      </c>
      <c r="B1239" t="s">
        <v>48</v>
      </c>
      <c r="C1239">
        <v>914</v>
      </c>
      <c r="D1239" t="str">
        <f t="shared" si="69"/>
        <v>PC-800914</v>
      </c>
      <c r="E1239">
        <v>2022</v>
      </c>
      <c r="F1239" t="s">
        <v>2</v>
      </c>
      <c r="G1239">
        <v>3479</v>
      </c>
      <c r="I1239" t="str">
        <f t="shared" si="67"/>
        <v>914</v>
      </c>
      <c r="J1239" s="4">
        <f t="shared" si="68"/>
        <v>44689</v>
      </c>
      <c r="K1239" t="s">
        <v>84</v>
      </c>
    </row>
    <row r="1240" spans="1:11" hidden="1" x14ac:dyDescent="0.25">
      <c r="A1240" s="4">
        <v>44689</v>
      </c>
      <c r="B1240" t="s">
        <v>48</v>
      </c>
      <c r="C1240">
        <v>914</v>
      </c>
      <c r="D1240" t="str">
        <f t="shared" si="69"/>
        <v>PC-800914</v>
      </c>
      <c r="E1240">
        <v>2022</v>
      </c>
      <c r="F1240" t="s">
        <v>4</v>
      </c>
      <c r="G1240">
        <v>3479</v>
      </c>
      <c r="H1240">
        <v>3500</v>
      </c>
      <c r="I1240" t="str">
        <f t="shared" si="67"/>
        <v>9143500</v>
      </c>
      <c r="J1240" s="4">
        <f t="shared" si="68"/>
        <v>44689</v>
      </c>
      <c r="K1240" t="s">
        <v>84</v>
      </c>
    </row>
    <row r="1241" spans="1:11" hidden="1" x14ac:dyDescent="0.25">
      <c r="A1241" s="4">
        <v>44721</v>
      </c>
      <c r="B1241" t="s">
        <v>48</v>
      </c>
      <c r="C1241">
        <v>914</v>
      </c>
      <c r="D1241" t="str">
        <f t="shared" si="69"/>
        <v>PC-800914</v>
      </c>
      <c r="E1241">
        <v>2022</v>
      </c>
      <c r="F1241" t="s">
        <v>5</v>
      </c>
      <c r="G1241">
        <v>4015</v>
      </c>
      <c r="H1241">
        <v>4000</v>
      </c>
      <c r="I1241" t="str">
        <f t="shared" si="67"/>
        <v>9144000</v>
      </c>
      <c r="J1241" s="4">
        <f t="shared" si="68"/>
        <v>44721</v>
      </c>
      <c r="K1241" t="s">
        <v>84</v>
      </c>
    </row>
    <row r="1242" spans="1:11" hidden="1" x14ac:dyDescent="0.25">
      <c r="A1242" s="4">
        <v>44789</v>
      </c>
      <c r="B1242" t="s">
        <v>48</v>
      </c>
      <c r="C1242">
        <v>914</v>
      </c>
      <c r="D1242" t="str">
        <f t="shared" si="69"/>
        <v>PC-800914</v>
      </c>
      <c r="E1242">
        <v>2022</v>
      </c>
      <c r="F1242" t="s">
        <v>4</v>
      </c>
      <c r="G1242">
        <v>4518</v>
      </c>
      <c r="H1242">
        <v>4500</v>
      </c>
      <c r="I1242" t="str">
        <f t="shared" si="67"/>
        <v>9144500</v>
      </c>
      <c r="J1242" s="4">
        <f t="shared" si="68"/>
        <v>44789</v>
      </c>
      <c r="K1242" t="s">
        <v>84</v>
      </c>
    </row>
    <row r="1243" spans="1:11" hidden="1" x14ac:dyDescent="0.25">
      <c r="A1243" s="4">
        <v>44823</v>
      </c>
      <c r="B1243" t="s">
        <v>48</v>
      </c>
      <c r="C1243">
        <v>914</v>
      </c>
      <c r="D1243" t="str">
        <f t="shared" si="69"/>
        <v>PC-800914</v>
      </c>
      <c r="E1243">
        <v>2022</v>
      </c>
      <c r="F1243" t="s">
        <v>22</v>
      </c>
      <c r="G1243">
        <v>5006</v>
      </c>
      <c r="H1243">
        <v>5000</v>
      </c>
      <c r="I1243" t="str">
        <f t="shared" si="67"/>
        <v>9145000</v>
      </c>
      <c r="J1243" s="4">
        <f t="shared" si="68"/>
        <v>44823</v>
      </c>
      <c r="K1243" t="s">
        <v>84</v>
      </c>
    </row>
    <row r="1244" spans="1:11" hidden="1" x14ac:dyDescent="0.25">
      <c r="A1244" s="4">
        <v>44312</v>
      </c>
      <c r="B1244" t="s">
        <v>50</v>
      </c>
      <c r="C1244">
        <v>915</v>
      </c>
      <c r="D1244" t="str">
        <f t="shared" si="69"/>
        <v>D375A-6/6R915</v>
      </c>
      <c r="E1244">
        <v>2021</v>
      </c>
      <c r="F1244" t="s">
        <v>4</v>
      </c>
      <c r="G1244">
        <v>501</v>
      </c>
      <c r="I1244" t="str">
        <f t="shared" si="67"/>
        <v>915</v>
      </c>
      <c r="J1244" s="4">
        <f t="shared" si="68"/>
        <v>44312</v>
      </c>
      <c r="K1244" t="s">
        <v>84</v>
      </c>
    </row>
    <row r="1245" spans="1:11" hidden="1" x14ac:dyDescent="0.25">
      <c r="A1245" s="4">
        <v>44338</v>
      </c>
      <c r="B1245" t="s">
        <v>50</v>
      </c>
      <c r="C1245">
        <v>915</v>
      </c>
      <c r="D1245" t="str">
        <f t="shared" si="69"/>
        <v>D375A-6/6R915</v>
      </c>
      <c r="E1245">
        <v>2021</v>
      </c>
      <c r="F1245" t="s">
        <v>2</v>
      </c>
      <c r="G1245">
        <v>992</v>
      </c>
      <c r="I1245" t="str">
        <f t="shared" si="67"/>
        <v>915</v>
      </c>
      <c r="J1245" s="4">
        <f t="shared" si="68"/>
        <v>44338</v>
      </c>
      <c r="K1245" t="s">
        <v>84</v>
      </c>
    </row>
    <row r="1246" spans="1:11" hidden="1" x14ac:dyDescent="0.25">
      <c r="A1246" s="4">
        <v>44354</v>
      </c>
      <c r="B1246" t="s">
        <v>50</v>
      </c>
      <c r="C1246">
        <v>915</v>
      </c>
      <c r="D1246" t="str">
        <f t="shared" si="69"/>
        <v>D375A-6/6R915</v>
      </c>
      <c r="E1246">
        <v>2021</v>
      </c>
      <c r="F1246" t="s">
        <v>4</v>
      </c>
      <c r="G1246">
        <v>8752</v>
      </c>
      <c r="I1246" t="str">
        <f t="shared" si="67"/>
        <v>915</v>
      </c>
      <c r="J1246" s="4">
        <f t="shared" si="68"/>
        <v>44354</v>
      </c>
      <c r="K1246" t="s">
        <v>84</v>
      </c>
    </row>
    <row r="1247" spans="1:11" hidden="1" x14ac:dyDescent="0.25">
      <c r="A1247" s="4">
        <v>44393</v>
      </c>
      <c r="B1247" t="s">
        <v>50</v>
      </c>
      <c r="C1247">
        <v>915</v>
      </c>
      <c r="D1247" t="str">
        <f t="shared" si="69"/>
        <v>D375A-6/6R915</v>
      </c>
      <c r="E1247">
        <v>2021</v>
      </c>
      <c r="F1247" t="s">
        <v>7</v>
      </c>
      <c r="G1247">
        <v>2017</v>
      </c>
      <c r="I1247" t="str">
        <f t="shared" si="67"/>
        <v>915</v>
      </c>
      <c r="J1247" s="4">
        <f t="shared" si="68"/>
        <v>44393</v>
      </c>
      <c r="K1247" t="s">
        <v>84</v>
      </c>
    </row>
    <row r="1248" spans="1:11" hidden="1" x14ac:dyDescent="0.25">
      <c r="A1248" s="4">
        <v>44419</v>
      </c>
      <c r="B1248" t="s">
        <v>50</v>
      </c>
      <c r="C1248">
        <v>915</v>
      </c>
      <c r="D1248" t="str">
        <f t="shared" si="69"/>
        <v>D375A-6/6R915</v>
      </c>
      <c r="E1248">
        <v>2021</v>
      </c>
      <c r="F1248" t="s">
        <v>4</v>
      </c>
      <c r="G1248">
        <v>2519</v>
      </c>
      <c r="I1248" t="str">
        <f t="shared" si="67"/>
        <v>915</v>
      </c>
      <c r="J1248" s="4">
        <f t="shared" si="68"/>
        <v>44419</v>
      </c>
      <c r="K1248" t="s">
        <v>84</v>
      </c>
    </row>
    <row r="1249" spans="1:11" hidden="1" x14ac:dyDescent="0.25">
      <c r="A1249" s="4">
        <v>44445</v>
      </c>
      <c r="B1249" t="s">
        <v>50</v>
      </c>
      <c r="C1249">
        <v>915</v>
      </c>
      <c r="D1249" t="str">
        <f t="shared" si="69"/>
        <v>D375A-6/6R915</v>
      </c>
      <c r="E1249">
        <v>2021</v>
      </c>
      <c r="F1249" t="s">
        <v>2</v>
      </c>
      <c r="G1249">
        <v>3025</v>
      </c>
      <c r="I1249" t="str">
        <f t="shared" si="67"/>
        <v>915</v>
      </c>
      <c r="J1249" s="4">
        <f t="shared" si="68"/>
        <v>44445</v>
      </c>
      <c r="K1249" t="s">
        <v>84</v>
      </c>
    </row>
    <row r="1250" spans="1:11" hidden="1" x14ac:dyDescent="0.25">
      <c r="A1250" s="4">
        <v>44473</v>
      </c>
      <c r="B1250" t="s">
        <v>50</v>
      </c>
      <c r="C1250">
        <v>915</v>
      </c>
      <c r="D1250" t="str">
        <f t="shared" si="69"/>
        <v>D375A-6/6R915</v>
      </c>
      <c r="E1250">
        <v>2021</v>
      </c>
      <c r="F1250" t="s">
        <v>4</v>
      </c>
      <c r="G1250">
        <v>3546</v>
      </c>
      <c r="I1250" t="str">
        <f t="shared" si="67"/>
        <v>915</v>
      </c>
      <c r="J1250" s="4">
        <f t="shared" si="68"/>
        <v>44473</v>
      </c>
      <c r="K1250" t="s">
        <v>84</v>
      </c>
    </row>
    <row r="1251" spans="1:11" hidden="1" x14ac:dyDescent="0.25">
      <c r="A1251" s="4">
        <v>44635</v>
      </c>
      <c r="B1251" t="s">
        <v>50</v>
      </c>
      <c r="C1251">
        <v>915</v>
      </c>
      <c r="D1251" t="str">
        <f t="shared" si="69"/>
        <v>D375A-6/6R915</v>
      </c>
      <c r="E1251">
        <v>2022</v>
      </c>
      <c r="F1251" t="s">
        <v>5</v>
      </c>
      <c r="G1251">
        <v>4034</v>
      </c>
      <c r="H1251">
        <v>23500</v>
      </c>
      <c r="I1251" t="str">
        <f t="shared" si="67"/>
        <v>91523500</v>
      </c>
      <c r="J1251" s="4">
        <f t="shared" si="68"/>
        <v>44635</v>
      </c>
      <c r="K1251" t="s">
        <v>84</v>
      </c>
    </row>
    <row r="1252" spans="1:11" hidden="1" x14ac:dyDescent="0.25">
      <c r="A1252" s="4">
        <v>44662</v>
      </c>
      <c r="B1252" t="s">
        <v>50</v>
      </c>
      <c r="C1252">
        <v>915</v>
      </c>
      <c r="D1252" t="str">
        <f t="shared" si="69"/>
        <v>D375A-6/6R915</v>
      </c>
      <c r="E1252">
        <v>2022</v>
      </c>
      <c r="F1252" t="s">
        <v>4</v>
      </c>
      <c r="G1252">
        <v>4546</v>
      </c>
      <c r="H1252">
        <v>23500</v>
      </c>
      <c r="I1252" t="str">
        <f t="shared" si="67"/>
        <v>91523500</v>
      </c>
      <c r="J1252" s="4">
        <f t="shared" si="68"/>
        <v>44662</v>
      </c>
      <c r="K1252" t="s">
        <v>84</v>
      </c>
    </row>
    <row r="1253" spans="1:11" hidden="1" x14ac:dyDescent="0.25">
      <c r="A1253" s="4">
        <v>44686</v>
      </c>
      <c r="B1253" t="s">
        <v>50</v>
      </c>
      <c r="C1253">
        <v>915</v>
      </c>
      <c r="D1253" t="str">
        <f t="shared" si="69"/>
        <v>D375A-6/6R915</v>
      </c>
      <c r="E1253">
        <v>2022</v>
      </c>
      <c r="F1253" t="s">
        <v>2</v>
      </c>
      <c r="G1253">
        <v>5007</v>
      </c>
      <c r="H1253">
        <v>23500</v>
      </c>
      <c r="I1253" t="str">
        <f t="shared" si="67"/>
        <v>91523500</v>
      </c>
      <c r="J1253" s="4">
        <f t="shared" si="68"/>
        <v>44686</v>
      </c>
      <c r="K1253" t="s">
        <v>84</v>
      </c>
    </row>
    <row r="1254" spans="1:11" hidden="1" x14ac:dyDescent="0.25">
      <c r="A1254" s="4">
        <v>44745</v>
      </c>
      <c r="B1254" t="s">
        <v>50</v>
      </c>
      <c r="C1254">
        <v>915</v>
      </c>
      <c r="D1254" t="str">
        <f t="shared" si="69"/>
        <v>D375A-6/6R915</v>
      </c>
      <c r="E1254">
        <v>2022</v>
      </c>
      <c r="F1254" t="s">
        <v>4</v>
      </c>
      <c r="G1254">
        <v>5521</v>
      </c>
      <c r="H1254">
        <v>23500</v>
      </c>
      <c r="I1254" t="str">
        <f t="shared" si="67"/>
        <v>91523500</v>
      </c>
      <c r="J1254" s="4">
        <f t="shared" si="68"/>
        <v>44745</v>
      </c>
      <c r="K1254" t="s">
        <v>84</v>
      </c>
    </row>
    <row r="1255" spans="1:11" hidden="1" x14ac:dyDescent="0.25">
      <c r="A1255" s="4">
        <v>44771</v>
      </c>
      <c r="B1255" t="s">
        <v>50</v>
      </c>
      <c r="C1255">
        <v>915</v>
      </c>
      <c r="D1255" t="str">
        <f t="shared" si="69"/>
        <v>D375A-6/6R915</v>
      </c>
      <c r="E1255">
        <v>2022</v>
      </c>
      <c r="F1255" t="s">
        <v>7</v>
      </c>
      <c r="G1255">
        <v>6004</v>
      </c>
      <c r="H1255">
        <v>23500</v>
      </c>
      <c r="I1255" t="str">
        <f t="shared" si="67"/>
        <v>91523500</v>
      </c>
      <c r="J1255" s="4">
        <f t="shared" si="68"/>
        <v>44771</v>
      </c>
      <c r="K1255" t="s">
        <v>84</v>
      </c>
    </row>
    <row r="1256" spans="1:11" hidden="1" x14ac:dyDescent="0.25">
      <c r="A1256" s="4">
        <v>44777</v>
      </c>
      <c r="B1256" t="s">
        <v>50</v>
      </c>
      <c r="C1256">
        <v>915</v>
      </c>
      <c r="D1256" t="str">
        <f t="shared" si="69"/>
        <v>D375A-6/6R915</v>
      </c>
      <c r="E1256">
        <v>2022</v>
      </c>
      <c r="F1256" t="s">
        <v>7</v>
      </c>
      <c r="G1256">
        <v>6092</v>
      </c>
      <c r="H1256">
        <v>23500</v>
      </c>
      <c r="I1256" t="str">
        <f t="shared" si="67"/>
        <v>91523500</v>
      </c>
      <c r="J1256" s="4">
        <f t="shared" si="68"/>
        <v>44777</v>
      </c>
      <c r="K1256" t="s">
        <v>84</v>
      </c>
    </row>
    <row r="1257" spans="1:11" hidden="1" x14ac:dyDescent="0.25">
      <c r="A1257" s="4">
        <v>44809</v>
      </c>
      <c r="B1257" t="s">
        <v>50</v>
      </c>
      <c r="C1257">
        <v>915</v>
      </c>
      <c r="D1257" t="str">
        <f t="shared" si="69"/>
        <v>D375A-6/6R915</v>
      </c>
      <c r="E1257">
        <v>2022</v>
      </c>
      <c r="F1257" t="s">
        <v>4</v>
      </c>
      <c r="G1257">
        <v>6522</v>
      </c>
      <c r="H1257">
        <v>23500</v>
      </c>
      <c r="I1257" t="str">
        <f t="shared" si="67"/>
        <v>91523500</v>
      </c>
      <c r="J1257" s="4">
        <f t="shared" si="68"/>
        <v>44809</v>
      </c>
      <c r="K1257" t="s">
        <v>84</v>
      </c>
    </row>
    <row r="1258" spans="1:11" hidden="1" x14ac:dyDescent="0.25">
      <c r="A1258" s="4">
        <v>44839</v>
      </c>
      <c r="B1258" t="s">
        <v>50</v>
      </c>
      <c r="C1258">
        <v>915</v>
      </c>
      <c r="D1258" t="str">
        <f t="shared" si="69"/>
        <v>D375A-6/6R915</v>
      </c>
      <c r="E1258">
        <v>2022</v>
      </c>
      <c r="F1258" t="s">
        <v>2</v>
      </c>
      <c r="G1258">
        <v>7020</v>
      </c>
      <c r="H1258">
        <v>23500</v>
      </c>
      <c r="I1258" t="str">
        <f t="shared" si="67"/>
        <v>91523500</v>
      </c>
      <c r="J1258" s="4">
        <f t="shared" si="68"/>
        <v>44839</v>
      </c>
      <c r="K1258" t="s">
        <v>84</v>
      </c>
    </row>
    <row r="1259" spans="1:11" hidden="1" x14ac:dyDescent="0.25">
      <c r="A1259" s="4">
        <v>44303</v>
      </c>
      <c r="B1259" t="s">
        <v>50</v>
      </c>
      <c r="C1259">
        <v>916</v>
      </c>
      <c r="D1259" t="str">
        <f t="shared" si="69"/>
        <v>D375A-6/6R916</v>
      </c>
      <c r="E1259">
        <v>2021</v>
      </c>
      <c r="F1259" t="s">
        <v>6</v>
      </c>
      <c r="G1259">
        <v>247</v>
      </c>
      <c r="I1259" t="str">
        <f t="shared" si="67"/>
        <v>916</v>
      </c>
      <c r="J1259" s="4">
        <f t="shared" si="68"/>
        <v>44303</v>
      </c>
      <c r="K1259" t="s">
        <v>84</v>
      </c>
    </row>
    <row r="1260" spans="1:11" hidden="1" x14ac:dyDescent="0.25">
      <c r="A1260" s="4">
        <v>44316</v>
      </c>
      <c r="B1260" t="s">
        <v>50</v>
      </c>
      <c r="C1260">
        <v>916</v>
      </c>
      <c r="D1260" t="str">
        <f t="shared" si="69"/>
        <v>D375A-6/6R916</v>
      </c>
      <c r="E1260">
        <v>2021</v>
      </c>
      <c r="F1260" t="s">
        <v>4</v>
      </c>
      <c r="G1260">
        <v>525</v>
      </c>
      <c r="I1260" t="str">
        <f t="shared" si="67"/>
        <v>916</v>
      </c>
      <c r="J1260" s="4">
        <f t="shared" si="68"/>
        <v>44316</v>
      </c>
      <c r="K1260" t="s">
        <v>84</v>
      </c>
    </row>
    <row r="1261" spans="1:11" hidden="1" x14ac:dyDescent="0.25">
      <c r="A1261" s="4">
        <v>44340</v>
      </c>
      <c r="B1261" t="s">
        <v>50</v>
      </c>
      <c r="C1261">
        <v>916</v>
      </c>
      <c r="D1261" t="str">
        <f t="shared" si="69"/>
        <v>D375A-6/6R916</v>
      </c>
      <c r="E1261">
        <v>2021</v>
      </c>
      <c r="F1261" t="s">
        <v>2</v>
      </c>
      <c r="G1261">
        <v>1031</v>
      </c>
      <c r="I1261" t="str">
        <f t="shared" si="67"/>
        <v>916</v>
      </c>
      <c r="J1261" s="4">
        <f t="shared" si="68"/>
        <v>44340</v>
      </c>
      <c r="K1261" t="s">
        <v>84</v>
      </c>
    </row>
    <row r="1262" spans="1:11" hidden="1" x14ac:dyDescent="0.25">
      <c r="A1262" s="4">
        <v>44394</v>
      </c>
      <c r="B1262" t="s">
        <v>50</v>
      </c>
      <c r="C1262">
        <v>916</v>
      </c>
      <c r="D1262" t="str">
        <f t="shared" si="69"/>
        <v>D375A-6/6R916</v>
      </c>
      <c r="E1262">
        <v>2021</v>
      </c>
      <c r="F1262" t="s">
        <v>4</v>
      </c>
      <c r="G1262">
        <v>1502</v>
      </c>
      <c r="I1262" t="str">
        <f t="shared" si="67"/>
        <v>916</v>
      </c>
      <c r="J1262" s="4">
        <f t="shared" si="68"/>
        <v>44394</v>
      </c>
      <c r="K1262" t="s">
        <v>84</v>
      </c>
    </row>
    <row r="1263" spans="1:11" hidden="1" x14ac:dyDescent="0.25">
      <c r="A1263" s="4">
        <v>44457</v>
      </c>
      <c r="B1263" t="s">
        <v>50</v>
      </c>
      <c r="C1263">
        <v>916</v>
      </c>
      <c r="D1263" t="str">
        <f t="shared" si="69"/>
        <v>D375A-6/6R916</v>
      </c>
      <c r="E1263">
        <v>2021</v>
      </c>
      <c r="F1263" t="s">
        <v>7</v>
      </c>
      <c r="G1263">
        <v>2010</v>
      </c>
      <c r="I1263" t="str">
        <f t="shared" si="67"/>
        <v>916</v>
      </c>
      <c r="J1263" s="4">
        <f t="shared" si="68"/>
        <v>44457</v>
      </c>
      <c r="K1263" t="s">
        <v>84</v>
      </c>
    </row>
    <row r="1264" spans="1:11" hidden="1" x14ac:dyDescent="0.25">
      <c r="A1264" s="4">
        <v>44678</v>
      </c>
      <c r="B1264" t="s">
        <v>50</v>
      </c>
      <c r="C1264">
        <v>916</v>
      </c>
      <c r="D1264" t="str">
        <f t="shared" si="69"/>
        <v>D375A-6/6R916</v>
      </c>
      <c r="E1264">
        <v>2022</v>
      </c>
      <c r="F1264" t="s">
        <v>4</v>
      </c>
      <c r="G1264">
        <v>2500</v>
      </c>
      <c r="H1264">
        <v>2500</v>
      </c>
      <c r="I1264" t="str">
        <f t="shared" si="67"/>
        <v>9162500</v>
      </c>
      <c r="J1264" s="4">
        <f t="shared" si="68"/>
        <v>44678</v>
      </c>
      <c r="K1264" t="s">
        <v>84</v>
      </c>
    </row>
    <row r="1265" spans="1:11" hidden="1" x14ac:dyDescent="0.25">
      <c r="A1265" s="4">
        <v>44701</v>
      </c>
      <c r="B1265" t="s">
        <v>50</v>
      </c>
      <c r="C1265">
        <v>916</v>
      </c>
      <c r="D1265" t="str">
        <f t="shared" si="69"/>
        <v>D375A-6/6R916</v>
      </c>
      <c r="E1265">
        <v>2022</v>
      </c>
      <c r="F1265" t="s">
        <v>2</v>
      </c>
      <c r="G1265">
        <v>2996</v>
      </c>
      <c r="H1265">
        <v>3000</v>
      </c>
      <c r="I1265" t="str">
        <f t="shared" si="67"/>
        <v>9163000</v>
      </c>
      <c r="J1265" s="4">
        <f t="shared" si="68"/>
        <v>44701</v>
      </c>
      <c r="K1265" t="s">
        <v>84</v>
      </c>
    </row>
    <row r="1266" spans="1:11" hidden="1" x14ac:dyDescent="0.25">
      <c r="A1266" s="4">
        <v>44726</v>
      </c>
      <c r="B1266" t="s">
        <v>50</v>
      </c>
      <c r="C1266">
        <v>916</v>
      </c>
      <c r="D1266" t="str">
        <f t="shared" si="69"/>
        <v>D375A-6/6R916</v>
      </c>
      <c r="E1266">
        <v>2022</v>
      </c>
      <c r="F1266" t="s">
        <v>4</v>
      </c>
      <c r="G1266">
        <v>3500</v>
      </c>
      <c r="H1266">
        <v>3500</v>
      </c>
      <c r="I1266" t="str">
        <f t="shared" si="67"/>
        <v>9163500</v>
      </c>
      <c r="J1266" s="4">
        <f t="shared" si="68"/>
        <v>44726</v>
      </c>
      <c r="K1266" t="s">
        <v>84</v>
      </c>
    </row>
    <row r="1267" spans="1:11" hidden="1" x14ac:dyDescent="0.25">
      <c r="A1267" s="4">
        <v>44751</v>
      </c>
      <c r="B1267" t="s">
        <v>50</v>
      </c>
      <c r="C1267">
        <v>916</v>
      </c>
      <c r="D1267" t="str">
        <f t="shared" si="69"/>
        <v>D375A-6/6R916</v>
      </c>
      <c r="E1267">
        <v>2022</v>
      </c>
      <c r="F1267" t="s">
        <v>5</v>
      </c>
      <c r="G1267">
        <v>4000</v>
      </c>
      <c r="H1267">
        <v>4000</v>
      </c>
      <c r="I1267" t="str">
        <f t="shared" si="67"/>
        <v>9164000</v>
      </c>
      <c r="J1267" s="4">
        <f t="shared" si="68"/>
        <v>44751</v>
      </c>
      <c r="K1267" t="s">
        <v>84</v>
      </c>
    </row>
    <row r="1268" spans="1:11" hidden="1" x14ac:dyDescent="0.25">
      <c r="A1268" s="4">
        <v>44776</v>
      </c>
      <c r="B1268" t="s">
        <v>50</v>
      </c>
      <c r="C1268">
        <v>916</v>
      </c>
      <c r="D1268" t="str">
        <f t="shared" si="69"/>
        <v>D375A-6/6R916</v>
      </c>
      <c r="E1268">
        <v>2022</v>
      </c>
      <c r="F1268" t="s">
        <v>4</v>
      </c>
      <c r="G1268">
        <v>4500</v>
      </c>
      <c r="H1268">
        <v>4500</v>
      </c>
      <c r="I1268" t="str">
        <f t="shared" si="67"/>
        <v>9164500</v>
      </c>
      <c r="J1268" s="4">
        <f t="shared" si="68"/>
        <v>44776</v>
      </c>
      <c r="K1268" t="s">
        <v>84</v>
      </c>
    </row>
    <row r="1269" spans="1:11" hidden="1" x14ac:dyDescent="0.25">
      <c r="A1269" s="4">
        <v>44806</v>
      </c>
      <c r="B1269" t="s">
        <v>50</v>
      </c>
      <c r="C1269">
        <v>916</v>
      </c>
      <c r="D1269" t="str">
        <f t="shared" si="69"/>
        <v>D375A-6/6R916</v>
      </c>
      <c r="E1269">
        <v>2022</v>
      </c>
      <c r="F1269" t="s">
        <v>2</v>
      </c>
      <c r="G1269">
        <v>5003</v>
      </c>
      <c r="H1269">
        <v>5000</v>
      </c>
      <c r="I1269" t="str">
        <f t="shared" si="67"/>
        <v>9165000</v>
      </c>
      <c r="J1269" s="4">
        <f t="shared" si="68"/>
        <v>44806</v>
      </c>
      <c r="K1269" t="s">
        <v>84</v>
      </c>
    </row>
    <row r="1270" spans="1:11" hidden="1" x14ac:dyDescent="0.25">
      <c r="A1270" s="4">
        <v>44295</v>
      </c>
      <c r="B1270" t="s">
        <v>64</v>
      </c>
      <c r="C1270">
        <v>917</v>
      </c>
      <c r="D1270" t="str">
        <f t="shared" si="69"/>
        <v>DM-45917</v>
      </c>
      <c r="E1270">
        <v>2021</v>
      </c>
      <c r="F1270" t="s">
        <v>6</v>
      </c>
      <c r="G1270">
        <v>278</v>
      </c>
      <c r="H1270">
        <v>23500</v>
      </c>
      <c r="I1270" t="str">
        <f t="shared" si="67"/>
        <v>91723500</v>
      </c>
      <c r="J1270" s="4">
        <f t="shared" si="68"/>
        <v>44295</v>
      </c>
    </row>
    <row r="1271" spans="1:11" hidden="1" x14ac:dyDescent="0.25">
      <c r="A1271" s="4">
        <v>44306</v>
      </c>
      <c r="B1271" t="s">
        <v>64</v>
      </c>
      <c r="C1271">
        <v>917</v>
      </c>
      <c r="D1271" t="str">
        <f t="shared" si="69"/>
        <v>DM-45917</v>
      </c>
      <c r="E1271">
        <v>2021</v>
      </c>
      <c r="F1271" t="s">
        <v>4</v>
      </c>
      <c r="G1271">
        <v>509</v>
      </c>
      <c r="H1271">
        <v>23500</v>
      </c>
      <c r="I1271" t="str">
        <f t="shared" si="67"/>
        <v>91723500</v>
      </c>
      <c r="J1271" s="4">
        <f t="shared" si="68"/>
        <v>44306</v>
      </c>
    </row>
    <row r="1272" spans="1:11" hidden="1" x14ac:dyDescent="0.25">
      <c r="A1272" s="4">
        <v>44334</v>
      </c>
      <c r="B1272" t="s">
        <v>64</v>
      </c>
      <c r="C1272">
        <v>917</v>
      </c>
      <c r="D1272" t="str">
        <f t="shared" si="69"/>
        <v>DM-45917</v>
      </c>
      <c r="E1272">
        <v>2021</v>
      </c>
      <c r="F1272" t="s">
        <v>6</v>
      </c>
      <c r="G1272">
        <v>750</v>
      </c>
      <c r="H1272">
        <v>23500</v>
      </c>
      <c r="I1272" t="str">
        <f t="shared" si="67"/>
        <v>91723500</v>
      </c>
      <c r="J1272" s="4">
        <f t="shared" si="68"/>
        <v>44334</v>
      </c>
    </row>
    <row r="1273" spans="1:11" hidden="1" x14ac:dyDescent="0.25">
      <c r="A1273" s="4">
        <v>44473</v>
      </c>
      <c r="B1273" t="s">
        <v>64</v>
      </c>
      <c r="C1273">
        <v>917</v>
      </c>
      <c r="D1273" t="str">
        <f t="shared" si="69"/>
        <v>DM-45917</v>
      </c>
      <c r="E1273">
        <v>2021</v>
      </c>
      <c r="F1273" t="s">
        <v>2</v>
      </c>
      <c r="G1273">
        <v>1012</v>
      </c>
      <c r="H1273">
        <v>23500</v>
      </c>
      <c r="I1273" t="str">
        <f t="shared" si="67"/>
        <v>91723500</v>
      </c>
      <c r="J1273" s="4">
        <f t="shared" si="68"/>
        <v>44473</v>
      </c>
    </row>
    <row r="1274" spans="1:11" hidden="1" x14ac:dyDescent="0.25">
      <c r="A1274" s="4">
        <v>44483</v>
      </c>
      <c r="B1274" t="s">
        <v>64</v>
      </c>
      <c r="C1274">
        <v>917</v>
      </c>
      <c r="D1274" t="str">
        <f t="shared" si="69"/>
        <v>DM-45917</v>
      </c>
      <c r="E1274">
        <v>2021</v>
      </c>
      <c r="F1274" t="s">
        <v>6</v>
      </c>
      <c r="G1274">
        <v>1241</v>
      </c>
      <c r="H1274">
        <v>23500</v>
      </c>
      <c r="I1274" t="str">
        <f t="shared" si="67"/>
        <v>91723500</v>
      </c>
      <c r="J1274" s="4">
        <f t="shared" si="68"/>
        <v>44483</v>
      </c>
    </row>
    <row r="1275" spans="1:11" hidden="1" x14ac:dyDescent="0.25">
      <c r="A1275" s="4">
        <v>44629</v>
      </c>
      <c r="B1275" t="s">
        <v>64</v>
      </c>
      <c r="C1275">
        <v>917</v>
      </c>
      <c r="D1275" t="str">
        <f t="shared" si="69"/>
        <v>DM-45917</v>
      </c>
      <c r="E1275">
        <v>2022</v>
      </c>
      <c r="F1275" t="s">
        <v>4</v>
      </c>
      <c r="G1275">
        <v>1490</v>
      </c>
      <c r="H1275">
        <v>23500</v>
      </c>
      <c r="I1275" t="str">
        <f t="shared" si="67"/>
        <v>91723500</v>
      </c>
      <c r="J1275" s="4">
        <f t="shared" si="68"/>
        <v>44629</v>
      </c>
    </row>
    <row r="1276" spans="1:11" hidden="1" x14ac:dyDescent="0.25">
      <c r="A1276" s="4">
        <v>44645</v>
      </c>
      <c r="B1276" t="s">
        <v>64</v>
      </c>
      <c r="C1276">
        <v>917</v>
      </c>
      <c r="D1276" t="str">
        <f t="shared" si="69"/>
        <v>DM-45917</v>
      </c>
      <c r="E1276">
        <v>2022</v>
      </c>
      <c r="F1276" t="s">
        <v>6</v>
      </c>
      <c r="G1276">
        <v>1812</v>
      </c>
      <c r="H1276">
        <v>23500</v>
      </c>
      <c r="I1276" t="str">
        <f t="shared" si="67"/>
        <v>91723500</v>
      </c>
      <c r="J1276" s="4">
        <f t="shared" si="68"/>
        <v>44645</v>
      </c>
    </row>
    <row r="1277" spans="1:11" hidden="1" x14ac:dyDescent="0.25">
      <c r="A1277" s="4">
        <v>44662</v>
      </c>
      <c r="B1277" t="s">
        <v>64</v>
      </c>
      <c r="C1277">
        <v>917</v>
      </c>
      <c r="D1277" t="str">
        <f t="shared" si="69"/>
        <v>DM-45917</v>
      </c>
      <c r="E1277">
        <v>2022</v>
      </c>
      <c r="F1277" t="s">
        <v>7</v>
      </c>
      <c r="G1277">
        <v>2030</v>
      </c>
      <c r="H1277">
        <v>23500</v>
      </c>
      <c r="I1277" t="str">
        <f t="shared" si="67"/>
        <v>91723500</v>
      </c>
      <c r="J1277" s="4">
        <f t="shared" si="68"/>
        <v>44662</v>
      </c>
    </row>
    <row r="1278" spans="1:11" hidden="1" x14ac:dyDescent="0.25">
      <c r="A1278" s="4">
        <v>44663</v>
      </c>
      <c r="B1278" t="s">
        <v>64</v>
      </c>
      <c r="C1278">
        <v>917</v>
      </c>
      <c r="D1278" t="str">
        <f t="shared" si="69"/>
        <v>DM-45917</v>
      </c>
      <c r="E1278">
        <v>2022</v>
      </c>
      <c r="F1278" t="s">
        <v>7</v>
      </c>
      <c r="G1278">
        <v>2054</v>
      </c>
      <c r="H1278">
        <v>23500</v>
      </c>
      <c r="I1278" t="str">
        <f t="shared" si="67"/>
        <v>91723500</v>
      </c>
      <c r="J1278" s="4">
        <f t="shared" si="68"/>
        <v>44663</v>
      </c>
    </row>
    <row r="1279" spans="1:11" hidden="1" x14ac:dyDescent="0.25">
      <c r="A1279" s="4">
        <v>44665</v>
      </c>
      <c r="B1279" t="s">
        <v>64</v>
      </c>
      <c r="C1279">
        <v>917</v>
      </c>
      <c r="D1279" t="str">
        <f t="shared" si="69"/>
        <v>DM-45917</v>
      </c>
      <c r="E1279">
        <v>2022</v>
      </c>
      <c r="F1279" t="s">
        <v>7</v>
      </c>
      <c r="G1279">
        <v>2078</v>
      </c>
      <c r="H1279">
        <v>23500</v>
      </c>
      <c r="I1279" t="str">
        <f t="shared" si="67"/>
        <v>91723500</v>
      </c>
      <c r="J1279" s="4">
        <f t="shared" si="68"/>
        <v>44665</v>
      </c>
    </row>
    <row r="1280" spans="1:11" hidden="1" x14ac:dyDescent="0.25">
      <c r="A1280" s="4">
        <v>44668</v>
      </c>
      <c r="B1280" t="s">
        <v>64</v>
      </c>
      <c r="C1280">
        <v>917</v>
      </c>
      <c r="D1280" t="str">
        <f t="shared" si="69"/>
        <v>DM-45917</v>
      </c>
      <c r="E1280">
        <v>2022</v>
      </c>
      <c r="F1280" t="s">
        <v>7</v>
      </c>
      <c r="G1280">
        <v>2150</v>
      </c>
      <c r="H1280">
        <v>23500</v>
      </c>
      <c r="I1280" t="str">
        <f t="shared" si="67"/>
        <v>91723500</v>
      </c>
      <c r="J1280" s="4">
        <f t="shared" si="68"/>
        <v>44668</v>
      </c>
    </row>
    <row r="1281" spans="1:10" hidden="1" x14ac:dyDescent="0.25">
      <c r="A1281" s="4">
        <v>44673</v>
      </c>
      <c r="B1281" t="s">
        <v>64</v>
      </c>
      <c r="C1281">
        <v>917</v>
      </c>
      <c r="D1281" t="str">
        <f t="shared" si="69"/>
        <v>DM-45917</v>
      </c>
      <c r="E1281">
        <v>2022</v>
      </c>
      <c r="F1281" t="s">
        <v>6</v>
      </c>
      <c r="G1281">
        <v>2266</v>
      </c>
      <c r="H1281">
        <v>23500</v>
      </c>
      <c r="I1281" t="str">
        <f t="shared" si="67"/>
        <v>91723500</v>
      </c>
      <c r="J1281" s="4">
        <f t="shared" si="68"/>
        <v>44673</v>
      </c>
    </row>
    <row r="1282" spans="1:10" hidden="1" x14ac:dyDescent="0.25">
      <c r="A1282" s="4">
        <v>44686</v>
      </c>
      <c r="B1282" t="s">
        <v>64</v>
      </c>
      <c r="C1282">
        <v>917</v>
      </c>
      <c r="D1282" t="str">
        <f t="shared" si="69"/>
        <v>DM-45917</v>
      </c>
      <c r="E1282">
        <v>2022</v>
      </c>
      <c r="F1282" t="s">
        <v>4</v>
      </c>
      <c r="G1282">
        <v>2502</v>
      </c>
      <c r="H1282">
        <v>23500</v>
      </c>
      <c r="I1282" t="str">
        <f t="shared" ref="I1282:I1345" si="70">C1282&amp;H1282</f>
        <v>91723500</v>
      </c>
      <c r="J1282" s="4">
        <f t="shared" ref="J1282:J1345" si="71">A1282</f>
        <v>44686</v>
      </c>
    </row>
    <row r="1283" spans="1:10" hidden="1" x14ac:dyDescent="0.25">
      <c r="A1283" s="4">
        <v>44828</v>
      </c>
      <c r="B1283" t="s">
        <v>64</v>
      </c>
      <c r="C1283">
        <v>917</v>
      </c>
      <c r="D1283" t="str">
        <f t="shared" si="69"/>
        <v>DM-45917</v>
      </c>
      <c r="E1283">
        <v>2022</v>
      </c>
      <c r="F1283" t="s">
        <v>6</v>
      </c>
      <c r="G1283">
        <v>2760</v>
      </c>
      <c r="H1283">
        <v>23500</v>
      </c>
      <c r="I1283" t="str">
        <f t="shared" si="70"/>
        <v>91723500</v>
      </c>
      <c r="J1283" s="4">
        <f t="shared" si="71"/>
        <v>44828</v>
      </c>
    </row>
    <row r="1284" spans="1:10" hidden="1" x14ac:dyDescent="0.25">
      <c r="A1284" s="4">
        <v>44364</v>
      </c>
      <c r="B1284" t="s">
        <v>37</v>
      </c>
      <c r="C1284">
        <v>918</v>
      </c>
      <c r="D1284" t="str">
        <f t="shared" si="69"/>
        <v>ДЭС918</v>
      </c>
      <c r="E1284">
        <v>2021</v>
      </c>
      <c r="F1284" t="s">
        <v>6</v>
      </c>
      <c r="G1284">
        <v>268</v>
      </c>
      <c r="H1284">
        <v>23500</v>
      </c>
      <c r="I1284" t="str">
        <f t="shared" si="70"/>
        <v>91823500</v>
      </c>
      <c r="J1284" s="4">
        <f t="shared" si="71"/>
        <v>44364</v>
      </c>
    </row>
    <row r="1285" spans="1:10" hidden="1" x14ac:dyDescent="0.25">
      <c r="A1285" s="4">
        <v>44397</v>
      </c>
      <c r="B1285" t="s">
        <v>37</v>
      </c>
      <c r="C1285">
        <v>918</v>
      </c>
      <c r="D1285" t="str">
        <f t="shared" si="69"/>
        <v>ДЭС918</v>
      </c>
      <c r="E1285">
        <v>2021</v>
      </c>
      <c r="F1285" t="s">
        <v>4</v>
      </c>
      <c r="G1285">
        <v>702</v>
      </c>
      <c r="H1285">
        <v>23500</v>
      </c>
      <c r="I1285" t="str">
        <f t="shared" si="70"/>
        <v>91823500</v>
      </c>
      <c r="J1285" s="4">
        <f t="shared" si="71"/>
        <v>44397</v>
      </c>
    </row>
    <row r="1286" spans="1:10" hidden="1" x14ac:dyDescent="0.25">
      <c r="A1286" s="4">
        <v>44424</v>
      </c>
      <c r="B1286" t="s">
        <v>37</v>
      </c>
      <c r="C1286">
        <v>918</v>
      </c>
      <c r="D1286" t="str">
        <f t="shared" si="69"/>
        <v>ДЭС918</v>
      </c>
      <c r="E1286">
        <v>2021</v>
      </c>
      <c r="F1286" t="s">
        <v>6</v>
      </c>
      <c r="G1286">
        <v>1090</v>
      </c>
      <c r="H1286">
        <v>23500</v>
      </c>
      <c r="I1286" t="str">
        <f t="shared" si="70"/>
        <v>91823500</v>
      </c>
      <c r="J1286" s="4">
        <f t="shared" si="71"/>
        <v>44424</v>
      </c>
    </row>
    <row r="1287" spans="1:10" hidden="1" x14ac:dyDescent="0.25">
      <c r="A1287" s="4">
        <v>44432</v>
      </c>
      <c r="B1287" t="s">
        <v>37</v>
      </c>
      <c r="C1287">
        <v>918</v>
      </c>
      <c r="D1287" t="str">
        <f t="shared" si="69"/>
        <v>ДЭС918</v>
      </c>
      <c r="E1287">
        <v>2021</v>
      </c>
      <c r="F1287" t="s">
        <v>6</v>
      </c>
      <c r="G1287">
        <v>1260</v>
      </c>
      <c r="H1287">
        <v>23500</v>
      </c>
      <c r="I1287" t="str">
        <f t="shared" si="70"/>
        <v>91823500</v>
      </c>
      <c r="J1287" s="4">
        <f t="shared" si="71"/>
        <v>44432</v>
      </c>
    </row>
    <row r="1288" spans="1:10" hidden="1" x14ac:dyDescent="0.25">
      <c r="A1288" s="4">
        <v>44697</v>
      </c>
      <c r="B1288" t="s">
        <v>37</v>
      </c>
      <c r="C1288">
        <v>918</v>
      </c>
      <c r="D1288" t="str">
        <f t="shared" si="69"/>
        <v>ДЭС918</v>
      </c>
      <c r="E1288">
        <v>2022</v>
      </c>
      <c r="F1288" t="s">
        <v>6</v>
      </c>
      <c r="G1288">
        <v>1772</v>
      </c>
      <c r="H1288">
        <v>23500</v>
      </c>
      <c r="I1288" t="str">
        <f t="shared" si="70"/>
        <v>91823500</v>
      </c>
      <c r="J1288" s="4">
        <f t="shared" si="71"/>
        <v>44697</v>
      </c>
    </row>
    <row r="1289" spans="1:10" hidden="1" x14ac:dyDescent="0.25">
      <c r="A1289" s="4">
        <v>44284</v>
      </c>
      <c r="B1289" t="s">
        <v>68</v>
      </c>
      <c r="C1289">
        <v>919</v>
      </c>
      <c r="D1289" t="str">
        <f t="shared" si="69"/>
        <v>ECD50E919</v>
      </c>
      <c r="E1289">
        <v>2021</v>
      </c>
      <c r="F1289" t="s">
        <v>67</v>
      </c>
      <c r="G1289">
        <v>48</v>
      </c>
      <c r="H1289">
        <v>23500</v>
      </c>
      <c r="I1289" t="str">
        <f t="shared" si="70"/>
        <v>91923500</v>
      </c>
      <c r="J1289" s="4">
        <f t="shared" si="71"/>
        <v>44284</v>
      </c>
    </row>
    <row r="1290" spans="1:10" hidden="1" x14ac:dyDescent="0.25">
      <c r="A1290" s="4">
        <v>44292</v>
      </c>
      <c r="B1290" t="s">
        <v>68</v>
      </c>
      <c r="C1290">
        <v>919</v>
      </c>
      <c r="D1290" t="str">
        <f t="shared" si="69"/>
        <v>ECD50E919</v>
      </c>
      <c r="E1290">
        <v>2021</v>
      </c>
      <c r="F1290" t="s">
        <v>6</v>
      </c>
      <c r="G1290">
        <v>259</v>
      </c>
      <c r="H1290">
        <v>23500</v>
      </c>
      <c r="I1290" t="str">
        <f t="shared" si="70"/>
        <v>91923500</v>
      </c>
      <c r="J1290" s="4">
        <f t="shared" si="71"/>
        <v>44292</v>
      </c>
    </row>
    <row r="1291" spans="1:10" hidden="1" x14ac:dyDescent="0.25">
      <c r="A1291" s="4">
        <v>44314</v>
      </c>
      <c r="B1291" t="s">
        <v>68</v>
      </c>
      <c r="C1291">
        <v>919</v>
      </c>
      <c r="D1291" t="str">
        <f t="shared" ref="D1291:D1354" si="72">B1291&amp;C1291</f>
        <v>ECD50E919</v>
      </c>
      <c r="E1291">
        <v>2021</v>
      </c>
      <c r="F1291" t="s">
        <v>4</v>
      </c>
      <c r="G1291">
        <v>564</v>
      </c>
      <c r="H1291">
        <v>23500</v>
      </c>
      <c r="I1291" t="str">
        <f t="shared" si="70"/>
        <v>91923500</v>
      </c>
      <c r="J1291" s="4">
        <f t="shared" si="71"/>
        <v>44314</v>
      </c>
    </row>
    <row r="1292" spans="1:10" hidden="1" x14ac:dyDescent="0.25">
      <c r="A1292" s="4">
        <v>44643</v>
      </c>
      <c r="B1292" t="s">
        <v>68</v>
      </c>
      <c r="C1292">
        <v>919</v>
      </c>
      <c r="D1292" t="str">
        <f t="shared" si="72"/>
        <v>ECD50E919</v>
      </c>
      <c r="E1292">
        <v>2022</v>
      </c>
      <c r="F1292" t="s">
        <v>6</v>
      </c>
      <c r="G1292">
        <v>755</v>
      </c>
      <c r="H1292">
        <v>23500</v>
      </c>
      <c r="I1292" t="str">
        <f t="shared" si="70"/>
        <v>91923500</v>
      </c>
      <c r="J1292" s="4">
        <f t="shared" si="71"/>
        <v>44643</v>
      </c>
    </row>
    <row r="1293" spans="1:10" hidden="1" x14ac:dyDescent="0.25">
      <c r="A1293" s="4">
        <v>44664</v>
      </c>
      <c r="B1293" t="s">
        <v>68</v>
      </c>
      <c r="C1293">
        <v>919</v>
      </c>
      <c r="D1293" t="str">
        <f t="shared" si="72"/>
        <v>ECD50E919</v>
      </c>
      <c r="E1293">
        <v>2022</v>
      </c>
      <c r="F1293" t="s">
        <v>2</v>
      </c>
      <c r="G1293">
        <v>935</v>
      </c>
      <c r="H1293">
        <v>23500</v>
      </c>
      <c r="I1293" t="str">
        <f t="shared" si="70"/>
        <v>91923500</v>
      </c>
      <c r="J1293" s="4">
        <f t="shared" si="71"/>
        <v>44664</v>
      </c>
    </row>
    <row r="1294" spans="1:10" hidden="1" x14ac:dyDescent="0.25">
      <c r="A1294" s="4">
        <v>44682</v>
      </c>
      <c r="B1294" t="s">
        <v>68</v>
      </c>
      <c r="C1294">
        <v>919</v>
      </c>
      <c r="D1294" t="str">
        <f t="shared" si="72"/>
        <v>ECD50E919</v>
      </c>
      <c r="E1294">
        <v>2022</v>
      </c>
      <c r="F1294" t="s">
        <v>6</v>
      </c>
      <c r="G1294">
        <v>1250</v>
      </c>
      <c r="H1294">
        <v>23500</v>
      </c>
      <c r="I1294" t="str">
        <f t="shared" si="70"/>
        <v>91923500</v>
      </c>
      <c r="J1294" s="4">
        <f t="shared" si="71"/>
        <v>44682</v>
      </c>
    </row>
    <row r="1295" spans="1:10" hidden="1" x14ac:dyDescent="0.25">
      <c r="A1295" s="4">
        <v>44701</v>
      </c>
      <c r="B1295" t="s">
        <v>68</v>
      </c>
      <c r="C1295">
        <v>919</v>
      </c>
      <c r="D1295" t="str">
        <f t="shared" si="72"/>
        <v>ECD50E919</v>
      </c>
      <c r="E1295">
        <v>2022</v>
      </c>
      <c r="F1295" t="s">
        <v>4</v>
      </c>
      <c r="G1295">
        <v>1591</v>
      </c>
      <c r="H1295">
        <v>23500</v>
      </c>
      <c r="I1295" t="str">
        <f t="shared" si="70"/>
        <v>91923500</v>
      </c>
      <c r="J1295" s="4">
        <f t="shared" si="71"/>
        <v>44701</v>
      </c>
    </row>
    <row r="1296" spans="1:10" hidden="1" x14ac:dyDescent="0.25">
      <c r="A1296" s="4">
        <v>44709</v>
      </c>
      <c r="B1296" t="s">
        <v>68</v>
      </c>
      <c r="C1296">
        <v>919</v>
      </c>
      <c r="D1296" t="str">
        <f t="shared" si="72"/>
        <v>ECD50E919</v>
      </c>
      <c r="E1296">
        <v>2022</v>
      </c>
      <c r="F1296" t="s">
        <v>6</v>
      </c>
      <c r="G1296">
        <v>1760</v>
      </c>
      <c r="H1296">
        <v>23500</v>
      </c>
      <c r="I1296" t="str">
        <f t="shared" si="70"/>
        <v>91923500</v>
      </c>
      <c r="J1296" s="4">
        <f t="shared" si="71"/>
        <v>44709</v>
      </c>
    </row>
    <row r="1297" spans="1:11" hidden="1" x14ac:dyDescent="0.25">
      <c r="A1297" s="4">
        <v>44295</v>
      </c>
      <c r="B1297" t="s">
        <v>70</v>
      </c>
      <c r="C1297">
        <v>931</v>
      </c>
      <c r="D1297" t="str">
        <f t="shared" si="72"/>
        <v>Беркут931</v>
      </c>
      <c r="E1297">
        <v>2021</v>
      </c>
      <c r="F1297" t="s">
        <v>69</v>
      </c>
      <c r="G1297">
        <v>201</v>
      </c>
      <c r="H1297">
        <v>23500</v>
      </c>
      <c r="I1297" t="str">
        <f t="shared" si="70"/>
        <v>93123500</v>
      </c>
      <c r="J1297" s="4">
        <f t="shared" si="71"/>
        <v>44295</v>
      </c>
    </row>
    <row r="1298" spans="1:11" hidden="1" x14ac:dyDescent="0.25">
      <c r="A1298" s="4">
        <v>44298</v>
      </c>
      <c r="B1298" t="s">
        <v>70</v>
      </c>
      <c r="C1298">
        <v>931</v>
      </c>
      <c r="D1298" t="str">
        <f t="shared" si="72"/>
        <v>Беркут931</v>
      </c>
      <c r="E1298">
        <v>2021</v>
      </c>
      <c r="F1298" t="s">
        <v>6</v>
      </c>
      <c r="G1298">
        <v>269</v>
      </c>
      <c r="H1298">
        <v>23500</v>
      </c>
      <c r="I1298" t="str">
        <f t="shared" si="70"/>
        <v>93123500</v>
      </c>
      <c r="J1298" s="4">
        <f t="shared" si="71"/>
        <v>44298</v>
      </c>
    </row>
    <row r="1299" spans="1:11" hidden="1" x14ac:dyDescent="0.25">
      <c r="A1299" s="4">
        <v>44338</v>
      </c>
      <c r="B1299" t="s">
        <v>71</v>
      </c>
      <c r="C1299">
        <v>959</v>
      </c>
      <c r="D1299" t="str">
        <f t="shared" si="72"/>
        <v>ГАЗ ВЕПРЬ959</v>
      </c>
      <c r="E1299">
        <v>2021</v>
      </c>
      <c r="F1299" t="s">
        <v>22</v>
      </c>
      <c r="G1299">
        <v>5395</v>
      </c>
      <c r="H1299">
        <v>23500</v>
      </c>
      <c r="I1299" t="str">
        <f t="shared" si="70"/>
        <v>95923500</v>
      </c>
      <c r="J1299" s="4">
        <f t="shared" si="71"/>
        <v>44338</v>
      </c>
    </row>
    <row r="1300" spans="1:11" hidden="1" x14ac:dyDescent="0.25">
      <c r="A1300" s="4">
        <v>44459</v>
      </c>
      <c r="B1300" t="s">
        <v>71</v>
      </c>
      <c r="C1300">
        <v>959</v>
      </c>
      <c r="D1300" t="str">
        <f t="shared" si="72"/>
        <v>ГАЗ ВЕПРЬ959</v>
      </c>
      <c r="E1300">
        <v>2021</v>
      </c>
      <c r="F1300" t="s">
        <v>22</v>
      </c>
      <c r="G1300">
        <v>11795</v>
      </c>
      <c r="H1300">
        <v>23500</v>
      </c>
      <c r="I1300" t="str">
        <f t="shared" si="70"/>
        <v>95923500</v>
      </c>
      <c r="J1300" s="4">
        <f t="shared" si="71"/>
        <v>44459</v>
      </c>
    </row>
    <row r="1301" spans="1:11" hidden="1" x14ac:dyDescent="0.25">
      <c r="A1301" s="4">
        <v>44696</v>
      </c>
      <c r="B1301" t="s">
        <v>71</v>
      </c>
      <c r="C1301">
        <v>959</v>
      </c>
      <c r="D1301" t="str">
        <f t="shared" si="72"/>
        <v>ГАЗ ВЕПРЬ959</v>
      </c>
      <c r="E1301">
        <v>2022</v>
      </c>
      <c r="F1301" t="s">
        <v>22</v>
      </c>
      <c r="G1301">
        <v>17565</v>
      </c>
      <c r="H1301">
        <v>23500</v>
      </c>
      <c r="I1301" t="str">
        <f t="shared" si="70"/>
        <v>95923500</v>
      </c>
      <c r="J1301" s="4">
        <f t="shared" si="71"/>
        <v>44696</v>
      </c>
    </row>
    <row r="1302" spans="1:11" hidden="1" x14ac:dyDescent="0.25">
      <c r="A1302" s="4">
        <v>44751</v>
      </c>
      <c r="B1302" t="s">
        <v>71</v>
      </c>
      <c r="C1302">
        <v>959</v>
      </c>
      <c r="D1302" t="str">
        <f t="shared" si="72"/>
        <v>ГАЗ ВЕПРЬ959</v>
      </c>
      <c r="E1302">
        <v>2022</v>
      </c>
      <c r="F1302" t="s">
        <v>22</v>
      </c>
      <c r="G1302">
        <v>22667</v>
      </c>
      <c r="H1302">
        <v>23500</v>
      </c>
      <c r="I1302" t="str">
        <f t="shared" si="70"/>
        <v>95923500</v>
      </c>
      <c r="J1302" s="4">
        <f t="shared" si="71"/>
        <v>44751</v>
      </c>
    </row>
    <row r="1303" spans="1:11" hidden="1" x14ac:dyDescent="0.25">
      <c r="A1303" s="4">
        <v>44836</v>
      </c>
      <c r="B1303" t="s">
        <v>71</v>
      </c>
      <c r="C1303">
        <v>959</v>
      </c>
      <c r="D1303" t="str">
        <f t="shared" si="72"/>
        <v>ГАЗ ВЕПРЬ959</v>
      </c>
      <c r="E1303">
        <v>2022</v>
      </c>
      <c r="F1303" t="s">
        <v>22</v>
      </c>
      <c r="G1303">
        <v>29720</v>
      </c>
      <c r="H1303">
        <v>23500</v>
      </c>
      <c r="I1303" t="str">
        <f t="shared" si="70"/>
        <v>95923500</v>
      </c>
      <c r="J1303" s="4">
        <f t="shared" si="71"/>
        <v>44836</v>
      </c>
    </row>
    <row r="1304" spans="1:11" hidden="1" x14ac:dyDescent="0.25">
      <c r="A1304" s="4">
        <v>44324</v>
      </c>
      <c r="B1304" t="s">
        <v>57</v>
      </c>
      <c r="C1304">
        <v>960</v>
      </c>
      <c r="D1304" t="str">
        <f t="shared" si="72"/>
        <v>HD-465960</v>
      </c>
      <c r="E1304">
        <v>2021</v>
      </c>
      <c r="F1304" t="s">
        <v>6</v>
      </c>
      <c r="G1304">
        <v>259</v>
      </c>
      <c r="H1304">
        <v>250</v>
      </c>
      <c r="I1304" t="str">
        <f t="shared" si="70"/>
        <v>960250</v>
      </c>
      <c r="J1304" s="4">
        <f t="shared" si="71"/>
        <v>44324</v>
      </c>
      <c r="K1304" t="s">
        <v>84</v>
      </c>
    </row>
    <row r="1305" spans="1:11" hidden="1" x14ac:dyDescent="0.25">
      <c r="A1305" s="4">
        <v>44349</v>
      </c>
      <c r="B1305" t="s">
        <v>57</v>
      </c>
      <c r="C1305">
        <v>960</v>
      </c>
      <c r="D1305" t="str">
        <f t="shared" si="72"/>
        <v>HD-465960</v>
      </c>
      <c r="E1305">
        <v>2021</v>
      </c>
      <c r="F1305" t="s">
        <v>4</v>
      </c>
      <c r="G1305">
        <v>764</v>
      </c>
      <c r="H1305">
        <v>500</v>
      </c>
      <c r="I1305" t="str">
        <f t="shared" si="70"/>
        <v>960500</v>
      </c>
      <c r="J1305" s="4">
        <f t="shared" si="71"/>
        <v>44349</v>
      </c>
      <c r="K1305" t="s">
        <v>84</v>
      </c>
    </row>
    <row r="1306" spans="1:11" hidden="1" x14ac:dyDescent="0.25">
      <c r="A1306" s="4">
        <v>44376</v>
      </c>
      <c r="B1306" t="s">
        <v>57</v>
      </c>
      <c r="C1306">
        <v>960</v>
      </c>
      <c r="D1306" t="str">
        <f t="shared" si="72"/>
        <v>HD-465960</v>
      </c>
      <c r="E1306">
        <v>2021</v>
      </c>
      <c r="F1306" t="s">
        <v>2</v>
      </c>
      <c r="G1306">
        <v>1277</v>
      </c>
      <c r="H1306">
        <v>1000</v>
      </c>
      <c r="I1306" t="str">
        <f t="shared" si="70"/>
        <v>9601000</v>
      </c>
      <c r="J1306" s="4">
        <f t="shared" si="71"/>
        <v>44376</v>
      </c>
      <c r="K1306" t="s">
        <v>84</v>
      </c>
    </row>
    <row r="1307" spans="1:11" hidden="1" x14ac:dyDescent="0.25">
      <c r="A1307" s="4">
        <v>44404</v>
      </c>
      <c r="B1307" t="s">
        <v>57</v>
      </c>
      <c r="C1307">
        <v>960</v>
      </c>
      <c r="D1307" t="str">
        <f t="shared" si="72"/>
        <v>HD-465960</v>
      </c>
      <c r="E1307">
        <v>2021</v>
      </c>
      <c r="F1307" t="s">
        <v>4</v>
      </c>
      <c r="G1307">
        <v>1777</v>
      </c>
      <c r="H1307">
        <v>1500</v>
      </c>
      <c r="I1307" t="str">
        <f t="shared" si="70"/>
        <v>9601500</v>
      </c>
      <c r="J1307" s="4">
        <f t="shared" si="71"/>
        <v>44404</v>
      </c>
      <c r="K1307" t="s">
        <v>84</v>
      </c>
    </row>
    <row r="1308" spans="1:11" hidden="1" x14ac:dyDescent="0.25">
      <c r="A1308" s="4">
        <v>44441</v>
      </c>
      <c r="B1308" t="s">
        <v>57</v>
      </c>
      <c r="C1308">
        <v>960</v>
      </c>
      <c r="D1308" t="str">
        <f t="shared" si="72"/>
        <v>HD-465960</v>
      </c>
      <c r="E1308">
        <v>2021</v>
      </c>
      <c r="F1308" t="s">
        <v>7</v>
      </c>
      <c r="G1308">
        <v>2300</v>
      </c>
      <c r="H1308">
        <v>2000</v>
      </c>
      <c r="I1308" t="str">
        <f t="shared" si="70"/>
        <v>9602000</v>
      </c>
      <c r="J1308" s="4">
        <f t="shared" si="71"/>
        <v>44441</v>
      </c>
      <c r="K1308" t="s">
        <v>84</v>
      </c>
    </row>
    <row r="1309" spans="1:11" hidden="1" x14ac:dyDescent="0.25">
      <c r="A1309" s="4">
        <v>44470</v>
      </c>
      <c r="B1309" t="s">
        <v>57</v>
      </c>
      <c r="C1309">
        <v>960</v>
      </c>
      <c r="D1309" t="str">
        <f t="shared" si="72"/>
        <v>HD-465960</v>
      </c>
      <c r="E1309">
        <v>2021</v>
      </c>
      <c r="F1309" t="s">
        <v>4</v>
      </c>
      <c r="G1309">
        <v>2757</v>
      </c>
      <c r="H1309">
        <v>2500</v>
      </c>
      <c r="I1309" t="str">
        <f t="shared" si="70"/>
        <v>9602500</v>
      </c>
      <c r="J1309" s="4">
        <f t="shared" si="71"/>
        <v>44470</v>
      </c>
      <c r="K1309" t="s">
        <v>84</v>
      </c>
    </row>
    <row r="1310" spans="1:11" hidden="1" x14ac:dyDescent="0.25">
      <c r="A1310" s="4">
        <v>44489</v>
      </c>
      <c r="B1310" t="s">
        <v>57</v>
      </c>
      <c r="C1310">
        <v>960</v>
      </c>
      <c r="D1310" t="str">
        <f t="shared" si="72"/>
        <v>HD-465960</v>
      </c>
      <c r="E1310">
        <v>2021</v>
      </c>
      <c r="F1310" t="s">
        <v>2</v>
      </c>
      <c r="G1310">
        <v>3240</v>
      </c>
      <c r="H1310">
        <v>3000</v>
      </c>
      <c r="I1310" t="str">
        <f t="shared" si="70"/>
        <v>9603000</v>
      </c>
      <c r="J1310" s="4">
        <f t="shared" si="71"/>
        <v>44489</v>
      </c>
      <c r="K1310" t="s">
        <v>84</v>
      </c>
    </row>
    <row r="1311" spans="1:11" hidden="1" x14ac:dyDescent="0.25">
      <c r="A1311" s="4">
        <v>44647</v>
      </c>
      <c r="B1311" t="s">
        <v>57</v>
      </c>
      <c r="C1311">
        <v>960</v>
      </c>
      <c r="D1311" t="str">
        <f t="shared" si="72"/>
        <v>HD-465960</v>
      </c>
      <c r="E1311">
        <v>2022</v>
      </c>
      <c r="F1311" t="s">
        <v>4</v>
      </c>
      <c r="G1311">
        <v>3750</v>
      </c>
      <c r="H1311">
        <v>3500</v>
      </c>
      <c r="I1311" t="str">
        <f t="shared" si="70"/>
        <v>9603500</v>
      </c>
      <c r="J1311" s="4">
        <f t="shared" si="71"/>
        <v>44647</v>
      </c>
      <c r="K1311" t="s">
        <v>84</v>
      </c>
    </row>
    <row r="1312" spans="1:11" hidden="1" x14ac:dyDescent="0.25">
      <c r="A1312" s="4">
        <v>44674</v>
      </c>
      <c r="B1312" t="s">
        <v>57</v>
      </c>
      <c r="C1312">
        <v>960</v>
      </c>
      <c r="D1312" t="str">
        <f t="shared" si="72"/>
        <v>HD-465960</v>
      </c>
      <c r="E1312">
        <v>2022</v>
      </c>
      <c r="F1312" t="s">
        <v>5</v>
      </c>
      <c r="G1312">
        <v>4273</v>
      </c>
      <c r="H1312">
        <v>4000</v>
      </c>
      <c r="I1312" t="str">
        <f t="shared" si="70"/>
        <v>9604000</v>
      </c>
      <c r="J1312" s="4">
        <f t="shared" si="71"/>
        <v>44674</v>
      </c>
      <c r="K1312" t="s">
        <v>84</v>
      </c>
    </row>
    <row r="1313" spans="1:11" hidden="1" x14ac:dyDescent="0.25">
      <c r="A1313" s="4">
        <v>44694</v>
      </c>
      <c r="B1313" t="s">
        <v>57</v>
      </c>
      <c r="C1313">
        <v>960</v>
      </c>
      <c r="D1313" t="str">
        <f t="shared" si="72"/>
        <v>HD-465960</v>
      </c>
      <c r="E1313">
        <v>2022</v>
      </c>
      <c r="F1313" t="s">
        <v>4</v>
      </c>
      <c r="G1313">
        <v>4763</v>
      </c>
      <c r="H1313">
        <v>4500</v>
      </c>
      <c r="I1313" t="str">
        <f t="shared" si="70"/>
        <v>9604500</v>
      </c>
      <c r="J1313" s="4">
        <f t="shared" si="71"/>
        <v>44694</v>
      </c>
      <c r="K1313" t="s">
        <v>84</v>
      </c>
    </row>
    <row r="1314" spans="1:11" hidden="1" x14ac:dyDescent="0.25">
      <c r="A1314" s="4">
        <v>44724</v>
      </c>
      <c r="B1314" t="s">
        <v>57</v>
      </c>
      <c r="C1314">
        <v>960</v>
      </c>
      <c r="D1314" t="str">
        <f t="shared" si="72"/>
        <v>HD-465960</v>
      </c>
      <c r="E1314">
        <v>2022</v>
      </c>
      <c r="F1314" t="s">
        <v>2</v>
      </c>
      <c r="G1314">
        <v>5255</v>
      </c>
      <c r="H1314">
        <v>5000</v>
      </c>
      <c r="I1314" t="str">
        <f t="shared" si="70"/>
        <v>9605000</v>
      </c>
      <c r="J1314" s="4">
        <f t="shared" si="71"/>
        <v>44724</v>
      </c>
      <c r="K1314" t="s">
        <v>84</v>
      </c>
    </row>
    <row r="1315" spans="1:11" hidden="1" x14ac:dyDescent="0.25">
      <c r="A1315" s="4">
        <v>44752</v>
      </c>
      <c r="B1315" t="s">
        <v>57</v>
      </c>
      <c r="C1315">
        <v>960</v>
      </c>
      <c r="D1315" t="str">
        <f t="shared" si="72"/>
        <v>HD-465960</v>
      </c>
      <c r="E1315">
        <v>2022</v>
      </c>
      <c r="F1315" t="s">
        <v>4</v>
      </c>
      <c r="G1315">
        <v>5757</v>
      </c>
      <c r="H1315">
        <v>5500</v>
      </c>
      <c r="I1315" t="str">
        <f t="shared" si="70"/>
        <v>9605500</v>
      </c>
      <c r="J1315" s="4">
        <f t="shared" si="71"/>
        <v>44752</v>
      </c>
      <c r="K1315" t="s">
        <v>84</v>
      </c>
    </row>
    <row r="1316" spans="1:11" hidden="1" x14ac:dyDescent="0.25">
      <c r="A1316" s="4">
        <v>44813</v>
      </c>
      <c r="B1316" t="s">
        <v>57</v>
      </c>
      <c r="C1316">
        <v>960</v>
      </c>
      <c r="D1316" t="str">
        <f t="shared" si="72"/>
        <v>HD-465960</v>
      </c>
      <c r="E1316">
        <v>2022</v>
      </c>
      <c r="F1316" t="s">
        <v>7</v>
      </c>
      <c r="G1316">
        <v>6274</v>
      </c>
      <c r="H1316">
        <v>6000</v>
      </c>
      <c r="I1316" t="str">
        <f t="shared" si="70"/>
        <v>9606000</v>
      </c>
      <c r="J1316" s="4">
        <f t="shared" si="71"/>
        <v>44813</v>
      </c>
      <c r="K1316" t="s">
        <v>84</v>
      </c>
    </row>
    <row r="1317" spans="1:11" hidden="1" x14ac:dyDescent="0.25">
      <c r="A1317" s="4">
        <v>44321</v>
      </c>
      <c r="B1317" t="s">
        <v>57</v>
      </c>
      <c r="C1317">
        <v>961</v>
      </c>
      <c r="D1317" t="str">
        <f t="shared" si="72"/>
        <v>HD-465961</v>
      </c>
      <c r="E1317">
        <v>2021</v>
      </c>
      <c r="F1317" t="s">
        <v>6</v>
      </c>
      <c r="G1317">
        <v>263</v>
      </c>
      <c r="H1317">
        <v>250</v>
      </c>
      <c r="I1317" t="str">
        <f t="shared" si="70"/>
        <v>961250</v>
      </c>
      <c r="J1317" s="4">
        <f t="shared" si="71"/>
        <v>44321</v>
      </c>
      <c r="K1317" t="s">
        <v>84</v>
      </c>
    </row>
    <row r="1318" spans="1:11" hidden="1" x14ac:dyDescent="0.25">
      <c r="A1318" s="4">
        <v>44345</v>
      </c>
      <c r="B1318" t="s">
        <v>57</v>
      </c>
      <c r="C1318">
        <v>961</v>
      </c>
      <c r="D1318" t="str">
        <f t="shared" si="72"/>
        <v>HD-465961</v>
      </c>
      <c r="E1318">
        <v>2021</v>
      </c>
      <c r="F1318" t="s">
        <v>4</v>
      </c>
      <c r="G1318">
        <v>756</v>
      </c>
      <c r="H1318">
        <v>500</v>
      </c>
      <c r="I1318" t="str">
        <f t="shared" si="70"/>
        <v>961500</v>
      </c>
      <c r="J1318" s="4">
        <f t="shared" si="71"/>
        <v>44345</v>
      </c>
      <c r="K1318" t="s">
        <v>84</v>
      </c>
    </row>
    <row r="1319" spans="1:11" hidden="1" x14ac:dyDescent="0.25">
      <c r="A1319" s="4">
        <v>44371</v>
      </c>
      <c r="B1319" t="s">
        <v>57</v>
      </c>
      <c r="C1319">
        <v>961</v>
      </c>
      <c r="D1319" t="str">
        <f t="shared" si="72"/>
        <v>HD-465961</v>
      </c>
      <c r="E1319">
        <v>2021</v>
      </c>
      <c r="F1319" t="s">
        <v>2</v>
      </c>
      <c r="G1319">
        <v>1255</v>
      </c>
      <c r="H1319">
        <v>1000</v>
      </c>
      <c r="I1319" t="str">
        <f t="shared" si="70"/>
        <v>9611000</v>
      </c>
      <c r="J1319" s="4">
        <f t="shared" si="71"/>
        <v>44371</v>
      </c>
      <c r="K1319" t="s">
        <v>84</v>
      </c>
    </row>
    <row r="1320" spans="1:11" hidden="1" x14ac:dyDescent="0.25">
      <c r="A1320" s="4">
        <v>44398</v>
      </c>
      <c r="B1320" t="s">
        <v>57</v>
      </c>
      <c r="C1320">
        <v>961</v>
      </c>
      <c r="D1320" t="str">
        <f t="shared" si="72"/>
        <v>HD-465961</v>
      </c>
      <c r="E1320">
        <v>2021</v>
      </c>
      <c r="F1320" t="s">
        <v>4</v>
      </c>
      <c r="G1320">
        <v>1774</v>
      </c>
      <c r="H1320">
        <v>1500</v>
      </c>
      <c r="I1320" t="str">
        <f t="shared" si="70"/>
        <v>9611500</v>
      </c>
      <c r="J1320" s="4">
        <f t="shared" si="71"/>
        <v>44398</v>
      </c>
      <c r="K1320" t="s">
        <v>84</v>
      </c>
    </row>
    <row r="1321" spans="1:11" hidden="1" x14ac:dyDescent="0.25">
      <c r="A1321" s="4">
        <v>44449</v>
      </c>
      <c r="B1321" t="s">
        <v>57</v>
      </c>
      <c r="C1321">
        <v>961</v>
      </c>
      <c r="D1321" t="str">
        <f t="shared" si="72"/>
        <v>HD-465961</v>
      </c>
      <c r="E1321">
        <v>2021</v>
      </c>
      <c r="F1321" t="s">
        <v>7</v>
      </c>
      <c r="G1321">
        <v>2265</v>
      </c>
      <c r="H1321">
        <v>2000</v>
      </c>
      <c r="I1321" t="str">
        <f t="shared" si="70"/>
        <v>9612000</v>
      </c>
      <c r="J1321" s="4">
        <f t="shared" si="71"/>
        <v>44449</v>
      </c>
      <c r="K1321" t="s">
        <v>84</v>
      </c>
    </row>
    <row r="1322" spans="1:11" hidden="1" x14ac:dyDescent="0.25">
      <c r="A1322" s="4">
        <v>44475</v>
      </c>
      <c r="B1322" t="s">
        <v>57</v>
      </c>
      <c r="C1322">
        <v>961</v>
      </c>
      <c r="D1322" t="str">
        <f t="shared" si="72"/>
        <v>HD-465961</v>
      </c>
      <c r="E1322">
        <v>2021</v>
      </c>
      <c r="F1322" t="s">
        <v>4</v>
      </c>
      <c r="G1322">
        <v>2775</v>
      </c>
      <c r="H1322">
        <v>2500</v>
      </c>
      <c r="I1322" t="str">
        <f t="shared" si="70"/>
        <v>9612500</v>
      </c>
      <c r="J1322" s="4">
        <f t="shared" si="71"/>
        <v>44475</v>
      </c>
      <c r="K1322" t="s">
        <v>84</v>
      </c>
    </row>
    <row r="1323" spans="1:11" hidden="1" x14ac:dyDescent="0.25">
      <c r="A1323" s="4">
        <v>44654</v>
      </c>
      <c r="B1323" t="s">
        <v>57</v>
      </c>
      <c r="C1323">
        <v>961</v>
      </c>
      <c r="D1323" t="str">
        <f t="shared" si="72"/>
        <v>HD-465961</v>
      </c>
      <c r="E1323">
        <v>2022</v>
      </c>
      <c r="F1323" t="s">
        <v>2</v>
      </c>
      <c r="G1323">
        <v>3284</v>
      </c>
      <c r="H1323">
        <v>3000</v>
      </c>
      <c r="I1323" t="str">
        <f t="shared" si="70"/>
        <v>9613000</v>
      </c>
      <c r="J1323" s="4">
        <f t="shared" si="71"/>
        <v>44654</v>
      </c>
      <c r="K1323" t="s">
        <v>84</v>
      </c>
    </row>
    <row r="1324" spans="1:11" hidden="1" x14ac:dyDescent="0.25">
      <c r="A1324" s="4">
        <v>44681</v>
      </c>
      <c r="B1324" t="s">
        <v>57</v>
      </c>
      <c r="C1324">
        <v>961</v>
      </c>
      <c r="D1324" t="str">
        <f t="shared" si="72"/>
        <v>HD-465961</v>
      </c>
      <c r="E1324">
        <v>2022</v>
      </c>
      <c r="F1324" t="s">
        <v>4</v>
      </c>
      <c r="G1324">
        <v>3766</v>
      </c>
      <c r="H1324">
        <v>3500</v>
      </c>
      <c r="I1324" t="str">
        <f t="shared" si="70"/>
        <v>9613500</v>
      </c>
      <c r="J1324" s="4">
        <f t="shared" si="71"/>
        <v>44681</v>
      </c>
      <c r="K1324" t="s">
        <v>84</v>
      </c>
    </row>
    <row r="1325" spans="1:11" hidden="1" x14ac:dyDescent="0.25">
      <c r="A1325" s="4">
        <v>44709</v>
      </c>
      <c r="B1325" t="s">
        <v>57</v>
      </c>
      <c r="C1325">
        <v>961</v>
      </c>
      <c r="D1325" t="str">
        <f t="shared" si="72"/>
        <v>HD-465961</v>
      </c>
      <c r="E1325">
        <v>2022</v>
      </c>
      <c r="F1325" t="s">
        <v>5</v>
      </c>
      <c r="G1325">
        <v>4280</v>
      </c>
      <c r="H1325">
        <v>4000</v>
      </c>
      <c r="I1325" t="str">
        <f t="shared" si="70"/>
        <v>9614000</v>
      </c>
      <c r="J1325" s="4">
        <f t="shared" si="71"/>
        <v>44709</v>
      </c>
      <c r="K1325" t="s">
        <v>84</v>
      </c>
    </row>
    <row r="1326" spans="1:11" hidden="1" x14ac:dyDescent="0.25">
      <c r="A1326" s="4">
        <v>44730</v>
      </c>
      <c r="B1326" t="s">
        <v>57</v>
      </c>
      <c r="C1326">
        <v>961</v>
      </c>
      <c r="D1326" t="str">
        <f t="shared" si="72"/>
        <v>HD-465961</v>
      </c>
      <c r="E1326">
        <v>2022</v>
      </c>
      <c r="F1326" t="s">
        <v>4</v>
      </c>
      <c r="G1326">
        <v>4780</v>
      </c>
      <c r="H1326">
        <v>4500</v>
      </c>
      <c r="I1326" t="str">
        <f t="shared" si="70"/>
        <v>9614500</v>
      </c>
      <c r="J1326" s="4">
        <f t="shared" si="71"/>
        <v>44730</v>
      </c>
      <c r="K1326" t="s">
        <v>84</v>
      </c>
    </row>
    <row r="1327" spans="1:11" hidden="1" x14ac:dyDescent="0.25">
      <c r="A1327" s="4">
        <v>44754</v>
      </c>
      <c r="B1327" t="s">
        <v>57</v>
      </c>
      <c r="C1327">
        <v>961</v>
      </c>
      <c r="D1327" t="str">
        <f t="shared" si="72"/>
        <v>HD-465961</v>
      </c>
      <c r="E1327">
        <v>2022</v>
      </c>
      <c r="F1327" t="s">
        <v>2</v>
      </c>
      <c r="G1327">
        <v>5250</v>
      </c>
      <c r="H1327">
        <v>5000</v>
      </c>
      <c r="I1327" t="str">
        <f t="shared" si="70"/>
        <v>9615000</v>
      </c>
      <c r="J1327" s="4">
        <f t="shared" si="71"/>
        <v>44754</v>
      </c>
      <c r="K1327" t="s">
        <v>84</v>
      </c>
    </row>
    <row r="1328" spans="1:11" hidden="1" x14ac:dyDescent="0.25">
      <c r="A1328" s="4">
        <v>44783</v>
      </c>
      <c r="B1328" t="s">
        <v>57</v>
      </c>
      <c r="C1328">
        <v>961</v>
      </c>
      <c r="D1328" t="str">
        <f t="shared" si="72"/>
        <v>HD-465961</v>
      </c>
      <c r="E1328">
        <v>2022</v>
      </c>
      <c r="F1328" t="s">
        <v>4</v>
      </c>
      <c r="G1328">
        <v>5800</v>
      </c>
      <c r="H1328">
        <v>5500</v>
      </c>
      <c r="I1328" t="str">
        <f t="shared" si="70"/>
        <v>9615500</v>
      </c>
      <c r="J1328" s="4">
        <f t="shared" si="71"/>
        <v>44783</v>
      </c>
      <c r="K1328" t="s">
        <v>84</v>
      </c>
    </row>
    <row r="1329" spans="1:11" hidden="1" x14ac:dyDescent="0.25">
      <c r="A1329" s="4">
        <v>44364</v>
      </c>
      <c r="B1329" t="s">
        <v>56</v>
      </c>
      <c r="C1329">
        <v>963</v>
      </c>
      <c r="D1329" t="str">
        <f t="shared" si="72"/>
        <v>Насосная станция963</v>
      </c>
      <c r="E1329">
        <v>2021</v>
      </c>
      <c r="F1329" t="s">
        <v>6</v>
      </c>
      <c r="G1329">
        <v>249</v>
      </c>
      <c r="H1329">
        <v>23500</v>
      </c>
      <c r="I1329" t="str">
        <f t="shared" si="70"/>
        <v>96323500</v>
      </c>
      <c r="J1329" s="4">
        <f t="shared" si="71"/>
        <v>44364</v>
      </c>
    </row>
    <row r="1330" spans="1:11" hidden="1" x14ac:dyDescent="0.25">
      <c r="A1330" s="4">
        <v>44384</v>
      </c>
      <c r="B1330" t="s">
        <v>56</v>
      </c>
      <c r="C1330">
        <v>963</v>
      </c>
      <c r="D1330" t="str">
        <f t="shared" si="72"/>
        <v>Насосная станция963</v>
      </c>
      <c r="E1330">
        <v>2021</v>
      </c>
      <c r="F1330" t="s">
        <v>6</v>
      </c>
      <c r="G1330">
        <v>628</v>
      </c>
      <c r="H1330">
        <v>23500</v>
      </c>
      <c r="I1330" t="str">
        <f t="shared" si="70"/>
        <v>96323500</v>
      </c>
      <c r="J1330" s="4">
        <f t="shared" si="71"/>
        <v>44384</v>
      </c>
    </row>
    <row r="1331" spans="1:11" hidden="1" x14ac:dyDescent="0.25">
      <c r="A1331" s="4">
        <v>44417</v>
      </c>
      <c r="B1331" t="s">
        <v>56</v>
      </c>
      <c r="C1331">
        <v>963</v>
      </c>
      <c r="D1331" t="str">
        <f t="shared" si="72"/>
        <v>Насосная станция963</v>
      </c>
      <c r="E1331">
        <v>2021</v>
      </c>
      <c r="F1331" t="s">
        <v>6</v>
      </c>
      <c r="G1331">
        <v>899</v>
      </c>
      <c r="H1331">
        <v>23500</v>
      </c>
      <c r="I1331" t="str">
        <f t="shared" si="70"/>
        <v>96323500</v>
      </c>
      <c r="J1331" s="4">
        <f t="shared" si="71"/>
        <v>44417</v>
      </c>
    </row>
    <row r="1332" spans="1:11" hidden="1" x14ac:dyDescent="0.25">
      <c r="A1332" s="4">
        <v>44432</v>
      </c>
      <c r="B1332" t="s">
        <v>56</v>
      </c>
      <c r="C1332">
        <v>963</v>
      </c>
      <c r="D1332" t="str">
        <f t="shared" si="72"/>
        <v>Насосная станция963</v>
      </c>
      <c r="E1332">
        <v>2021</v>
      </c>
      <c r="F1332" t="s">
        <v>6</v>
      </c>
      <c r="G1332">
        <v>1157</v>
      </c>
      <c r="H1332">
        <v>23500</v>
      </c>
      <c r="I1332" t="str">
        <f t="shared" si="70"/>
        <v>96323500</v>
      </c>
      <c r="J1332" s="4">
        <f t="shared" si="71"/>
        <v>44432</v>
      </c>
    </row>
    <row r="1333" spans="1:11" hidden="1" x14ac:dyDescent="0.25">
      <c r="A1333" s="4">
        <v>44744</v>
      </c>
      <c r="B1333" t="s">
        <v>56</v>
      </c>
      <c r="C1333">
        <v>963</v>
      </c>
      <c r="D1333" t="str">
        <f t="shared" si="72"/>
        <v>Насосная станция963</v>
      </c>
      <c r="E1333">
        <v>2022</v>
      </c>
      <c r="F1333" t="s">
        <v>6</v>
      </c>
      <c r="G1333">
        <v>1620</v>
      </c>
      <c r="H1333">
        <v>23500</v>
      </c>
      <c r="I1333" t="str">
        <f t="shared" si="70"/>
        <v>96323500</v>
      </c>
      <c r="J1333" s="4">
        <f t="shared" si="71"/>
        <v>44744</v>
      </c>
    </row>
    <row r="1334" spans="1:11" hidden="1" x14ac:dyDescent="0.25">
      <c r="A1334" s="4">
        <v>44768</v>
      </c>
      <c r="B1334" t="s">
        <v>56</v>
      </c>
      <c r="C1334">
        <v>963</v>
      </c>
      <c r="D1334" t="str">
        <f t="shared" si="72"/>
        <v>Насосная станция963</v>
      </c>
      <c r="E1334">
        <v>2022</v>
      </c>
      <c r="F1334" t="s">
        <v>6</v>
      </c>
      <c r="G1334">
        <v>1767</v>
      </c>
      <c r="H1334">
        <v>23500</v>
      </c>
      <c r="I1334" t="str">
        <f t="shared" si="70"/>
        <v>96323500</v>
      </c>
      <c r="J1334" s="4">
        <f t="shared" si="71"/>
        <v>44768</v>
      </c>
    </row>
    <row r="1335" spans="1:11" hidden="1" x14ac:dyDescent="0.25">
      <c r="A1335" s="4">
        <v>44404</v>
      </c>
      <c r="B1335" t="s">
        <v>48</v>
      </c>
      <c r="C1335">
        <v>965</v>
      </c>
      <c r="D1335" t="str">
        <f t="shared" si="72"/>
        <v>PC-800965</v>
      </c>
      <c r="E1335">
        <v>2021</v>
      </c>
      <c r="F1335" t="s">
        <v>4</v>
      </c>
      <c r="G1335">
        <v>495</v>
      </c>
      <c r="H1335">
        <v>500</v>
      </c>
      <c r="I1335" t="str">
        <f t="shared" si="70"/>
        <v>965500</v>
      </c>
      <c r="J1335" s="4">
        <f t="shared" si="71"/>
        <v>44404</v>
      </c>
      <c r="K1335" t="s">
        <v>84</v>
      </c>
    </row>
    <row r="1336" spans="1:11" hidden="1" x14ac:dyDescent="0.25">
      <c r="A1336" s="4">
        <v>44441</v>
      </c>
      <c r="B1336" t="s">
        <v>48</v>
      </c>
      <c r="C1336">
        <v>965</v>
      </c>
      <c r="D1336" t="str">
        <f t="shared" si="72"/>
        <v>PC-800965</v>
      </c>
      <c r="E1336">
        <v>2021</v>
      </c>
      <c r="F1336" t="s">
        <v>2</v>
      </c>
      <c r="G1336">
        <v>1010</v>
      </c>
      <c r="H1336">
        <v>1000</v>
      </c>
      <c r="I1336" t="str">
        <f t="shared" si="70"/>
        <v>9651000</v>
      </c>
      <c r="J1336" s="4">
        <f t="shared" si="71"/>
        <v>44441</v>
      </c>
      <c r="K1336" t="s">
        <v>84</v>
      </c>
    </row>
    <row r="1337" spans="1:11" hidden="1" x14ac:dyDescent="0.25">
      <c r="A1337" s="4">
        <v>44467</v>
      </c>
      <c r="B1337" t="s">
        <v>48</v>
      </c>
      <c r="C1337">
        <v>965</v>
      </c>
      <c r="D1337" t="str">
        <f t="shared" si="72"/>
        <v>PC-800965</v>
      </c>
      <c r="E1337">
        <v>2021</v>
      </c>
      <c r="F1337" t="s">
        <v>4</v>
      </c>
      <c r="G1337">
        <v>1519</v>
      </c>
      <c r="H1337">
        <v>1500</v>
      </c>
      <c r="I1337" t="str">
        <f t="shared" si="70"/>
        <v>9651500</v>
      </c>
      <c r="J1337" s="4">
        <f t="shared" si="71"/>
        <v>44467</v>
      </c>
      <c r="K1337" t="s">
        <v>84</v>
      </c>
    </row>
    <row r="1338" spans="1:11" hidden="1" x14ac:dyDescent="0.25">
      <c r="A1338" s="4">
        <v>44492</v>
      </c>
      <c r="B1338" t="s">
        <v>48</v>
      </c>
      <c r="C1338">
        <v>965</v>
      </c>
      <c r="D1338" t="str">
        <f t="shared" si="72"/>
        <v>PC-800965</v>
      </c>
      <c r="E1338">
        <v>2021</v>
      </c>
      <c r="F1338" t="s">
        <v>7</v>
      </c>
      <c r="G1338">
        <v>2014</v>
      </c>
      <c r="H1338">
        <v>2000</v>
      </c>
      <c r="I1338" t="str">
        <f t="shared" si="70"/>
        <v>9652000</v>
      </c>
      <c r="J1338" s="4">
        <f t="shared" si="71"/>
        <v>44492</v>
      </c>
      <c r="K1338" t="s">
        <v>84</v>
      </c>
    </row>
    <row r="1339" spans="1:11" hidden="1" x14ac:dyDescent="0.25">
      <c r="A1339" s="4">
        <v>44645</v>
      </c>
      <c r="B1339" t="s">
        <v>48</v>
      </c>
      <c r="C1339">
        <v>965</v>
      </c>
      <c r="D1339" t="str">
        <f t="shared" si="72"/>
        <v>PC-800965</v>
      </c>
      <c r="E1339">
        <v>2022</v>
      </c>
      <c r="F1339" t="s">
        <v>4</v>
      </c>
      <c r="G1339">
        <v>2520</v>
      </c>
      <c r="H1339">
        <v>2500</v>
      </c>
      <c r="I1339" t="str">
        <f t="shared" si="70"/>
        <v>9652500</v>
      </c>
      <c r="J1339" s="4">
        <f t="shared" si="71"/>
        <v>44645</v>
      </c>
      <c r="K1339" t="s">
        <v>84</v>
      </c>
    </row>
    <row r="1340" spans="1:11" hidden="1" x14ac:dyDescent="0.25">
      <c r="A1340" s="4">
        <v>44665</v>
      </c>
      <c r="B1340" t="s">
        <v>48</v>
      </c>
      <c r="C1340">
        <v>965</v>
      </c>
      <c r="D1340" t="str">
        <f t="shared" si="72"/>
        <v>PC-800965</v>
      </c>
      <c r="E1340">
        <v>2022</v>
      </c>
      <c r="F1340" t="s">
        <v>2</v>
      </c>
      <c r="G1340">
        <v>3025</v>
      </c>
      <c r="H1340">
        <v>3000</v>
      </c>
      <c r="I1340" t="str">
        <f t="shared" si="70"/>
        <v>9653000</v>
      </c>
      <c r="J1340" s="4">
        <f t="shared" si="71"/>
        <v>44665</v>
      </c>
      <c r="K1340" t="s">
        <v>84</v>
      </c>
    </row>
    <row r="1341" spans="1:11" hidden="1" x14ac:dyDescent="0.25">
      <c r="A1341" s="4">
        <v>44690</v>
      </c>
      <c r="B1341" t="s">
        <v>48</v>
      </c>
      <c r="C1341">
        <v>965</v>
      </c>
      <c r="D1341" t="str">
        <f t="shared" si="72"/>
        <v>PC-800965</v>
      </c>
      <c r="E1341">
        <v>2022</v>
      </c>
      <c r="F1341" t="s">
        <v>4</v>
      </c>
      <c r="G1341">
        <v>3528</v>
      </c>
      <c r="H1341">
        <v>3500</v>
      </c>
      <c r="I1341" t="str">
        <f t="shared" si="70"/>
        <v>9653500</v>
      </c>
      <c r="J1341" s="4">
        <f t="shared" si="71"/>
        <v>44690</v>
      </c>
      <c r="K1341" t="s">
        <v>84</v>
      </c>
    </row>
    <row r="1342" spans="1:11" hidden="1" x14ac:dyDescent="0.25">
      <c r="A1342" s="4">
        <v>44713</v>
      </c>
      <c r="B1342" t="s">
        <v>48</v>
      </c>
      <c r="C1342">
        <v>965</v>
      </c>
      <c r="D1342" t="str">
        <f t="shared" si="72"/>
        <v>PC-800965</v>
      </c>
      <c r="E1342">
        <v>2022</v>
      </c>
      <c r="F1342" t="s">
        <v>5</v>
      </c>
      <c r="G1342">
        <v>4015</v>
      </c>
      <c r="H1342">
        <v>4000</v>
      </c>
      <c r="I1342" t="str">
        <f t="shared" si="70"/>
        <v>9654000</v>
      </c>
      <c r="J1342" s="4">
        <f t="shared" si="71"/>
        <v>44713</v>
      </c>
      <c r="K1342" t="s">
        <v>84</v>
      </c>
    </row>
    <row r="1343" spans="1:11" hidden="1" x14ac:dyDescent="0.25">
      <c r="A1343" s="4">
        <v>44725</v>
      </c>
      <c r="B1343" t="s">
        <v>48</v>
      </c>
      <c r="C1343">
        <v>965</v>
      </c>
      <c r="D1343" t="str">
        <f t="shared" si="72"/>
        <v>PC-800965</v>
      </c>
      <c r="E1343">
        <v>2022</v>
      </c>
      <c r="F1343" t="s">
        <v>7</v>
      </c>
      <c r="G1343">
        <v>4276</v>
      </c>
      <c r="I1343" t="str">
        <f t="shared" si="70"/>
        <v>965</v>
      </c>
      <c r="J1343" s="4">
        <f t="shared" si="71"/>
        <v>44725</v>
      </c>
      <c r="K1343" t="s">
        <v>84</v>
      </c>
    </row>
    <row r="1344" spans="1:11" hidden="1" x14ac:dyDescent="0.25">
      <c r="A1344" s="4">
        <v>44736</v>
      </c>
      <c r="B1344" t="s">
        <v>48</v>
      </c>
      <c r="C1344">
        <v>965</v>
      </c>
      <c r="D1344" t="str">
        <f t="shared" si="72"/>
        <v>PC-800965</v>
      </c>
      <c r="E1344">
        <v>2022</v>
      </c>
      <c r="F1344" t="s">
        <v>4</v>
      </c>
      <c r="G1344">
        <v>4520</v>
      </c>
      <c r="H1344">
        <v>4500</v>
      </c>
      <c r="I1344" t="str">
        <f t="shared" si="70"/>
        <v>9654500</v>
      </c>
      <c r="J1344" s="4">
        <f t="shared" si="71"/>
        <v>44736</v>
      </c>
      <c r="K1344" t="s">
        <v>84</v>
      </c>
    </row>
    <row r="1345" spans="1:11" hidden="1" x14ac:dyDescent="0.25">
      <c r="A1345" s="4">
        <v>44759</v>
      </c>
      <c r="B1345" t="s">
        <v>48</v>
      </c>
      <c r="C1345">
        <v>965</v>
      </c>
      <c r="D1345" t="str">
        <f t="shared" si="72"/>
        <v>PC-800965</v>
      </c>
      <c r="E1345">
        <v>2022</v>
      </c>
      <c r="F1345" t="s">
        <v>22</v>
      </c>
      <c r="G1345">
        <v>5015</v>
      </c>
      <c r="H1345">
        <v>5000</v>
      </c>
      <c r="I1345" t="str">
        <f t="shared" si="70"/>
        <v>9655000</v>
      </c>
      <c r="J1345" s="4">
        <f t="shared" si="71"/>
        <v>44759</v>
      </c>
      <c r="K1345" t="s">
        <v>84</v>
      </c>
    </row>
    <row r="1346" spans="1:11" hidden="1" x14ac:dyDescent="0.25">
      <c r="A1346" s="4">
        <v>44786</v>
      </c>
      <c r="B1346" t="s">
        <v>48</v>
      </c>
      <c r="C1346">
        <v>965</v>
      </c>
      <c r="D1346" t="str">
        <f t="shared" si="72"/>
        <v>PC-800965</v>
      </c>
      <c r="E1346">
        <v>2022</v>
      </c>
      <c r="F1346" t="s">
        <v>4</v>
      </c>
      <c r="G1346">
        <v>5530</v>
      </c>
      <c r="H1346">
        <v>5500</v>
      </c>
      <c r="I1346" t="str">
        <f t="shared" ref="I1346:I1409" si="73">C1346&amp;H1346</f>
        <v>9655500</v>
      </c>
      <c r="J1346" s="4">
        <f t="shared" ref="J1346:J1409" si="74">A1346</f>
        <v>44786</v>
      </c>
      <c r="K1346" t="s">
        <v>84</v>
      </c>
    </row>
    <row r="1347" spans="1:11" hidden="1" x14ac:dyDescent="0.25">
      <c r="A1347" s="4">
        <v>44813</v>
      </c>
      <c r="B1347" t="s">
        <v>48</v>
      </c>
      <c r="C1347">
        <v>965</v>
      </c>
      <c r="D1347" t="str">
        <f t="shared" si="72"/>
        <v>PC-800965</v>
      </c>
      <c r="E1347">
        <v>2022</v>
      </c>
      <c r="F1347" t="s">
        <v>7</v>
      </c>
      <c r="G1347">
        <v>6000</v>
      </c>
      <c r="H1347">
        <v>6000</v>
      </c>
      <c r="I1347" t="str">
        <f t="shared" si="73"/>
        <v>9656000</v>
      </c>
      <c r="J1347" s="4">
        <f t="shared" si="74"/>
        <v>44813</v>
      </c>
      <c r="K1347" t="s">
        <v>84</v>
      </c>
    </row>
    <row r="1348" spans="1:11" hidden="1" x14ac:dyDescent="0.25">
      <c r="A1348" s="4">
        <v>44844</v>
      </c>
      <c r="B1348" t="s">
        <v>48</v>
      </c>
      <c r="C1348">
        <v>965</v>
      </c>
      <c r="D1348" t="str">
        <f t="shared" si="72"/>
        <v>PC-800965</v>
      </c>
      <c r="E1348">
        <v>2022</v>
      </c>
      <c r="F1348" t="s">
        <v>4</v>
      </c>
      <c r="G1348">
        <v>6503.25</v>
      </c>
      <c r="H1348">
        <v>6500</v>
      </c>
      <c r="I1348" t="str">
        <f t="shared" si="73"/>
        <v>9656500</v>
      </c>
      <c r="J1348" s="4">
        <f t="shared" si="74"/>
        <v>44844</v>
      </c>
      <c r="K1348" t="s">
        <v>84</v>
      </c>
    </row>
    <row r="1349" spans="1:11" hidden="1" x14ac:dyDescent="0.25">
      <c r="A1349" s="4">
        <v>44435</v>
      </c>
      <c r="B1349" t="s">
        <v>64</v>
      </c>
      <c r="C1349">
        <v>967</v>
      </c>
      <c r="D1349" t="str">
        <f t="shared" si="72"/>
        <v>DM-45967</v>
      </c>
      <c r="E1349">
        <v>2021</v>
      </c>
      <c r="F1349" t="s">
        <v>6</v>
      </c>
      <c r="G1349">
        <v>306</v>
      </c>
      <c r="H1349">
        <v>23500</v>
      </c>
      <c r="I1349" t="str">
        <f t="shared" si="73"/>
        <v>96723500</v>
      </c>
      <c r="J1349" s="4">
        <f t="shared" si="74"/>
        <v>44435</v>
      </c>
    </row>
    <row r="1350" spans="1:11" hidden="1" x14ac:dyDescent="0.25">
      <c r="A1350" s="4">
        <v>44466</v>
      </c>
      <c r="B1350" t="s">
        <v>64</v>
      </c>
      <c r="C1350">
        <v>967</v>
      </c>
      <c r="D1350" t="str">
        <f t="shared" si="72"/>
        <v>DM-45967</v>
      </c>
      <c r="E1350">
        <v>2021</v>
      </c>
      <c r="F1350" t="s">
        <v>4</v>
      </c>
      <c r="G1350">
        <v>496</v>
      </c>
      <c r="H1350">
        <v>23500</v>
      </c>
      <c r="I1350" t="str">
        <f t="shared" si="73"/>
        <v>96723500</v>
      </c>
      <c r="J1350" s="4">
        <f t="shared" si="74"/>
        <v>44466</v>
      </c>
    </row>
    <row r="1351" spans="1:11" hidden="1" x14ac:dyDescent="0.25">
      <c r="A1351" s="4">
        <v>44478</v>
      </c>
      <c r="B1351" t="s">
        <v>64</v>
      </c>
      <c r="C1351">
        <v>967</v>
      </c>
      <c r="D1351" t="str">
        <f t="shared" si="72"/>
        <v>DM-45967</v>
      </c>
      <c r="E1351">
        <v>2021</v>
      </c>
      <c r="F1351" t="s">
        <v>6</v>
      </c>
      <c r="G1351">
        <v>750</v>
      </c>
      <c r="H1351">
        <v>23500</v>
      </c>
      <c r="I1351" t="str">
        <f t="shared" si="73"/>
        <v>96723500</v>
      </c>
      <c r="J1351" s="4">
        <f t="shared" si="74"/>
        <v>44478</v>
      </c>
    </row>
    <row r="1352" spans="1:11" hidden="1" x14ac:dyDescent="0.25">
      <c r="A1352" s="4">
        <v>44492</v>
      </c>
      <c r="B1352" t="s">
        <v>64</v>
      </c>
      <c r="C1352">
        <v>967</v>
      </c>
      <c r="D1352" t="str">
        <f t="shared" si="72"/>
        <v>DM-45967</v>
      </c>
      <c r="E1352">
        <v>2021</v>
      </c>
      <c r="F1352" t="s">
        <v>2</v>
      </c>
      <c r="G1352">
        <v>1044</v>
      </c>
      <c r="H1352">
        <v>23500</v>
      </c>
      <c r="I1352" t="str">
        <f t="shared" si="73"/>
        <v>96723500</v>
      </c>
      <c r="J1352" s="4">
        <f t="shared" si="74"/>
        <v>44492</v>
      </c>
    </row>
    <row r="1353" spans="1:11" hidden="1" x14ac:dyDescent="0.25">
      <c r="A1353" s="4">
        <v>44501</v>
      </c>
      <c r="B1353" t="s">
        <v>64</v>
      </c>
      <c r="C1353">
        <v>967</v>
      </c>
      <c r="D1353" t="str">
        <f t="shared" si="72"/>
        <v>DM-45967</v>
      </c>
      <c r="E1353">
        <v>2021</v>
      </c>
      <c r="F1353" t="s">
        <v>6</v>
      </c>
      <c r="G1353">
        <v>1252</v>
      </c>
      <c r="H1353">
        <v>23500</v>
      </c>
      <c r="I1353" t="str">
        <f t="shared" si="73"/>
        <v>96723500</v>
      </c>
      <c r="J1353" s="4">
        <f t="shared" si="74"/>
        <v>44501</v>
      </c>
    </row>
    <row r="1354" spans="1:11" hidden="1" x14ac:dyDescent="0.25">
      <c r="A1354" s="4">
        <v>44638</v>
      </c>
      <c r="B1354" t="s">
        <v>64</v>
      </c>
      <c r="C1354">
        <v>967</v>
      </c>
      <c r="D1354" t="str">
        <f t="shared" si="72"/>
        <v>DM-45967</v>
      </c>
      <c r="E1354">
        <v>2022</v>
      </c>
      <c r="F1354" t="s">
        <v>4</v>
      </c>
      <c r="G1354">
        <v>1555</v>
      </c>
      <c r="H1354">
        <v>23500</v>
      </c>
      <c r="I1354" t="str">
        <f t="shared" si="73"/>
        <v>96723500</v>
      </c>
      <c r="J1354" s="4">
        <f t="shared" si="74"/>
        <v>44638</v>
      </c>
    </row>
    <row r="1355" spans="1:11" hidden="1" x14ac:dyDescent="0.25">
      <c r="A1355" s="4">
        <v>44649</v>
      </c>
      <c r="B1355" t="s">
        <v>64</v>
      </c>
      <c r="C1355">
        <v>967</v>
      </c>
      <c r="D1355" t="str">
        <f t="shared" ref="D1355:D1418" si="75">B1355&amp;C1355</f>
        <v>DM-45967</v>
      </c>
      <c r="E1355">
        <v>2022</v>
      </c>
      <c r="F1355" t="s">
        <v>6</v>
      </c>
      <c r="G1355">
        <v>1780</v>
      </c>
      <c r="H1355">
        <v>23500</v>
      </c>
      <c r="I1355" t="str">
        <f t="shared" si="73"/>
        <v>96723500</v>
      </c>
      <c r="J1355" s="4">
        <f t="shared" si="74"/>
        <v>44649</v>
      </c>
    </row>
    <row r="1356" spans="1:11" hidden="1" x14ac:dyDescent="0.25">
      <c r="A1356" s="4">
        <v>44660</v>
      </c>
      <c r="B1356" t="s">
        <v>64</v>
      </c>
      <c r="C1356">
        <v>967</v>
      </c>
      <c r="D1356" t="str">
        <f t="shared" si="75"/>
        <v>DM-45967</v>
      </c>
      <c r="E1356">
        <v>2022</v>
      </c>
      <c r="F1356" t="s">
        <v>7</v>
      </c>
      <c r="G1356">
        <v>2065</v>
      </c>
      <c r="H1356">
        <v>23500</v>
      </c>
      <c r="I1356" t="str">
        <f t="shared" si="73"/>
        <v>96723500</v>
      </c>
      <c r="J1356" s="4">
        <f t="shared" si="74"/>
        <v>44660</v>
      </c>
    </row>
    <row r="1357" spans="1:11" hidden="1" x14ac:dyDescent="0.25">
      <c r="A1357" s="4">
        <v>44677</v>
      </c>
      <c r="B1357" t="s">
        <v>64</v>
      </c>
      <c r="C1357">
        <v>967</v>
      </c>
      <c r="D1357" t="str">
        <f t="shared" si="75"/>
        <v>DM-45967</v>
      </c>
      <c r="E1357">
        <v>2022</v>
      </c>
      <c r="F1357" t="s">
        <v>6</v>
      </c>
      <c r="G1357">
        <v>2250</v>
      </c>
      <c r="H1357">
        <v>23500</v>
      </c>
      <c r="I1357" t="str">
        <f t="shared" si="73"/>
        <v>96723500</v>
      </c>
      <c r="J1357" s="4">
        <f t="shared" si="74"/>
        <v>44677</v>
      </c>
    </row>
    <row r="1358" spans="1:11" hidden="1" x14ac:dyDescent="0.25">
      <c r="A1358" s="4">
        <v>44689</v>
      </c>
      <c r="B1358" t="s">
        <v>64</v>
      </c>
      <c r="C1358">
        <v>967</v>
      </c>
      <c r="D1358" t="str">
        <f t="shared" si="75"/>
        <v>DM-45967</v>
      </c>
      <c r="E1358">
        <v>2022</v>
      </c>
      <c r="F1358" t="s">
        <v>4</v>
      </c>
      <c r="G1358">
        <v>2510</v>
      </c>
      <c r="H1358">
        <v>23500</v>
      </c>
      <c r="I1358" t="str">
        <f t="shared" si="73"/>
        <v>96723500</v>
      </c>
      <c r="J1358" s="4">
        <f t="shared" si="74"/>
        <v>44689</v>
      </c>
    </row>
    <row r="1359" spans="1:11" hidden="1" x14ac:dyDescent="0.25">
      <c r="A1359" s="4">
        <v>44715</v>
      </c>
      <c r="B1359" t="s">
        <v>64</v>
      </c>
      <c r="C1359">
        <v>967</v>
      </c>
      <c r="D1359" t="str">
        <f t="shared" si="75"/>
        <v>DM-45967</v>
      </c>
      <c r="E1359">
        <v>2022</v>
      </c>
      <c r="F1359" t="s">
        <v>6</v>
      </c>
      <c r="G1359">
        <v>2770</v>
      </c>
      <c r="H1359">
        <v>23500</v>
      </c>
      <c r="I1359" t="str">
        <f t="shared" si="73"/>
        <v>96723500</v>
      </c>
      <c r="J1359" s="4">
        <f t="shared" si="74"/>
        <v>44715</v>
      </c>
    </row>
    <row r="1360" spans="1:11" hidden="1" x14ac:dyDescent="0.25">
      <c r="A1360" s="4">
        <v>44735</v>
      </c>
      <c r="B1360" t="s">
        <v>64</v>
      </c>
      <c r="C1360">
        <v>967</v>
      </c>
      <c r="D1360" t="str">
        <f t="shared" si="75"/>
        <v>DM-45967</v>
      </c>
      <c r="E1360">
        <v>2022</v>
      </c>
      <c r="F1360" t="s">
        <v>2</v>
      </c>
      <c r="G1360">
        <v>3040</v>
      </c>
      <c r="H1360">
        <v>23500</v>
      </c>
      <c r="I1360" t="str">
        <f t="shared" si="73"/>
        <v>96723500</v>
      </c>
      <c r="J1360" s="4">
        <f t="shared" si="74"/>
        <v>44735</v>
      </c>
    </row>
    <row r="1361" spans="1:10" hidden="1" x14ac:dyDescent="0.25">
      <c r="A1361" s="4">
        <v>44748</v>
      </c>
      <c r="B1361" t="s">
        <v>64</v>
      </c>
      <c r="C1361">
        <v>967</v>
      </c>
      <c r="D1361" t="str">
        <f t="shared" si="75"/>
        <v>DM-45967</v>
      </c>
      <c r="E1361">
        <v>2022</v>
      </c>
      <c r="F1361" t="s">
        <v>6</v>
      </c>
      <c r="G1361">
        <v>3260</v>
      </c>
      <c r="H1361">
        <v>23500</v>
      </c>
      <c r="I1361" t="str">
        <f t="shared" si="73"/>
        <v>96723500</v>
      </c>
      <c r="J1361" s="4">
        <f t="shared" si="74"/>
        <v>44748</v>
      </c>
    </row>
    <row r="1362" spans="1:10" hidden="1" x14ac:dyDescent="0.25">
      <c r="A1362" s="4">
        <v>44763</v>
      </c>
      <c r="B1362" t="s">
        <v>64</v>
      </c>
      <c r="C1362">
        <v>967</v>
      </c>
      <c r="D1362" t="str">
        <f t="shared" si="75"/>
        <v>DM-45967</v>
      </c>
      <c r="E1362">
        <v>2022</v>
      </c>
      <c r="F1362" t="s">
        <v>4</v>
      </c>
      <c r="G1362">
        <v>3500</v>
      </c>
      <c r="H1362">
        <v>23500</v>
      </c>
      <c r="I1362" t="str">
        <f t="shared" si="73"/>
        <v>96723500</v>
      </c>
      <c r="J1362" s="4">
        <f t="shared" si="74"/>
        <v>44763</v>
      </c>
    </row>
    <row r="1363" spans="1:10" hidden="1" x14ac:dyDescent="0.25">
      <c r="A1363" s="4">
        <v>44835</v>
      </c>
      <c r="B1363" t="s">
        <v>64</v>
      </c>
      <c r="C1363">
        <v>967</v>
      </c>
      <c r="D1363" t="str">
        <f t="shared" si="75"/>
        <v>DM-45967</v>
      </c>
      <c r="E1363">
        <v>2022</v>
      </c>
      <c r="F1363" t="s">
        <v>6</v>
      </c>
      <c r="G1363">
        <v>3762</v>
      </c>
      <c r="H1363">
        <v>23500</v>
      </c>
      <c r="I1363" t="str">
        <f t="shared" si="73"/>
        <v>96723500</v>
      </c>
      <c r="J1363" s="4">
        <f t="shared" si="74"/>
        <v>44835</v>
      </c>
    </row>
    <row r="1364" spans="1:10" hidden="1" x14ac:dyDescent="0.25">
      <c r="A1364" s="4">
        <v>44383</v>
      </c>
      <c r="B1364" t="s">
        <v>37</v>
      </c>
      <c r="C1364">
        <v>969</v>
      </c>
      <c r="D1364" t="str">
        <f t="shared" si="75"/>
        <v>ДЭС969</v>
      </c>
      <c r="E1364">
        <v>2021</v>
      </c>
      <c r="F1364" t="s">
        <v>6</v>
      </c>
      <c r="G1364">
        <v>25726</v>
      </c>
      <c r="H1364">
        <v>23500</v>
      </c>
      <c r="I1364" t="str">
        <f t="shared" si="73"/>
        <v>96923500</v>
      </c>
      <c r="J1364" s="4">
        <f t="shared" si="74"/>
        <v>44383</v>
      </c>
    </row>
    <row r="1365" spans="1:10" hidden="1" x14ac:dyDescent="0.25">
      <c r="A1365" s="4">
        <v>44420</v>
      </c>
      <c r="B1365" t="s">
        <v>37</v>
      </c>
      <c r="C1365">
        <v>969</v>
      </c>
      <c r="D1365" t="str">
        <f t="shared" si="75"/>
        <v>ДЭС969</v>
      </c>
      <c r="E1365">
        <v>2021</v>
      </c>
      <c r="F1365" t="s">
        <v>2</v>
      </c>
      <c r="G1365">
        <v>21569</v>
      </c>
      <c r="H1365">
        <v>23500</v>
      </c>
      <c r="I1365" t="str">
        <f t="shared" si="73"/>
        <v>96923500</v>
      </c>
      <c r="J1365" s="4">
        <f t="shared" si="74"/>
        <v>44420</v>
      </c>
    </row>
    <row r="1366" spans="1:10" hidden="1" x14ac:dyDescent="0.25">
      <c r="A1366" s="4">
        <v>44722</v>
      </c>
      <c r="B1366" t="s">
        <v>72</v>
      </c>
      <c r="C1366">
        <v>1000</v>
      </c>
      <c r="D1366" t="str">
        <f t="shared" si="75"/>
        <v>ГАЗ СОБОЛЬ1000</v>
      </c>
      <c r="E1366">
        <v>2022</v>
      </c>
      <c r="F1366" t="s">
        <v>22</v>
      </c>
      <c r="G1366">
        <v>14670</v>
      </c>
      <c r="H1366">
        <v>23500</v>
      </c>
      <c r="I1366" t="str">
        <f t="shared" si="73"/>
        <v>100023500</v>
      </c>
      <c r="J1366" s="4">
        <f t="shared" si="74"/>
        <v>44722</v>
      </c>
    </row>
    <row r="1367" spans="1:10" hidden="1" x14ac:dyDescent="0.25">
      <c r="A1367" s="4">
        <v>44407</v>
      </c>
      <c r="B1367" t="s">
        <v>37</v>
      </c>
      <c r="C1367">
        <v>1005</v>
      </c>
      <c r="D1367" t="str">
        <f t="shared" si="75"/>
        <v>ДЭС1005</v>
      </c>
      <c r="E1367">
        <v>2021</v>
      </c>
      <c r="F1367" t="s">
        <v>6</v>
      </c>
      <c r="G1367">
        <v>240</v>
      </c>
      <c r="H1367">
        <v>23500</v>
      </c>
      <c r="I1367" t="str">
        <f t="shared" si="73"/>
        <v>100523500</v>
      </c>
      <c r="J1367" s="4">
        <f t="shared" si="74"/>
        <v>44407</v>
      </c>
    </row>
    <row r="1368" spans="1:10" hidden="1" x14ac:dyDescent="0.25">
      <c r="A1368" s="4">
        <v>44407</v>
      </c>
      <c r="B1368" t="s">
        <v>37</v>
      </c>
      <c r="C1368">
        <v>1005</v>
      </c>
      <c r="D1368" t="str">
        <f t="shared" si="75"/>
        <v>ДЭС1005</v>
      </c>
      <c r="E1368">
        <v>2021</v>
      </c>
      <c r="F1368" t="s">
        <v>4</v>
      </c>
      <c r="G1368">
        <v>240</v>
      </c>
      <c r="H1368">
        <v>23500</v>
      </c>
      <c r="I1368" t="str">
        <f t="shared" si="73"/>
        <v>100523500</v>
      </c>
      <c r="J1368" s="4">
        <f t="shared" si="74"/>
        <v>44407</v>
      </c>
    </row>
    <row r="1369" spans="1:10" hidden="1" x14ac:dyDescent="0.25">
      <c r="A1369" s="4">
        <v>44432</v>
      </c>
      <c r="B1369" t="s">
        <v>37</v>
      </c>
      <c r="C1369">
        <v>1005</v>
      </c>
      <c r="D1369" t="str">
        <f t="shared" si="75"/>
        <v>ДЭС1005</v>
      </c>
      <c r="E1369">
        <v>2021</v>
      </c>
      <c r="F1369" t="s">
        <v>4</v>
      </c>
      <c r="G1369">
        <v>492</v>
      </c>
      <c r="H1369">
        <v>23500</v>
      </c>
      <c r="I1369" t="str">
        <f t="shared" si="73"/>
        <v>100523500</v>
      </c>
      <c r="J1369" s="4">
        <f t="shared" si="74"/>
        <v>44432</v>
      </c>
    </row>
    <row r="1370" spans="1:10" hidden="1" x14ac:dyDescent="0.25">
      <c r="A1370" s="4">
        <v>44407</v>
      </c>
      <c r="B1370" t="s">
        <v>37</v>
      </c>
      <c r="C1370">
        <v>1006</v>
      </c>
      <c r="D1370" t="str">
        <f t="shared" si="75"/>
        <v>ДЭС1006</v>
      </c>
      <c r="E1370">
        <v>2021</v>
      </c>
      <c r="F1370" t="s">
        <v>6</v>
      </c>
      <c r="G1370">
        <v>237</v>
      </c>
      <c r="H1370">
        <v>23500</v>
      </c>
      <c r="I1370" t="str">
        <f t="shared" si="73"/>
        <v>100623500</v>
      </c>
      <c r="J1370" s="4">
        <f t="shared" si="74"/>
        <v>44407</v>
      </c>
    </row>
    <row r="1371" spans="1:10" hidden="1" x14ac:dyDescent="0.25">
      <c r="A1371" s="4">
        <v>44407</v>
      </c>
      <c r="B1371" t="s">
        <v>37</v>
      </c>
      <c r="C1371">
        <v>1006</v>
      </c>
      <c r="D1371" t="str">
        <f t="shared" si="75"/>
        <v>ДЭС1006</v>
      </c>
      <c r="E1371">
        <v>2021</v>
      </c>
      <c r="F1371" t="s">
        <v>4</v>
      </c>
      <c r="G1371">
        <v>237</v>
      </c>
      <c r="H1371">
        <v>23500</v>
      </c>
      <c r="I1371" t="str">
        <f t="shared" si="73"/>
        <v>100623500</v>
      </c>
      <c r="J1371" s="4">
        <f t="shared" si="74"/>
        <v>44407</v>
      </c>
    </row>
    <row r="1372" spans="1:10" hidden="1" x14ac:dyDescent="0.25">
      <c r="A1372" s="4">
        <v>44432</v>
      </c>
      <c r="B1372" t="s">
        <v>37</v>
      </c>
      <c r="C1372">
        <v>1006</v>
      </c>
      <c r="D1372" t="str">
        <f t="shared" si="75"/>
        <v>ДЭС1006</v>
      </c>
      <c r="E1372">
        <v>2021</v>
      </c>
      <c r="F1372" t="s">
        <v>4</v>
      </c>
      <c r="G1372">
        <v>510</v>
      </c>
      <c r="H1372">
        <v>23500</v>
      </c>
      <c r="I1372" t="str">
        <f t="shared" si="73"/>
        <v>100623500</v>
      </c>
      <c r="J1372" s="4">
        <f t="shared" si="74"/>
        <v>44432</v>
      </c>
    </row>
    <row r="1373" spans="1:10" hidden="1" x14ac:dyDescent="0.25">
      <c r="A1373" s="4">
        <v>44503</v>
      </c>
      <c r="B1373" t="s">
        <v>37</v>
      </c>
      <c r="C1373">
        <v>1006</v>
      </c>
      <c r="D1373" t="str">
        <f t="shared" si="75"/>
        <v>ДЭС1006</v>
      </c>
      <c r="E1373">
        <v>2021</v>
      </c>
      <c r="F1373" t="s">
        <v>6</v>
      </c>
      <c r="G1373">
        <v>749</v>
      </c>
      <c r="H1373">
        <v>23500</v>
      </c>
      <c r="I1373" t="str">
        <f t="shared" si="73"/>
        <v>100623500</v>
      </c>
      <c r="J1373" s="4">
        <f t="shared" si="74"/>
        <v>44503</v>
      </c>
    </row>
    <row r="1374" spans="1:10" hidden="1" x14ac:dyDescent="0.25">
      <c r="A1374" s="4">
        <v>44775</v>
      </c>
      <c r="B1374" t="s">
        <v>37</v>
      </c>
      <c r="C1374">
        <v>1006</v>
      </c>
      <c r="D1374" t="str">
        <f t="shared" si="75"/>
        <v>ДЭС1006</v>
      </c>
      <c r="E1374">
        <v>2022</v>
      </c>
      <c r="F1374" t="s">
        <v>2</v>
      </c>
      <c r="G1374">
        <v>1069</v>
      </c>
      <c r="H1374">
        <v>23500</v>
      </c>
      <c r="I1374" t="str">
        <f t="shared" si="73"/>
        <v>100623500</v>
      </c>
      <c r="J1374" s="4">
        <f t="shared" si="74"/>
        <v>44775</v>
      </c>
    </row>
    <row r="1375" spans="1:10" hidden="1" x14ac:dyDescent="0.25">
      <c r="A1375" s="4">
        <v>44789</v>
      </c>
      <c r="B1375" t="s">
        <v>37</v>
      </c>
      <c r="C1375">
        <v>1006</v>
      </c>
      <c r="D1375" t="str">
        <f t="shared" si="75"/>
        <v>ДЭС1006</v>
      </c>
      <c r="E1375">
        <v>2022</v>
      </c>
      <c r="F1375" t="s">
        <v>6</v>
      </c>
      <c r="G1375">
        <v>1383</v>
      </c>
      <c r="H1375">
        <v>23500</v>
      </c>
      <c r="I1375" t="str">
        <f t="shared" si="73"/>
        <v>100623500</v>
      </c>
      <c r="J1375" s="4">
        <f t="shared" si="74"/>
        <v>44789</v>
      </c>
    </row>
    <row r="1376" spans="1:10" hidden="1" x14ac:dyDescent="0.25">
      <c r="A1376" s="4">
        <v>44803</v>
      </c>
      <c r="B1376" t="s">
        <v>37</v>
      </c>
      <c r="C1376">
        <v>1006</v>
      </c>
      <c r="D1376" t="str">
        <f t="shared" si="75"/>
        <v>ДЭС1006</v>
      </c>
      <c r="E1376">
        <v>2022</v>
      </c>
      <c r="F1376" t="s">
        <v>4</v>
      </c>
      <c r="G1376">
        <v>1680</v>
      </c>
      <c r="H1376">
        <v>23500</v>
      </c>
      <c r="I1376" t="str">
        <f t="shared" si="73"/>
        <v>100623500</v>
      </c>
      <c r="J1376" s="4">
        <f t="shared" si="74"/>
        <v>44803</v>
      </c>
    </row>
    <row r="1377" spans="1:10" hidden="1" x14ac:dyDescent="0.25">
      <c r="A1377" s="4">
        <v>44815</v>
      </c>
      <c r="B1377" t="s">
        <v>37</v>
      </c>
      <c r="C1377">
        <v>1006</v>
      </c>
      <c r="D1377" t="str">
        <f t="shared" si="75"/>
        <v>ДЭС1006</v>
      </c>
      <c r="E1377">
        <v>2022</v>
      </c>
      <c r="F1377" t="s">
        <v>6</v>
      </c>
      <c r="G1377">
        <v>1950</v>
      </c>
      <c r="H1377">
        <v>23500</v>
      </c>
      <c r="I1377" t="str">
        <f t="shared" si="73"/>
        <v>100623500</v>
      </c>
      <c r="J1377" s="4">
        <f t="shared" si="74"/>
        <v>44815</v>
      </c>
    </row>
    <row r="1378" spans="1:10" hidden="1" x14ac:dyDescent="0.25">
      <c r="A1378" s="4">
        <v>44383</v>
      </c>
      <c r="B1378" t="s">
        <v>56</v>
      </c>
      <c r="C1378">
        <v>1007</v>
      </c>
      <c r="D1378" t="str">
        <f t="shared" si="75"/>
        <v>Насосная станция1007</v>
      </c>
      <c r="E1378">
        <v>2021</v>
      </c>
      <c r="F1378" t="s">
        <v>67</v>
      </c>
      <c r="G1378">
        <v>50</v>
      </c>
      <c r="H1378">
        <v>23500</v>
      </c>
      <c r="I1378" t="str">
        <f t="shared" si="73"/>
        <v>100723500</v>
      </c>
      <c r="J1378" s="4">
        <f t="shared" si="74"/>
        <v>44383</v>
      </c>
    </row>
    <row r="1379" spans="1:10" hidden="1" x14ac:dyDescent="0.25">
      <c r="A1379" s="4">
        <v>44410</v>
      </c>
      <c r="B1379" t="s">
        <v>56</v>
      </c>
      <c r="C1379">
        <v>1007</v>
      </c>
      <c r="D1379" t="str">
        <f t="shared" si="75"/>
        <v>Насосная станция1007</v>
      </c>
      <c r="E1379">
        <v>2021</v>
      </c>
      <c r="F1379" t="s">
        <v>69</v>
      </c>
      <c r="G1379">
        <v>192</v>
      </c>
      <c r="H1379">
        <v>23500</v>
      </c>
      <c r="I1379" t="str">
        <f t="shared" si="73"/>
        <v>100723500</v>
      </c>
      <c r="J1379" s="4">
        <f t="shared" si="74"/>
        <v>44410</v>
      </c>
    </row>
    <row r="1380" spans="1:10" hidden="1" x14ac:dyDescent="0.25">
      <c r="A1380" s="4">
        <v>44421</v>
      </c>
      <c r="B1380" t="s">
        <v>56</v>
      </c>
      <c r="C1380">
        <v>1007</v>
      </c>
      <c r="D1380" t="str">
        <f t="shared" si="75"/>
        <v>Насосная станция1007</v>
      </c>
      <c r="E1380">
        <v>2021</v>
      </c>
      <c r="F1380" t="s">
        <v>6</v>
      </c>
      <c r="G1380">
        <v>442</v>
      </c>
      <c r="H1380">
        <v>23500</v>
      </c>
      <c r="I1380" t="str">
        <f t="shared" si="73"/>
        <v>100723500</v>
      </c>
      <c r="J1380" s="4">
        <f t="shared" si="74"/>
        <v>44421</v>
      </c>
    </row>
    <row r="1381" spans="1:10" hidden="1" x14ac:dyDescent="0.25">
      <c r="A1381" s="4">
        <v>44432</v>
      </c>
      <c r="B1381" t="s">
        <v>56</v>
      </c>
      <c r="C1381">
        <v>1007</v>
      </c>
      <c r="D1381" t="str">
        <f t="shared" si="75"/>
        <v>Насосная станция1007</v>
      </c>
      <c r="E1381">
        <v>2021</v>
      </c>
      <c r="F1381" t="s">
        <v>6</v>
      </c>
      <c r="G1381">
        <v>696</v>
      </c>
      <c r="H1381">
        <v>23500</v>
      </c>
      <c r="I1381" t="str">
        <f t="shared" si="73"/>
        <v>100723500</v>
      </c>
      <c r="J1381" s="4">
        <f t="shared" si="74"/>
        <v>44432</v>
      </c>
    </row>
    <row r="1382" spans="1:10" hidden="1" x14ac:dyDescent="0.25">
      <c r="A1382" s="4">
        <v>44719</v>
      </c>
      <c r="B1382" t="s">
        <v>56</v>
      </c>
      <c r="C1382">
        <v>1007</v>
      </c>
      <c r="D1382" t="str">
        <f t="shared" si="75"/>
        <v>Насосная станция1007</v>
      </c>
      <c r="E1382">
        <v>2022</v>
      </c>
      <c r="F1382" t="s">
        <v>6</v>
      </c>
      <c r="G1382">
        <v>1203</v>
      </c>
      <c r="H1382">
        <v>23500</v>
      </c>
      <c r="I1382" t="str">
        <f t="shared" si="73"/>
        <v>100723500</v>
      </c>
      <c r="J1382" s="4">
        <f t="shared" si="74"/>
        <v>44719</v>
      </c>
    </row>
    <row r="1383" spans="1:10" hidden="1" x14ac:dyDescent="0.25">
      <c r="A1383" s="4">
        <v>44767</v>
      </c>
      <c r="B1383" t="s">
        <v>56</v>
      </c>
      <c r="C1383">
        <v>1007</v>
      </c>
      <c r="D1383" t="str">
        <f t="shared" si="75"/>
        <v>Насосная станция1007</v>
      </c>
      <c r="E1383">
        <v>2022</v>
      </c>
      <c r="F1383" t="s">
        <v>6</v>
      </c>
      <c r="G1383">
        <v>1593</v>
      </c>
      <c r="H1383">
        <v>23500</v>
      </c>
      <c r="I1383" t="str">
        <f t="shared" si="73"/>
        <v>100723500</v>
      </c>
      <c r="J1383" s="4">
        <f t="shared" si="74"/>
        <v>44767</v>
      </c>
    </row>
    <row r="1384" spans="1:10" hidden="1" x14ac:dyDescent="0.25">
      <c r="A1384" s="4">
        <v>44779</v>
      </c>
      <c r="B1384" t="s">
        <v>56</v>
      </c>
      <c r="C1384">
        <v>1007</v>
      </c>
      <c r="D1384" t="str">
        <f t="shared" si="75"/>
        <v>Насосная станция1007</v>
      </c>
      <c r="E1384">
        <v>2022</v>
      </c>
      <c r="F1384" t="s">
        <v>6</v>
      </c>
      <c r="G1384">
        <v>1843</v>
      </c>
      <c r="H1384">
        <v>23500</v>
      </c>
      <c r="I1384" t="str">
        <f t="shared" si="73"/>
        <v>100723500</v>
      </c>
      <c r="J1384" s="4">
        <f t="shared" si="74"/>
        <v>44779</v>
      </c>
    </row>
    <row r="1385" spans="1:10" hidden="1" x14ac:dyDescent="0.25">
      <c r="A1385" s="4">
        <v>44784</v>
      </c>
      <c r="B1385" t="s">
        <v>56</v>
      </c>
      <c r="C1385">
        <v>1007</v>
      </c>
      <c r="D1385" t="str">
        <f t="shared" si="75"/>
        <v>Насосная станция1007</v>
      </c>
      <c r="E1385">
        <v>2022</v>
      </c>
      <c r="F1385" t="s">
        <v>6</v>
      </c>
      <c r="G1385">
        <v>1916</v>
      </c>
      <c r="H1385">
        <v>23500</v>
      </c>
      <c r="I1385" t="str">
        <f t="shared" si="73"/>
        <v>100723500</v>
      </c>
      <c r="J1385" s="4">
        <f t="shared" si="74"/>
        <v>44784</v>
      </c>
    </row>
    <row r="1386" spans="1:10" hidden="1" x14ac:dyDescent="0.25">
      <c r="A1386" s="4">
        <v>44295</v>
      </c>
      <c r="B1386" t="s">
        <v>54</v>
      </c>
      <c r="C1386">
        <v>1018</v>
      </c>
      <c r="D1386" t="str">
        <f t="shared" si="75"/>
        <v>D375A-5D1018</v>
      </c>
      <c r="E1386">
        <v>2021</v>
      </c>
      <c r="F1386" t="s">
        <v>2</v>
      </c>
      <c r="G1386">
        <v>41307</v>
      </c>
      <c r="I1386" t="str">
        <f t="shared" si="73"/>
        <v>1018</v>
      </c>
      <c r="J1386" s="4">
        <f t="shared" si="74"/>
        <v>44295</v>
      </c>
    </row>
    <row r="1387" spans="1:10" hidden="1" x14ac:dyDescent="0.25">
      <c r="A1387" s="4">
        <v>44317</v>
      </c>
      <c r="B1387" t="s">
        <v>54</v>
      </c>
      <c r="C1387">
        <v>1018</v>
      </c>
      <c r="D1387" t="str">
        <f t="shared" si="75"/>
        <v>D375A-5D1018</v>
      </c>
      <c r="E1387">
        <v>2021</v>
      </c>
      <c r="F1387" t="s">
        <v>6</v>
      </c>
      <c r="G1387">
        <v>41610</v>
      </c>
      <c r="I1387" t="str">
        <f t="shared" si="73"/>
        <v>1018</v>
      </c>
      <c r="J1387" s="4">
        <f t="shared" si="74"/>
        <v>44317</v>
      </c>
    </row>
    <row r="1388" spans="1:10" hidden="1" x14ac:dyDescent="0.25">
      <c r="A1388" s="4">
        <v>44335</v>
      </c>
      <c r="B1388" t="s">
        <v>54</v>
      </c>
      <c r="C1388">
        <v>1018</v>
      </c>
      <c r="D1388" t="str">
        <f t="shared" si="75"/>
        <v>D375A-5D1018</v>
      </c>
      <c r="E1388">
        <v>2021</v>
      </c>
      <c r="F1388" t="s">
        <v>4</v>
      </c>
      <c r="G1388">
        <v>41860</v>
      </c>
      <c r="I1388" t="str">
        <f t="shared" si="73"/>
        <v>1018</v>
      </c>
      <c r="J1388" s="4">
        <f t="shared" si="74"/>
        <v>44335</v>
      </c>
    </row>
    <row r="1389" spans="1:10" hidden="1" x14ac:dyDescent="0.25">
      <c r="A1389" s="4">
        <v>44350</v>
      </c>
      <c r="B1389" t="s">
        <v>54</v>
      </c>
      <c r="C1389">
        <v>1018</v>
      </c>
      <c r="D1389" t="str">
        <f t="shared" si="75"/>
        <v>D375A-5D1018</v>
      </c>
      <c r="E1389">
        <v>2021</v>
      </c>
      <c r="F1389" t="s">
        <v>6</v>
      </c>
      <c r="G1389">
        <v>42185</v>
      </c>
      <c r="I1389" t="str">
        <f t="shared" si="73"/>
        <v>1018</v>
      </c>
      <c r="J1389" s="4">
        <f t="shared" si="74"/>
        <v>44350</v>
      </c>
    </row>
    <row r="1390" spans="1:10" hidden="1" x14ac:dyDescent="0.25">
      <c r="A1390" s="4">
        <v>44363</v>
      </c>
      <c r="B1390" t="s">
        <v>54</v>
      </c>
      <c r="C1390">
        <v>1018</v>
      </c>
      <c r="D1390" t="str">
        <f t="shared" si="75"/>
        <v>D375A-5D1018</v>
      </c>
      <c r="E1390">
        <v>2021</v>
      </c>
      <c r="F1390" t="s">
        <v>2</v>
      </c>
      <c r="G1390">
        <v>42422</v>
      </c>
      <c r="I1390" t="str">
        <f t="shared" si="73"/>
        <v>1018</v>
      </c>
      <c r="J1390" s="4">
        <f t="shared" si="74"/>
        <v>44363</v>
      </c>
    </row>
    <row r="1391" spans="1:10" hidden="1" x14ac:dyDescent="0.25">
      <c r="A1391" s="4">
        <v>44380</v>
      </c>
      <c r="B1391" t="s">
        <v>54</v>
      </c>
      <c r="C1391">
        <v>1018</v>
      </c>
      <c r="D1391" t="str">
        <f t="shared" si="75"/>
        <v>D375A-5D1018</v>
      </c>
      <c r="E1391">
        <v>2021</v>
      </c>
      <c r="F1391" t="s">
        <v>6</v>
      </c>
      <c r="G1391">
        <v>42716</v>
      </c>
      <c r="I1391" t="str">
        <f t="shared" si="73"/>
        <v>1018</v>
      </c>
      <c r="J1391" s="4">
        <f t="shared" si="74"/>
        <v>44380</v>
      </c>
    </row>
    <row r="1392" spans="1:10" hidden="1" x14ac:dyDescent="0.25">
      <c r="A1392" s="4">
        <v>44411</v>
      </c>
      <c r="B1392" t="s">
        <v>54</v>
      </c>
      <c r="C1392">
        <v>1018</v>
      </c>
      <c r="D1392" t="str">
        <f t="shared" si="75"/>
        <v>D375A-5D1018</v>
      </c>
      <c r="E1392">
        <v>2021</v>
      </c>
      <c r="F1392" t="s">
        <v>4</v>
      </c>
      <c r="G1392">
        <v>43042</v>
      </c>
      <c r="I1392" t="str">
        <f t="shared" si="73"/>
        <v>1018</v>
      </c>
      <c r="J1392" s="4">
        <f t="shared" si="74"/>
        <v>44411</v>
      </c>
    </row>
    <row r="1393" spans="1:10" hidden="1" x14ac:dyDescent="0.25">
      <c r="A1393" s="4">
        <v>44424</v>
      </c>
      <c r="B1393" t="s">
        <v>54</v>
      </c>
      <c r="C1393">
        <v>1018</v>
      </c>
      <c r="D1393" t="str">
        <f t="shared" si="75"/>
        <v>D375A-5D1018</v>
      </c>
      <c r="E1393">
        <v>2021</v>
      </c>
      <c r="F1393" t="s">
        <v>6</v>
      </c>
      <c r="G1393">
        <v>43302</v>
      </c>
      <c r="I1393" t="str">
        <f t="shared" si="73"/>
        <v>1018</v>
      </c>
      <c r="J1393" s="4">
        <f t="shared" si="74"/>
        <v>44424</v>
      </c>
    </row>
    <row r="1394" spans="1:10" hidden="1" x14ac:dyDescent="0.25">
      <c r="A1394" s="4">
        <v>44443</v>
      </c>
      <c r="B1394" t="s">
        <v>54</v>
      </c>
      <c r="C1394">
        <v>1018</v>
      </c>
      <c r="D1394" t="str">
        <f t="shared" si="75"/>
        <v>D375A-5D1018</v>
      </c>
      <c r="E1394">
        <v>2021</v>
      </c>
      <c r="F1394" t="s">
        <v>2</v>
      </c>
      <c r="G1394">
        <v>43595</v>
      </c>
      <c r="I1394" t="str">
        <f t="shared" si="73"/>
        <v>1018</v>
      </c>
      <c r="J1394" s="4">
        <f t="shared" si="74"/>
        <v>44443</v>
      </c>
    </row>
    <row r="1395" spans="1:10" hidden="1" x14ac:dyDescent="0.25">
      <c r="A1395" s="4">
        <v>44461</v>
      </c>
      <c r="B1395" t="s">
        <v>54</v>
      </c>
      <c r="C1395">
        <v>1018</v>
      </c>
      <c r="D1395" t="str">
        <f t="shared" si="75"/>
        <v>D375A-5D1018</v>
      </c>
      <c r="E1395">
        <v>2021</v>
      </c>
      <c r="F1395" t="s">
        <v>6</v>
      </c>
      <c r="G1395">
        <v>43859</v>
      </c>
      <c r="I1395" t="str">
        <f t="shared" si="73"/>
        <v>1018</v>
      </c>
      <c r="J1395" s="4">
        <f t="shared" si="74"/>
        <v>44461</v>
      </c>
    </row>
    <row r="1396" spans="1:10" hidden="1" x14ac:dyDescent="0.25">
      <c r="A1396" s="4">
        <v>44475</v>
      </c>
      <c r="B1396" t="s">
        <v>54</v>
      </c>
      <c r="C1396">
        <v>1018</v>
      </c>
      <c r="D1396" t="str">
        <f t="shared" si="75"/>
        <v>D375A-5D1018</v>
      </c>
      <c r="E1396">
        <v>2021</v>
      </c>
      <c r="F1396" t="s">
        <v>4</v>
      </c>
      <c r="G1396">
        <v>44171</v>
      </c>
      <c r="I1396" t="str">
        <f t="shared" si="73"/>
        <v>1018</v>
      </c>
      <c r="J1396" s="4">
        <f t="shared" si="74"/>
        <v>44475</v>
      </c>
    </row>
    <row r="1397" spans="1:10" hidden="1" x14ac:dyDescent="0.25">
      <c r="A1397" s="4">
        <v>44321</v>
      </c>
      <c r="B1397" t="s">
        <v>73</v>
      </c>
      <c r="C1397">
        <v>1024</v>
      </c>
      <c r="D1397" t="str">
        <f t="shared" si="75"/>
        <v>WA-4701024</v>
      </c>
      <c r="E1397">
        <v>2021</v>
      </c>
      <c r="F1397" t="s">
        <v>6</v>
      </c>
      <c r="G1397">
        <v>26763</v>
      </c>
      <c r="H1397">
        <v>23500</v>
      </c>
      <c r="I1397" t="str">
        <f t="shared" si="73"/>
        <v>102423500</v>
      </c>
      <c r="J1397" s="4">
        <f t="shared" si="74"/>
        <v>44321</v>
      </c>
    </row>
    <row r="1398" spans="1:10" hidden="1" x14ac:dyDescent="0.25">
      <c r="A1398" s="4">
        <v>44357</v>
      </c>
      <c r="B1398" t="s">
        <v>73</v>
      </c>
      <c r="C1398">
        <v>1024</v>
      </c>
      <c r="D1398" t="str">
        <f t="shared" si="75"/>
        <v>WA-4701024</v>
      </c>
      <c r="E1398">
        <v>2021</v>
      </c>
      <c r="F1398" t="s">
        <v>2</v>
      </c>
      <c r="G1398">
        <v>26957</v>
      </c>
      <c r="H1398">
        <v>23500</v>
      </c>
      <c r="I1398" t="str">
        <f t="shared" si="73"/>
        <v>102423500</v>
      </c>
      <c r="J1398" s="4">
        <f t="shared" si="74"/>
        <v>44357</v>
      </c>
    </row>
    <row r="1399" spans="1:10" hidden="1" x14ac:dyDescent="0.25">
      <c r="A1399" s="4">
        <v>44368</v>
      </c>
      <c r="B1399" t="s">
        <v>73</v>
      </c>
      <c r="C1399">
        <v>1024</v>
      </c>
      <c r="D1399" t="str">
        <f t="shared" si="75"/>
        <v>WA-4701024</v>
      </c>
      <c r="E1399">
        <v>2021</v>
      </c>
      <c r="F1399" t="s">
        <v>6</v>
      </c>
      <c r="G1399">
        <v>27257</v>
      </c>
      <c r="H1399">
        <v>23500</v>
      </c>
      <c r="I1399" t="str">
        <f t="shared" si="73"/>
        <v>102423500</v>
      </c>
      <c r="J1399" s="4">
        <f t="shared" si="74"/>
        <v>44368</v>
      </c>
    </row>
    <row r="1400" spans="1:10" hidden="1" x14ac:dyDescent="0.25">
      <c r="A1400" s="4">
        <v>44383</v>
      </c>
      <c r="B1400" t="s">
        <v>73</v>
      </c>
      <c r="C1400">
        <v>1024</v>
      </c>
      <c r="D1400" t="str">
        <f t="shared" si="75"/>
        <v>WA-4701024</v>
      </c>
      <c r="E1400">
        <v>2021</v>
      </c>
      <c r="F1400" t="s">
        <v>4</v>
      </c>
      <c r="G1400">
        <v>27521</v>
      </c>
      <c r="H1400">
        <v>23500</v>
      </c>
      <c r="I1400" t="str">
        <f t="shared" si="73"/>
        <v>102423500</v>
      </c>
      <c r="J1400" s="4">
        <f t="shared" si="74"/>
        <v>44383</v>
      </c>
    </row>
    <row r="1401" spans="1:10" hidden="1" x14ac:dyDescent="0.25">
      <c r="A1401" s="4">
        <v>44400</v>
      </c>
      <c r="B1401" t="s">
        <v>73</v>
      </c>
      <c r="C1401">
        <v>1024</v>
      </c>
      <c r="D1401" t="str">
        <f t="shared" si="75"/>
        <v>WA-4701024</v>
      </c>
      <c r="E1401">
        <v>2021</v>
      </c>
      <c r="F1401" t="s">
        <v>6</v>
      </c>
      <c r="G1401">
        <v>27780</v>
      </c>
      <c r="H1401">
        <v>23500</v>
      </c>
      <c r="I1401" t="str">
        <f t="shared" si="73"/>
        <v>102423500</v>
      </c>
      <c r="J1401" s="4">
        <f t="shared" si="74"/>
        <v>44400</v>
      </c>
    </row>
    <row r="1402" spans="1:10" hidden="1" x14ac:dyDescent="0.25">
      <c r="A1402" s="4">
        <v>44414</v>
      </c>
      <c r="B1402" t="s">
        <v>73</v>
      </c>
      <c r="C1402">
        <v>1024</v>
      </c>
      <c r="D1402" t="str">
        <f t="shared" si="75"/>
        <v>WA-4701024</v>
      </c>
      <c r="E1402">
        <v>2021</v>
      </c>
      <c r="F1402" t="s">
        <v>5</v>
      </c>
      <c r="G1402">
        <v>28032</v>
      </c>
      <c r="H1402">
        <v>23500</v>
      </c>
      <c r="I1402" t="str">
        <f t="shared" si="73"/>
        <v>102423500</v>
      </c>
      <c r="J1402" s="4">
        <f t="shared" si="74"/>
        <v>44414</v>
      </c>
    </row>
    <row r="1403" spans="1:10" hidden="1" x14ac:dyDescent="0.25">
      <c r="A1403" s="4">
        <v>44429</v>
      </c>
      <c r="B1403" t="s">
        <v>73</v>
      </c>
      <c r="C1403">
        <v>1024</v>
      </c>
      <c r="D1403" t="str">
        <f t="shared" si="75"/>
        <v>WA-4701024</v>
      </c>
      <c r="E1403">
        <v>2021</v>
      </c>
      <c r="F1403" t="s">
        <v>6</v>
      </c>
      <c r="G1403">
        <v>28262</v>
      </c>
      <c r="H1403">
        <v>23500</v>
      </c>
      <c r="I1403" t="str">
        <f t="shared" si="73"/>
        <v>102423500</v>
      </c>
      <c r="J1403" s="4">
        <f t="shared" si="74"/>
        <v>44429</v>
      </c>
    </row>
    <row r="1404" spans="1:10" hidden="1" x14ac:dyDescent="0.25">
      <c r="A1404" s="4">
        <v>44442</v>
      </c>
      <c r="B1404" t="s">
        <v>73</v>
      </c>
      <c r="C1404">
        <v>1024</v>
      </c>
      <c r="D1404" t="str">
        <f t="shared" si="75"/>
        <v>WA-4701024</v>
      </c>
      <c r="E1404">
        <v>2021</v>
      </c>
      <c r="F1404" t="s">
        <v>4</v>
      </c>
      <c r="G1404">
        <v>28510</v>
      </c>
      <c r="H1404">
        <v>23500</v>
      </c>
      <c r="I1404" t="str">
        <f t="shared" si="73"/>
        <v>102423500</v>
      </c>
      <c r="J1404" s="4">
        <f t="shared" si="74"/>
        <v>44442</v>
      </c>
    </row>
    <row r="1405" spans="1:10" hidden="1" x14ac:dyDescent="0.25">
      <c r="A1405" s="4">
        <v>44452</v>
      </c>
      <c r="B1405" t="s">
        <v>73</v>
      </c>
      <c r="C1405">
        <v>1024</v>
      </c>
      <c r="D1405" t="str">
        <f t="shared" si="75"/>
        <v>WA-4701024</v>
      </c>
      <c r="E1405">
        <v>2021</v>
      </c>
      <c r="F1405" t="s">
        <v>6</v>
      </c>
      <c r="G1405">
        <v>28745</v>
      </c>
      <c r="H1405">
        <v>23500</v>
      </c>
      <c r="I1405" t="str">
        <f t="shared" si="73"/>
        <v>102423500</v>
      </c>
      <c r="J1405" s="4">
        <f t="shared" si="74"/>
        <v>44452</v>
      </c>
    </row>
    <row r="1406" spans="1:10" hidden="1" x14ac:dyDescent="0.25">
      <c r="A1406" s="4">
        <v>44683</v>
      </c>
      <c r="B1406" t="s">
        <v>73</v>
      </c>
      <c r="C1406">
        <v>1024</v>
      </c>
      <c r="D1406" t="str">
        <f t="shared" si="75"/>
        <v>WA-4701024</v>
      </c>
      <c r="E1406">
        <v>2022</v>
      </c>
      <c r="F1406" t="s">
        <v>2</v>
      </c>
      <c r="G1406">
        <v>28999</v>
      </c>
      <c r="H1406">
        <v>23500</v>
      </c>
      <c r="I1406" t="str">
        <f t="shared" si="73"/>
        <v>102423500</v>
      </c>
      <c r="J1406" s="4">
        <f t="shared" si="74"/>
        <v>44683</v>
      </c>
    </row>
    <row r="1407" spans="1:10" hidden="1" x14ac:dyDescent="0.25">
      <c r="A1407" s="4">
        <v>44704</v>
      </c>
      <c r="B1407" t="s">
        <v>73</v>
      </c>
      <c r="C1407">
        <v>1024</v>
      </c>
      <c r="D1407" t="str">
        <f t="shared" si="75"/>
        <v>WA-4701024</v>
      </c>
      <c r="E1407">
        <v>2022</v>
      </c>
      <c r="F1407" t="s">
        <v>6</v>
      </c>
      <c r="G1407">
        <v>29280</v>
      </c>
      <c r="H1407">
        <v>23500</v>
      </c>
      <c r="I1407" t="str">
        <f t="shared" si="73"/>
        <v>102423500</v>
      </c>
      <c r="J1407" s="4">
        <f t="shared" si="74"/>
        <v>44704</v>
      </c>
    </row>
    <row r="1408" spans="1:10" hidden="1" x14ac:dyDescent="0.25">
      <c r="A1408" s="4">
        <v>44720</v>
      </c>
      <c r="B1408" t="s">
        <v>73</v>
      </c>
      <c r="C1408">
        <v>1024</v>
      </c>
      <c r="D1408" t="str">
        <f t="shared" si="75"/>
        <v>WA-4701024</v>
      </c>
      <c r="E1408">
        <v>2022</v>
      </c>
      <c r="F1408" t="s">
        <v>4</v>
      </c>
      <c r="G1408">
        <v>29500</v>
      </c>
      <c r="H1408">
        <v>23500</v>
      </c>
      <c r="I1408" t="str">
        <f t="shared" si="73"/>
        <v>102423500</v>
      </c>
      <c r="J1408" s="4">
        <f t="shared" si="74"/>
        <v>44720</v>
      </c>
    </row>
    <row r="1409" spans="1:10" hidden="1" x14ac:dyDescent="0.25">
      <c r="A1409" s="4">
        <v>44732</v>
      </c>
      <c r="B1409" t="s">
        <v>73</v>
      </c>
      <c r="C1409">
        <v>1024</v>
      </c>
      <c r="D1409" t="str">
        <f t="shared" si="75"/>
        <v>WA-4701024</v>
      </c>
      <c r="E1409">
        <v>2022</v>
      </c>
      <c r="F1409" t="s">
        <v>6</v>
      </c>
      <c r="G1409">
        <v>29720</v>
      </c>
      <c r="H1409">
        <v>23500</v>
      </c>
      <c r="I1409" t="str">
        <f t="shared" si="73"/>
        <v>102423500</v>
      </c>
      <c r="J1409" s="4">
        <f t="shared" si="74"/>
        <v>44732</v>
      </c>
    </row>
    <row r="1410" spans="1:10" hidden="1" x14ac:dyDescent="0.25">
      <c r="A1410" s="4">
        <v>44750</v>
      </c>
      <c r="B1410" t="s">
        <v>73</v>
      </c>
      <c r="C1410">
        <v>1024</v>
      </c>
      <c r="D1410" t="str">
        <f t="shared" si="75"/>
        <v>WA-4701024</v>
      </c>
      <c r="E1410">
        <v>2022</v>
      </c>
      <c r="F1410" t="s">
        <v>7</v>
      </c>
      <c r="G1410">
        <v>30000</v>
      </c>
      <c r="H1410">
        <v>23500</v>
      </c>
      <c r="I1410" t="str">
        <f t="shared" ref="I1410:I1473" si="76">C1410&amp;H1410</f>
        <v>102423500</v>
      </c>
      <c r="J1410" s="4">
        <f t="shared" ref="J1410:J1473" si="77">A1410</f>
        <v>44750</v>
      </c>
    </row>
    <row r="1411" spans="1:10" hidden="1" x14ac:dyDescent="0.25">
      <c r="A1411" s="4">
        <v>44774</v>
      </c>
      <c r="B1411" t="s">
        <v>73</v>
      </c>
      <c r="C1411">
        <v>1024</v>
      </c>
      <c r="D1411" t="str">
        <f t="shared" si="75"/>
        <v>WA-4701024</v>
      </c>
      <c r="E1411">
        <v>2022</v>
      </c>
      <c r="F1411" t="s">
        <v>6</v>
      </c>
      <c r="G1411">
        <v>30250</v>
      </c>
      <c r="H1411">
        <v>23500</v>
      </c>
      <c r="I1411" t="str">
        <f t="shared" si="76"/>
        <v>102423500</v>
      </c>
      <c r="J1411" s="4">
        <f t="shared" si="77"/>
        <v>44774</v>
      </c>
    </row>
    <row r="1412" spans="1:10" hidden="1" x14ac:dyDescent="0.25">
      <c r="A1412" s="4">
        <v>44828</v>
      </c>
      <c r="B1412" t="s">
        <v>73</v>
      </c>
      <c r="C1412">
        <v>1024</v>
      </c>
      <c r="D1412" t="str">
        <f t="shared" si="75"/>
        <v>WA-4701024</v>
      </c>
      <c r="E1412">
        <v>2022</v>
      </c>
      <c r="F1412" t="s">
        <v>4</v>
      </c>
      <c r="G1412">
        <v>30500</v>
      </c>
      <c r="H1412">
        <v>23500</v>
      </c>
      <c r="I1412" t="str">
        <f t="shared" si="76"/>
        <v>102423500</v>
      </c>
      <c r="J1412" s="4">
        <f t="shared" si="77"/>
        <v>44828</v>
      </c>
    </row>
    <row r="1413" spans="1:10" hidden="1" x14ac:dyDescent="0.25">
      <c r="A1413" s="4">
        <v>44262</v>
      </c>
      <c r="B1413" t="s">
        <v>54</v>
      </c>
      <c r="C1413">
        <v>1034</v>
      </c>
      <c r="D1413" t="str">
        <f t="shared" si="75"/>
        <v>D375A-5D1034</v>
      </c>
      <c r="E1413">
        <v>2021</v>
      </c>
      <c r="F1413" t="s">
        <v>2</v>
      </c>
      <c r="G1413">
        <v>36497</v>
      </c>
      <c r="I1413" t="str">
        <f t="shared" si="76"/>
        <v>1034</v>
      </c>
      <c r="J1413" s="4">
        <f t="shared" si="77"/>
        <v>44262</v>
      </c>
    </row>
    <row r="1414" spans="1:10" hidden="1" x14ac:dyDescent="0.25">
      <c r="A1414" s="4">
        <v>44281</v>
      </c>
      <c r="B1414" t="s">
        <v>54</v>
      </c>
      <c r="C1414">
        <v>1034</v>
      </c>
      <c r="D1414" t="str">
        <f t="shared" si="75"/>
        <v>D375A-5D1034</v>
      </c>
      <c r="E1414">
        <v>2021</v>
      </c>
      <c r="F1414" t="s">
        <v>6</v>
      </c>
      <c r="G1414">
        <v>36832</v>
      </c>
      <c r="I1414" t="str">
        <f t="shared" si="76"/>
        <v>1034</v>
      </c>
      <c r="J1414" s="4">
        <f t="shared" si="77"/>
        <v>44281</v>
      </c>
    </row>
    <row r="1415" spans="1:10" hidden="1" x14ac:dyDescent="0.25">
      <c r="A1415" s="4">
        <v>44296</v>
      </c>
      <c r="B1415" t="s">
        <v>54</v>
      </c>
      <c r="C1415">
        <v>1034</v>
      </c>
      <c r="D1415" t="str">
        <f t="shared" si="75"/>
        <v>D375A-5D1034</v>
      </c>
      <c r="E1415">
        <v>2021</v>
      </c>
      <c r="F1415" t="s">
        <v>4</v>
      </c>
      <c r="G1415">
        <v>37131</v>
      </c>
      <c r="I1415" t="str">
        <f t="shared" si="76"/>
        <v>1034</v>
      </c>
      <c r="J1415" s="4">
        <f t="shared" si="77"/>
        <v>44296</v>
      </c>
    </row>
    <row r="1416" spans="1:10" hidden="1" x14ac:dyDescent="0.25">
      <c r="A1416" s="4">
        <v>44315</v>
      </c>
      <c r="B1416" t="s">
        <v>54</v>
      </c>
      <c r="C1416">
        <v>1034</v>
      </c>
      <c r="D1416" t="str">
        <f t="shared" si="75"/>
        <v>D375A-5D1034</v>
      </c>
      <c r="E1416">
        <v>2021</v>
      </c>
      <c r="F1416" t="s">
        <v>7</v>
      </c>
      <c r="G1416">
        <v>37280</v>
      </c>
      <c r="I1416" t="str">
        <f t="shared" si="76"/>
        <v>1034</v>
      </c>
      <c r="J1416" s="4">
        <f t="shared" si="77"/>
        <v>44315</v>
      </c>
    </row>
    <row r="1417" spans="1:10" hidden="1" x14ac:dyDescent="0.25">
      <c r="A1417" s="4">
        <v>44324</v>
      </c>
      <c r="B1417" t="s">
        <v>54</v>
      </c>
      <c r="C1417">
        <v>1034</v>
      </c>
      <c r="D1417" t="str">
        <f t="shared" si="75"/>
        <v>D375A-5D1034</v>
      </c>
      <c r="E1417">
        <v>2021</v>
      </c>
      <c r="F1417" t="s">
        <v>2</v>
      </c>
      <c r="G1417">
        <v>37280</v>
      </c>
      <c r="I1417" t="str">
        <f t="shared" si="76"/>
        <v>1034</v>
      </c>
      <c r="J1417" s="4">
        <f t="shared" si="77"/>
        <v>44324</v>
      </c>
    </row>
    <row r="1418" spans="1:10" hidden="1" x14ac:dyDescent="0.25">
      <c r="A1418" s="4">
        <v>44334</v>
      </c>
      <c r="B1418" t="s">
        <v>54</v>
      </c>
      <c r="C1418">
        <v>1034</v>
      </c>
      <c r="D1418" t="str">
        <f t="shared" si="75"/>
        <v>D375A-5D1034</v>
      </c>
      <c r="E1418">
        <v>2021</v>
      </c>
      <c r="F1418" t="s">
        <v>74</v>
      </c>
      <c r="G1418">
        <v>37397</v>
      </c>
      <c r="I1418" t="str">
        <f t="shared" si="76"/>
        <v>1034</v>
      </c>
      <c r="J1418" s="4">
        <f t="shared" si="77"/>
        <v>44334</v>
      </c>
    </row>
    <row r="1419" spans="1:10" hidden="1" x14ac:dyDescent="0.25">
      <c r="A1419" s="4">
        <v>44348</v>
      </c>
      <c r="B1419" t="s">
        <v>54</v>
      </c>
      <c r="C1419">
        <v>1034</v>
      </c>
      <c r="D1419" t="str">
        <f t="shared" ref="D1419:D1482" si="78">B1419&amp;C1419</f>
        <v>D375A-5D1034</v>
      </c>
      <c r="E1419">
        <v>2021</v>
      </c>
      <c r="F1419" t="s">
        <v>2</v>
      </c>
      <c r="G1419">
        <v>37693</v>
      </c>
      <c r="I1419" t="str">
        <f t="shared" si="76"/>
        <v>1034</v>
      </c>
      <c r="J1419" s="4">
        <f t="shared" si="77"/>
        <v>44348</v>
      </c>
    </row>
    <row r="1420" spans="1:10" hidden="1" x14ac:dyDescent="0.25">
      <c r="A1420" s="4">
        <v>44361</v>
      </c>
      <c r="B1420" t="s">
        <v>54</v>
      </c>
      <c r="C1420">
        <v>1034</v>
      </c>
      <c r="D1420" t="str">
        <f t="shared" si="78"/>
        <v>D375A-5D1034</v>
      </c>
      <c r="E1420">
        <v>2021</v>
      </c>
      <c r="F1420" t="s">
        <v>6</v>
      </c>
      <c r="G1420">
        <v>37959</v>
      </c>
      <c r="I1420" t="str">
        <f t="shared" si="76"/>
        <v>1034</v>
      </c>
      <c r="J1420" s="4">
        <f t="shared" si="77"/>
        <v>44361</v>
      </c>
    </row>
    <row r="1421" spans="1:10" hidden="1" x14ac:dyDescent="0.25">
      <c r="A1421" s="4">
        <v>44400</v>
      </c>
      <c r="B1421" t="s">
        <v>54</v>
      </c>
      <c r="C1421">
        <v>1034</v>
      </c>
      <c r="D1421" t="str">
        <f t="shared" si="78"/>
        <v>D375A-5D1034</v>
      </c>
      <c r="E1421">
        <v>2021</v>
      </c>
      <c r="F1421" t="s">
        <v>6</v>
      </c>
      <c r="G1421">
        <v>38450</v>
      </c>
      <c r="I1421" t="str">
        <f t="shared" si="76"/>
        <v>1034</v>
      </c>
      <c r="J1421" s="4">
        <f t="shared" si="77"/>
        <v>44400</v>
      </c>
    </row>
    <row r="1422" spans="1:10" hidden="1" x14ac:dyDescent="0.25">
      <c r="A1422" s="4">
        <v>44415</v>
      </c>
      <c r="B1422" t="s">
        <v>54</v>
      </c>
      <c r="C1422">
        <v>1034</v>
      </c>
      <c r="D1422" t="str">
        <f t="shared" si="78"/>
        <v>D375A-5D1034</v>
      </c>
      <c r="E1422">
        <v>2021</v>
      </c>
      <c r="F1422" t="s">
        <v>2</v>
      </c>
      <c r="G1422">
        <v>38403</v>
      </c>
      <c r="I1422" t="str">
        <f t="shared" si="76"/>
        <v>1034</v>
      </c>
      <c r="J1422" s="4">
        <f t="shared" si="77"/>
        <v>44415</v>
      </c>
    </row>
    <row r="1423" spans="1:10" hidden="1" x14ac:dyDescent="0.25">
      <c r="A1423" s="4">
        <v>44423</v>
      </c>
      <c r="B1423" t="s">
        <v>54</v>
      </c>
      <c r="C1423">
        <v>1034</v>
      </c>
      <c r="D1423" t="str">
        <f t="shared" si="78"/>
        <v>D375A-5D1034</v>
      </c>
      <c r="E1423">
        <v>2021</v>
      </c>
      <c r="F1423" t="s">
        <v>2</v>
      </c>
      <c r="G1423">
        <v>38458</v>
      </c>
      <c r="I1423" t="str">
        <f t="shared" si="76"/>
        <v>1034</v>
      </c>
      <c r="J1423" s="4">
        <f t="shared" si="77"/>
        <v>44423</v>
      </c>
    </row>
    <row r="1424" spans="1:10" hidden="1" x14ac:dyDescent="0.25">
      <c r="A1424" s="4">
        <v>44437</v>
      </c>
      <c r="B1424" t="s">
        <v>54</v>
      </c>
      <c r="C1424">
        <v>1034</v>
      </c>
      <c r="D1424" t="str">
        <f t="shared" si="78"/>
        <v>D375A-5D1034</v>
      </c>
      <c r="E1424">
        <v>2021</v>
      </c>
      <c r="F1424" t="s">
        <v>6</v>
      </c>
      <c r="G1424">
        <v>38738</v>
      </c>
      <c r="I1424" t="str">
        <f t="shared" si="76"/>
        <v>1034</v>
      </c>
      <c r="J1424" s="4">
        <f t="shared" si="77"/>
        <v>44437</v>
      </c>
    </row>
    <row r="1425" spans="1:10" hidden="1" x14ac:dyDescent="0.25">
      <c r="A1425" s="4">
        <v>44451</v>
      </c>
      <c r="B1425" t="s">
        <v>54</v>
      </c>
      <c r="C1425">
        <v>1034</v>
      </c>
      <c r="D1425" t="str">
        <f t="shared" si="78"/>
        <v>D375A-5D1034</v>
      </c>
      <c r="E1425">
        <v>2021</v>
      </c>
      <c r="F1425" t="s">
        <v>4</v>
      </c>
      <c r="G1425">
        <v>39023</v>
      </c>
      <c r="I1425" t="str">
        <f t="shared" si="76"/>
        <v>1034</v>
      </c>
      <c r="J1425" s="4">
        <f t="shared" si="77"/>
        <v>44451</v>
      </c>
    </row>
    <row r="1426" spans="1:10" hidden="1" x14ac:dyDescent="0.25">
      <c r="A1426" s="4">
        <v>44465</v>
      </c>
      <c r="B1426" t="s">
        <v>54</v>
      </c>
      <c r="C1426">
        <v>1034</v>
      </c>
      <c r="D1426" t="str">
        <f t="shared" si="78"/>
        <v>D375A-5D1034</v>
      </c>
      <c r="E1426">
        <v>2021</v>
      </c>
      <c r="F1426" t="s">
        <v>6</v>
      </c>
      <c r="G1426">
        <v>39290</v>
      </c>
      <c r="I1426" t="str">
        <f t="shared" si="76"/>
        <v>1034</v>
      </c>
      <c r="J1426" s="4">
        <f t="shared" si="77"/>
        <v>44465</v>
      </c>
    </row>
    <row r="1427" spans="1:10" hidden="1" x14ac:dyDescent="0.25">
      <c r="A1427" s="4">
        <v>44483</v>
      </c>
      <c r="B1427" t="s">
        <v>54</v>
      </c>
      <c r="C1427">
        <v>1034</v>
      </c>
      <c r="D1427" t="str">
        <f t="shared" si="78"/>
        <v>D375A-5D1034</v>
      </c>
      <c r="E1427">
        <v>2021</v>
      </c>
      <c r="F1427" t="s">
        <v>7</v>
      </c>
      <c r="G1427">
        <v>39596</v>
      </c>
      <c r="I1427" t="str">
        <f t="shared" si="76"/>
        <v>1034</v>
      </c>
      <c r="J1427" s="4">
        <f t="shared" si="77"/>
        <v>44483</v>
      </c>
    </row>
    <row r="1428" spans="1:10" hidden="1" x14ac:dyDescent="0.25">
      <c r="A1428" s="4">
        <v>44490</v>
      </c>
      <c r="B1428" t="s">
        <v>54</v>
      </c>
      <c r="C1428">
        <v>1034</v>
      </c>
      <c r="D1428" t="str">
        <f t="shared" si="78"/>
        <v>D375A-5D1034</v>
      </c>
      <c r="E1428">
        <v>2021</v>
      </c>
      <c r="F1428" t="s">
        <v>6</v>
      </c>
      <c r="G1428">
        <v>39855</v>
      </c>
      <c r="I1428" t="str">
        <f t="shared" si="76"/>
        <v>1034</v>
      </c>
      <c r="J1428" s="4">
        <f t="shared" si="77"/>
        <v>44490</v>
      </c>
    </row>
    <row r="1429" spans="1:10" hidden="1" x14ac:dyDescent="0.25">
      <c r="A1429" s="4">
        <v>44756</v>
      </c>
      <c r="B1429" t="s">
        <v>75</v>
      </c>
      <c r="C1429">
        <v>1046</v>
      </c>
      <c r="D1429" t="str">
        <f t="shared" si="78"/>
        <v>PATROL1046</v>
      </c>
      <c r="E1429">
        <v>2022</v>
      </c>
      <c r="F1429" t="s">
        <v>22</v>
      </c>
      <c r="G1429">
        <v>115367</v>
      </c>
      <c r="H1429">
        <v>23500</v>
      </c>
      <c r="I1429" t="str">
        <f t="shared" si="76"/>
        <v>104623500</v>
      </c>
      <c r="J1429" s="4">
        <f t="shared" si="77"/>
        <v>44756</v>
      </c>
    </row>
    <row r="1430" spans="1:10" hidden="1" x14ac:dyDescent="0.25">
      <c r="A1430" s="4">
        <v>44354</v>
      </c>
      <c r="B1430" t="s">
        <v>76</v>
      </c>
      <c r="C1430">
        <v>1067</v>
      </c>
      <c r="D1430" t="str">
        <f t="shared" si="78"/>
        <v>WA-6001067</v>
      </c>
      <c r="E1430">
        <v>2021</v>
      </c>
      <c r="F1430" t="s">
        <v>4</v>
      </c>
      <c r="G1430">
        <v>30539</v>
      </c>
      <c r="H1430">
        <v>23500</v>
      </c>
      <c r="I1430" t="str">
        <f t="shared" si="76"/>
        <v>106723500</v>
      </c>
      <c r="J1430" s="4">
        <f t="shared" si="77"/>
        <v>44354</v>
      </c>
    </row>
    <row r="1431" spans="1:10" hidden="1" x14ac:dyDescent="0.25">
      <c r="A1431" s="4">
        <v>44387</v>
      </c>
      <c r="B1431" t="s">
        <v>76</v>
      </c>
      <c r="C1431">
        <v>1067</v>
      </c>
      <c r="D1431" t="str">
        <f t="shared" si="78"/>
        <v>WA-6001067</v>
      </c>
      <c r="E1431">
        <v>2021</v>
      </c>
      <c r="F1431" t="s">
        <v>2</v>
      </c>
      <c r="G1431">
        <v>31002</v>
      </c>
      <c r="H1431">
        <v>23500</v>
      </c>
      <c r="I1431" t="str">
        <f t="shared" si="76"/>
        <v>106723500</v>
      </c>
      <c r="J1431" s="4">
        <f t="shared" si="77"/>
        <v>44387</v>
      </c>
    </row>
    <row r="1432" spans="1:10" hidden="1" x14ac:dyDescent="0.25">
      <c r="A1432" s="4">
        <v>44424</v>
      </c>
      <c r="B1432" t="s">
        <v>76</v>
      </c>
      <c r="C1432">
        <v>1067</v>
      </c>
      <c r="D1432" t="str">
        <f t="shared" si="78"/>
        <v>WA-6001067</v>
      </c>
      <c r="E1432">
        <v>2021</v>
      </c>
      <c r="F1432" t="s">
        <v>4</v>
      </c>
      <c r="G1432">
        <v>31541</v>
      </c>
      <c r="H1432">
        <v>23500</v>
      </c>
      <c r="I1432" t="str">
        <f t="shared" si="76"/>
        <v>106723500</v>
      </c>
      <c r="J1432" s="4">
        <f t="shared" si="77"/>
        <v>44424</v>
      </c>
    </row>
    <row r="1433" spans="1:10" hidden="1" x14ac:dyDescent="0.25">
      <c r="A1433" s="4">
        <v>44745</v>
      </c>
      <c r="B1433" t="s">
        <v>76</v>
      </c>
      <c r="C1433">
        <v>1067</v>
      </c>
      <c r="D1433" t="str">
        <f t="shared" si="78"/>
        <v>WA-6001067</v>
      </c>
      <c r="E1433">
        <v>2022</v>
      </c>
      <c r="F1433" t="s">
        <v>5</v>
      </c>
      <c r="G1433">
        <v>32022</v>
      </c>
      <c r="H1433">
        <v>23500</v>
      </c>
      <c r="I1433" t="str">
        <f t="shared" si="76"/>
        <v>106723500</v>
      </c>
      <c r="J1433" s="4">
        <f t="shared" si="77"/>
        <v>44745</v>
      </c>
    </row>
    <row r="1434" spans="1:10" hidden="1" x14ac:dyDescent="0.25">
      <c r="A1434" s="4">
        <v>44802</v>
      </c>
      <c r="B1434" t="s">
        <v>76</v>
      </c>
      <c r="C1434">
        <v>1067</v>
      </c>
      <c r="D1434" t="str">
        <f t="shared" si="78"/>
        <v>WA-6001067</v>
      </c>
      <c r="E1434">
        <v>2022</v>
      </c>
      <c r="F1434" t="s">
        <v>4</v>
      </c>
      <c r="G1434">
        <v>32514</v>
      </c>
      <c r="H1434">
        <v>23500</v>
      </c>
      <c r="I1434" t="str">
        <f t="shared" si="76"/>
        <v>106723500</v>
      </c>
      <c r="J1434" s="4">
        <f t="shared" si="77"/>
        <v>44802</v>
      </c>
    </row>
    <row r="1435" spans="1:10" hidden="1" x14ac:dyDescent="0.25">
      <c r="A1435" s="4">
        <v>44334</v>
      </c>
      <c r="B1435" t="s">
        <v>77</v>
      </c>
      <c r="C1435">
        <v>1071</v>
      </c>
      <c r="D1435" t="str">
        <f t="shared" si="78"/>
        <v>КАМАЗ автокран1071</v>
      </c>
      <c r="E1435">
        <v>2021</v>
      </c>
      <c r="F1435" t="s">
        <v>22</v>
      </c>
      <c r="G1435">
        <v>23268</v>
      </c>
      <c r="H1435">
        <v>23500</v>
      </c>
      <c r="I1435" t="str">
        <f t="shared" si="76"/>
        <v>107123500</v>
      </c>
      <c r="J1435" s="4">
        <f t="shared" si="77"/>
        <v>44334</v>
      </c>
    </row>
    <row r="1436" spans="1:10" hidden="1" x14ac:dyDescent="0.25">
      <c r="A1436" s="4">
        <v>44265</v>
      </c>
      <c r="B1436" t="s">
        <v>73</v>
      </c>
      <c r="C1436">
        <v>1078</v>
      </c>
      <c r="D1436" t="str">
        <f t="shared" si="78"/>
        <v>WA-4701078</v>
      </c>
      <c r="E1436">
        <v>2021</v>
      </c>
      <c r="F1436" t="s">
        <v>6</v>
      </c>
      <c r="G1436">
        <v>23485</v>
      </c>
      <c r="H1436">
        <v>23500</v>
      </c>
      <c r="I1436" t="str">
        <f t="shared" si="76"/>
        <v>107823500</v>
      </c>
      <c r="J1436" s="4">
        <f t="shared" si="77"/>
        <v>44265</v>
      </c>
    </row>
    <row r="1437" spans="1:10" hidden="1" x14ac:dyDescent="0.25">
      <c r="A1437" s="4">
        <v>44309</v>
      </c>
      <c r="B1437" t="s">
        <v>73</v>
      </c>
      <c r="C1437">
        <v>1078</v>
      </c>
      <c r="D1437" t="str">
        <f t="shared" si="78"/>
        <v>WA-4701078</v>
      </c>
      <c r="E1437">
        <v>2021</v>
      </c>
      <c r="F1437" t="s">
        <v>4</v>
      </c>
      <c r="G1437">
        <v>23750</v>
      </c>
      <c r="H1437">
        <v>23500</v>
      </c>
      <c r="I1437" t="str">
        <f t="shared" si="76"/>
        <v>107823500</v>
      </c>
      <c r="J1437" s="4">
        <f t="shared" si="77"/>
        <v>44309</v>
      </c>
    </row>
    <row r="1438" spans="1:10" hidden="1" x14ac:dyDescent="0.25">
      <c r="A1438" s="4">
        <v>44348</v>
      </c>
      <c r="B1438" t="s">
        <v>73</v>
      </c>
      <c r="C1438">
        <v>1078</v>
      </c>
      <c r="D1438" t="str">
        <f t="shared" si="78"/>
        <v>WA-4701078</v>
      </c>
      <c r="E1438">
        <v>2021</v>
      </c>
      <c r="F1438" t="s">
        <v>6</v>
      </c>
      <c r="G1438">
        <v>24008</v>
      </c>
      <c r="H1438">
        <v>23500</v>
      </c>
      <c r="I1438" t="str">
        <f t="shared" si="76"/>
        <v>107823500</v>
      </c>
      <c r="J1438" s="4">
        <f t="shared" si="77"/>
        <v>44348</v>
      </c>
    </row>
    <row r="1439" spans="1:10" hidden="1" x14ac:dyDescent="0.25">
      <c r="A1439" s="4">
        <v>44366</v>
      </c>
      <c r="B1439" t="s">
        <v>73</v>
      </c>
      <c r="C1439">
        <v>1078</v>
      </c>
      <c r="D1439" t="str">
        <f t="shared" si="78"/>
        <v>WA-4701078</v>
      </c>
      <c r="E1439">
        <v>2021</v>
      </c>
      <c r="F1439" t="s">
        <v>5</v>
      </c>
      <c r="G1439">
        <v>24250</v>
      </c>
      <c r="H1439">
        <v>23500</v>
      </c>
      <c r="I1439" t="str">
        <f t="shared" si="76"/>
        <v>107823500</v>
      </c>
      <c r="J1439" s="4">
        <f t="shared" si="77"/>
        <v>44366</v>
      </c>
    </row>
    <row r="1440" spans="1:10" hidden="1" x14ac:dyDescent="0.25">
      <c r="A1440" s="4">
        <v>44380</v>
      </c>
      <c r="B1440" t="s">
        <v>73</v>
      </c>
      <c r="C1440">
        <v>1078</v>
      </c>
      <c r="D1440" t="str">
        <f t="shared" si="78"/>
        <v>WA-4701078</v>
      </c>
      <c r="E1440">
        <v>2021</v>
      </c>
      <c r="F1440" t="s">
        <v>6</v>
      </c>
      <c r="G1440">
        <v>24500</v>
      </c>
      <c r="H1440">
        <v>23500</v>
      </c>
      <c r="I1440" t="str">
        <f t="shared" si="76"/>
        <v>107823500</v>
      </c>
      <c r="J1440" s="4">
        <f t="shared" si="77"/>
        <v>44380</v>
      </c>
    </row>
    <row r="1441" spans="1:11" hidden="1" x14ac:dyDescent="0.25">
      <c r="A1441" s="4">
        <v>44382</v>
      </c>
      <c r="B1441" t="s">
        <v>73</v>
      </c>
      <c r="C1441">
        <v>1078</v>
      </c>
      <c r="D1441" t="str">
        <f t="shared" si="78"/>
        <v>WA-4701078</v>
      </c>
      <c r="E1441">
        <v>2021</v>
      </c>
      <c r="F1441" t="s">
        <v>4</v>
      </c>
      <c r="G1441">
        <v>24570</v>
      </c>
      <c r="H1441">
        <v>23500</v>
      </c>
      <c r="I1441" t="str">
        <f t="shared" si="76"/>
        <v>107823500</v>
      </c>
      <c r="J1441" s="4">
        <f t="shared" si="77"/>
        <v>44382</v>
      </c>
    </row>
    <row r="1442" spans="1:11" hidden="1" x14ac:dyDescent="0.25">
      <c r="A1442" s="4">
        <v>44393</v>
      </c>
      <c r="B1442" t="s">
        <v>73</v>
      </c>
      <c r="C1442">
        <v>1078</v>
      </c>
      <c r="D1442" t="str">
        <f t="shared" si="78"/>
        <v>WA-4701078</v>
      </c>
      <c r="E1442">
        <v>2021</v>
      </c>
      <c r="F1442" t="s">
        <v>4</v>
      </c>
      <c r="G1442">
        <v>24770</v>
      </c>
      <c r="H1442">
        <v>23500</v>
      </c>
      <c r="I1442" t="str">
        <f t="shared" si="76"/>
        <v>107823500</v>
      </c>
      <c r="J1442" s="4">
        <f t="shared" si="77"/>
        <v>44393</v>
      </c>
    </row>
    <row r="1443" spans="1:11" hidden="1" x14ac:dyDescent="0.25">
      <c r="A1443" s="4">
        <v>44407</v>
      </c>
      <c r="B1443" t="s">
        <v>73</v>
      </c>
      <c r="C1443">
        <v>1078</v>
      </c>
      <c r="D1443" t="str">
        <f t="shared" si="78"/>
        <v>WA-4701078</v>
      </c>
      <c r="E1443">
        <v>2021</v>
      </c>
      <c r="F1443" t="s">
        <v>6</v>
      </c>
      <c r="G1443">
        <v>25007</v>
      </c>
      <c r="H1443">
        <v>23500</v>
      </c>
      <c r="I1443" t="str">
        <f t="shared" si="76"/>
        <v>107823500</v>
      </c>
      <c r="J1443" s="4">
        <f t="shared" si="77"/>
        <v>44407</v>
      </c>
    </row>
    <row r="1444" spans="1:11" hidden="1" x14ac:dyDescent="0.25">
      <c r="A1444" s="4">
        <v>44419</v>
      </c>
      <c r="B1444" t="s">
        <v>73</v>
      </c>
      <c r="C1444">
        <v>1078</v>
      </c>
      <c r="D1444" t="str">
        <f t="shared" si="78"/>
        <v>WA-4701078</v>
      </c>
      <c r="E1444">
        <v>2021</v>
      </c>
      <c r="F1444" t="s">
        <v>2</v>
      </c>
      <c r="G1444">
        <v>25250</v>
      </c>
      <c r="H1444">
        <v>23500</v>
      </c>
      <c r="I1444" t="str">
        <f t="shared" si="76"/>
        <v>107823500</v>
      </c>
      <c r="J1444" s="4">
        <f t="shared" si="77"/>
        <v>44419</v>
      </c>
    </row>
    <row r="1445" spans="1:11" hidden="1" x14ac:dyDescent="0.25">
      <c r="A1445" s="4">
        <v>44431</v>
      </c>
      <c r="B1445" t="s">
        <v>73</v>
      </c>
      <c r="C1445">
        <v>1078</v>
      </c>
      <c r="D1445" t="str">
        <f t="shared" si="78"/>
        <v>WA-4701078</v>
      </c>
      <c r="E1445">
        <v>2021</v>
      </c>
      <c r="F1445" t="s">
        <v>6</v>
      </c>
      <c r="G1445">
        <v>25463</v>
      </c>
      <c r="H1445">
        <v>23500</v>
      </c>
      <c r="I1445" t="str">
        <f t="shared" si="76"/>
        <v>107823500</v>
      </c>
      <c r="J1445" s="4">
        <f t="shared" si="77"/>
        <v>44431</v>
      </c>
    </row>
    <row r="1446" spans="1:11" hidden="1" x14ac:dyDescent="0.25">
      <c r="A1446" s="4">
        <v>44445</v>
      </c>
      <c r="B1446" t="s">
        <v>73</v>
      </c>
      <c r="C1446">
        <v>1078</v>
      </c>
      <c r="D1446" t="str">
        <f t="shared" si="78"/>
        <v>WA-4701078</v>
      </c>
      <c r="E1446">
        <v>2021</v>
      </c>
      <c r="F1446" t="s">
        <v>4</v>
      </c>
      <c r="G1446">
        <v>25739</v>
      </c>
      <c r="H1446">
        <v>23500</v>
      </c>
      <c r="I1446" t="str">
        <f t="shared" si="76"/>
        <v>107823500</v>
      </c>
      <c r="J1446" s="4">
        <f t="shared" si="77"/>
        <v>44445</v>
      </c>
    </row>
    <row r="1447" spans="1:11" hidden="1" x14ac:dyDescent="0.25">
      <c r="A1447" s="4">
        <v>44463</v>
      </c>
      <c r="B1447" t="s">
        <v>73</v>
      </c>
      <c r="C1447">
        <v>1078</v>
      </c>
      <c r="D1447" t="str">
        <f t="shared" si="78"/>
        <v>WA-4701078</v>
      </c>
      <c r="E1447">
        <v>2021</v>
      </c>
      <c r="F1447" t="s">
        <v>6</v>
      </c>
      <c r="G1447">
        <v>26021</v>
      </c>
      <c r="H1447">
        <v>23500</v>
      </c>
      <c r="I1447" t="str">
        <f t="shared" si="76"/>
        <v>107823500</v>
      </c>
      <c r="J1447" s="4">
        <f t="shared" si="77"/>
        <v>44463</v>
      </c>
    </row>
    <row r="1448" spans="1:11" hidden="1" x14ac:dyDescent="0.25">
      <c r="A1448" s="4">
        <v>44665</v>
      </c>
      <c r="B1448" t="s">
        <v>73</v>
      </c>
      <c r="C1448">
        <v>1078</v>
      </c>
      <c r="D1448" t="str">
        <f t="shared" si="78"/>
        <v>WA-4701078</v>
      </c>
      <c r="E1448">
        <v>2022</v>
      </c>
      <c r="F1448" t="s">
        <v>7</v>
      </c>
      <c r="G1448">
        <v>26221</v>
      </c>
      <c r="H1448">
        <v>23500</v>
      </c>
      <c r="I1448" t="str">
        <f t="shared" si="76"/>
        <v>107823500</v>
      </c>
      <c r="J1448" s="4">
        <f t="shared" si="77"/>
        <v>44665</v>
      </c>
    </row>
    <row r="1449" spans="1:11" hidden="1" x14ac:dyDescent="0.25">
      <c r="A1449" s="4">
        <v>44735</v>
      </c>
      <c r="B1449" t="s">
        <v>73</v>
      </c>
      <c r="C1449">
        <v>1078</v>
      </c>
      <c r="D1449" t="str">
        <f t="shared" si="78"/>
        <v>WA-4701078</v>
      </c>
      <c r="E1449">
        <v>2022</v>
      </c>
      <c r="F1449" t="s">
        <v>6</v>
      </c>
      <c r="G1449">
        <v>26515</v>
      </c>
      <c r="H1449">
        <v>23500</v>
      </c>
      <c r="I1449" t="str">
        <f t="shared" si="76"/>
        <v>107823500</v>
      </c>
      <c r="J1449" s="4">
        <f t="shared" si="77"/>
        <v>44735</v>
      </c>
    </row>
    <row r="1450" spans="1:11" hidden="1" x14ac:dyDescent="0.25">
      <c r="A1450" s="4">
        <v>44747</v>
      </c>
      <c r="B1450" t="s">
        <v>73</v>
      </c>
      <c r="C1450">
        <v>1078</v>
      </c>
      <c r="D1450" t="str">
        <f t="shared" si="78"/>
        <v>WA-4701078</v>
      </c>
      <c r="E1450">
        <v>2022</v>
      </c>
      <c r="F1450" t="s">
        <v>4</v>
      </c>
      <c r="G1450">
        <v>26755</v>
      </c>
      <c r="H1450">
        <v>23500</v>
      </c>
      <c r="I1450" t="str">
        <f t="shared" si="76"/>
        <v>107823500</v>
      </c>
      <c r="J1450" s="4">
        <f t="shared" si="77"/>
        <v>44747</v>
      </c>
    </row>
    <row r="1451" spans="1:11" hidden="1" x14ac:dyDescent="0.25">
      <c r="A1451" s="4">
        <v>44759</v>
      </c>
      <c r="B1451" t="s">
        <v>73</v>
      </c>
      <c r="C1451">
        <v>1078</v>
      </c>
      <c r="D1451" t="str">
        <f t="shared" si="78"/>
        <v>WA-4701078</v>
      </c>
      <c r="E1451">
        <v>2022</v>
      </c>
      <c r="F1451" t="s">
        <v>6</v>
      </c>
      <c r="G1451">
        <v>26965</v>
      </c>
      <c r="H1451">
        <v>23500</v>
      </c>
      <c r="I1451" t="str">
        <f t="shared" si="76"/>
        <v>107823500</v>
      </c>
      <c r="J1451" s="4">
        <f t="shared" si="77"/>
        <v>44759</v>
      </c>
    </row>
    <row r="1452" spans="1:11" hidden="1" x14ac:dyDescent="0.25">
      <c r="A1452" s="4">
        <v>44778</v>
      </c>
      <c r="B1452" t="s">
        <v>73</v>
      </c>
      <c r="C1452">
        <v>1078</v>
      </c>
      <c r="D1452" t="str">
        <f t="shared" si="78"/>
        <v>WA-4701078</v>
      </c>
      <c r="E1452">
        <v>2022</v>
      </c>
      <c r="F1452" t="s">
        <v>2</v>
      </c>
      <c r="G1452">
        <v>27261</v>
      </c>
      <c r="H1452">
        <v>23500</v>
      </c>
      <c r="I1452" t="str">
        <f t="shared" si="76"/>
        <v>107823500</v>
      </c>
      <c r="J1452" s="4">
        <f t="shared" si="77"/>
        <v>44778</v>
      </c>
    </row>
    <row r="1453" spans="1:11" hidden="1" x14ac:dyDescent="0.25">
      <c r="A1453" s="4">
        <v>44779</v>
      </c>
      <c r="B1453" t="s">
        <v>73</v>
      </c>
      <c r="C1453">
        <v>1078</v>
      </c>
      <c r="D1453" t="str">
        <f t="shared" si="78"/>
        <v>WA-4701078</v>
      </c>
      <c r="E1453">
        <v>2022</v>
      </c>
      <c r="F1453" t="s">
        <v>2</v>
      </c>
      <c r="G1453">
        <v>27261</v>
      </c>
      <c r="H1453">
        <v>23500</v>
      </c>
      <c r="I1453" t="str">
        <f t="shared" si="76"/>
        <v>107823500</v>
      </c>
      <c r="J1453" s="4">
        <f t="shared" si="77"/>
        <v>44779</v>
      </c>
    </row>
    <row r="1454" spans="1:11" hidden="1" x14ac:dyDescent="0.25">
      <c r="A1454" s="4">
        <v>44794</v>
      </c>
      <c r="B1454" t="s">
        <v>73</v>
      </c>
      <c r="C1454">
        <v>1078</v>
      </c>
      <c r="D1454" t="str">
        <f t="shared" si="78"/>
        <v>WA-4701078</v>
      </c>
      <c r="E1454">
        <v>2022</v>
      </c>
      <c r="F1454" t="s">
        <v>6</v>
      </c>
      <c r="G1454">
        <v>27535</v>
      </c>
      <c r="H1454">
        <v>23500</v>
      </c>
      <c r="I1454" t="str">
        <f t="shared" si="76"/>
        <v>107823500</v>
      </c>
      <c r="J1454" s="4">
        <f t="shared" si="77"/>
        <v>44794</v>
      </c>
    </row>
    <row r="1455" spans="1:11" hidden="1" x14ac:dyDescent="0.25">
      <c r="A1455" s="4">
        <v>44660</v>
      </c>
      <c r="B1455" t="s">
        <v>14</v>
      </c>
      <c r="C1455">
        <v>1080</v>
      </c>
      <c r="D1455" t="str">
        <f t="shared" si="78"/>
        <v>БелАЗ75471080</v>
      </c>
      <c r="E1455">
        <v>2022</v>
      </c>
      <c r="F1455" t="s">
        <v>61</v>
      </c>
      <c r="G1455">
        <v>97</v>
      </c>
      <c r="H1455">
        <v>100</v>
      </c>
      <c r="I1455" t="str">
        <f t="shared" si="76"/>
        <v>1080100</v>
      </c>
      <c r="J1455" s="4">
        <f t="shared" si="77"/>
        <v>44660</v>
      </c>
      <c r="K1455" t="s">
        <v>84</v>
      </c>
    </row>
    <row r="1456" spans="1:11" hidden="1" x14ac:dyDescent="0.25">
      <c r="A1456" s="4">
        <v>44672</v>
      </c>
      <c r="B1456" t="s">
        <v>14</v>
      </c>
      <c r="C1456">
        <v>1080</v>
      </c>
      <c r="D1456" t="str">
        <f t="shared" si="78"/>
        <v>БелАЗ75471080</v>
      </c>
      <c r="E1456">
        <v>2022</v>
      </c>
      <c r="F1456" t="s">
        <v>6</v>
      </c>
      <c r="G1456">
        <v>262</v>
      </c>
      <c r="H1456">
        <v>250</v>
      </c>
      <c r="I1456" t="str">
        <f t="shared" si="76"/>
        <v>1080250</v>
      </c>
      <c r="J1456" s="4">
        <f t="shared" si="77"/>
        <v>44672</v>
      </c>
      <c r="K1456" t="s">
        <v>84</v>
      </c>
    </row>
    <row r="1457" spans="1:11" hidden="1" x14ac:dyDescent="0.25">
      <c r="A1457" s="4">
        <v>44688</v>
      </c>
      <c r="B1457" t="s">
        <v>14</v>
      </c>
      <c r="C1457">
        <v>1080</v>
      </c>
      <c r="D1457" t="str">
        <f t="shared" si="78"/>
        <v>БелАЗ75471080</v>
      </c>
      <c r="E1457">
        <v>2022</v>
      </c>
      <c r="F1457" t="s">
        <v>4</v>
      </c>
      <c r="G1457">
        <v>508</v>
      </c>
      <c r="H1457">
        <v>500</v>
      </c>
      <c r="I1457" t="str">
        <f t="shared" si="76"/>
        <v>1080500</v>
      </c>
      <c r="J1457" s="4">
        <f t="shared" si="77"/>
        <v>44688</v>
      </c>
      <c r="K1457" t="s">
        <v>84</v>
      </c>
    </row>
    <row r="1458" spans="1:11" hidden="1" x14ac:dyDescent="0.25">
      <c r="A1458" s="4">
        <v>44704</v>
      </c>
      <c r="B1458" t="s">
        <v>14</v>
      </c>
      <c r="C1458">
        <v>1080</v>
      </c>
      <c r="D1458" t="str">
        <f t="shared" si="78"/>
        <v>БелАЗ75471080</v>
      </c>
      <c r="E1458">
        <v>2022</v>
      </c>
      <c r="F1458" t="s">
        <v>6</v>
      </c>
      <c r="G1458">
        <v>759</v>
      </c>
      <c r="H1458">
        <v>750</v>
      </c>
      <c r="I1458" t="str">
        <f t="shared" si="76"/>
        <v>1080750</v>
      </c>
      <c r="J1458" s="4">
        <f t="shared" si="77"/>
        <v>44704</v>
      </c>
      <c r="K1458" t="s">
        <v>84</v>
      </c>
    </row>
    <row r="1459" spans="1:11" hidden="1" x14ac:dyDescent="0.25">
      <c r="A1459" s="4">
        <v>44718</v>
      </c>
      <c r="B1459" t="s">
        <v>14</v>
      </c>
      <c r="C1459">
        <v>1080</v>
      </c>
      <c r="D1459" t="str">
        <f t="shared" si="78"/>
        <v>БелАЗ75471080</v>
      </c>
      <c r="E1459">
        <v>2022</v>
      </c>
      <c r="F1459" t="s">
        <v>2</v>
      </c>
      <c r="G1459">
        <v>1006</v>
      </c>
      <c r="H1459">
        <v>1000</v>
      </c>
      <c r="I1459" t="str">
        <f t="shared" si="76"/>
        <v>10801000</v>
      </c>
      <c r="J1459" s="4">
        <f t="shared" si="77"/>
        <v>44718</v>
      </c>
      <c r="K1459" t="s">
        <v>84</v>
      </c>
    </row>
    <row r="1460" spans="1:11" hidden="1" x14ac:dyDescent="0.25">
      <c r="A1460" s="4">
        <v>44774</v>
      </c>
      <c r="B1460" t="s">
        <v>14</v>
      </c>
      <c r="C1460">
        <v>1080</v>
      </c>
      <c r="D1460" t="str">
        <f t="shared" si="78"/>
        <v>БелАЗ75471080</v>
      </c>
      <c r="E1460">
        <v>2022</v>
      </c>
      <c r="F1460" t="s">
        <v>6</v>
      </c>
      <c r="G1460">
        <v>1249</v>
      </c>
      <c r="H1460">
        <v>1250</v>
      </c>
      <c r="I1460" t="str">
        <f t="shared" si="76"/>
        <v>10801250</v>
      </c>
      <c r="J1460" s="4">
        <f t="shared" si="77"/>
        <v>44774</v>
      </c>
      <c r="K1460" t="s">
        <v>84</v>
      </c>
    </row>
    <row r="1461" spans="1:11" hidden="1" x14ac:dyDescent="0.25">
      <c r="A1461" s="4">
        <v>44802</v>
      </c>
      <c r="B1461" t="s">
        <v>14</v>
      </c>
      <c r="C1461">
        <v>1080</v>
      </c>
      <c r="D1461" t="str">
        <f t="shared" si="78"/>
        <v>БелАЗ75471080</v>
      </c>
      <c r="E1461">
        <v>2022</v>
      </c>
      <c r="F1461" t="s">
        <v>52</v>
      </c>
      <c r="G1461">
        <v>1572</v>
      </c>
      <c r="H1461">
        <v>1500</v>
      </c>
      <c r="I1461" t="str">
        <f t="shared" si="76"/>
        <v>10801500</v>
      </c>
      <c r="J1461" s="4">
        <f t="shared" si="77"/>
        <v>44802</v>
      </c>
      <c r="K1461" t="s">
        <v>84</v>
      </c>
    </row>
    <row r="1462" spans="1:11" hidden="1" x14ac:dyDescent="0.25">
      <c r="A1462" s="4">
        <v>44656</v>
      </c>
      <c r="B1462" t="s">
        <v>14</v>
      </c>
      <c r="C1462">
        <v>1081</v>
      </c>
      <c r="D1462" t="str">
        <f t="shared" si="78"/>
        <v>БелАЗ75471081</v>
      </c>
      <c r="E1462">
        <v>2022</v>
      </c>
      <c r="F1462" t="s">
        <v>61</v>
      </c>
      <c r="G1462">
        <v>103</v>
      </c>
      <c r="H1462">
        <v>100</v>
      </c>
      <c r="I1462" t="str">
        <f t="shared" si="76"/>
        <v>1081100</v>
      </c>
      <c r="J1462" s="4">
        <f t="shared" si="77"/>
        <v>44656</v>
      </c>
      <c r="K1462" t="s">
        <v>84</v>
      </c>
    </row>
    <row r="1463" spans="1:11" hidden="1" x14ac:dyDescent="0.25">
      <c r="A1463" s="4">
        <v>44664</v>
      </c>
      <c r="B1463" t="s">
        <v>14</v>
      </c>
      <c r="C1463">
        <v>1081</v>
      </c>
      <c r="D1463" t="str">
        <f t="shared" si="78"/>
        <v>БелАЗ75471081</v>
      </c>
      <c r="E1463">
        <v>2022</v>
      </c>
      <c r="F1463" t="s">
        <v>6</v>
      </c>
      <c r="G1463">
        <v>254</v>
      </c>
      <c r="H1463">
        <v>250</v>
      </c>
      <c r="I1463" t="str">
        <f t="shared" si="76"/>
        <v>1081250</v>
      </c>
      <c r="J1463" s="4">
        <f t="shared" si="77"/>
        <v>44664</v>
      </c>
      <c r="K1463" t="s">
        <v>84</v>
      </c>
    </row>
    <row r="1464" spans="1:11" hidden="1" x14ac:dyDescent="0.25">
      <c r="A1464" s="4">
        <v>44677</v>
      </c>
      <c r="B1464" t="s">
        <v>14</v>
      </c>
      <c r="C1464">
        <v>1081</v>
      </c>
      <c r="D1464" t="str">
        <f t="shared" si="78"/>
        <v>БелАЗ75471081</v>
      </c>
      <c r="E1464">
        <v>2022</v>
      </c>
      <c r="F1464" t="s">
        <v>4</v>
      </c>
      <c r="G1464">
        <v>490</v>
      </c>
      <c r="H1464">
        <v>500</v>
      </c>
      <c r="I1464" t="str">
        <f t="shared" si="76"/>
        <v>1081500</v>
      </c>
      <c r="J1464" s="4">
        <f t="shared" si="77"/>
        <v>44677</v>
      </c>
      <c r="K1464" t="s">
        <v>84</v>
      </c>
    </row>
    <row r="1465" spans="1:11" hidden="1" x14ac:dyDescent="0.25">
      <c r="A1465" s="4">
        <v>44715</v>
      </c>
      <c r="B1465" t="s">
        <v>14</v>
      </c>
      <c r="C1465">
        <v>1081</v>
      </c>
      <c r="D1465" t="str">
        <f t="shared" si="78"/>
        <v>БелАЗ75471081</v>
      </c>
      <c r="E1465">
        <v>2022</v>
      </c>
      <c r="F1465" t="s">
        <v>2</v>
      </c>
      <c r="G1465">
        <v>1036</v>
      </c>
      <c r="H1465">
        <v>1000</v>
      </c>
      <c r="I1465" t="str">
        <f t="shared" si="76"/>
        <v>10811000</v>
      </c>
      <c r="J1465" s="4">
        <f t="shared" si="77"/>
        <v>44715</v>
      </c>
      <c r="K1465" t="s">
        <v>84</v>
      </c>
    </row>
    <row r="1466" spans="1:11" hidden="1" x14ac:dyDescent="0.25">
      <c r="A1466" s="4">
        <v>44739</v>
      </c>
      <c r="B1466" t="s">
        <v>14</v>
      </c>
      <c r="C1466">
        <v>1081</v>
      </c>
      <c r="D1466" t="str">
        <f t="shared" si="78"/>
        <v>БелАЗ75471081</v>
      </c>
      <c r="E1466">
        <v>2022</v>
      </c>
      <c r="F1466" t="s">
        <v>6</v>
      </c>
      <c r="G1466">
        <v>1255</v>
      </c>
      <c r="H1466">
        <v>1250</v>
      </c>
      <c r="I1466" t="str">
        <f t="shared" si="76"/>
        <v>10811250</v>
      </c>
      <c r="J1466" s="4">
        <f t="shared" si="77"/>
        <v>44739</v>
      </c>
      <c r="K1466" t="s">
        <v>84</v>
      </c>
    </row>
    <row r="1467" spans="1:11" hidden="1" x14ac:dyDescent="0.25">
      <c r="A1467" s="4">
        <v>44781</v>
      </c>
      <c r="B1467" t="s">
        <v>14</v>
      </c>
      <c r="C1467">
        <v>1081</v>
      </c>
      <c r="D1467" t="str">
        <f t="shared" si="78"/>
        <v>БелАЗ75471081</v>
      </c>
      <c r="E1467">
        <v>2022</v>
      </c>
      <c r="F1467" t="s">
        <v>4</v>
      </c>
      <c r="G1467">
        <v>1530</v>
      </c>
      <c r="H1467">
        <v>1500</v>
      </c>
      <c r="I1467" t="str">
        <f t="shared" si="76"/>
        <v>10811500</v>
      </c>
      <c r="J1467" s="4">
        <f t="shared" si="77"/>
        <v>44781</v>
      </c>
      <c r="K1467" t="s">
        <v>84</v>
      </c>
    </row>
    <row r="1468" spans="1:11" hidden="1" x14ac:dyDescent="0.25">
      <c r="A1468" s="4">
        <v>44808</v>
      </c>
      <c r="B1468" t="s">
        <v>14</v>
      </c>
      <c r="C1468">
        <v>1081</v>
      </c>
      <c r="D1468" t="str">
        <f t="shared" si="78"/>
        <v>БелАЗ75471081</v>
      </c>
      <c r="E1468">
        <v>2022</v>
      </c>
      <c r="F1468" t="s">
        <v>6</v>
      </c>
      <c r="G1468">
        <v>1770</v>
      </c>
      <c r="H1468">
        <v>1750</v>
      </c>
      <c r="I1468" t="str">
        <f t="shared" si="76"/>
        <v>10811750</v>
      </c>
      <c r="J1468" s="4">
        <f t="shared" si="77"/>
        <v>44808</v>
      </c>
      <c r="K1468" t="s">
        <v>84</v>
      </c>
    </row>
    <row r="1469" spans="1:11" hidden="1" x14ac:dyDescent="0.25">
      <c r="A1469" s="4">
        <v>44679</v>
      </c>
      <c r="B1469" t="s">
        <v>14</v>
      </c>
      <c r="C1469">
        <v>1082</v>
      </c>
      <c r="D1469" t="str">
        <f t="shared" si="78"/>
        <v>БелАЗ75471082</v>
      </c>
      <c r="E1469">
        <v>2022</v>
      </c>
      <c r="F1469" t="s">
        <v>61</v>
      </c>
      <c r="G1469">
        <v>100</v>
      </c>
      <c r="H1469">
        <v>100</v>
      </c>
      <c r="I1469" t="str">
        <f t="shared" si="76"/>
        <v>1082100</v>
      </c>
      <c r="J1469" s="4">
        <f t="shared" si="77"/>
        <v>44679</v>
      </c>
      <c r="K1469" t="s">
        <v>84</v>
      </c>
    </row>
    <row r="1470" spans="1:11" hidden="1" x14ac:dyDescent="0.25">
      <c r="A1470" s="4">
        <v>44687</v>
      </c>
      <c r="B1470" t="s">
        <v>14</v>
      </c>
      <c r="C1470">
        <v>1082</v>
      </c>
      <c r="D1470" t="str">
        <f t="shared" si="78"/>
        <v>БелАЗ75471082</v>
      </c>
      <c r="E1470">
        <v>2022</v>
      </c>
      <c r="F1470" t="s">
        <v>6</v>
      </c>
      <c r="G1470">
        <v>250</v>
      </c>
      <c r="H1470">
        <v>250</v>
      </c>
      <c r="I1470" t="str">
        <f t="shared" si="76"/>
        <v>1082250</v>
      </c>
      <c r="J1470" s="4">
        <f t="shared" si="77"/>
        <v>44687</v>
      </c>
      <c r="K1470" t="s">
        <v>84</v>
      </c>
    </row>
    <row r="1471" spans="1:11" hidden="1" x14ac:dyDescent="0.25">
      <c r="A1471" s="4">
        <v>44705</v>
      </c>
      <c r="B1471" t="s">
        <v>14</v>
      </c>
      <c r="C1471">
        <v>1082</v>
      </c>
      <c r="D1471" t="str">
        <f t="shared" si="78"/>
        <v>БелАЗ75471082</v>
      </c>
      <c r="E1471">
        <v>2022</v>
      </c>
      <c r="F1471" t="s">
        <v>4</v>
      </c>
      <c r="G1471">
        <v>500</v>
      </c>
      <c r="H1471">
        <v>500</v>
      </c>
      <c r="I1471" t="str">
        <f t="shared" si="76"/>
        <v>1082500</v>
      </c>
      <c r="J1471" s="4">
        <f t="shared" si="77"/>
        <v>44705</v>
      </c>
      <c r="K1471" t="s">
        <v>84</v>
      </c>
    </row>
    <row r="1472" spans="1:11" hidden="1" x14ac:dyDescent="0.25">
      <c r="A1472" s="4">
        <v>44726</v>
      </c>
      <c r="B1472" t="s">
        <v>14</v>
      </c>
      <c r="C1472">
        <v>1082</v>
      </c>
      <c r="D1472" t="str">
        <f t="shared" si="78"/>
        <v>БелАЗ75471082</v>
      </c>
      <c r="E1472">
        <v>2022</v>
      </c>
      <c r="F1472" t="s">
        <v>6</v>
      </c>
      <c r="G1472">
        <v>750</v>
      </c>
      <c r="H1472">
        <v>250</v>
      </c>
      <c r="I1472" t="str">
        <f t="shared" si="76"/>
        <v>1082250</v>
      </c>
      <c r="J1472" s="4">
        <f t="shared" si="77"/>
        <v>44726</v>
      </c>
      <c r="K1472" t="s">
        <v>84</v>
      </c>
    </row>
    <row r="1473" spans="1:11" hidden="1" x14ac:dyDescent="0.25">
      <c r="A1473" s="4">
        <v>44744</v>
      </c>
      <c r="B1473" t="s">
        <v>14</v>
      </c>
      <c r="C1473">
        <v>1082</v>
      </c>
      <c r="D1473" t="str">
        <f t="shared" si="78"/>
        <v>БелАЗ75471082</v>
      </c>
      <c r="E1473">
        <v>2022</v>
      </c>
      <c r="F1473" t="s">
        <v>2</v>
      </c>
      <c r="G1473">
        <v>1000</v>
      </c>
      <c r="H1473">
        <v>1000</v>
      </c>
      <c r="I1473" t="str">
        <f t="shared" si="76"/>
        <v>10821000</v>
      </c>
      <c r="J1473" s="4">
        <f t="shared" si="77"/>
        <v>44744</v>
      </c>
      <c r="K1473" t="s">
        <v>84</v>
      </c>
    </row>
    <row r="1474" spans="1:11" hidden="1" x14ac:dyDescent="0.25">
      <c r="A1474" s="4">
        <v>44758</v>
      </c>
      <c r="B1474" t="s">
        <v>14</v>
      </c>
      <c r="C1474">
        <v>1082</v>
      </c>
      <c r="D1474" t="str">
        <f t="shared" si="78"/>
        <v>БелАЗ75471082</v>
      </c>
      <c r="E1474">
        <v>2022</v>
      </c>
      <c r="F1474" t="s">
        <v>6</v>
      </c>
      <c r="G1474">
        <v>1250</v>
      </c>
      <c r="H1474">
        <v>1250</v>
      </c>
      <c r="I1474" t="str">
        <f t="shared" ref="I1474:I1537" si="79">C1474&amp;H1474</f>
        <v>10821250</v>
      </c>
      <c r="J1474" s="4">
        <f t="shared" ref="J1474:J1537" si="80">A1474</f>
        <v>44758</v>
      </c>
      <c r="K1474" t="s">
        <v>84</v>
      </c>
    </row>
    <row r="1475" spans="1:11" hidden="1" x14ac:dyDescent="0.25">
      <c r="A1475" s="4">
        <v>44775</v>
      </c>
      <c r="B1475" t="s">
        <v>14</v>
      </c>
      <c r="C1475">
        <v>1082</v>
      </c>
      <c r="D1475" t="str">
        <f t="shared" si="78"/>
        <v>БелАЗ75471082</v>
      </c>
      <c r="E1475">
        <v>2022</v>
      </c>
      <c r="F1475" t="s">
        <v>52</v>
      </c>
      <c r="G1475">
        <v>1500</v>
      </c>
      <c r="H1475">
        <v>1500</v>
      </c>
      <c r="I1475" t="str">
        <f t="shared" si="79"/>
        <v>10821500</v>
      </c>
      <c r="J1475" s="4">
        <f t="shared" si="80"/>
        <v>44775</v>
      </c>
      <c r="K1475" t="s">
        <v>84</v>
      </c>
    </row>
    <row r="1476" spans="1:11" hidden="1" x14ac:dyDescent="0.25">
      <c r="A1476" s="4">
        <v>44795</v>
      </c>
      <c r="B1476" t="s">
        <v>14</v>
      </c>
      <c r="C1476">
        <v>1082</v>
      </c>
      <c r="D1476" t="str">
        <f t="shared" si="78"/>
        <v>БелАЗ75471082</v>
      </c>
      <c r="E1476">
        <v>2022</v>
      </c>
      <c r="F1476" t="s">
        <v>6</v>
      </c>
      <c r="G1476">
        <v>1750</v>
      </c>
      <c r="H1476">
        <v>1750</v>
      </c>
      <c r="I1476" t="str">
        <f t="shared" si="79"/>
        <v>10821750</v>
      </c>
      <c r="J1476" s="4">
        <f t="shared" si="80"/>
        <v>44795</v>
      </c>
      <c r="K1476" t="s">
        <v>84</v>
      </c>
    </row>
    <row r="1477" spans="1:11" hidden="1" x14ac:dyDescent="0.25">
      <c r="A1477" s="4">
        <v>44668</v>
      </c>
      <c r="B1477" t="s">
        <v>14</v>
      </c>
      <c r="C1477">
        <v>1083</v>
      </c>
      <c r="D1477" t="str">
        <f t="shared" si="78"/>
        <v>БелАЗ75471083</v>
      </c>
      <c r="E1477">
        <v>2022</v>
      </c>
      <c r="F1477" t="s">
        <v>61</v>
      </c>
      <c r="G1477">
        <v>102</v>
      </c>
      <c r="H1477">
        <v>100</v>
      </c>
      <c r="I1477" t="str">
        <f t="shared" si="79"/>
        <v>1083100</v>
      </c>
      <c r="J1477" s="4">
        <f t="shared" si="80"/>
        <v>44668</v>
      </c>
      <c r="K1477" t="s">
        <v>84</v>
      </c>
    </row>
    <row r="1478" spans="1:11" hidden="1" x14ac:dyDescent="0.25">
      <c r="A1478" s="4">
        <v>44676</v>
      </c>
      <c r="B1478" t="s">
        <v>14</v>
      </c>
      <c r="C1478">
        <v>1083</v>
      </c>
      <c r="D1478" t="str">
        <f t="shared" si="78"/>
        <v>БелАЗ75471083</v>
      </c>
      <c r="E1478">
        <v>2022</v>
      </c>
      <c r="F1478" t="s">
        <v>6</v>
      </c>
      <c r="G1478">
        <v>264</v>
      </c>
      <c r="H1478">
        <v>250</v>
      </c>
      <c r="I1478" t="str">
        <f t="shared" si="79"/>
        <v>1083250</v>
      </c>
      <c r="J1478" s="4">
        <f t="shared" si="80"/>
        <v>44676</v>
      </c>
      <c r="K1478" t="s">
        <v>84</v>
      </c>
    </row>
    <row r="1479" spans="1:11" hidden="1" x14ac:dyDescent="0.25">
      <c r="A1479" s="4">
        <v>44689</v>
      </c>
      <c r="B1479" t="s">
        <v>14</v>
      </c>
      <c r="C1479">
        <v>1083</v>
      </c>
      <c r="D1479" t="str">
        <f t="shared" si="78"/>
        <v>БелАЗ75471083</v>
      </c>
      <c r="E1479">
        <v>2022</v>
      </c>
      <c r="F1479" t="s">
        <v>4</v>
      </c>
      <c r="G1479">
        <v>505</v>
      </c>
      <c r="H1479">
        <v>500</v>
      </c>
      <c r="I1479" t="str">
        <f t="shared" si="79"/>
        <v>1083500</v>
      </c>
      <c r="J1479" s="4">
        <f t="shared" si="80"/>
        <v>44689</v>
      </c>
      <c r="K1479" t="s">
        <v>84</v>
      </c>
    </row>
    <row r="1480" spans="1:11" hidden="1" x14ac:dyDescent="0.25">
      <c r="A1480" s="4">
        <v>44704</v>
      </c>
      <c r="B1480" t="s">
        <v>14</v>
      </c>
      <c r="C1480">
        <v>1083</v>
      </c>
      <c r="D1480" t="str">
        <f t="shared" si="78"/>
        <v>БелАЗ75471083</v>
      </c>
      <c r="E1480">
        <v>2022</v>
      </c>
      <c r="F1480" t="s">
        <v>6</v>
      </c>
      <c r="G1480">
        <v>751</v>
      </c>
      <c r="H1480">
        <v>750</v>
      </c>
      <c r="I1480" t="str">
        <f t="shared" si="79"/>
        <v>1083750</v>
      </c>
      <c r="J1480" s="4">
        <f t="shared" si="80"/>
        <v>44704</v>
      </c>
      <c r="K1480" t="s">
        <v>84</v>
      </c>
    </row>
    <row r="1481" spans="1:11" hidden="1" x14ac:dyDescent="0.25">
      <c r="A1481" s="4">
        <v>44718</v>
      </c>
      <c r="B1481" t="s">
        <v>14</v>
      </c>
      <c r="C1481">
        <v>1083</v>
      </c>
      <c r="D1481" t="str">
        <f t="shared" si="78"/>
        <v>БелАЗ75471083</v>
      </c>
      <c r="E1481">
        <v>2022</v>
      </c>
      <c r="F1481" t="s">
        <v>2</v>
      </c>
      <c r="G1481">
        <v>996</v>
      </c>
      <c r="H1481">
        <v>1000</v>
      </c>
      <c r="I1481" t="str">
        <f t="shared" si="79"/>
        <v>10831000</v>
      </c>
      <c r="J1481" s="4">
        <f t="shared" si="80"/>
        <v>44718</v>
      </c>
      <c r="K1481" t="s">
        <v>84</v>
      </c>
    </row>
    <row r="1482" spans="1:11" hidden="1" x14ac:dyDescent="0.25">
      <c r="A1482" s="4">
        <v>44764</v>
      </c>
      <c r="B1482" t="s">
        <v>14</v>
      </c>
      <c r="C1482">
        <v>1083</v>
      </c>
      <c r="D1482" t="str">
        <f t="shared" si="78"/>
        <v>БелАЗ75471083</v>
      </c>
      <c r="E1482">
        <v>2022</v>
      </c>
      <c r="F1482" t="s">
        <v>6</v>
      </c>
      <c r="G1482">
        <v>1253</v>
      </c>
      <c r="H1482">
        <v>1250</v>
      </c>
      <c r="I1482" t="str">
        <f t="shared" si="79"/>
        <v>10831250</v>
      </c>
      <c r="J1482" s="4">
        <f t="shared" si="80"/>
        <v>44764</v>
      </c>
      <c r="K1482" t="s">
        <v>84</v>
      </c>
    </row>
    <row r="1483" spans="1:11" hidden="1" x14ac:dyDescent="0.25">
      <c r="A1483" s="4">
        <v>44781</v>
      </c>
      <c r="B1483" t="s">
        <v>14</v>
      </c>
      <c r="C1483">
        <v>1083</v>
      </c>
      <c r="D1483" t="str">
        <f t="shared" ref="D1483:D1546" si="81">B1483&amp;C1483</f>
        <v>БелАЗ75471083</v>
      </c>
      <c r="E1483">
        <v>2022</v>
      </c>
      <c r="F1483" t="s">
        <v>52</v>
      </c>
      <c r="G1483">
        <v>1510</v>
      </c>
      <c r="H1483">
        <v>1500</v>
      </c>
      <c r="I1483" t="str">
        <f t="shared" si="79"/>
        <v>10831500</v>
      </c>
      <c r="J1483" s="4">
        <f t="shared" si="80"/>
        <v>44781</v>
      </c>
      <c r="K1483" t="s">
        <v>84</v>
      </c>
    </row>
    <row r="1484" spans="1:11" hidden="1" x14ac:dyDescent="0.25">
      <c r="A1484" s="4">
        <v>44795</v>
      </c>
      <c r="B1484" t="s">
        <v>14</v>
      </c>
      <c r="C1484">
        <v>1083</v>
      </c>
      <c r="D1484" t="str">
        <f t="shared" si="81"/>
        <v>БелАЗ75471083</v>
      </c>
      <c r="E1484">
        <v>2022</v>
      </c>
      <c r="F1484" t="s">
        <v>6</v>
      </c>
      <c r="G1484">
        <v>1740</v>
      </c>
      <c r="H1484">
        <v>1750</v>
      </c>
      <c r="I1484" t="str">
        <f t="shared" si="79"/>
        <v>10831750</v>
      </c>
      <c r="J1484" s="4">
        <f t="shared" si="80"/>
        <v>44795</v>
      </c>
      <c r="K1484" t="s">
        <v>84</v>
      </c>
    </row>
    <row r="1485" spans="1:11" hidden="1" x14ac:dyDescent="0.25">
      <c r="A1485" s="4">
        <v>44812</v>
      </c>
      <c r="B1485" t="s">
        <v>14</v>
      </c>
      <c r="C1485">
        <v>1083</v>
      </c>
      <c r="D1485" t="str">
        <f t="shared" si="81"/>
        <v>БелАЗ75471083</v>
      </c>
      <c r="E1485">
        <v>2022</v>
      </c>
      <c r="F1485" t="s">
        <v>7</v>
      </c>
      <c r="G1485">
        <v>2030</v>
      </c>
      <c r="H1485">
        <v>2000</v>
      </c>
      <c r="I1485" t="str">
        <f t="shared" si="79"/>
        <v>10832000</v>
      </c>
      <c r="J1485" s="4">
        <f t="shared" si="80"/>
        <v>44812</v>
      </c>
      <c r="K1485" t="s">
        <v>84</v>
      </c>
    </row>
    <row r="1486" spans="1:11" hidden="1" x14ac:dyDescent="0.25">
      <c r="A1486" s="4">
        <v>44654</v>
      </c>
      <c r="B1486" t="s">
        <v>14</v>
      </c>
      <c r="C1486">
        <v>1084</v>
      </c>
      <c r="D1486" t="str">
        <f t="shared" si="81"/>
        <v>БелАЗ75471084</v>
      </c>
      <c r="E1486">
        <v>2022</v>
      </c>
      <c r="F1486" t="s">
        <v>61</v>
      </c>
      <c r="G1486">
        <v>105</v>
      </c>
      <c r="H1486">
        <v>100</v>
      </c>
      <c r="I1486" t="str">
        <f t="shared" si="79"/>
        <v>1084100</v>
      </c>
      <c r="J1486" s="4">
        <f t="shared" si="80"/>
        <v>44654</v>
      </c>
      <c r="K1486" t="s">
        <v>84</v>
      </c>
    </row>
    <row r="1487" spans="1:11" hidden="1" x14ac:dyDescent="0.25">
      <c r="A1487" s="4">
        <v>44662</v>
      </c>
      <c r="B1487" t="s">
        <v>14</v>
      </c>
      <c r="C1487">
        <v>1084</v>
      </c>
      <c r="D1487" t="str">
        <f t="shared" si="81"/>
        <v>БелАЗ75471084</v>
      </c>
      <c r="E1487">
        <v>2022</v>
      </c>
      <c r="F1487" t="s">
        <v>6</v>
      </c>
      <c r="G1487">
        <v>256</v>
      </c>
      <c r="H1487">
        <v>250</v>
      </c>
      <c r="I1487" t="str">
        <f t="shared" si="79"/>
        <v>1084250</v>
      </c>
      <c r="J1487" s="4">
        <f t="shared" si="80"/>
        <v>44662</v>
      </c>
      <c r="K1487" t="s">
        <v>84</v>
      </c>
    </row>
    <row r="1488" spans="1:11" hidden="1" x14ac:dyDescent="0.25">
      <c r="A1488" s="4">
        <v>44676</v>
      </c>
      <c r="B1488" t="s">
        <v>14</v>
      </c>
      <c r="C1488">
        <v>1084</v>
      </c>
      <c r="D1488" t="str">
        <f t="shared" si="81"/>
        <v>БелАЗ75471084</v>
      </c>
      <c r="E1488">
        <v>2022</v>
      </c>
      <c r="F1488" t="s">
        <v>4</v>
      </c>
      <c r="G1488">
        <v>521</v>
      </c>
      <c r="H1488">
        <v>500</v>
      </c>
      <c r="I1488" t="str">
        <f t="shared" si="79"/>
        <v>1084500</v>
      </c>
      <c r="J1488" s="4">
        <f t="shared" si="80"/>
        <v>44676</v>
      </c>
      <c r="K1488" t="s">
        <v>84</v>
      </c>
    </row>
    <row r="1489" spans="1:11" hidden="1" x14ac:dyDescent="0.25">
      <c r="A1489" s="4">
        <v>44774</v>
      </c>
      <c r="B1489" t="s">
        <v>14</v>
      </c>
      <c r="C1489">
        <v>1084</v>
      </c>
      <c r="D1489" t="str">
        <f t="shared" si="81"/>
        <v>БелАЗ75471084</v>
      </c>
      <c r="E1489">
        <v>2022</v>
      </c>
      <c r="F1489" t="s">
        <v>6</v>
      </c>
      <c r="G1489">
        <v>770</v>
      </c>
      <c r="H1489">
        <v>750</v>
      </c>
      <c r="I1489" t="str">
        <f t="shared" si="79"/>
        <v>1084750</v>
      </c>
      <c r="J1489" s="4">
        <f t="shared" si="80"/>
        <v>44774</v>
      </c>
      <c r="K1489" t="s">
        <v>84</v>
      </c>
    </row>
    <row r="1490" spans="1:11" hidden="1" x14ac:dyDescent="0.25">
      <c r="A1490" s="4">
        <v>44790</v>
      </c>
      <c r="B1490" t="s">
        <v>14</v>
      </c>
      <c r="C1490">
        <v>1084</v>
      </c>
      <c r="D1490" t="str">
        <f t="shared" si="81"/>
        <v>БелАЗ75471084</v>
      </c>
      <c r="E1490">
        <v>2022</v>
      </c>
      <c r="F1490" t="s">
        <v>2</v>
      </c>
      <c r="G1490">
        <v>1006</v>
      </c>
      <c r="H1490">
        <v>1000</v>
      </c>
      <c r="I1490" t="str">
        <f t="shared" si="79"/>
        <v>10841000</v>
      </c>
      <c r="J1490" s="4">
        <f t="shared" si="80"/>
        <v>44790</v>
      </c>
      <c r="K1490" t="s">
        <v>84</v>
      </c>
    </row>
    <row r="1491" spans="1:11" hidden="1" x14ac:dyDescent="0.25">
      <c r="A1491" s="4">
        <v>44805</v>
      </c>
      <c r="B1491" t="s">
        <v>14</v>
      </c>
      <c r="C1491">
        <v>1084</v>
      </c>
      <c r="D1491" t="str">
        <f t="shared" si="81"/>
        <v>БелАЗ75471084</v>
      </c>
      <c r="E1491">
        <v>2022</v>
      </c>
      <c r="F1491" t="s">
        <v>6</v>
      </c>
      <c r="G1491">
        <v>1244</v>
      </c>
      <c r="H1491">
        <v>1250</v>
      </c>
      <c r="I1491" t="str">
        <f t="shared" si="79"/>
        <v>10841250</v>
      </c>
      <c r="J1491" s="4">
        <f t="shared" si="80"/>
        <v>44805</v>
      </c>
      <c r="K1491" t="s">
        <v>84</v>
      </c>
    </row>
    <row r="1492" spans="1:11" hidden="1" x14ac:dyDescent="0.25">
      <c r="A1492" s="4">
        <v>44694</v>
      </c>
      <c r="B1492" t="s">
        <v>78</v>
      </c>
      <c r="C1492">
        <v>1085</v>
      </c>
      <c r="D1492" t="str">
        <f t="shared" si="81"/>
        <v>PC-12501085</v>
      </c>
      <c r="E1492">
        <v>2022</v>
      </c>
      <c r="F1492" t="s">
        <v>4</v>
      </c>
      <c r="G1492">
        <v>513</v>
      </c>
      <c r="H1492">
        <v>500</v>
      </c>
      <c r="I1492" t="str">
        <f t="shared" si="79"/>
        <v>1085500</v>
      </c>
      <c r="J1492" s="4">
        <f t="shared" si="80"/>
        <v>44694</v>
      </c>
      <c r="K1492" t="s">
        <v>84</v>
      </c>
    </row>
    <row r="1493" spans="1:11" hidden="1" x14ac:dyDescent="0.25">
      <c r="A1493" s="4">
        <v>44719</v>
      </c>
      <c r="B1493" t="s">
        <v>78</v>
      </c>
      <c r="C1493">
        <v>1085</v>
      </c>
      <c r="D1493" t="str">
        <f t="shared" si="81"/>
        <v>PC-12501085</v>
      </c>
      <c r="E1493">
        <v>2022</v>
      </c>
      <c r="F1493" t="s">
        <v>2</v>
      </c>
      <c r="G1493">
        <v>1009</v>
      </c>
      <c r="H1493">
        <v>1000</v>
      </c>
      <c r="I1493" t="str">
        <f t="shared" si="79"/>
        <v>10851000</v>
      </c>
      <c r="J1493" s="4">
        <f t="shared" si="80"/>
        <v>44719</v>
      </c>
      <c r="K1493" t="s">
        <v>84</v>
      </c>
    </row>
    <row r="1494" spans="1:11" hidden="1" x14ac:dyDescent="0.25">
      <c r="A1494" s="4">
        <v>44746</v>
      </c>
      <c r="B1494" t="s">
        <v>78</v>
      </c>
      <c r="C1494">
        <v>1085</v>
      </c>
      <c r="D1494" t="str">
        <f t="shared" si="81"/>
        <v>PC-12501085</v>
      </c>
      <c r="E1494">
        <v>2022</v>
      </c>
      <c r="F1494" t="s">
        <v>4</v>
      </c>
      <c r="G1494">
        <v>1510</v>
      </c>
      <c r="H1494">
        <v>1500</v>
      </c>
      <c r="I1494" t="str">
        <f t="shared" si="79"/>
        <v>10851500</v>
      </c>
      <c r="J1494" s="4">
        <f t="shared" si="80"/>
        <v>44746</v>
      </c>
      <c r="K1494" t="s">
        <v>84</v>
      </c>
    </row>
    <row r="1495" spans="1:11" hidden="1" x14ac:dyDescent="0.25">
      <c r="A1495" s="4">
        <v>44773</v>
      </c>
      <c r="B1495" t="s">
        <v>78</v>
      </c>
      <c r="C1495">
        <v>1085</v>
      </c>
      <c r="D1495" t="str">
        <f t="shared" si="81"/>
        <v>PC-12501085</v>
      </c>
      <c r="E1495">
        <v>2022</v>
      </c>
      <c r="F1495" t="s">
        <v>7</v>
      </c>
      <c r="G1495">
        <v>2010</v>
      </c>
      <c r="H1495">
        <v>2000</v>
      </c>
      <c r="I1495" t="str">
        <f t="shared" si="79"/>
        <v>10852000</v>
      </c>
      <c r="J1495" s="4">
        <f t="shared" si="80"/>
        <v>44773</v>
      </c>
      <c r="K1495" t="s">
        <v>84</v>
      </c>
    </row>
    <row r="1496" spans="1:11" hidden="1" x14ac:dyDescent="0.25">
      <c r="A1496" s="4">
        <v>44826</v>
      </c>
      <c r="B1496" t="s">
        <v>78</v>
      </c>
      <c r="C1496">
        <v>1085</v>
      </c>
      <c r="D1496" t="str">
        <f t="shared" si="81"/>
        <v>PC-12501085</v>
      </c>
      <c r="E1496">
        <v>2022</v>
      </c>
      <c r="F1496" t="s">
        <v>4</v>
      </c>
      <c r="G1496">
        <v>2510</v>
      </c>
      <c r="H1496">
        <v>2500</v>
      </c>
      <c r="I1496" t="str">
        <f t="shared" si="79"/>
        <v>10852500</v>
      </c>
      <c r="J1496" s="4">
        <f t="shared" si="80"/>
        <v>44826</v>
      </c>
      <c r="K1496" t="s">
        <v>84</v>
      </c>
    </row>
    <row r="1497" spans="1:11" hidden="1" x14ac:dyDescent="0.25">
      <c r="A1497" s="4">
        <v>44684</v>
      </c>
      <c r="B1497" t="s">
        <v>57</v>
      </c>
      <c r="C1497">
        <v>1086</v>
      </c>
      <c r="D1497" t="str">
        <f t="shared" si="81"/>
        <v>HD-4651086</v>
      </c>
      <c r="E1497">
        <v>2022</v>
      </c>
      <c r="F1497" t="s">
        <v>6</v>
      </c>
      <c r="G1497">
        <v>261</v>
      </c>
      <c r="H1497">
        <v>250</v>
      </c>
      <c r="I1497" t="str">
        <f t="shared" si="79"/>
        <v>1086250</v>
      </c>
      <c r="J1497" s="4">
        <f t="shared" si="80"/>
        <v>44684</v>
      </c>
      <c r="K1497" t="s">
        <v>84</v>
      </c>
    </row>
    <row r="1498" spans="1:11" hidden="1" x14ac:dyDescent="0.25">
      <c r="A1498" s="4">
        <v>44709</v>
      </c>
      <c r="B1498" t="s">
        <v>57</v>
      </c>
      <c r="C1498">
        <v>1086</v>
      </c>
      <c r="D1498" t="str">
        <f t="shared" si="81"/>
        <v>HD-4651086</v>
      </c>
      <c r="E1498">
        <v>2022</v>
      </c>
      <c r="F1498" t="s">
        <v>4</v>
      </c>
      <c r="G1498">
        <v>757</v>
      </c>
      <c r="H1498">
        <v>500</v>
      </c>
      <c r="I1498" t="str">
        <f t="shared" si="79"/>
        <v>1086500</v>
      </c>
      <c r="J1498" s="4">
        <f t="shared" si="80"/>
        <v>44709</v>
      </c>
      <c r="K1498" t="s">
        <v>84</v>
      </c>
    </row>
    <row r="1499" spans="1:11" hidden="1" x14ac:dyDescent="0.25">
      <c r="A1499" s="4">
        <v>44741</v>
      </c>
      <c r="B1499" t="s">
        <v>57</v>
      </c>
      <c r="C1499">
        <v>1086</v>
      </c>
      <c r="D1499" t="str">
        <f t="shared" si="81"/>
        <v>HD-4651086</v>
      </c>
      <c r="E1499">
        <v>2022</v>
      </c>
      <c r="F1499" t="s">
        <v>2</v>
      </c>
      <c r="G1499">
        <v>1257</v>
      </c>
      <c r="H1499">
        <v>1000</v>
      </c>
      <c r="I1499" t="str">
        <f t="shared" si="79"/>
        <v>10861000</v>
      </c>
      <c r="J1499" s="4">
        <f t="shared" si="80"/>
        <v>44741</v>
      </c>
      <c r="K1499" t="s">
        <v>84</v>
      </c>
    </row>
    <row r="1500" spans="1:11" hidden="1" x14ac:dyDescent="0.25">
      <c r="A1500" s="4">
        <v>44769</v>
      </c>
      <c r="B1500" t="s">
        <v>57</v>
      </c>
      <c r="C1500">
        <v>1086</v>
      </c>
      <c r="D1500" t="str">
        <f t="shared" si="81"/>
        <v>HD-4651086</v>
      </c>
      <c r="E1500">
        <v>2022</v>
      </c>
      <c r="F1500" t="s">
        <v>4</v>
      </c>
      <c r="G1500">
        <v>1757</v>
      </c>
      <c r="H1500">
        <v>1500</v>
      </c>
      <c r="I1500" t="str">
        <f t="shared" si="79"/>
        <v>10861500</v>
      </c>
      <c r="J1500" s="4">
        <f t="shared" si="80"/>
        <v>44769</v>
      </c>
      <c r="K1500" t="s">
        <v>84</v>
      </c>
    </row>
    <row r="1501" spans="1:11" hidden="1" x14ac:dyDescent="0.25">
      <c r="A1501" s="4">
        <v>44815</v>
      </c>
      <c r="B1501" t="s">
        <v>57</v>
      </c>
      <c r="C1501">
        <v>1086</v>
      </c>
      <c r="D1501" t="str">
        <f t="shared" si="81"/>
        <v>HD-4651086</v>
      </c>
      <c r="E1501">
        <v>2022</v>
      </c>
      <c r="F1501" t="s">
        <v>7</v>
      </c>
      <c r="G1501">
        <v>2257</v>
      </c>
      <c r="H1501">
        <v>2000</v>
      </c>
      <c r="I1501" t="str">
        <f t="shared" si="79"/>
        <v>10862000</v>
      </c>
      <c r="J1501" s="4">
        <f t="shared" si="80"/>
        <v>44815</v>
      </c>
      <c r="K1501" t="s">
        <v>84</v>
      </c>
    </row>
    <row r="1502" spans="1:11" hidden="1" x14ac:dyDescent="0.25">
      <c r="A1502" s="4">
        <v>44681</v>
      </c>
      <c r="B1502" t="s">
        <v>57</v>
      </c>
      <c r="C1502">
        <v>1087</v>
      </c>
      <c r="D1502" t="str">
        <f t="shared" si="81"/>
        <v>HD-4651087</v>
      </c>
      <c r="E1502">
        <v>2022</v>
      </c>
      <c r="F1502" t="s">
        <v>6</v>
      </c>
      <c r="G1502">
        <v>258</v>
      </c>
      <c r="H1502">
        <v>250</v>
      </c>
      <c r="I1502" t="str">
        <f t="shared" si="79"/>
        <v>1087250</v>
      </c>
      <c r="J1502" s="4">
        <f t="shared" si="80"/>
        <v>44681</v>
      </c>
      <c r="K1502" t="s">
        <v>84</v>
      </c>
    </row>
    <row r="1503" spans="1:11" hidden="1" x14ac:dyDescent="0.25">
      <c r="A1503" s="4">
        <v>44707</v>
      </c>
      <c r="B1503" t="s">
        <v>57</v>
      </c>
      <c r="C1503">
        <v>1087</v>
      </c>
      <c r="D1503" t="str">
        <f t="shared" si="81"/>
        <v>HD-4651087</v>
      </c>
      <c r="E1503">
        <v>2022</v>
      </c>
      <c r="F1503" t="s">
        <v>4</v>
      </c>
      <c r="G1503">
        <v>758</v>
      </c>
      <c r="H1503">
        <v>500</v>
      </c>
      <c r="I1503" t="str">
        <f t="shared" si="79"/>
        <v>1087500</v>
      </c>
      <c r="J1503" s="4">
        <f t="shared" si="80"/>
        <v>44707</v>
      </c>
      <c r="K1503" t="s">
        <v>84</v>
      </c>
    </row>
    <row r="1504" spans="1:11" hidden="1" x14ac:dyDescent="0.25">
      <c r="A1504" s="4">
        <v>44734</v>
      </c>
      <c r="B1504" t="s">
        <v>57</v>
      </c>
      <c r="C1504">
        <v>1087</v>
      </c>
      <c r="D1504" t="str">
        <f t="shared" si="81"/>
        <v>HD-4651087</v>
      </c>
      <c r="E1504">
        <v>2022</v>
      </c>
      <c r="F1504" t="s">
        <v>2</v>
      </c>
      <c r="G1504">
        <v>1260</v>
      </c>
      <c r="H1504">
        <v>1000</v>
      </c>
      <c r="I1504" t="str">
        <f t="shared" si="79"/>
        <v>10871000</v>
      </c>
      <c r="J1504" s="4">
        <f t="shared" si="80"/>
        <v>44734</v>
      </c>
      <c r="K1504" t="s">
        <v>84</v>
      </c>
    </row>
    <row r="1505" spans="1:11" hidden="1" x14ac:dyDescent="0.25">
      <c r="A1505" s="4">
        <v>44671</v>
      </c>
      <c r="B1505" t="s">
        <v>57</v>
      </c>
      <c r="C1505">
        <v>1088</v>
      </c>
      <c r="D1505" t="str">
        <f t="shared" si="81"/>
        <v>HD-4651088</v>
      </c>
      <c r="E1505">
        <v>2022</v>
      </c>
      <c r="F1505" t="s">
        <v>6</v>
      </c>
      <c r="G1505">
        <v>256</v>
      </c>
      <c r="H1505">
        <v>250</v>
      </c>
      <c r="I1505" t="str">
        <f t="shared" si="79"/>
        <v>1088250</v>
      </c>
      <c r="J1505" s="4">
        <f t="shared" si="80"/>
        <v>44671</v>
      </c>
      <c r="K1505" t="s">
        <v>84</v>
      </c>
    </row>
    <row r="1506" spans="1:11" hidden="1" x14ac:dyDescent="0.25">
      <c r="A1506" s="4">
        <v>44696</v>
      </c>
      <c r="B1506" t="s">
        <v>57</v>
      </c>
      <c r="C1506">
        <v>1088</v>
      </c>
      <c r="D1506" t="str">
        <f t="shared" si="81"/>
        <v>HD-4651088</v>
      </c>
      <c r="E1506">
        <v>2022</v>
      </c>
      <c r="F1506" t="s">
        <v>4</v>
      </c>
      <c r="G1506">
        <v>768</v>
      </c>
      <c r="H1506">
        <v>500</v>
      </c>
      <c r="I1506" t="str">
        <f t="shared" si="79"/>
        <v>1088500</v>
      </c>
      <c r="J1506" s="4">
        <f t="shared" si="80"/>
        <v>44696</v>
      </c>
      <c r="K1506" t="s">
        <v>84</v>
      </c>
    </row>
    <row r="1507" spans="1:11" hidden="1" x14ac:dyDescent="0.25">
      <c r="A1507" s="4">
        <v>44723</v>
      </c>
      <c r="B1507" t="s">
        <v>57</v>
      </c>
      <c r="C1507">
        <v>1088</v>
      </c>
      <c r="D1507" t="str">
        <f t="shared" si="81"/>
        <v>HD-4651088</v>
      </c>
      <c r="E1507">
        <v>2022</v>
      </c>
      <c r="F1507" t="s">
        <v>2</v>
      </c>
      <c r="G1507">
        <v>1263</v>
      </c>
      <c r="H1507">
        <v>1000</v>
      </c>
      <c r="I1507" t="str">
        <f t="shared" si="79"/>
        <v>10881000</v>
      </c>
      <c r="J1507" s="4">
        <f t="shared" si="80"/>
        <v>44723</v>
      </c>
      <c r="K1507" t="s">
        <v>84</v>
      </c>
    </row>
    <row r="1508" spans="1:11" hidden="1" x14ac:dyDescent="0.25">
      <c r="A1508" s="4">
        <v>44752</v>
      </c>
      <c r="B1508" t="s">
        <v>57</v>
      </c>
      <c r="C1508">
        <v>1088</v>
      </c>
      <c r="D1508" t="str">
        <f t="shared" si="81"/>
        <v>HD-4651088</v>
      </c>
      <c r="E1508">
        <v>2022</v>
      </c>
      <c r="F1508" t="s">
        <v>4</v>
      </c>
      <c r="G1508">
        <v>1763</v>
      </c>
      <c r="H1508">
        <v>1500</v>
      </c>
      <c r="I1508" t="str">
        <f t="shared" si="79"/>
        <v>10881500</v>
      </c>
      <c r="J1508" s="4">
        <f t="shared" si="80"/>
        <v>44752</v>
      </c>
      <c r="K1508" t="s">
        <v>84</v>
      </c>
    </row>
    <row r="1509" spans="1:11" hidden="1" x14ac:dyDescent="0.25">
      <c r="A1509" s="4">
        <v>44786</v>
      </c>
      <c r="B1509" t="s">
        <v>57</v>
      </c>
      <c r="C1509">
        <v>1088</v>
      </c>
      <c r="D1509" t="str">
        <f t="shared" si="81"/>
        <v>HD-4651088</v>
      </c>
      <c r="E1509">
        <v>2022</v>
      </c>
      <c r="F1509" t="s">
        <v>7</v>
      </c>
      <c r="G1509">
        <v>2253</v>
      </c>
      <c r="H1509">
        <v>2000</v>
      </c>
      <c r="I1509" t="str">
        <f t="shared" si="79"/>
        <v>10882000</v>
      </c>
      <c r="J1509" s="4">
        <f t="shared" si="80"/>
        <v>44786</v>
      </c>
      <c r="K1509" t="s">
        <v>84</v>
      </c>
    </row>
    <row r="1510" spans="1:11" hidden="1" x14ac:dyDescent="0.25">
      <c r="A1510" s="4">
        <v>44828</v>
      </c>
      <c r="B1510" t="s">
        <v>57</v>
      </c>
      <c r="C1510">
        <v>1088</v>
      </c>
      <c r="D1510" t="str">
        <f t="shared" si="81"/>
        <v>HD-4651088</v>
      </c>
      <c r="E1510">
        <v>2022</v>
      </c>
      <c r="F1510" t="s">
        <v>4</v>
      </c>
      <c r="G1510">
        <v>2756</v>
      </c>
      <c r="H1510">
        <v>2500</v>
      </c>
      <c r="I1510" t="str">
        <f t="shared" si="79"/>
        <v>10882500</v>
      </c>
      <c r="J1510" s="4">
        <f t="shared" si="80"/>
        <v>44828</v>
      </c>
      <c r="K1510" t="s">
        <v>84</v>
      </c>
    </row>
    <row r="1511" spans="1:11" hidden="1" x14ac:dyDescent="0.25">
      <c r="A1511" s="4">
        <v>44679</v>
      </c>
      <c r="B1511" t="s">
        <v>57</v>
      </c>
      <c r="C1511">
        <v>1089</v>
      </c>
      <c r="D1511" t="str">
        <f t="shared" si="81"/>
        <v>HD-4651089</v>
      </c>
      <c r="E1511">
        <v>2022</v>
      </c>
      <c r="F1511" t="s">
        <v>6</v>
      </c>
      <c r="G1511">
        <v>263</v>
      </c>
      <c r="H1511">
        <v>250</v>
      </c>
      <c r="I1511" t="str">
        <f t="shared" si="79"/>
        <v>1089250</v>
      </c>
      <c r="J1511" s="4">
        <f t="shared" si="80"/>
        <v>44679</v>
      </c>
      <c r="K1511" t="s">
        <v>84</v>
      </c>
    </row>
    <row r="1512" spans="1:11" hidden="1" x14ac:dyDescent="0.25">
      <c r="A1512" s="4">
        <v>44705</v>
      </c>
      <c r="B1512" t="s">
        <v>57</v>
      </c>
      <c r="C1512">
        <v>1089</v>
      </c>
      <c r="D1512" t="str">
        <f t="shared" si="81"/>
        <v>HD-4651089</v>
      </c>
      <c r="E1512">
        <v>2022</v>
      </c>
      <c r="F1512" t="s">
        <v>4</v>
      </c>
      <c r="G1512">
        <v>775</v>
      </c>
      <c r="H1512">
        <v>500</v>
      </c>
      <c r="I1512" t="str">
        <f t="shared" si="79"/>
        <v>1089500</v>
      </c>
      <c r="J1512" s="4">
        <f t="shared" si="80"/>
        <v>44705</v>
      </c>
      <c r="K1512" t="s">
        <v>84</v>
      </c>
    </row>
    <row r="1513" spans="1:11" hidden="1" x14ac:dyDescent="0.25">
      <c r="A1513" s="4">
        <v>44731</v>
      </c>
      <c r="B1513" t="s">
        <v>57</v>
      </c>
      <c r="C1513">
        <v>1089</v>
      </c>
      <c r="D1513" t="str">
        <f t="shared" si="81"/>
        <v>HD-4651089</v>
      </c>
      <c r="E1513">
        <v>2022</v>
      </c>
      <c r="F1513" t="s">
        <v>2</v>
      </c>
      <c r="G1513">
        <v>1250</v>
      </c>
      <c r="H1513">
        <v>1000</v>
      </c>
      <c r="I1513" t="str">
        <f t="shared" si="79"/>
        <v>10891000</v>
      </c>
      <c r="J1513" s="4">
        <f t="shared" si="80"/>
        <v>44731</v>
      </c>
      <c r="K1513" t="s">
        <v>84</v>
      </c>
    </row>
    <row r="1514" spans="1:11" hidden="1" x14ac:dyDescent="0.25">
      <c r="A1514" s="4">
        <v>44759</v>
      </c>
      <c r="B1514" t="s">
        <v>57</v>
      </c>
      <c r="C1514">
        <v>1089</v>
      </c>
      <c r="D1514" t="str">
        <f t="shared" si="81"/>
        <v>HD-4651089</v>
      </c>
      <c r="E1514">
        <v>2022</v>
      </c>
      <c r="F1514" t="s">
        <v>4</v>
      </c>
      <c r="G1514">
        <v>1767</v>
      </c>
      <c r="H1514">
        <v>1500</v>
      </c>
      <c r="I1514" t="str">
        <f t="shared" si="79"/>
        <v>10891500</v>
      </c>
      <c r="J1514" s="4">
        <f t="shared" si="80"/>
        <v>44759</v>
      </c>
      <c r="K1514" t="s">
        <v>84</v>
      </c>
    </row>
    <row r="1515" spans="1:11" hidden="1" x14ac:dyDescent="0.25">
      <c r="A1515" s="4">
        <v>44785</v>
      </c>
      <c r="B1515" t="s">
        <v>57</v>
      </c>
      <c r="C1515">
        <v>1089</v>
      </c>
      <c r="D1515" t="str">
        <f t="shared" si="81"/>
        <v>HD-4651089</v>
      </c>
      <c r="E1515">
        <v>2022</v>
      </c>
      <c r="F1515" t="s">
        <v>7</v>
      </c>
      <c r="G1515">
        <v>2267</v>
      </c>
      <c r="H1515">
        <v>2000</v>
      </c>
      <c r="I1515" t="str">
        <f t="shared" si="79"/>
        <v>10892000</v>
      </c>
      <c r="J1515" s="4">
        <f t="shared" si="80"/>
        <v>44785</v>
      </c>
      <c r="K1515" t="s">
        <v>84</v>
      </c>
    </row>
    <row r="1516" spans="1:11" hidden="1" x14ac:dyDescent="0.25">
      <c r="A1516" s="4">
        <v>44837</v>
      </c>
      <c r="B1516" t="s">
        <v>57</v>
      </c>
      <c r="C1516">
        <v>1089</v>
      </c>
      <c r="D1516" t="str">
        <f t="shared" si="81"/>
        <v>HD-4651089</v>
      </c>
      <c r="E1516">
        <v>2022</v>
      </c>
      <c r="F1516" t="s">
        <v>4</v>
      </c>
      <c r="G1516">
        <v>2747</v>
      </c>
      <c r="H1516">
        <v>2500</v>
      </c>
      <c r="I1516" t="str">
        <f t="shared" si="79"/>
        <v>10892500</v>
      </c>
      <c r="J1516" s="4">
        <f t="shared" si="80"/>
        <v>44837</v>
      </c>
      <c r="K1516" t="s">
        <v>84</v>
      </c>
    </row>
    <row r="1517" spans="1:11" hidden="1" x14ac:dyDescent="0.25">
      <c r="A1517" s="4">
        <v>44683</v>
      </c>
      <c r="B1517" t="s">
        <v>57</v>
      </c>
      <c r="C1517">
        <v>1090</v>
      </c>
      <c r="D1517" t="str">
        <f t="shared" si="81"/>
        <v>HD-4651090</v>
      </c>
      <c r="E1517">
        <v>2022</v>
      </c>
      <c r="F1517" t="s">
        <v>6</v>
      </c>
      <c r="G1517">
        <v>262</v>
      </c>
      <c r="H1517">
        <v>250</v>
      </c>
      <c r="I1517" t="str">
        <f t="shared" si="79"/>
        <v>1090250</v>
      </c>
      <c r="J1517" s="4">
        <f t="shared" si="80"/>
        <v>44683</v>
      </c>
      <c r="K1517" t="s">
        <v>84</v>
      </c>
    </row>
    <row r="1518" spans="1:11" hidden="1" x14ac:dyDescent="0.25">
      <c r="A1518" s="4">
        <v>44710</v>
      </c>
      <c r="B1518" t="s">
        <v>57</v>
      </c>
      <c r="C1518">
        <v>1090</v>
      </c>
      <c r="D1518" t="str">
        <f t="shared" si="81"/>
        <v>HD-4651090</v>
      </c>
      <c r="E1518">
        <v>2022</v>
      </c>
      <c r="F1518" t="s">
        <v>4</v>
      </c>
      <c r="G1518">
        <v>770</v>
      </c>
      <c r="H1518">
        <v>500</v>
      </c>
      <c r="I1518" t="str">
        <f t="shared" si="79"/>
        <v>1090500</v>
      </c>
      <c r="J1518" s="4">
        <f t="shared" si="80"/>
        <v>44710</v>
      </c>
      <c r="K1518" t="s">
        <v>84</v>
      </c>
    </row>
    <row r="1519" spans="1:11" hidden="1" x14ac:dyDescent="0.25">
      <c r="A1519" s="4">
        <v>44737</v>
      </c>
      <c r="B1519" t="s">
        <v>57</v>
      </c>
      <c r="C1519">
        <v>1090</v>
      </c>
      <c r="D1519" t="str">
        <f t="shared" si="81"/>
        <v>HD-4651090</v>
      </c>
      <c r="E1519">
        <v>2022</v>
      </c>
      <c r="F1519" t="s">
        <v>2</v>
      </c>
      <c r="G1519">
        <v>1265</v>
      </c>
      <c r="H1519">
        <v>1000</v>
      </c>
      <c r="I1519" t="str">
        <f t="shared" si="79"/>
        <v>10901000</v>
      </c>
      <c r="J1519" s="4">
        <f t="shared" si="80"/>
        <v>44737</v>
      </c>
      <c r="K1519" t="s">
        <v>84</v>
      </c>
    </row>
    <row r="1520" spans="1:11" hidden="1" x14ac:dyDescent="0.25">
      <c r="A1520" s="4">
        <v>44762</v>
      </c>
      <c r="B1520" t="s">
        <v>57</v>
      </c>
      <c r="C1520">
        <v>1090</v>
      </c>
      <c r="D1520" t="str">
        <f t="shared" si="81"/>
        <v>HD-4651090</v>
      </c>
      <c r="E1520">
        <v>2022</v>
      </c>
      <c r="F1520" t="s">
        <v>4</v>
      </c>
      <c r="G1520">
        <v>1765</v>
      </c>
      <c r="H1520">
        <v>1500</v>
      </c>
      <c r="I1520" t="str">
        <f t="shared" si="79"/>
        <v>10901500</v>
      </c>
      <c r="J1520" s="4">
        <f t="shared" si="80"/>
        <v>44762</v>
      </c>
      <c r="K1520" t="s">
        <v>84</v>
      </c>
    </row>
    <row r="1521" spans="1:11" hidden="1" x14ac:dyDescent="0.25">
      <c r="A1521" s="4">
        <v>44804</v>
      </c>
      <c r="B1521" t="s">
        <v>57</v>
      </c>
      <c r="C1521">
        <v>1090</v>
      </c>
      <c r="D1521" t="str">
        <f t="shared" si="81"/>
        <v>HD-4651090</v>
      </c>
      <c r="E1521">
        <v>2022</v>
      </c>
      <c r="F1521" t="s">
        <v>7</v>
      </c>
      <c r="G1521">
        <v>2275</v>
      </c>
      <c r="H1521">
        <v>2000</v>
      </c>
      <c r="I1521" t="str">
        <f t="shared" si="79"/>
        <v>10902000</v>
      </c>
      <c r="J1521" s="4">
        <f t="shared" si="80"/>
        <v>44804</v>
      </c>
      <c r="K1521" t="s">
        <v>84</v>
      </c>
    </row>
    <row r="1522" spans="1:11" hidden="1" x14ac:dyDescent="0.25">
      <c r="A1522" s="4">
        <v>44661</v>
      </c>
      <c r="B1522" t="s">
        <v>79</v>
      </c>
      <c r="C1522">
        <v>1091</v>
      </c>
      <c r="D1522" t="str">
        <f t="shared" si="81"/>
        <v>JD-20001091</v>
      </c>
      <c r="E1522">
        <v>2022</v>
      </c>
      <c r="F1522" t="s">
        <v>67</v>
      </c>
      <c r="G1522">
        <v>31</v>
      </c>
      <c r="H1522">
        <v>23500</v>
      </c>
      <c r="I1522" t="str">
        <f t="shared" si="79"/>
        <v>109123500</v>
      </c>
      <c r="J1522" s="4">
        <f t="shared" si="80"/>
        <v>44661</v>
      </c>
    </row>
    <row r="1523" spans="1:11" hidden="1" x14ac:dyDescent="0.25">
      <c r="A1523" s="4">
        <v>44675</v>
      </c>
      <c r="B1523" t="s">
        <v>79</v>
      </c>
      <c r="C1523">
        <v>1091</v>
      </c>
      <c r="D1523" t="str">
        <f t="shared" si="81"/>
        <v>JD-20001091</v>
      </c>
      <c r="E1523">
        <v>2022</v>
      </c>
      <c r="F1523" t="s">
        <v>6</v>
      </c>
      <c r="G1523">
        <v>280</v>
      </c>
      <c r="H1523">
        <v>23500</v>
      </c>
      <c r="I1523" t="str">
        <f t="shared" si="79"/>
        <v>109123500</v>
      </c>
      <c r="J1523" s="4">
        <f t="shared" si="80"/>
        <v>44675</v>
      </c>
    </row>
    <row r="1524" spans="1:11" hidden="1" x14ac:dyDescent="0.25">
      <c r="A1524" s="4">
        <v>44773</v>
      </c>
      <c r="B1524" t="s">
        <v>39</v>
      </c>
      <c r="C1524">
        <v>1092</v>
      </c>
      <c r="D1524" t="str">
        <f t="shared" si="81"/>
        <v>КАМАЗ АТЗ1092</v>
      </c>
      <c r="E1524">
        <v>2022</v>
      </c>
      <c r="F1524" t="s">
        <v>22</v>
      </c>
      <c r="G1524">
        <v>13800</v>
      </c>
      <c r="H1524">
        <v>23500</v>
      </c>
      <c r="I1524" t="str">
        <f t="shared" si="79"/>
        <v>109223500</v>
      </c>
      <c r="J1524" s="4">
        <f t="shared" si="80"/>
        <v>44773</v>
      </c>
    </row>
    <row r="1525" spans="1:11" hidden="1" x14ac:dyDescent="0.25">
      <c r="A1525" s="4">
        <v>44665</v>
      </c>
      <c r="B1525" t="s">
        <v>37</v>
      </c>
      <c r="C1525">
        <v>1093</v>
      </c>
      <c r="D1525" t="str">
        <f t="shared" si="81"/>
        <v>ДЭС1093</v>
      </c>
      <c r="E1525">
        <v>2022</v>
      </c>
      <c r="F1525" t="s">
        <v>6</v>
      </c>
      <c r="G1525">
        <v>303</v>
      </c>
      <c r="H1525">
        <v>23500</v>
      </c>
      <c r="I1525" t="str">
        <f t="shared" si="79"/>
        <v>109323500</v>
      </c>
      <c r="J1525" s="4">
        <f t="shared" si="80"/>
        <v>44665</v>
      </c>
    </row>
    <row r="1526" spans="1:11" hidden="1" x14ac:dyDescent="0.25">
      <c r="A1526" s="4">
        <v>44688</v>
      </c>
      <c r="B1526" t="s">
        <v>37</v>
      </c>
      <c r="C1526">
        <v>1093</v>
      </c>
      <c r="D1526" t="str">
        <f t="shared" si="81"/>
        <v>ДЭС1093</v>
      </c>
      <c r="E1526">
        <v>2022</v>
      </c>
      <c r="F1526" t="s">
        <v>4</v>
      </c>
      <c r="G1526">
        <v>875</v>
      </c>
      <c r="H1526">
        <v>23500</v>
      </c>
      <c r="I1526" t="str">
        <f t="shared" si="79"/>
        <v>109323500</v>
      </c>
      <c r="J1526" s="4">
        <f t="shared" si="80"/>
        <v>44688</v>
      </c>
    </row>
    <row r="1527" spans="1:11" hidden="1" x14ac:dyDescent="0.25">
      <c r="A1527" s="4">
        <v>44707</v>
      </c>
      <c r="B1527" t="s">
        <v>37</v>
      </c>
      <c r="C1527">
        <v>1093</v>
      </c>
      <c r="D1527" t="str">
        <f t="shared" si="81"/>
        <v>ДЭС1093</v>
      </c>
      <c r="E1527">
        <v>2022</v>
      </c>
      <c r="F1527" t="s">
        <v>6</v>
      </c>
      <c r="G1527">
        <v>1229</v>
      </c>
      <c r="H1527">
        <v>23500</v>
      </c>
      <c r="I1527" t="str">
        <f t="shared" si="79"/>
        <v>109323500</v>
      </c>
      <c r="J1527" s="4">
        <f t="shared" si="80"/>
        <v>44707</v>
      </c>
    </row>
    <row r="1528" spans="1:11" hidden="1" x14ac:dyDescent="0.25">
      <c r="A1528" s="4">
        <v>44731</v>
      </c>
      <c r="B1528" t="s">
        <v>37</v>
      </c>
      <c r="C1528">
        <v>1093</v>
      </c>
      <c r="D1528" t="str">
        <f t="shared" si="81"/>
        <v>ДЭС1093</v>
      </c>
      <c r="E1528">
        <v>2022</v>
      </c>
      <c r="F1528" t="s">
        <v>6</v>
      </c>
      <c r="G1528">
        <v>1910</v>
      </c>
      <c r="H1528">
        <v>23500</v>
      </c>
      <c r="I1528" t="str">
        <f t="shared" si="79"/>
        <v>109323500</v>
      </c>
      <c r="J1528" s="4">
        <f t="shared" si="80"/>
        <v>44731</v>
      </c>
    </row>
    <row r="1529" spans="1:11" hidden="1" x14ac:dyDescent="0.25">
      <c r="A1529" s="4">
        <v>44743</v>
      </c>
      <c r="B1529" t="s">
        <v>37</v>
      </c>
      <c r="C1529">
        <v>1093</v>
      </c>
      <c r="D1529" t="str">
        <f t="shared" si="81"/>
        <v>ДЭС1093</v>
      </c>
      <c r="E1529">
        <v>2022</v>
      </c>
      <c r="F1529" t="s">
        <v>6</v>
      </c>
      <c r="G1529">
        <v>2020</v>
      </c>
      <c r="H1529">
        <v>23500</v>
      </c>
      <c r="I1529" t="str">
        <f t="shared" si="79"/>
        <v>109323500</v>
      </c>
      <c r="J1529" s="4">
        <f t="shared" si="80"/>
        <v>44743</v>
      </c>
    </row>
    <row r="1530" spans="1:11" hidden="1" x14ac:dyDescent="0.25">
      <c r="A1530" s="4">
        <v>44752</v>
      </c>
      <c r="B1530" t="s">
        <v>37</v>
      </c>
      <c r="C1530">
        <v>1093</v>
      </c>
      <c r="D1530" t="str">
        <f t="shared" si="81"/>
        <v>ДЭС1093</v>
      </c>
      <c r="E1530">
        <v>2022</v>
      </c>
      <c r="F1530" t="s">
        <v>6</v>
      </c>
      <c r="G1530">
        <v>2243</v>
      </c>
      <c r="H1530">
        <v>23500</v>
      </c>
      <c r="I1530" t="str">
        <f t="shared" si="79"/>
        <v>109323500</v>
      </c>
      <c r="J1530" s="4">
        <f t="shared" si="80"/>
        <v>44752</v>
      </c>
    </row>
    <row r="1531" spans="1:11" hidden="1" x14ac:dyDescent="0.25">
      <c r="A1531" s="4">
        <v>44774</v>
      </c>
      <c r="B1531" t="s">
        <v>37</v>
      </c>
      <c r="C1531">
        <v>1093</v>
      </c>
      <c r="D1531" t="str">
        <f t="shared" si="81"/>
        <v>ДЭС1093</v>
      </c>
      <c r="E1531">
        <v>2022</v>
      </c>
      <c r="F1531" t="s">
        <v>6</v>
      </c>
      <c r="G1531">
        <v>2717</v>
      </c>
      <c r="H1531">
        <v>23500</v>
      </c>
      <c r="I1531" t="str">
        <f t="shared" si="79"/>
        <v>109323500</v>
      </c>
      <c r="J1531" s="4">
        <f t="shared" si="80"/>
        <v>44774</v>
      </c>
    </row>
    <row r="1532" spans="1:11" hidden="1" x14ac:dyDescent="0.25">
      <c r="A1532" s="4">
        <v>44785</v>
      </c>
      <c r="B1532" t="s">
        <v>37</v>
      </c>
      <c r="C1532">
        <v>1093</v>
      </c>
      <c r="D1532" t="str">
        <f t="shared" si="81"/>
        <v>ДЭС1093</v>
      </c>
      <c r="E1532">
        <v>2022</v>
      </c>
      <c r="F1532" t="s">
        <v>6</v>
      </c>
      <c r="G1532">
        <v>2976</v>
      </c>
      <c r="H1532">
        <v>23500</v>
      </c>
      <c r="I1532" t="str">
        <f t="shared" si="79"/>
        <v>109323500</v>
      </c>
      <c r="J1532" s="4">
        <f t="shared" si="80"/>
        <v>44785</v>
      </c>
    </row>
    <row r="1533" spans="1:11" hidden="1" x14ac:dyDescent="0.25">
      <c r="A1533" s="4">
        <v>44796</v>
      </c>
      <c r="B1533" t="s">
        <v>37</v>
      </c>
      <c r="C1533">
        <v>1093</v>
      </c>
      <c r="D1533" t="str">
        <f t="shared" si="81"/>
        <v>ДЭС1093</v>
      </c>
      <c r="E1533">
        <v>2022</v>
      </c>
      <c r="F1533" t="s">
        <v>6</v>
      </c>
      <c r="G1533">
        <v>3237</v>
      </c>
      <c r="H1533">
        <v>23500</v>
      </c>
      <c r="I1533" t="str">
        <f t="shared" si="79"/>
        <v>109323500</v>
      </c>
      <c r="J1533" s="4">
        <f t="shared" si="80"/>
        <v>44796</v>
      </c>
    </row>
    <row r="1534" spans="1:11" hidden="1" x14ac:dyDescent="0.25">
      <c r="A1534" s="4">
        <v>44816</v>
      </c>
      <c r="B1534" t="s">
        <v>37</v>
      </c>
      <c r="C1534">
        <v>1093</v>
      </c>
      <c r="D1534" t="str">
        <f t="shared" si="81"/>
        <v>ДЭС1093</v>
      </c>
      <c r="E1534">
        <v>2022</v>
      </c>
      <c r="F1534" t="s">
        <v>6</v>
      </c>
      <c r="G1534">
        <v>3752</v>
      </c>
      <c r="H1534">
        <v>23500</v>
      </c>
      <c r="I1534" t="str">
        <f t="shared" si="79"/>
        <v>109323500</v>
      </c>
      <c r="J1534" s="4">
        <f t="shared" si="80"/>
        <v>44816</v>
      </c>
    </row>
    <row r="1535" spans="1:11" hidden="1" x14ac:dyDescent="0.25">
      <c r="A1535" s="4">
        <v>44836</v>
      </c>
      <c r="B1535" t="s">
        <v>37</v>
      </c>
      <c r="C1535">
        <v>1093</v>
      </c>
      <c r="D1535" t="str">
        <f t="shared" si="81"/>
        <v>ДЭС1093</v>
      </c>
      <c r="E1535">
        <v>2022</v>
      </c>
      <c r="F1535" t="s">
        <v>6</v>
      </c>
      <c r="G1535">
        <v>4182</v>
      </c>
      <c r="H1535">
        <v>23500</v>
      </c>
      <c r="I1535" t="str">
        <f t="shared" si="79"/>
        <v>109323500</v>
      </c>
      <c r="J1535" s="4">
        <f t="shared" si="80"/>
        <v>44836</v>
      </c>
    </row>
    <row r="1536" spans="1:11" hidden="1" x14ac:dyDescent="0.25">
      <c r="A1536" s="4">
        <v>44847</v>
      </c>
      <c r="B1536" t="s">
        <v>37</v>
      </c>
      <c r="C1536">
        <v>1093</v>
      </c>
      <c r="D1536" t="str">
        <f t="shared" si="81"/>
        <v>ДЭС1093</v>
      </c>
      <c r="E1536">
        <v>2022</v>
      </c>
      <c r="F1536" t="s">
        <v>6</v>
      </c>
      <c r="G1536">
        <v>4280</v>
      </c>
      <c r="H1536">
        <v>23500</v>
      </c>
      <c r="I1536" t="str">
        <f t="shared" si="79"/>
        <v>109323500</v>
      </c>
      <c r="J1536" s="4">
        <f t="shared" si="80"/>
        <v>44847</v>
      </c>
    </row>
    <row r="1537" spans="1:10" hidden="1" x14ac:dyDescent="0.25">
      <c r="A1537" s="4">
        <v>44331</v>
      </c>
      <c r="B1537" t="s">
        <v>76</v>
      </c>
      <c r="C1537">
        <v>1095</v>
      </c>
      <c r="D1537" t="str">
        <f t="shared" si="81"/>
        <v>WA-6001095</v>
      </c>
      <c r="E1537">
        <v>2021</v>
      </c>
      <c r="F1537" t="s">
        <v>5</v>
      </c>
      <c r="G1537">
        <v>26215</v>
      </c>
      <c r="H1537">
        <v>23500</v>
      </c>
      <c r="I1537" t="str">
        <f t="shared" si="79"/>
        <v>109523500</v>
      </c>
      <c r="J1537" s="4">
        <f t="shared" si="80"/>
        <v>44331</v>
      </c>
    </row>
    <row r="1538" spans="1:10" hidden="1" x14ac:dyDescent="0.25">
      <c r="A1538" s="4">
        <v>44361</v>
      </c>
      <c r="B1538" t="s">
        <v>76</v>
      </c>
      <c r="C1538">
        <v>1095</v>
      </c>
      <c r="D1538" t="str">
        <f t="shared" si="81"/>
        <v>WA-6001095</v>
      </c>
      <c r="E1538">
        <v>2021</v>
      </c>
      <c r="F1538" t="s">
        <v>4</v>
      </c>
      <c r="G1538">
        <v>26530</v>
      </c>
      <c r="H1538">
        <v>23500</v>
      </c>
      <c r="I1538" t="str">
        <f t="shared" ref="I1538:I1601" si="82">C1538&amp;H1538</f>
        <v>109523500</v>
      </c>
      <c r="J1538" s="4">
        <f t="shared" ref="J1538:J1601" si="83">A1538</f>
        <v>44361</v>
      </c>
    </row>
    <row r="1539" spans="1:10" hidden="1" x14ac:dyDescent="0.25">
      <c r="A1539" s="4">
        <v>44389</v>
      </c>
      <c r="B1539" t="s">
        <v>76</v>
      </c>
      <c r="C1539">
        <v>1095</v>
      </c>
      <c r="D1539" t="str">
        <f t="shared" si="81"/>
        <v>WA-6001095</v>
      </c>
      <c r="E1539">
        <v>2021</v>
      </c>
      <c r="F1539" t="s">
        <v>2</v>
      </c>
      <c r="G1539">
        <v>27019</v>
      </c>
      <c r="H1539">
        <v>23500</v>
      </c>
      <c r="I1539" t="str">
        <f t="shared" si="82"/>
        <v>109523500</v>
      </c>
      <c r="J1539" s="4">
        <f t="shared" si="83"/>
        <v>44389</v>
      </c>
    </row>
    <row r="1540" spans="1:10" hidden="1" x14ac:dyDescent="0.25">
      <c r="A1540" s="4">
        <v>44424</v>
      </c>
      <c r="B1540" t="s">
        <v>76</v>
      </c>
      <c r="C1540">
        <v>1095</v>
      </c>
      <c r="D1540" t="str">
        <f t="shared" si="81"/>
        <v>WA-6001095</v>
      </c>
      <c r="E1540">
        <v>2021</v>
      </c>
      <c r="F1540" t="s">
        <v>4</v>
      </c>
      <c r="G1540">
        <v>27553</v>
      </c>
      <c r="H1540">
        <v>23500</v>
      </c>
      <c r="I1540" t="str">
        <f t="shared" si="82"/>
        <v>109523500</v>
      </c>
      <c r="J1540" s="4">
        <f t="shared" si="83"/>
        <v>44424</v>
      </c>
    </row>
    <row r="1541" spans="1:10" hidden="1" x14ac:dyDescent="0.25">
      <c r="A1541" s="4">
        <v>44451</v>
      </c>
      <c r="B1541" t="s">
        <v>76</v>
      </c>
      <c r="C1541">
        <v>1095</v>
      </c>
      <c r="D1541" t="str">
        <f t="shared" si="81"/>
        <v>WA-6001095</v>
      </c>
      <c r="E1541">
        <v>2021</v>
      </c>
      <c r="F1541" t="s">
        <v>5</v>
      </c>
      <c r="G1541">
        <v>28041</v>
      </c>
      <c r="H1541">
        <v>23500</v>
      </c>
      <c r="I1541" t="str">
        <f t="shared" si="82"/>
        <v>109523500</v>
      </c>
      <c r="J1541" s="4">
        <f t="shared" si="83"/>
        <v>44451</v>
      </c>
    </row>
    <row r="1542" spans="1:10" hidden="1" x14ac:dyDescent="0.25">
      <c r="A1542" s="4">
        <v>44642</v>
      </c>
      <c r="B1542" t="s">
        <v>76</v>
      </c>
      <c r="C1542">
        <v>1095</v>
      </c>
      <c r="D1542" t="str">
        <f t="shared" si="81"/>
        <v>WA-6001095</v>
      </c>
      <c r="E1542">
        <v>2022</v>
      </c>
      <c r="F1542" t="s">
        <v>4</v>
      </c>
      <c r="G1542">
        <v>28530</v>
      </c>
      <c r="H1542">
        <v>23500</v>
      </c>
      <c r="I1542" t="str">
        <f t="shared" si="82"/>
        <v>109523500</v>
      </c>
      <c r="J1542" s="4">
        <f t="shared" si="83"/>
        <v>44642</v>
      </c>
    </row>
    <row r="1543" spans="1:10" hidden="1" x14ac:dyDescent="0.25">
      <c r="A1543" s="4">
        <v>44722</v>
      </c>
      <c r="B1543" t="s">
        <v>76</v>
      </c>
      <c r="C1543">
        <v>1095</v>
      </c>
      <c r="D1543" t="str">
        <f t="shared" si="81"/>
        <v>WA-6001095</v>
      </c>
      <c r="E1543">
        <v>2022</v>
      </c>
      <c r="F1543" t="s">
        <v>2</v>
      </c>
      <c r="G1543">
        <v>29035</v>
      </c>
      <c r="H1543">
        <v>23500</v>
      </c>
      <c r="I1543" t="str">
        <f t="shared" si="82"/>
        <v>109523500</v>
      </c>
      <c r="J1543" s="4">
        <f t="shared" si="83"/>
        <v>44722</v>
      </c>
    </row>
    <row r="1544" spans="1:10" hidden="1" x14ac:dyDescent="0.25">
      <c r="A1544" s="4">
        <v>44748</v>
      </c>
      <c r="B1544" t="s">
        <v>76</v>
      </c>
      <c r="C1544">
        <v>1095</v>
      </c>
      <c r="D1544" t="str">
        <f t="shared" si="81"/>
        <v>WA-6001095</v>
      </c>
      <c r="E1544">
        <v>2022</v>
      </c>
      <c r="F1544" t="s">
        <v>4</v>
      </c>
      <c r="G1544">
        <v>29550</v>
      </c>
      <c r="H1544">
        <v>23500</v>
      </c>
      <c r="I1544" t="str">
        <f t="shared" si="82"/>
        <v>109523500</v>
      </c>
      <c r="J1544" s="4">
        <f t="shared" si="83"/>
        <v>44748</v>
      </c>
    </row>
    <row r="1545" spans="1:10" hidden="1" x14ac:dyDescent="0.25">
      <c r="A1545" s="4">
        <v>44774</v>
      </c>
      <c r="B1545" t="s">
        <v>76</v>
      </c>
      <c r="C1545">
        <v>1095</v>
      </c>
      <c r="D1545" t="str">
        <f t="shared" si="81"/>
        <v>WA-6001095</v>
      </c>
      <c r="E1545">
        <v>2022</v>
      </c>
      <c r="F1545" t="s">
        <v>7</v>
      </c>
      <c r="G1545">
        <v>30016</v>
      </c>
      <c r="H1545">
        <v>23500</v>
      </c>
      <c r="I1545" t="str">
        <f t="shared" si="82"/>
        <v>109523500</v>
      </c>
      <c r="J1545" s="4">
        <f t="shared" si="83"/>
        <v>44774</v>
      </c>
    </row>
    <row r="1546" spans="1:10" hidden="1" x14ac:dyDescent="0.25">
      <c r="A1546" s="4">
        <v>44797</v>
      </c>
      <c r="B1546" t="s">
        <v>76</v>
      </c>
      <c r="C1546">
        <v>1095</v>
      </c>
      <c r="D1546" t="str">
        <f t="shared" si="81"/>
        <v>WA-6001095</v>
      </c>
      <c r="E1546">
        <v>2022</v>
      </c>
      <c r="F1546" t="s">
        <v>4</v>
      </c>
      <c r="G1546">
        <v>30525</v>
      </c>
      <c r="H1546">
        <v>23500</v>
      </c>
      <c r="I1546" t="str">
        <f t="shared" si="82"/>
        <v>109523500</v>
      </c>
      <c r="J1546" s="4">
        <f t="shared" si="83"/>
        <v>44797</v>
      </c>
    </row>
    <row r="1547" spans="1:10" hidden="1" x14ac:dyDescent="0.25">
      <c r="A1547" s="4">
        <v>44732</v>
      </c>
      <c r="B1547" t="s">
        <v>80</v>
      </c>
      <c r="C1547">
        <v>1100</v>
      </c>
      <c r="D1547" t="str">
        <f t="shared" ref="D1547:D1610" si="84">B1547&amp;C1547</f>
        <v>КАМАЗ цистерна1100</v>
      </c>
      <c r="E1547">
        <v>2022</v>
      </c>
      <c r="F1547" t="s">
        <v>22</v>
      </c>
      <c r="G1547">
        <v>10009</v>
      </c>
      <c r="H1547">
        <v>23500</v>
      </c>
      <c r="I1547" t="str">
        <f t="shared" si="82"/>
        <v>110023500</v>
      </c>
      <c r="J1547" s="4">
        <f t="shared" si="83"/>
        <v>44732</v>
      </c>
    </row>
    <row r="1548" spans="1:10" hidden="1" x14ac:dyDescent="0.25">
      <c r="A1548" s="4">
        <v>44288</v>
      </c>
      <c r="B1548" t="s">
        <v>81</v>
      </c>
      <c r="C1548">
        <v>1115</v>
      </c>
      <c r="D1548" t="str">
        <f t="shared" si="84"/>
        <v>ТМ-2551115</v>
      </c>
      <c r="E1548">
        <v>2021</v>
      </c>
      <c r="F1548" t="s">
        <v>6</v>
      </c>
      <c r="G1548">
        <v>2597</v>
      </c>
      <c r="H1548">
        <v>23500</v>
      </c>
      <c r="I1548" t="str">
        <f t="shared" si="82"/>
        <v>111523500</v>
      </c>
      <c r="J1548" s="4">
        <f t="shared" si="83"/>
        <v>44288</v>
      </c>
    </row>
    <row r="1549" spans="1:10" hidden="1" x14ac:dyDescent="0.25">
      <c r="A1549" s="4">
        <v>44305</v>
      </c>
      <c r="B1549" t="s">
        <v>81</v>
      </c>
      <c r="C1549">
        <v>1115</v>
      </c>
      <c r="D1549" t="str">
        <f t="shared" si="84"/>
        <v>ТМ-2551115</v>
      </c>
      <c r="E1549">
        <v>2021</v>
      </c>
      <c r="F1549" t="s">
        <v>6</v>
      </c>
      <c r="G1549">
        <v>2952</v>
      </c>
      <c r="H1549">
        <v>23500</v>
      </c>
      <c r="I1549" t="str">
        <f t="shared" si="82"/>
        <v>111523500</v>
      </c>
      <c r="J1549" s="4">
        <f t="shared" si="83"/>
        <v>44305</v>
      </c>
    </row>
    <row r="1550" spans="1:10" hidden="1" x14ac:dyDescent="0.25">
      <c r="A1550" s="4">
        <v>44322</v>
      </c>
      <c r="B1550" t="s">
        <v>81</v>
      </c>
      <c r="C1550">
        <v>1115</v>
      </c>
      <c r="D1550" t="str">
        <f t="shared" si="84"/>
        <v>ТМ-2551115</v>
      </c>
      <c r="E1550">
        <v>2021</v>
      </c>
      <c r="F1550" t="s">
        <v>6</v>
      </c>
      <c r="G1550">
        <v>3138</v>
      </c>
      <c r="H1550">
        <v>23500</v>
      </c>
      <c r="I1550" t="str">
        <f t="shared" si="82"/>
        <v>111523500</v>
      </c>
      <c r="J1550" s="4">
        <f t="shared" si="83"/>
        <v>44322</v>
      </c>
    </row>
    <row r="1551" spans="1:10" hidden="1" x14ac:dyDescent="0.25">
      <c r="A1551" s="4">
        <v>44346</v>
      </c>
      <c r="B1551" t="s">
        <v>81</v>
      </c>
      <c r="C1551">
        <v>1115</v>
      </c>
      <c r="D1551" t="str">
        <f t="shared" si="84"/>
        <v>ТМ-2551115</v>
      </c>
      <c r="E1551">
        <v>2021</v>
      </c>
      <c r="F1551" t="s">
        <v>6</v>
      </c>
      <c r="G1551">
        <v>3395</v>
      </c>
      <c r="H1551">
        <v>23500</v>
      </c>
      <c r="I1551" t="str">
        <f t="shared" si="82"/>
        <v>111523500</v>
      </c>
      <c r="J1551" s="4">
        <f t="shared" si="83"/>
        <v>44346</v>
      </c>
    </row>
    <row r="1552" spans="1:10" hidden="1" x14ac:dyDescent="0.25">
      <c r="A1552" s="4">
        <v>44642</v>
      </c>
      <c r="B1552" t="s">
        <v>81</v>
      </c>
      <c r="C1552">
        <v>1115</v>
      </c>
      <c r="D1552" t="str">
        <f t="shared" si="84"/>
        <v>ТМ-2551115</v>
      </c>
      <c r="E1552">
        <v>2022</v>
      </c>
      <c r="F1552" t="s">
        <v>4</v>
      </c>
      <c r="G1552">
        <v>3615</v>
      </c>
      <c r="H1552">
        <v>23500</v>
      </c>
      <c r="I1552" t="str">
        <f t="shared" si="82"/>
        <v>111523500</v>
      </c>
      <c r="J1552" s="4">
        <f t="shared" si="83"/>
        <v>44642</v>
      </c>
    </row>
    <row r="1553" spans="1:10" hidden="1" x14ac:dyDescent="0.25">
      <c r="A1553" s="4">
        <v>44663</v>
      </c>
      <c r="B1553" t="s">
        <v>81</v>
      </c>
      <c r="C1553">
        <v>1115</v>
      </c>
      <c r="D1553" t="str">
        <f t="shared" si="84"/>
        <v>ТМ-2551115</v>
      </c>
      <c r="E1553">
        <v>2022</v>
      </c>
      <c r="F1553" t="s">
        <v>6</v>
      </c>
      <c r="G1553">
        <v>3874</v>
      </c>
      <c r="H1553">
        <v>23500</v>
      </c>
      <c r="I1553" t="str">
        <f t="shared" si="82"/>
        <v>111523500</v>
      </c>
      <c r="J1553" s="4">
        <f t="shared" si="83"/>
        <v>44663</v>
      </c>
    </row>
    <row r="1554" spans="1:10" hidden="1" x14ac:dyDescent="0.25">
      <c r="A1554" s="4">
        <v>44810</v>
      </c>
      <c r="B1554" t="s">
        <v>81</v>
      </c>
      <c r="C1554">
        <v>1115</v>
      </c>
      <c r="D1554" t="str">
        <f t="shared" si="84"/>
        <v>ТМ-2551115</v>
      </c>
      <c r="E1554">
        <v>2022</v>
      </c>
      <c r="F1554" t="s">
        <v>5</v>
      </c>
      <c r="G1554">
        <v>4027</v>
      </c>
      <c r="H1554">
        <v>23500</v>
      </c>
      <c r="I1554" t="str">
        <f t="shared" si="82"/>
        <v>111523500</v>
      </c>
      <c r="J1554" s="4">
        <f t="shared" si="83"/>
        <v>44810</v>
      </c>
    </row>
    <row r="1555" spans="1:10" hidden="1" x14ac:dyDescent="0.25">
      <c r="A1555" s="4">
        <v>44322</v>
      </c>
      <c r="B1555" t="s">
        <v>82</v>
      </c>
      <c r="C1555">
        <v>1117</v>
      </c>
      <c r="D1555" t="str">
        <f t="shared" si="84"/>
        <v>Б-111117</v>
      </c>
      <c r="E1555">
        <v>2021</v>
      </c>
      <c r="F1555" t="s">
        <v>6</v>
      </c>
      <c r="G1555">
        <v>20689</v>
      </c>
      <c r="H1555">
        <v>23500</v>
      </c>
      <c r="I1555" t="str">
        <f t="shared" si="82"/>
        <v>111723500</v>
      </c>
      <c r="J1555" s="4">
        <f t="shared" si="83"/>
        <v>44322</v>
      </c>
    </row>
    <row r="1556" spans="1:10" hidden="1" x14ac:dyDescent="0.25">
      <c r="A1556" s="4">
        <v>44337</v>
      </c>
      <c r="B1556" t="s">
        <v>82</v>
      </c>
      <c r="C1556">
        <v>1117</v>
      </c>
      <c r="D1556" t="str">
        <f t="shared" si="84"/>
        <v>Б-111117</v>
      </c>
      <c r="E1556">
        <v>2021</v>
      </c>
      <c r="F1556" t="s">
        <v>6</v>
      </c>
      <c r="G1556">
        <v>21031</v>
      </c>
      <c r="H1556">
        <v>23500</v>
      </c>
      <c r="I1556" t="str">
        <f t="shared" si="82"/>
        <v>111723500</v>
      </c>
      <c r="J1556" s="4">
        <f t="shared" si="83"/>
        <v>44337</v>
      </c>
    </row>
    <row r="1557" spans="1:10" hidden="1" x14ac:dyDescent="0.25">
      <c r="A1557" s="4">
        <v>44655</v>
      </c>
      <c r="B1557" t="s">
        <v>82</v>
      </c>
      <c r="C1557">
        <v>1117</v>
      </c>
      <c r="D1557" t="str">
        <f t="shared" si="84"/>
        <v>Б-111117</v>
      </c>
      <c r="E1557">
        <v>2022</v>
      </c>
      <c r="F1557" t="s">
        <v>6</v>
      </c>
      <c r="G1557">
        <v>21349</v>
      </c>
      <c r="H1557">
        <v>23500</v>
      </c>
      <c r="I1557" t="str">
        <f t="shared" si="82"/>
        <v>111723500</v>
      </c>
      <c r="J1557" s="4">
        <f t="shared" si="83"/>
        <v>44655</v>
      </c>
    </row>
    <row r="1558" spans="1:10" hidden="1" x14ac:dyDescent="0.25">
      <c r="A1558" s="4">
        <v>44679</v>
      </c>
      <c r="B1558" t="s">
        <v>82</v>
      </c>
      <c r="C1558">
        <v>1117</v>
      </c>
      <c r="D1558" t="str">
        <f t="shared" si="84"/>
        <v>Б-111117</v>
      </c>
      <c r="E1558">
        <v>2022</v>
      </c>
      <c r="F1558" t="s">
        <v>4</v>
      </c>
      <c r="G1558">
        <v>21826</v>
      </c>
      <c r="H1558">
        <v>23500</v>
      </c>
      <c r="I1558" t="str">
        <f t="shared" si="82"/>
        <v>111723500</v>
      </c>
      <c r="J1558" s="4">
        <f t="shared" si="83"/>
        <v>44679</v>
      </c>
    </row>
    <row r="1559" spans="1:10" hidden="1" x14ac:dyDescent="0.25">
      <c r="A1559" s="4">
        <v>44698</v>
      </c>
      <c r="B1559" t="s">
        <v>82</v>
      </c>
      <c r="C1559">
        <v>1117</v>
      </c>
      <c r="D1559" t="str">
        <f t="shared" si="84"/>
        <v>Б-111117</v>
      </c>
      <c r="E1559">
        <v>2022</v>
      </c>
      <c r="F1559" t="s">
        <v>4</v>
      </c>
      <c r="G1559">
        <v>22217</v>
      </c>
      <c r="H1559">
        <v>23500</v>
      </c>
      <c r="I1559" t="str">
        <f t="shared" si="82"/>
        <v>111723500</v>
      </c>
      <c r="J1559" s="4">
        <f t="shared" si="83"/>
        <v>44698</v>
      </c>
    </row>
    <row r="1560" spans="1:10" hidden="1" x14ac:dyDescent="0.25">
      <c r="A1560" s="4">
        <v>44715</v>
      </c>
      <c r="B1560" t="s">
        <v>82</v>
      </c>
      <c r="C1560">
        <v>1117</v>
      </c>
      <c r="D1560" t="str">
        <f t="shared" si="84"/>
        <v>Б-111117</v>
      </c>
      <c r="E1560">
        <v>2022</v>
      </c>
      <c r="F1560" t="s">
        <v>7</v>
      </c>
      <c r="G1560">
        <v>22467</v>
      </c>
      <c r="H1560">
        <v>23500</v>
      </c>
      <c r="I1560" t="str">
        <f t="shared" si="82"/>
        <v>111723500</v>
      </c>
      <c r="J1560" s="4">
        <f t="shared" si="83"/>
        <v>44715</v>
      </c>
    </row>
    <row r="1561" spans="1:10" hidden="1" x14ac:dyDescent="0.25">
      <c r="A1561" s="4">
        <v>44728</v>
      </c>
      <c r="B1561" t="s">
        <v>82</v>
      </c>
      <c r="C1561">
        <v>1117</v>
      </c>
      <c r="D1561" t="str">
        <f t="shared" si="84"/>
        <v>Б-111117</v>
      </c>
      <c r="E1561">
        <v>2022</v>
      </c>
      <c r="F1561" t="s">
        <v>6</v>
      </c>
      <c r="G1561">
        <v>22823</v>
      </c>
      <c r="H1561">
        <v>23500</v>
      </c>
      <c r="I1561" t="str">
        <f t="shared" si="82"/>
        <v>111723500</v>
      </c>
      <c r="J1561" s="4">
        <f t="shared" si="83"/>
        <v>44728</v>
      </c>
    </row>
    <row r="1562" spans="1:10" hidden="1" x14ac:dyDescent="0.25">
      <c r="A1562" s="4">
        <v>44769</v>
      </c>
      <c r="B1562" t="s">
        <v>82</v>
      </c>
      <c r="C1562">
        <v>1117</v>
      </c>
      <c r="D1562" t="str">
        <f t="shared" si="84"/>
        <v>Б-111117</v>
      </c>
      <c r="E1562">
        <v>2022</v>
      </c>
      <c r="F1562" t="s">
        <v>4</v>
      </c>
      <c r="G1562">
        <v>22966</v>
      </c>
      <c r="H1562">
        <v>23500</v>
      </c>
      <c r="I1562" t="str">
        <f t="shared" si="82"/>
        <v>111723500</v>
      </c>
      <c r="J1562" s="4">
        <f t="shared" si="83"/>
        <v>44769</v>
      </c>
    </row>
    <row r="1563" spans="1:10" hidden="1" x14ac:dyDescent="0.25">
      <c r="A1563" s="4">
        <v>44809</v>
      </c>
      <c r="B1563" t="s">
        <v>82</v>
      </c>
      <c r="C1563">
        <v>1117</v>
      </c>
      <c r="D1563" t="str">
        <f t="shared" si="84"/>
        <v>Б-111117</v>
      </c>
      <c r="E1563">
        <v>2022</v>
      </c>
      <c r="F1563" t="s">
        <v>6</v>
      </c>
      <c r="G1563">
        <v>23226</v>
      </c>
      <c r="H1563">
        <v>23500</v>
      </c>
      <c r="I1563" t="str">
        <f t="shared" si="82"/>
        <v>111723500</v>
      </c>
      <c r="J1563" s="4">
        <f t="shared" si="83"/>
        <v>44809</v>
      </c>
    </row>
    <row r="1564" spans="1:10" hidden="1" x14ac:dyDescent="0.25">
      <c r="A1564" s="4">
        <v>44838</v>
      </c>
      <c r="B1564" t="s">
        <v>82</v>
      </c>
      <c r="C1564">
        <v>1117</v>
      </c>
      <c r="D1564" t="str">
        <f t="shared" si="84"/>
        <v>Б-111117</v>
      </c>
      <c r="E1564">
        <v>2022</v>
      </c>
      <c r="F1564" t="s">
        <v>6</v>
      </c>
      <c r="G1564">
        <v>23476</v>
      </c>
      <c r="H1564">
        <v>23500</v>
      </c>
      <c r="I1564" t="str">
        <f t="shared" si="82"/>
        <v>111723500</v>
      </c>
      <c r="J1564" s="4">
        <f t="shared" si="83"/>
        <v>44838</v>
      </c>
    </row>
    <row r="1565" spans="1:10" hidden="1" x14ac:dyDescent="0.25">
      <c r="A1565" s="4">
        <v>44348</v>
      </c>
      <c r="B1565" t="s">
        <v>82</v>
      </c>
      <c r="C1565">
        <v>1118</v>
      </c>
      <c r="D1565" t="str">
        <f t="shared" si="84"/>
        <v>Б-111118</v>
      </c>
      <c r="E1565">
        <v>2021</v>
      </c>
      <c r="F1565" t="s">
        <v>52</v>
      </c>
      <c r="G1565">
        <v>12252</v>
      </c>
      <c r="H1565">
        <v>23500</v>
      </c>
      <c r="I1565" t="str">
        <f t="shared" si="82"/>
        <v>111823500</v>
      </c>
      <c r="J1565" s="4">
        <f t="shared" si="83"/>
        <v>44348</v>
      </c>
    </row>
    <row r="1566" spans="1:10" hidden="1" x14ac:dyDescent="0.25">
      <c r="A1566" s="4">
        <v>44374</v>
      </c>
      <c r="B1566" t="s">
        <v>82</v>
      </c>
      <c r="C1566">
        <v>1118</v>
      </c>
      <c r="D1566" t="str">
        <f t="shared" si="84"/>
        <v>Б-111118</v>
      </c>
      <c r="E1566">
        <v>2021</v>
      </c>
      <c r="F1566" t="s">
        <v>6</v>
      </c>
      <c r="G1566">
        <v>12500</v>
      </c>
      <c r="H1566">
        <v>23500</v>
      </c>
      <c r="I1566" t="str">
        <f t="shared" si="82"/>
        <v>111823500</v>
      </c>
      <c r="J1566" s="4">
        <f t="shared" si="83"/>
        <v>44374</v>
      </c>
    </row>
    <row r="1567" spans="1:10" hidden="1" x14ac:dyDescent="0.25">
      <c r="A1567" s="4">
        <v>44460</v>
      </c>
      <c r="B1567" t="s">
        <v>82</v>
      </c>
      <c r="C1567">
        <v>1118</v>
      </c>
      <c r="D1567" t="str">
        <f t="shared" si="84"/>
        <v>Б-111118</v>
      </c>
      <c r="E1567">
        <v>2021</v>
      </c>
      <c r="F1567" t="s">
        <v>7</v>
      </c>
      <c r="G1567">
        <v>13055</v>
      </c>
      <c r="H1567">
        <v>23500</v>
      </c>
      <c r="I1567" t="str">
        <f t="shared" si="82"/>
        <v>111823500</v>
      </c>
      <c r="J1567" s="4">
        <f t="shared" si="83"/>
        <v>44460</v>
      </c>
    </row>
    <row r="1568" spans="1:10" hidden="1" x14ac:dyDescent="0.25">
      <c r="A1568" s="4">
        <v>44660</v>
      </c>
      <c r="B1568" t="s">
        <v>82</v>
      </c>
      <c r="C1568">
        <v>1118</v>
      </c>
      <c r="D1568" t="str">
        <f t="shared" si="84"/>
        <v>Б-111118</v>
      </c>
      <c r="E1568">
        <v>2022</v>
      </c>
      <c r="F1568" t="s">
        <v>4</v>
      </c>
      <c r="G1568">
        <v>13470</v>
      </c>
      <c r="H1568">
        <v>23500</v>
      </c>
      <c r="I1568" t="str">
        <f t="shared" si="82"/>
        <v>111823500</v>
      </c>
      <c r="J1568" s="4">
        <f t="shared" si="83"/>
        <v>44660</v>
      </c>
    </row>
    <row r="1569" spans="1:10" hidden="1" x14ac:dyDescent="0.25">
      <c r="A1569" s="4">
        <v>44696</v>
      </c>
      <c r="B1569" t="s">
        <v>82</v>
      </c>
      <c r="C1569">
        <v>1118</v>
      </c>
      <c r="D1569" t="str">
        <f t="shared" si="84"/>
        <v>Б-111118</v>
      </c>
      <c r="E1569">
        <v>2022</v>
      </c>
      <c r="F1569" t="s">
        <v>2</v>
      </c>
      <c r="G1569">
        <v>14000</v>
      </c>
      <c r="H1569">
        <v>23500</v>
      </c>
      <c r="I1569" t="str">
        <f t="shared" si="82"/>
        <v>111823500</v>
      </c>
      <c r="J1569" s="4">
        <f t="shared" si="83"/>
        <v>44696</v>
      </c>
    </row>
    <row r="1570" spans="1:10" hidden="1" x14ac:dyDescent="0.25">
      <c r="A1570" s="4">
        <v>44715</v>
      </c>
      <c r="B1570" t="s">
        <v>82</v>
      </c>
      <c r="C1570">
        <v>1118</v>
      </c>
      <c r="D1570" t="str">
        <f t="shared" si="84"/>
        <v>Б-111118</v>
      </c>
      <c r="E1570">
        <v>2022</v>
      </c>
      <c r="F1570" t="s">
        <v>4</v>
      </c>
      <c r="G1570">
        <v>14500</v>
      </c>
      <c r="H1570">
        <v>23500</v>
      </c>
      <c r="I1570" t="str">
        <f t="shared" si="82"/>
        <v>111823500</v>
      </c>
      <c r="J1570" s="4">
        <f t="shared" si="83"/>
        <v>44715</v>
      </c>
    </row>
    <row r="1571" spans="1:10" hidden="1" x14ac:dyDescent="0.25">
      <c r="A1571" s="4">
        <v>44749</v>
      </c>
      <c r="B1571" t="s">
        <v>82</v>
      </c>
      <c r="C1571">
        <v>1118</v>
      </c>
      <c r="D1571" t="str">
        <f t="shared" si="84"/>
        <v>Б-111118</v>
      </c>
      <c r="E1571">
        <v>2022</v>
      </c>
      <c r="F1571" t="s">
        <v>2</v>
      </c>
      <c r="G1571">
        <v>14686</v>
      </c>
      <c r="H1571">
        <v>23500</v>
      </c>
      <c r="I1571" t="str">
        <f t="shared" si="82"/>
        <v>111823500</v>
      </c>
      <c r="J1571" s="4">
        <f t="shared" si="83"/>
        <v>44749</v>
      </c>
    </row>
    <row r="1572" spans="1:10" hidden="1" x14ac:dyDescent="0.25">
      <c r="A1572" s="4">
        <v>44774</v>
      </c>
      <c r="B1572" t="s">
        <v>82</v>
      </c>
      <c r="C1572">
        <v>1118</v>
      </c>
      <c r="D1572" t="str">
        <f t="shared" si="84"/>
        <v>Б-111118</v>
      </c>
      <c r="E1572">
        <v>2022</v>
      </c>
      <c r="F1572" t="s">
        <v>4</v>
      </c>
      <c r="G1572">
        <v>15180</v>
      </c>
      <c r="H1572">
        <v>23500</v>
      </c>
      <c r="I1572" t="str">
        <f t="shared" si="82"/>
        <v>111823500</v>
      </c>
      <c r="J1572" s="4">
        <f t="shared" si="83"/>
        <v>44774</v>
      </c>
    </row>
    <row r="1573" spans="1:10" hidden="1" x14ac:dyDescent="0.25">
      <c r="A1573" s="4">
        <v>44288</v>
      </c>
      <c r="B1573" t="s">
        <v>82</v>
      </c>
      <c r="C1573">
        <v>1119</v>
      </c>
      <c r="D1573" t="str">
        <f t="shared" si="84"/>
        <v>Б-111119</v>
      </c>
      <c r="E1573">
        <v>2021</v>
      </c>
      <c r="F1573" t="s">
        <v>2</v>
      </c>
      <c r="G1573">
        <v>20639</v>
      </c>
      <c r="H1573">
        <v>23500</v>
      </c>
      <c r="I1573" t="str">
        <f t="shared" si="82"/>
        <v>111923500</v>
      </c>
      <c r="J1573" s="4">
        <f t="shared" si="83"/>
        <v>44288</v>
      </c>
    </row>
    <row r="1574" spans="1:10" hidden="1" x14ac:dyDescent="0.25">
      <c r="A1574" s="4">
        <v>44309</v>
      </c>
      <c r="B1574" t="s">
        <v>82</v>
      </c>
      <c r="C1574">
        <v>1119</v>
      </c>
      <c r="D1574" t="str">
        <f t="shared" si="84"/>
        <v>Б-111119</v>
      </c>
      <c r="E1574">
        <v>2021</v>
      </c>
      <c r="F1574" t="s">
        <v>6</v>
      </c>
      <c r="G1574">
        <v>20857</v>
      </c>
      <c r="H1574">
        <v>23500</v>
      </c>
      <c r="I1574" t="str">
        <f t="shared" si="82"/>
        <v>111923500</v>
      </c>
      <c r="J1574" s="4">
        <f t="shared" si="83"/>
        <v>44309</v>
      </c>
    </row>
    <row r="1575" spans="1:10" hidden="1" x14ac:dyDescent="0.25">
      <c r="A1575" s="4">
        <v>44348</v>
      </c>
      <c r="B1575" t="s">
        <v>82</v>
      </c>
      <c r="C1575">
        <v>1119</v>
      </c>
      <c r="D1575" t="str">
        <f t="shared" si="84"/>
        <v>Б-111119</v>
      </c>
      <c r="E1575">
        <v>2021</v>
      </c>
      <c r="F1575" t="s">
        <v>6</v>
      </c>
      <c r="G1575">
        <v>21122</v>
      </c>
      <c r="H1575">
        <v>23500</v>
      </c>
      <c r="I1575" t="str">
        <f t="shared" si="82"/>
        <v>111923500</v>
      </c>
      <c r="J1575" s="4">
        <f t="shared" si="83"/>
        <v>44348</v>
      </c>
    </row>
    <row r="1576" spans="1:10" hidden="1" x14ac:dyDescent="0.25">
      <c r="A1576" s="4">
        <v>44372</v>
      </c>
      <c r="B1576" t="s">
        <v>82</v>
      </c>
      <c r="C1576">
        <v>1119</v>
      </c>
      <c r="D1576" t="str">
        <f t="shared" si="84"/>
        <v>Б-111119</v>
      </c>
      <c r="E1576">
        <v>2021</v>
      </c>
      <c r="F1576" t="s">
        <v>52</v>
      </c>
      <c r="G1576">
        <v>21372</v>
      </c>
      <c r="H1576">
        <v>23500</v>
      </c>
      <c r="I1576" t="str">
        <f t="shared" si="82"/>
        <v>111923500</v>
      </c>
      <c r="J1576" s="4">
        <f t="shared" si="83"/>
        <v>44372</v>
      </c>
    </row>
    <row r="1577" spans="1:10" hidden="1" x14ac:dyDescent="0.25">
      <c r="A1577" s="4">
        <v>44394</v>
      </c>
      <c r="B1577" t="s">
        <v>82</v>
      </c>
      <c r="C1577">
        <v>1119</v>
      </c>
      <c r="D1577" t="str">
        <f t="shared" si="84"/>
        <v>Б-111119</v>
      </c>
      <c r="E1577">
        <v>2021</v>
      </c>
      <c r="F1577" t="s">
        <v>6</v>
      </c>
      <c r="G1577">
        <v>21550</v>
      </c>
      <c r="H1577">
        <v>23500</v>
      </c>
      <c r="I1577" t="str">
        <f t="shared" si="82"/>
        <v>111923500</v>
      </c>
      <c r="J1577" s="4">
        <f t="shared" si="83"/>
        <v>44394</v>
      </c>
    </row>
    <row r="1578" spans="1:10" hidden="1" x14ac:dyDescent="0.25">
      <c r="A1578" s="4">
        <v>44436</v>
      </c>
      <c r="B1578" t="s">
        <v>82</v>
      </c>
      <c r="C1578">
        <v>1119</v>
      </c>
      <c r="D1578" t="str">
        <f t="shared" si="84"/>
        <v>Б-111119</v>
      </c>
      <c r="E1578">
        <v>2021</v>
      </c>
      <c r="F1578" t="s">
        <v>2</v>
      </c>
      <c r="G1578">
        <v>21895</v>
      </c>
      <c r="H1578">
        <v>23500</v>
      </c>
      <c r="I1578" t="str">
        <f t="shared" si="82"/>
        <v>111923500</v>
      </c>
      <c r="J1578" s="4">
        <f t="shared" si="83"/>
        <v>44436</v>
      </c>
    </row>
    <row r="1579" spans="1:10" hidden="1" x14ac:dyDescent="0.25">
      <c r="A1579" s="4">
        <v>44711</v>
      </c>
      <c r="B1579" t="s">
        <v>82</v>
      </c>
      <c r="C1579">
        <v>1119</v>
      </c>
      <c r="D1579" t="str">
        <f t="shared" si="84"/>
        <v>Б-111119</v>
      </c>
      <c r="E1579">
        <v>2022</v>
      </c>
      <c r="F1579" t="s">
        <v>4</v>
      </c>
      <c r="G1579">
        <v>22424</v>
      </c>
      <c r="H1579">
        <v>23500</v>
      </c>
      <c r="I1579" t="str">
        <f t="shared" si="82"/>
        <v>111923500</v>
      </c>
      <c r="J1579" s="4">
        <f t="shared" si="83"/>
        <v>44711</v>
      </c>
    </row>
    <row r="1580" spans="1:10" hidden="1" x14ac:dyDescent="0.25">
      <c r="A1580" s="4">
        <v>44741</v>
      </c>
      <c r="B1580" t="s">
        <v>82</v>
      </c>
      <c r="C1580">
        <v>1119</v>
      </c>
      <c r="D1580" t="str">
        <f t="shared" si="84"/>
        <v>Б-111119</v>
      </c>
      <c r="E1580">
        <v>2022</v>
      </c>
      <c r="F1580" t="s">
        <v>2</v>
      </c>
      <c r="G1580">
        <v>22925</v>
      </c>
      <c r="H1580">
        <v>23500</v>
      </c>
      <c r="I1580" t="str">
        <f t="shared" si="82"/>
        <v>111923500</v>
      </c>
      <c r="J1580" s="4">
        <f t="shared" si="83"/>
        <v>44741</v>
      </c>
    </row>
    <row r="1581" spans="1:10" hidden="1" x14ac:dyDescent="0.25">
      <c r="A1581" s="4">
        <v>44495</v>
      </c>
      <c r="B1581" t="s">
        <v>43</v>
      </c>
      <c r="C1581">
        <v>1124</v>
      </c>
      <c r="D1581" t="str">
        <f t="shared" si="84"/>
        <v>Hilux1124</v>
      </c>
      <c r="E1581">
        <v>2021</v>
      </c>
      <c r="F1581" t="s">
        <v>22</v>
      </c>
      <c r="G1581">
        <v>111000</v>
      </c>
      <c r="H1581">
        <v>23500</v>
      </c>
      <c r="I1581" t="str">
        <f t="shared" si="82"/>
        <v>112423500</v>
      </c>
      <c r="J1581" s="4">
        <f t="shared" si="83"/>
        <v>44495</v>
      </c>
    </row>
    <row r="1582" spans="1:10" hidden="1" x14ac:dyDescent="0.25">
      <c r="A1582" s="4">
        <v>44774</v>
      </c>
      <c r="B1582" t="s">
        <v>43</v>
      </c>
      <c r="C1582">
        <v>1124</v>
      </c>
      <c r="D1582" t="str">
        <f t="shared" si="84"/>
        <v>Hilux1124</v>
      </c>
      <c r="E1582">
        <v>2022</v>
      </c>
      <c r="F1582" t="s">
        <v>22</v>
      </c>
      <c r="G1582">
        <v>116000</v>
      </c>
      <c r="H1582">
        <v>23500</v>
      </c>
      <c r="I1582" t="str">
        <f t="shared" si="82"/>
        <v>112423500</v>
      </c>
      <c r="J1582" s="4">
        <f t="shared" si="83"/>
        <v>44774</v>
      </c>
    </row>
    <row r="1583" spans="1:10" hidden="1" x14ac:dyDescent="0.25">
      <c r="A1583" s="4">
        <v>44374</v>
      </c>
      <c r="B1583" t="s">
        <v>37</v>
      </c>
      <c r="C1583">
        <v>1127</v>
      </c>
      <c r="D1583" t="str">
        <f t="shared" si="84"/>
        <v>ДЭС1127</v>
      </c>
      <c r="E1583">
        <v>2021</v>
      </c>
      <c r="F1583" t="s">
        <v>4</v>
      </c>
      <c r="G1583">
        <v>6932</v>
      </c>
      <c r="H1583">
        <v>23500</v>
      </c>
      <c r="I1583" t="str">
        <f t="shared" si="82"/>
        <v>112723500</v>
      </c>
      <c r="J1583" s="4">
        <f t="shared" si="83"/>
        <v>44374</v>
      </c>
    </row>
    <row r="1584" spans="1:10" hidden="1" x14ac:dyDescent="0.25">
      <c r="A1584" s="4">
        <v>44391</v>
      </c>
      <c r="B1584" t="s">
        <v>37</v>
      </c>
      <c r="C1584">
        <v>1127</v>
      </c>
      <c r="D1584" t="str">
        <f t="shared" si="84"/>
        <v>ДЭС1127</v>
      </c>
      <c r="E1584">
        <v>2021</v>
      </c>
      <c r="F1584" t="s">
        <v>4</v>
      </c>
      <c r="G1584">
        <v>7264</v>
      </c>
      <c r="H1584">
        <v>23500</v>
      </c>
      <c r="I1584" t="str">
        <f t="shared" si="82"/>
        <v>112723500</v>
      </c>
      <c r="J1584" s="4">
        <f t="shared" si="83"/>
        <v>44391</v>
      </c>
    </row>
    <row r="1585" spans="1:11" hidden="1" x14ac:dyDescent="0.25">
      <c r="A1585" s="4">
        <v>44429</v>
      </c>
      <c r="B1585" t="s">
        <v>37</v>
      </c>
      <c r="C1585">
        <v>1127</v>
      </c>
      <c r="D1585" t="str">
        <f t="shared" si="84"/>
        <v>ДЭС1127</v>
      </c>
      <c r="E1585">
        <v>2021</v>
      </c>
      <c r="F1585" t="s">
        <v>2</v>
      </c>
      <c r="G1585">
        <v>7983</v>
      </c>
      <c r="H1585">
        <v>23500</v>
      </c>
      <c r="I1585" t="str">
        <f t="shared" si="82"/>
        <v>112723500</v>
      </c>
      <c r="J1585" s="4">
        <f t="shared" si="83"/>
        <v>44429</v>
      </c>
    </row>
    <row r="1586" spans="1:11" hidden="1" x14ac:dyDescent="0.25">
      <c r="A1586" s="4">
        <v>44734</v>
      </c>
      <c r="B1586" t="s">
        <v>37</v>
      </c>
      <c r="C1586">
        <v>1127</v>
      </c>
      <c r="D1586" t="str">
        <f t="shared" si="84"/>
        <v>ДЭС1127</v>
      </c>
      <c r="E1586">
        <v>2022</v>
      </c>
      <c r="F1586" t="s">
        <v>4</v>
      </c>
      <c r="G1586">
        <v>8310</v>
      </c>
      <c r="H1586">
        <v>23500</v>
      </c>
      <c r="I1586" t="str">
        <f t="shared" si="82"/>
        <v>112723500</v>
      </c>
      <c r="J1586" s="4">
        <f t="shared" si="83"/>
        <v>44734</v>
      </c>
    </row>
    <row r="1587" spans="1:11" hidden="1" x14ac:dyDescent="0.25">
      <c r="A1587" s="4">
        <v>44786</v>
      </c>
      <c r="B1587" t="s">
        <v>37</v>
      </c>
      <c r="C1587">
        <v>1127</v>
      </c>
      <c r="D1587" t="str">
        <f t="shared" si="84"/>
        <v>ДЭС1127</v>
      </c>
      <c r="E1587">
        <v>2022</v>
      </c>
      <c r="F1587" t="s">
        <v>2</v>
      </c>
      <c r="G1587">
        <v>8859</v>
      </c>
      <c r="H1587">
        <v>23500</v>
      </c>
      <c r="I1587" t="str">
        <f t="shared" si="82"/>
        <v>112723500</v>
      </c>
      <c r="J1587" s="4">
        <f t="shared" si="83"/>
        <v>44786</v>
      </c>
    </row>
    <row r="1588" spans="1:11" hidden="1" x14ac:dyDescent="0.25">
      <c r="A1588" s="4">
        <v>44262</v>
      </c>
      <c r="B1588" t="s">
        <v>50</v>
      </c>
      <c r="C1588">
        <v>1144</v>
      </c>
      <c r="D1588" t="str">
        <f t="shared" si="84"/>
        <v>D375A-6/6R1144</v>
      </c>
      <c r="E1588">
        <v>2021</v>
      </c>
      <c r="F1588" t="s">
        <v>4</v>
      </c>
      <c r="G1588">
        <v>34806</v>
      </c>
      <c r="I1588" t="str">
        <f t="shared" si="82"/>
        <v>1144</v>
      </c>
      <c r="J1588" s="4">
        <f t="shared" si="83"/>
        <v>44262</v>
      </c>
      <c r="K1588" t="s">
        <v>84</v>
      </c>
    </row>
    <row r="1589" spans="1:11" hidden="1" x14ac:dyDescent="0.25">
      <c r="A1589" s="4">
        <v>44297</v>
      </c>
      <c r="B1589" t="s">
        <v>50</v>
      </c>
      <c r="C1589">
        <v>1144</v>
      </c>
      <c r="D1589" t="str">
        <f t="shared" si="84"/>
        <v>D375A-6/6R1144</v>
      </c>
      <c r="E1589">
        <v>2021</v>
      </c>
      <c r="F1589" t="s">
        <v>5</v>
      </c>
      <c r="G1589">
        <v>35508</v>
      </c>
      <c r="I1589" t="str">
        <f t="shared" si="82"/>
        <v>1144</v>
      </c>
      <c r="J1589" s="4">
        <f t="shared" si="83"/>
        <v>44297</v>
      </c>
      <c r="K1589" t="s">
        <v>84</v>
      </c>
    </row>
    <row r="1590" spans="1:11" hidden="1" x14ac:dyDescent="0.25">
      <c r="A1590" s="4">
        <v>44329</v>
      </c>
      <c r="B1590" t="s">
        <v>50</v>
      </c>
      <c r="C1590">
        <v>1144</v>
      </c>
      <c r="D1590" t="str">
        <f t="shared" si="84"/>
        <v>D375A-6/6R1144</v>
      </c>
      <c r="E1590">
        <v>2021</v>
      </c>
      <c r="F1590" t="s">
        <v>4</v>
      </c>
      <c r="G1590">
        <v>36007</v>
      </c>
      <c r="I1590" t="str">
        <f t="shared" si="82"/>
        <v>1144</v>
      </c>
      <c r="J1590" s="4">
        <f t="shared" si="83"/>
        <v>44329</v>
      </c>
      <c r="K1590" t="s">
        <v>84</v>
      </c>
    </row>
    <row r="1591" spans="1:11" hidden="1" x14ac:dyDescent="0.25">
      <c r="A1591" s="4">
        <v>44354</v>
      </c>
      <c r="B1591" t="s">
        <v>50</v>
      </c>
      <c r="C1591">
        <v>1144</v>
      </c>
      <c r="D1591" t="str">
        <f t="shared" si="84"/>
        <v>D375A-6/6R1144</v>
      </c>
      <c r="E1591">
        <v>2021</v>
      </c>
      <c r="F1591" t="s">
        <v>2</v>
      </c>
      <c r="G1591">
        <v>36535</v>
      </c>
      <c r="I1591" t="str">
        <f t="shared" si="82"/>
        <v>1144</v>
      </c>
      <c r="J1591" s="4">
        <f t="shared" si="83"/>
        <v>44354</v>
      </c>
      <c r="K1591" t="s">
        <v>84</v>
      </c>
    </row>
    <row r="1592" spans="1:11" hidden="1" x14ac:dyDescent="0.25">
      <c r="A1592" s="4">
        <v>44380</v>
      </c>
      <c r="B1592" t="s">
        <v>50</v>
      </c>
      <c r="C1592">
        <v>1144</v>
      </c>
      <c r="D1592" t="str">
        <f t="shared" si="84"/>
        <v>D375A-6/6R1144</v>
      </c>
      <c r="E1592">
        <v>2021</v>
      </c>
      <c r="F1592" t="s">
        <v>4</v>
      </c>
      <c r="G1592">
        <v>36991</v>
      </c>
      <c r="I1592" t="str">
        <f t="shared" si="82"/>
        <v>1144</v>
      </c>
      <c r="J1592" s="4">
        <f t="shared" si="83"/>
        <v>44380</v>
      </c>
      <c r="K1592" t="s">
        <v>84</v>
      </c>
    </row>
    <row r="1593" spans="1:11" hidden="1" x14ac:dyDescent="0.25">
      <c r="A1593" s="4">
        <v>44437</v>
      </c>
      <c r="B1593" t="s">
        <v>50</v>
      </c>
      <c r="C1593">
        <v>1144</v>
      </c>
      <c r="D1593" t="str">
        <f t="shared" si="84"/>
        <v>D375A-6/6R1144</v>
      </c>
      <c r="E1593">
        <v>2021</v>
      </c>
      <c r="F1593" t="s">
        <v>7</v>
      </c>
      <c r="G1593">
        <v>37500</v>
      </c>
      <c r="I1593" t="str">
        <f t="shared" si="82"/>
        <v>1144</v>
      </c>
      <c r="J1593" s="4">
        <f t="shared" si="83"/>
        <v>44437</v>
      </c>
      <c r="K1593" t="s">
        <v>84</v>
      </c>
    </row>
    <row r="1594" spans="1:11" hidden="1" x14ac:dyDescent="0.25">
      <c r="A1594" s="4">
        <v>44472</v>
      </c>
      <c r="B1594" t="s">
        <v>50</v>
      </c>
      <c r="C1594">
        <v>1144</v>
      </c>
      <c r="D1594" t="str">
        <f t="shared" si="84"/>
        <v>D375A-6/6R1144</v>
      </c>
      <c r="E1594">
        <v>2021</v>
      </c>
      <c r="F1594" t="s">
        <v>4</v>
      </c>
      <c r="G1594">
        <v>38005</v>
      </c>
      <c r="I1594" t="str">
        <f t="shared" si="82"/>
        <v>1144</v>
      </c>
      <c r="J1594" s="4">
        <f t="shared" si="83"/>
        <v>44472</v>
      </c>
      <c r="K1594" t="s">
        <v>84</v>
      </c>
    </row>
    <row r="1595" spans="1:11" hidden="1" x14ac:dyDescent="0.25">
      <c r="A1595" s="4">
        <v>44494</v>
      </c>
      <c r="B1595" t="s">
        <v>50</v>
      </c>
      <c r="C1595">
        <v>1144</v>
      </c>
      <c r="D1595" t="str">
        <f t="shared" si="84"/>
        <v>D375A-6/6R1144</v>
      </c>
      <c r="E1595">
        <v>2021</v>
      </c>
      <c r="F1595" t="s">
        <v>2</v>
      </c>
      <c r="G1595">
        <v>38503</v>
      </c>
      <c r="I1595" t="str">
        <f t="shared" si="82"/>
        <v>1144</v>
      </c>
      <c r="J1595" s="4">
        <f t="shared" si="83"/>
        <v>44494</v>
      </c>
      <c r="K1595" t="s">
        <v>84</v>
      </c>
    </row>
    <row r="1596" spans="1:11" hidden="1" x14ac:dyDescent="0.25">
      <c r="A1596" s="4">
        <v>44634</v>
      </c>
      <c r="B1596" t="s">
        <v>50</v>
      </c>
      <c r="C1596">
        <v>1144</v>
      </c>
      <c r="D1596" t="str">
        <f t="shared" si="84"/>
        <v>D375A-6/6R1144</v>
      </c>
      <c r="E1596">
        <v>2022</v>
      </c>
      <c r="F1596" t="s">
        <v>4</v>
      </c>
      <c r="G1596">
        <v>39009</v>
      </c>
      <c r="H1596">
        <v>39000</v>
      </c>
      <c r="I1596" t="str">
        <f t="shared" si="82"/>
        <v>114439000</v>
      </c>
      <c r="J1596" s="4">
        <f t="shared" si="83"/>
        <v>44634</v>
      </c>
      <c r="K1596" t="s">
        <v>84</v>
      </c>
    </row>
    <row r="1597" spans="1:11" hidden="1" x14ac:dyDescent="0.25">
      <c r="A1597" s="4">
        <v>44654</v>
      </c>
      <c r="B1597" t="s">
        <v>50</v>
      </c>
      <c r="C1597">
        <v>1144</v>
      </c>
      <c r="D1597" t="str">
        <f t="shared" si="84"/>
        <v>D375A-6/6R1144</v>
      </c>
      <c r="E1597">
        <v>2022</v>
      </c>
      <c r="F1597" t="s">
        <v>5</v>
      </c>
      <c r="G1597">
        <v>39502</v>
      </c>
      <c r="H1597">
        <v>39500</v>
      </c>
      <c r="I1597" t="str">
        <f t="shared" si="82"/>
        <v>114439500</v>
      </c>
      <c r="J1597" s="4">
        <f t="shared" si="83"/>
        <v>44654</v>
      </c>
      <c r="K1597" t="s">
        <v>84</v>
      </c>
    </row>
    <row r="1598" spans="1:11" hidden="1" x14ac:dyDescent="0.25">
      <c r="A1598" s="4">
        <v>44681</v>
      </c>
      <c r="B1598" t="s">
        <v>50</v>
      </c>
      <c r="C1598">
        <v>1144</v>
      </c>
      <c r="D1598" t="str">
        <f t="shared" si="84"/>
        <v>D375A-6/6R1144</v>
      </c>
      <c r="E1598">
        <v>2022</v>
      </c>
      <c r="F1598" t="s">
        <v>4</v>
      </c>
      <c r="G1598">
        <v>40010</v>
      </c>
      <c r="H1598">
        <v>40000</v>
      </c>
      <c r="I1598" t="str">
        <f t="shared" si="82"/>
        <v>114440000</v>
      </c>
      <c r="J1598" s="4">
        <f t="shared" si="83"/>
        <v>44681</v>
      </c>
      <c r="K1598" t="s">
        <v>84</v>
      </c>
    </row>
    <row r="1599" spans="1:11" hidden="1" x14ac:dyDescent="0.25">
      <c r="A1599" s="4">
        <v>44703</v>
      </c>
      <c r="B1599" t="s">
        <v>50</v>
      </c>
      <c r="C1599">
        <v>1144</v>
      </c>
      <c r="D1599" t="str">
        <f t="shared" si="84"/>
        <v>D375A-6/6R1144</v>
      </c>
      <c r="E1599">
        <v>2022</v>
      </c>
      <c r="F1599" t="s">
        <v>2</v>
      </c>
      <c r="G1599">
        <v>40515</v>
      </c>
      <c r="H1599">
        <v>40500</v>
      </c>
      <c r="I1599" t="str">
        <f t="shared" si="82"/>
        <v>114440500</v>
      </c>
      <c r="J1599" s="4">
        <f t="shared" si="83"/>
        <v>44703</v>
      </c>
      <c r="K1599" t="s">
        <v>84</v>
      </c>
    </row>
    <row r="1600" spans="1:11" hidden="1" x14ac:dyDescent="0.25">
      <c r="A1600" s="4">
        <v>44745</v>
      </c>
      <c r="B1600" t="s">
        <v>50</v>
      </c>
      <c r="C1600">
        <v>1144</v>
      </c>
      <c r="D1600" t="str">
        <f t="shared" si="84"/>
        <v>D375A-6/6R1144</v>
      </c>
      <c r="E1600">
        <v>2022</v>
      </c>
      <c r="F1600" t="s">
        <v>4</v>
      </c>
      <c r="G1600">
        <v>41000</v>
      </c>
      <c r="H1600">
        <v>41000</v>
      </c>
      <c r="I1600" t="str">
        <f t="shared" si="82"/>
        <v>114441000</v>
      </c>
      <c r="J1600" s="4">
        <f t="shared" si="83"/>
        <v>44745</v>
      </c>
      <c r="K1600" t="s">
        <v>84</v>
      </c>
    </row>
    <row r="1601" spans="1:11" hidden="1" x14ac:dyDescent="0.25">
      <c r="A1601" s="4">
        <v>44780</v>
      </c>
      <c r="B1601" t="s">
        <v>50</v>
      </c>
      <c r="C1601">
        <v>1144</v>
      </c>
      <c r="D1601" t="str">
        <f t="shared" si="84"/>
        <v>D375A-6/6R1144</v>
      </c>
      <c r="E1601">
        <v>2022</v>
      </c>
      <c r="F1601" t="s">
        <v>7</v>
      </c>
      <c r="G1601">
        <v>41503</v>
      </c>
      <c r="H1601">
        <v>41500</v>
      </c>
      <c r="I1601" t="str">
        <f t="shared" si="82"/>
        <v>114441500</v>
      </c>
      <c r="J1601" s="4">
        <f t="shared" si="83"/>
        <v>44780</v>
      </c>
      <c r="K1601" t="s">
        <v>84</v>
      </c>
    </row>
    <row r="1602" spans="1:11" hidden="1" x14ac:dyDescent="0.25">
      <c r="A1602" s="4">
        <v>44817</v>
      </c>
      <c r="B1602" t="s">
        <v>50</v>
      </c>
      <c r="C1602">
        <v>1144</v>
      </c>
      <c r="D1602" t="str">
        <f t="shared" si="84"/>
        <v>D375A-6/6R1144</v>
      </c>
      <c r="E1602">
        <v>2022</v>
      </c>
      <c r="F1602" t="s">
        <v>4</v>
      </c>
      <c r="G1602">
        <v>41973</v>
      </c>
      <c r="H1602">
        <v>42000</v>
      </c>
      <c r="I1602" t="str">
        <f t="shared" ref="I1602:I1665" si="85">C1602&amp;H1602</f>
        <v>114442000</v>
      </c>
      <c r="J1602" s="4">
        <f t="shared" ref="J1602:J1665" si="86">A1602</f>
        <v>44817</v>
      </c>
      <c r="K1602" t="s">
        <v>84</v>
      </c>
    </row>
    <row r="1603" spans="1:11" hidden="1" x14ac:dyDescent="0.25">
      <c r="A1603" s="4">
        <v>44846</v>
      </c>
      <c r="B1603" t="s">
        <v>50</v>
      </c>
      <c r="C1603">
        <v>1144</v>
      </c>
      <c r="D1603" t="str">
        <f t="shared" si="84"/>
        <v>D375A-6/6R1144</v>
      </c>
      <c r="E1603">
        <v>2022</v>
      </c>
      <c r="F1603" t="s">
        <v>2</v>
      </c>
      <c r="G1603">
        <v>42470</v>
      </c>
      <c r="H1603">
        <v>42500</v>
      </c>
      <c r="I1603" t="str">
        <f t="shared" si="85"/>
        <v>114442500</v>
      </c>
      <c r="J1603" s="4">
        <f t="shared" si="86"/>
        <v>44846</v>
      </c>
      <c r="K1603" t="s">
        <v>84</v>
      </c>
    </row>
    <row r="1604" spans="1:11" hidden="1" x14ac:dyDescent="0.25">
      <c r="A1604" s="4">
        <v>44256</v>
      </c>
      <c r="B1604" t="s">
        <v>50</v>
      </c>
      <c r="C1604">
        <v>1148</v>
      </c>
      <c r="D1604" t="str">
        <f t="shared" si="84"/>
        <v>D375A-6/6R1148</v>
      </c>
      <c r="E1604">
        <v>2021</v>
      </c>
      <c r="F1604" t="s">
        <v>4</v>
      </c>
      <c r="G1604">
        <v>26700</v>
      </c>
      <c r="I1604" t="str">
        <f t="shared" si="85"/>
        <v>1148</v>
      </c>
      <c r="J1604" s="4">
        <f t="shared" si="86"/>
        <v>44256</v>
      </c>
      <c r="K1604" t="s">
        <v>84</v>
      </c>
    </row>
    <row r="1605" spans="1:11" hidden="1" x14ac:dyDescent="0.25">
      <c r="A1605" s="4">
        <v>44269</v>
      </c>
      <c r="B1605" t="s">
        <v>50</v>
      </c>
      <c r="C1605">
        <v>1148</v>
      </c>
      <c r="D1605" t="str">
        <f t="shared" si="84"/>
        <v>D375A-6/6R1148</v>
      </c>
      <c r="E1605">
        <v>2021</v>
      </c>
      <c r="F1605" t="s">
        <v>2</v>
      </c>
      <c r="G1605">
        <v>27009</v>
      </c>
      <c r="I1605" t="str">
        <f t="shared" si="85"/>
        <v>1148</v>
      </c>
      <c r="J1605" s="4">
        <f t="shared" si="86"/>
        <v>44269</v>
      </c>
      <c r="K1605" t="s">
        <v>84</v>
      </c>
    </row>
    <row r="1606" spans="1:11" hidden="1" x14ac:dyDescent="0.25">
      <c r="A1606" s="4">
        <v>44304</v>
      </c>
      <c r="B1606" t="s">
        <v>50</v>
      </c>
      <c r="C1606">
        <v>1148</v>
      </c>
      <c r="D1606" t="str">
        <f t="shared" si="84"/>
        <v>D375A-6/6R1148</v>
      </c>
      <c r="E1606">
        <v>2021</v>
      </c>
      <c r="F1606" t="s">
        <v>4</v>
      </c>
      <c r="G1606">
        <v>27519</v>
      </c>
      <c r="I1606" t="str">
        <f t="shared" si="85"/>
        <v>1148</v>
      </c>
      <c r="J1606" s="4">
        <f t="shared" si="86"/>
        <v>44304</v>
      </c>
      <c r="K1606" t="s">
        <v>84</v>
      </c>
    </row>
    <row r="1607" spans="1:11" hidden="1" x14ac:dyDescent="0.25">
      <c r="A1607" s="4">
        <v>44326</v>
      </c>
      <c r="B1607" t="s">
        <v>50</v>
      </c>
      <c r="C1607">
        <v>1148</v>
      </c>
      <c r="D1607" t="str">
        <f t="shared" si="84"/>
        <v>D375A-6/6R1148</v>
      </c>
      <c r="E1607">
        <v>2021</v>
      </c>
      <c r="F1607" t="s">
        <v>5</v>
      </c>
      <c r="G1607">
        <v>28002</v>
      </c>
      <c r="I1607" t="str">
        <f t="shared" si="85"/>
        <v>1148</v>
      </c>
      <c r="J1607" s="4">
        <f t="shared" si="86"/>
        <v>44326</v>
      </c>
      <c r="K1607" t="s">
        <v>84</v>
      </c>
    </row>
    <row r="1608" spans="1:11" hidden="1" x14ac:dyDescent="0.25">
      <c r="A1608" s="4">
        <v>44352</v>
      </c>
      <c r="B1608" t="s">
        <v>50</v>
      </c>
      <c r="C1608">
        <v>1148</v>
      </c>
      <c r="D1608" t="str">
        <f t="shared" si="84"/>
        <v>D375A-6/6R1148</v>
      </c>
      <c r="E1608">
        <v>2021</v>
      </c>
      <c r="F1608" t="s">
        <v>4</v>
      </c>
      <c r="G1608">
        <v>28532</v>
      </c>
      <c r="I1608" t="str">
        <f t="shared" si="85"/>
        <v>1148</v>
      </c>
      <c r="J1608" s="4">
        <f t="shared" si="86"/>
        <v>44352</v>
      </c>
      <c r="K1608" t="s">
        <v>84</v>
      </c>
    </row>
    <row r="1609" spans="1:11" hidden="1" x14ac:dyDescent="0.25">
      <c r="A1609" s="4">
        <v>44378</v>
      </c>
      <c r="B1609" t="s">
        <v>50</v>
      </c>
      <c r="C1609">
        <v>1148</v>
      </c>
      <c r="D1609" t="str">
        <f t="shared" si="84"/>
        <v>D375A-6/6R1148</v>
      </c>
      <c r="E1609">
        <v>2021</v>
      </c>
      <c r="F1609" t="s">
        <v>2</v>
      </c>
      <c r="G1609">
        <v>29018</v>
      </c>
      <c r="I1609" t="str">
        <f t="shared" si="85"/>
        <v>1148</v>
      </c>
      <c r="J1609" s="4">
        <f t="shared" si="86"/>
        <v>44378</v>
      </c>
      <c r="K1609" t="s">
        <v>84</v>
      </c>
    </row>
    <row r="1610" spans="1:11" hidden="1" x14ac:dyDescent="0.25">
      <c r="A1610" s="4">
        <v>44418</v>
      </c>
      <c r="B1610" t="s">
        <v>50</v>
      </c>
      <c r="C1610">
        <v>1148</v>
      </c>
      <c r="D1610" t="str">
        <f t="shared" si="84"/>
        <v>D375A-6/6R1148</v>
      </c>
      <c r="E1610">
        <v>2021</v>
      </c>
      <c r="F1610" t="s">
        <v>4</v>
      </c>
      <c r="G1610">
        <v>29501</v>
      </c>
      <c r="I1610" t="str">
        <f t="shared" si="85"/>
        <v>1148</v>
      </c>
      <c r="J1610" s="4">
        <f t="shared" si="86"/>
        <v>44418</v>
      </c>
      <c r="K1610" t="s">
        <v>84</v>
      </c>
    </row>
    <row r="1611" spans="1:11" hidden="1" x14ac:dyDescent="0.25">
      <c r="A1611" s="4">
        <v>44648</v>
      </c>
      <c r="B1611" t="s">
        <v>50</v>
      </c>
      <c r="C1611">
        <v>1148</v>
      </c>
      <c r="D1611" t="str">
        <f t="shared" ref="D1611:D1674" si="87">B1611&amp;C1611</f>
        <v>D375A-6/6R1148</v>
      </c>
      <c r="E1611">
        <v>2022</v>
      </c>
      <c r="F1611" t="s">
        <v>7</v>
      </c>
      <c r="G1611">
        <v>30061</v>
      </c>
      <c r="H1611">
        <v>30000</v>
      </c>
      <c r="I1611" t="str">
        <f t="shared" si="85"/>
        <v>114830000</v>
      </c>
      <c r="J1611" s="4">
        <f t="shared" si="86"/>
        <v>44648</v>
      </c>
      <c r="K1611" t="s">
        <v>84</v>
      </c>
    </row>
    <row r="1612" spans="1:11" hidden="1" x14ac:dyDescent="0.25">
      <c r="A1612" s="4">
        <v>44698</v>
      </c>
      <c r="B1612" t="s">
        <v>50</v>
      </c>
      <c r="C1612">
        <v>1148</v>
      </c>
      <c r="D1612" t="str">
        <f t="shared" si="87"/>
        <v>D375A-6/6R1148</v>
      </c>
      <c r="E1612">
        <v>2022</v>
      </c>
      <c r="F1612" t="s">
        <v>4</v>
      </c>
      <c r="G1612">
        <v>30504</v>
      </c>
      <c r="H1612">
        <v>30500</v>
      </c>
      <c r="I1612" t="str">
        <f t="shared" si="85"/>
        <v>114830500</v>
      </c>
      <c r="J1612" s="4">
        <f t="shared" si="86"/>
        <v>44698</v>
      </c>
      <c r="K1612" t="s">
        <v>84</v>
      </c>
    </row>
    <row r="1613" spans="1:11" hidden="1" x14ac:dyDescent="0.25">
      <c r="A1613" s="4">
        <v>44729</v>
      </c>
      <c r="B1613" t="s">
        <v>50</v>
      </c>
      <c r="C1613">
        <v>1148</v>
      </c>
      <c r="D1613" t="str">
        <f t="shared" si="87"/>
        <v>D375A-6/6R1148</v>
      </c>
      <c r="E1613">
        <v>2022</v>
      </c>
      <c r="F1613" t="s">
        <v>2</v>
      </c>
      <c r="G1613">
        <v>31006</v>
      </c>
      <c r="H1613">
        <v>31000</v>
      </c>
      <c r="I1613" t="str">
        <f t="shared" si="85"/>
        <v>114831000</v>
      </c>
      <c r="J1613" s="4">
        <f t="shared" si="86"/>
        <v>44729</v>
      </c>
      <c r="K1613" t="s">
        <v>84</v>
      </c>
    </row>
    <row r="1614" spans="1:11" hidden="1" x14ac:dyDescent="0.25">
      <c r="A1614" s="4">
        <v>44758</v>
      </c>
      <c r="B1614" t="s">
        <v>50</v>
      </c>
      <c r="C1614">
        <v>1148</v>
      </c>
      <c r="D1614" t="str">
        <f t="shared" si="87"/>
        <v>D375A-6/6R1148</v>
      </c>
      <c r="E1614">
        <v>2022</v>
      </c>
      <c r="F1614" t="s">
        <v>4</v>
      </c>
      <c r="G1614">
        <v>31500</v>
      </c>
      <c r="H1614">
        <v>31500</v>
      </c>
      <c r="I1614" t="str">
        <f t="shared" si="85"/>
        <v>114831500</v>
      </c>
      <c r="J1614" s="4">
        <f t="shared" si="86"/>
        <v>44758</v>
      </c>
      <c r="K1614" t="s">
        <v>84</v>
      </c>
    </row>
    <row r="1615" spans="1:11" hidden="1" x14ac:dyDescent="0.25">
      <c r="A1615" s="4">
        <v>44832</v>
      </c>
      <c r="B1615" t="s">
        <v>50</v>
      </c>
      <c r="C1615">
        <v>1148</v>
      </c>
      <c r="D1615" t="str">
        <f t="shared" si="87"/>
        <v>D375A-6/6R1148</v>
      </c>
      <c r="E1615">
        <v>2022</v>
      </c>
      <c r="F1615" t="s">
        <v>7</v>
      </c>
      <c r="G1615">
        <v>32005</v>
      </c>
      <c r="H1615">
        <v>32000</v>
      </c>
      <c r="I1615" t="str">
        <f t="shared" si="85"/>
        <v>114832000</v>
      </c>
      <c r="J1615" s="4">
        <f t="shared" si="86"/>
        <v>44832</v>
      </c>
      <c r="K1615" t="s">
        <v>84</v>
      </c>
    </row>
    <row r="1616" spans="1:11" hidden="1" x14ac:dyDescent="0.25">
      <c r="A1616" s="4">
        <v>44347</v>
      </c>
      <c r="B1616" t="s">
        <v>55</v>
      </c>
      <c r="C1616">
        <v>1149</v>
      </c>
      <c r="D1616" t="str">
        <f t="shared" si="87"/>
        <v>PC-4001149</v>
      </c>
      <c r="E1616">
        <v>2021</v>
      </c>
      <c r="F1616" t="s">
        <v>2</v>
      </c>
      <c r="G1616">
        <v>21325</v>
      </c>
      <c r="H1616">
        <v>21000</v>
      </c>
      <c r="I1616" t="str">
        <f t="shared" si="85"/>
        <v>114921000</v>
      </c>
      <c r="J1616" s="4">
        <f t="shared" si="86"/>
        <v>44347</v>
      </c>
      <c r="K1616" t="s">
        <v>84</v>
      </c>
    </row>
    <row r="1617" spans="1:11" hidden="1" x14ac:dyDescent="0.25">
      <c r="A1617" s="4">
        <v>44368</v>
      </c>
      <c r="B1617" t="s">
        <v>55</v>
      </c>
      <c r="C1617">
        <v>1149</v>
      </c>
      <c r="D1617" t="str">
        <f t="shared" si="87"/>
        <v>PC-4001149</v>
      </c>
      <c r="E1617">
        <v>2021</v>
      </c>
      <c r="F1617" t="s">
        <v>4</v>
      </c>
      <c r="G1617">
        <v>21685</v>
      </c>
      <c r="H1617">
        <v>21500</v>
      </c>
      <c r="I1617" t="str">
        <f t="shared" si="85"/>
        <v>114921500</v>
      </c>
      <c r="J1617" s="4">
        <f t="shared" si="86"/>
        <v>44368</v>
      </c>
      <c r="K1617" t="s">
        <v>84</v>
      </c>
    </row>
    <row r="1618" spans="1:11" hidden="1" x14ac:dyDescent="0.25">
      <c r="A1618" s="4">
        <v>44438</v>
      </c>
      <c r="B1618" t="s">
        <v>55</v>
      </c>
      <c r="C1618">
        <v>1149</v>
      </c>
      <c r="D1618" t="str">
        <f t="shared" si="87"/>
        <v>PC-4001149</v>
      </c>
      <c r="E1618">
        <v>2021</v>
      </c>
      <c r="F1618" t="s">
        <v>2</v>
      </c>
      <c r="G1618">
        <v>22225</v>
      </c>
      <c r="H1618">
        <v>22000</v>
      </c>
      <c r="I1618" t="str">
        <f t="shared" si="85"/>
        <v>114922000</v>
      </c>
      <c r="J1618" s="4">
        <f t="shared" si="86"/>
        <v>44438</v>
      </c>
      <c r="K1618" t="s">
        <v>84</v>
      </c>
    </row>
    <row r="1619" spans="1:11" hidden="1" x14ac:dyDescent="0.25">
      <c r="A1619" s="4">
        <v>44703</v>
      </c>
      <c r="B1619" t="s">
        <v>55</v>
      </c>
      <c r="C1619">
        <v>1149</v>
      </c>
      <c r="D1619" t="str">
        <f t="shared" si="87"/>
        <v>PC-4001149</v>
      </c>
      <c r="E1619">
        <v>2022</v>
      </c>
      <c r="F1619" t="s">
        <v>4</v>
      </c>
      <c r="G1619">
        <v>22715</v>
      </c>
      <c r="H1619">
        <v>22500</v>
      </c>
      <c r="I1619" t="str">
        <f t="shared" si="85"/>
        <v>114922500</v>
      </c>
      <c r="J1619" s="4">
        <f t="shared" si="86"/>
        <v>44703</v>
      </c>
      <c r="K1619" t="s">
        <v>84</v>
      </c>
    </row>
    <row r="1620" spans="1:11" hidden="1" x14ac:dyDescent="0.25">
      <c r="A1620" s="4">
        <v>44331</v>
      </c>
      <c r="B1620" t="s">
        <v>14</v>
      </c>
      <c r="C1620">
        <v>1150</v>
      </c>
      <c r="D1620" t="str">
        <f t="shared" si="87"/>
        <v>БелАЗ75471150</v>
      </c>
      <c r="E1620">
        <v>2021</v>
      </c>
      <c r="F1620" t="s">
        <v>6</v>
      </c>
      <c r="G1620">
        <v>12255</v>
      </c>
      <c r="H1620">
        <v>12250</v>
      </c>
      <c r="I1620" t="str">
        <f t="shared" si="85"/>
        <v>115012250</v>
      </c>
      <c r="J1620" s="4">
        <f t="shared" si="86"/>
        <v>44331</v>
      </c>
      <c r="K1620" t="s">
        <v>84</v>
      </c>
    </row>
    <row r="1621" spans="1:11" hidden="1" x14ac:dyDescent="0.25">
      <c r="A1621" s="4">
        <v>44350</v>
      </c>
      <c r="B1621" t="s">
        <v>14</v>
      </c>
      <c r="C1621">
        <v>1150</v>
      </c>
      <c r="D1621" t="str">
        <f t="shared" si="87"/>
        <v>БелАЗ75471150</v>
      </c>
      <c r="E1621">
        <v>2021</v>
      </c>
      <c r="F1621" t="s">
        <v>4</v>
      </c>
      <c r="G1621">
        <v>12500</v>
      </c>
      <c r="H1621">
        <v>12500</v>
      </c>
      <c r="I1621" t="str">
        <f t="shared" si="85"/>
        <v>115012500</v>
      </c>
      <c r="J1621" s="4">
        <f t="shared" si="86"/>
        <v>44350</v>
      </c>
      <c r="K1621" t="s">
        <v>84</v>
      </c>
    </row>
    <row r="1622" spans="1:11" hidden="1" x14ac:dyDescent="0.25">
      <c r="A1622" s="4">
        <v>44370</v>
      </c>
      <c r="B1622" t="s">
        <v>14</v>
      </c>
      <c r="C1622">
        <v>1150</v>
      </c>
      <c r="D1622" t="str">
        <f t="shared" si="87"/>
        <v>БелАЗ75471150</v>
      </c>
      <c r="E1622">
        <v>2021</v>
      </c>
      <c r="F1622" t="s">
        <v>6</v>
      </c>
      <c r="G1622">
        <v>12747</v>
      </c>
      <c r="H1622">
        <v>12750</v>
      </c>
      <c r="I1622" t="str">
        <f t="shared" si="85"/>
        <v>115012750</v>
      </c>
      <c r="J1622" s="4">
        <f t="shared" si="86"/>
        <v>44370</v>
      </c>
      <c r="K1622" t="s">
        <v>84</v>
      </c>
    </row>
    <row r="1623" spans="1:11" hidden="1" x14ac:dyDescent="0.25">
      <c r="A1623" s="4">
        <v>44384</v>
      </c>
      <c r="B1623" t="s">
        <v>14</v>
      </c>
      <c r="C1623">
        <v>1150</v>
      </c>
      <c r="D1623" t="str">
        <f t="shared" si="87"/>
        <v>БелАЗ75471150</v>
      </c>
      <c r="E1623">
        <v>2021</v>
      </c>
      <c r="F1623" t="s">
        <v>2</v>
      </c>
      <c r="G1623">
        <v>13018</v>
      </c>
      <c r="H1623">
        <v>13000</v>
      </c>
      <c r="I1623" t="str">
        <f t="shared" si="85"/>
        <v>115013000</v>
      </c>
      <c r="J1623" s="4">
        <f t="shared" si="86"/>
        <v>44384</v>
      </c>
      <c r="K1623" t="s">
        <v>84</v>
      </c>
    </row>
    <row r="1624" spans="1:11" hidden="1" x14ac:dyDescent="0.25">
      <c r="A1624" s="4">
        <v>44404</v>
      </c>
      <c r="B1624" t="s">
        <v>14</v>
      </c>
      <c r="C1624">
        <v>1150</v>
      </c>
      <c r="D1624" t="str">
        <f t="shared" si="87"/>
        <v>БелАЗ75471150</v>
      </c>
      <c r="E1624">
        <v>2021</v>
      </c>
      <c r="F1624" t="s">
        <v>6</v>
      </c>
      <c r="G1624">
        <v>13250</v>
      </c>
      <c r="H1624">
        <v>13250</v>
      </c>
      <c r="I1624" t="str">
        <f t="shared" si="85"/>
        <v>115013250</v>
      </c>
      <c r="J1624" s="4">
        <f t="shared" si="86"/>
        <v>44404</v>
      </c>
      <c r="K1624" t="s">
        <v>84</v>
      </c>
    </row>
    <row r="1625" spans="1:11" hidden="1" x14ac:dyDescent="0.25">
      <c r="A1625" s="4">
        <v>44424</v>
      </c>
      <c r="B1625" t="s">
        <v>14</v>
      </c>
      <c r="C1625">
        <v>1150</v>
      </c>
      <c r="D1625" t="str">
        <f t="shared" si="87"/>
        <v>БелАЗ75471150</v>
      </c>
      <c r="E1625">
        <v>2021</v>
      </c>
      <c r="F1625" t="s">
        <v>52</v>
      </c>
      <c r="G1625">
        <v>13533</v>
      </c>
      <c r="H1625">
        <v>13500</v>
      </c>
      <c r="I1625" t="str">
        <f t="shared" si="85"/>
        <v>115013500</v>
      </c>
      <c r="J1625" s="4">
        <f t="shared" si="86"/>
        <v>44424</v>
      </c>
      <c r="K1625" t="s">
        <v>84</v>
      </c>
    </row>
    <row r="1626" spans="1:11" hidden="1" x14ac:dyDescent="0.25">
      <c r="A1626" s="4">
        <v>44440</v>
      </c>
      <c r="B1626" t="s">
        <v>14</v>
      </c>
      <c r="C1626">
        <v>1150</v>
      </c>
      <c r="D1626" t="str">
        <f t="shared" si="87"/>
        <v>БелАЗ75471150</v>
      </c>
      <c r="E1626">
        <v>2021</v>
      </c>
      <c r="F1626" t="s">
        <v>6</v>
      </c>
      <c r="G1626">
        <v>13757</v>
      </c>
      <c r="H1626">
        <v>13750</v>
      </c>
      <c r="I1626" t="str">
        <f t="shared" si="85"/>
        <v>115013750</v>
      </c>
      <c r="J1626" s="4">
        <f t="shared" si="86"/>
        <v>44440</v>
      </c>
      <c r="K1626" t="s">
        <v>84</v>
      </c>
    </row>
    <row r="1627" spans="1:11" hidden="1" x14ac:dyDescent="0.25">
      <c r="A1627" s="4">
        <v>44453</v>
      </c>
      <c r="B1627" t="s">
        <v>14</v>
      </c>
      <c r="C1627">
        <v>1150</v>
      </c>
      <c r="D1627" t="str">
        <f t="shared" si="87"/>
        <v>БелАЗ75471150</v>
      </c>
      <c r="E1627">
        <v>2021</v>
      </c>
      <c r="F1627" t="s">
        <v>5</v>
      </c>
      <c r="G1627">
        <v>14020</v>
      </c>
      <c r="H1627">
        <v>14000</v>
      </c>
      <c r="I1627" t="str">
        <f t="shared" si="85"/>
        <v>115014000</v>
      </c>
      <c r="J1627" s="4">
        <f t="shared" si="86"/>
        <v>44453</v>
      </c>
      <c r="K1627" t="s">
        <v>84</v>
      </c>
    </row>
    <row r="1628" spans="1:11" hidden="1" x14ac:dyDescent="0.25">
      <c r="A1628" s="4">
        <v>44471</v>
      </c>
      <c r="B1628" t="s">
        <v>14</v>
      </c>
      <c r="C1628">
        <v>1150</v>
      </c>
      <c r="D1628" t="str">
        <f t="shared" si="87"/>
        <v>БелАЗ75471150</v>
      </c>
      <c r="E1628">
        <v>2021</v>
      </c>
      <c r="F1628" t="s">
        <v>6</v>
      </c>
      <c r="G1628">
        <v>14252</v>
      </c>
      <c r="H1628">
        <v>14250</v>
      </c>
      <c r="I1628" t="str">
        <f t="shared" si="85"/>
        <v>115014250</v>
      </c>
      <c r="J1628" s="4">
        <f t="shared" si="86"/>
        <v>44471</v>
      </c>
      <c r="K1628" t="s">
        <v>84</v>
      </c>
    </row>
    <row r="1629" spans="1:11" hidden="1" x14ac:dyDescent="0.25">
      <c r="A1629" s="4">
        <v>44669</v>
      </c>
      <c r="B1629" t="s">
        <v>14</v>
      </c>
      <c r="C1629">
        <v>1150</v>
      </c>
      <c r="D1629" t="str">
        <f t="shared" si="87"/>
        <v>БелАЗ75471150</v>
      </c>
      <c r="E1629">
        <v>2022</v>
      </c>
      <c r="F1629" t="s">
        <v>4</v>
      </c>
      <c r="G1629">
        <v>14475</v>
      </c>
      <c r="H1629">
        <v>14500</v>
      </c>
      <c r="I1629" t="str">
        <f t="shared" si="85"/>
        <v>115014500</v>
      </c>
      <c r="J1629" s="4">
        <f t="shared" si="86"/>
        <v>44669</v>
      </c>
      <c r="K1629" t="s">
        <v>84</v>
      </c>
    </row>
    <row r="1630" spans="1:11" hidden="1" x14ac:dyDescent="0.25">
      <c r="A1630" s="4">
        <v>44687</v>
      </c>
      <c r="B1630" t="s">
        <v>14</v>
      </c>
      <c r="C1630">
        <v>1150</v>
      </c>
      <c r="D1630" t="str">
        <f t="shared" si="87"/>
        <v>БелАЗ75471150</v>
      </c>
      <c r="E1630">
        <v>2022</v>
      </c>
      <c r="F1630" t="s">
        <v>6</v>
      </c>
      <c r="G1630">
        <v>14762</v>
      </c>
      <c r="H1630">
        <v>14750</v>
      </c>
      <c r="I1630" t="str">
        <f t="shared" si="85"/>
        <v>115014750</v>
      </c>
      <c r="J1630" s="4">
        <f t="shared" si="86"/>
        <v>44687</v>
      </c>
      <c r="K1630" t="s">
        <v>84</v>
      </c>
    </row>
    <row r="1631" spans="1:11" hidden="1" x14ac:dyDescent="0.25">
      <c r="A1631" s="4">
        <v>44734</v>
      </c>
      <c r="B1631" t="s">
        <v>14</v>
      </c>
      <c r="C1631">
        <v>1150</v>
      </c>
      <c r="D1631" t="str">
        <f t="shared" si="87"/>
        <v>БелАЗ75471150</v>
      </c>
      <c r="E1631">
        <v>2022</v>
      </c>
      <c r="F1631" t="s">
        <v>6</v>
      </c>
      <c r="G1631">
        <v>15256</v>
      </c>
      <c r="H1631">
        <v>15250</v>
      </c>
      <c r="I1631" t="str">
        <f t="shared" si="85"/>
        <v>115015250</v>
      </c>
      <c r="J1631" s="4">
        <f t="shared" si="86"/>
        <v>44734</v>
      </c>
      <c r="K1631" t="s">
        <v>84</v>
      </c>
    </row>
    <row r="1632" spans="1:11" hidden="1" x14ac:dyDescent="0.25">
      <c r="A1632" s="4">
        <v>44752</v>
      </c>
      <c r="B1632" t="s">
        <v>14</v>
      </c>
      <c r="C1632">
        <v>1150</v>
      </c>
      <c r="D1632" t="str">
        <f t="shared" si="87"/>
        <v>БелАЗ75471150</v>
      </c>
      <c r="E1632">
        <v>2022</v>
      </c>
      <c r="F1632" t="s">
        <v>4</v>
      </c>
      <c r="G1632">
        <v>15507</v>
      </c>
      <c r="H1632">
        <v>15500</v>
      </c>
      <c r="I1632" t="str">
        <f t="shared" si="85"/>
        <v>115015500</v>
      </c>
      <c r="J1632" s="4">
        <f t="shared" si="86"/>
        <v>44752</v>
      </c>
      <c r="K1632" t="s">
        <v>84</v>
      </c>
    </row>
    <row r="1633" spans="1:11" hidden="1" x14ac:dyDescent="0.25">
      <c r="A1633" s="4">
        <v>44382</v>
      </c>
      <c r="B1633" t="s">
        <v>14</v>
      </c>
      <c r="C1633">
        <v>1151</v>
      </c>
      <c r="D1633" t="str">
        <f t="shared" si="87"/>
        <v>БелАЗ75471151</v>
      </c>
      <c r="E1633">
        <v>2021</v>
      </c>
      <c r="F1633" t="s">
        <v>6</v>
      </c>
      <c r="G1633">
        <v>22305</v>
      </c>
      <c r="H1633">
        <v>22250</v>
      </c>
      <c r="I1633" t="str">
        <f t="shared" si="85"/>
        <v>115122250</v>
      </c>
      <c r="J1633" s="4">
        <f t="shared" si="86"/>
        <v>44382</v>
      </c>
      <c r="K1633" t="s">
        <v>84</v>
      </c>
    </row>
    <row r="1634" spans="1:11" hidden="1" x14ac:dyDescent="0.25">
      <c r="A1634" s="4">
        <v>44418</v>
      </c>
      <c r="B1634" t="s">
        <v>14</v>
      </c>
      <c r="C1634">
        <v>1151</v>
      </c>
      <c r="D1634" t="str">
        <f t="shared" si="87"/>
        <v>БелАЗ75471151</v>
      </c>
      <c r="E1634">
        <v>2021</v>
      </c>
      <c r="F1634" t="s">
        <v>6</v>
      </c>
      <c r="G1634">
        <v>22583</v>
      </c>
      <c r="H1634">
        <v>22500</v>
      </c>
      <c r="I1634" t="str">
        <f t="shared" si="85"/>
        <v>115122500</v>
      </c>
      <c r="J1634" s="4">
        <f t="shared" si="86"/>
        <v>44418</v>
      </c>
      <c r="K1634" t="s">
        <v>84</v>
      </c>
    </row>
    <row r="1635" spans="1:11" hidden="1" x14ac:dyDescent="0.25">
      <c r="A1635" s="4">
        <v>44446</v>
      </c>
      <c r="B1635" t="s">
        <v>14</v>
      </c>
      <c r="C1635">
        <v>1151</v>
      </c>
      <c r="D1635" t="str">
        <f t="shared" si="87"/>
        <v>БелАЗ75471151</v>
      </c>
      <c r="E1635">
        <v>2021</v>
      </c>
      <c r="F1635" t="s">
        <v>6</v>
      </c>
      <c r="G1635">
        <v>22882</v>
      </c>
      <c r="H1635">
        <v>22750</v>
      </c>
      <c r="I1635" t="str">
        <f t="shared" si="85"/>
        <v>115122750</v>
      </c>
      <c r="J1635" s="4">
        <f t="shared" si="86"/>
        <v>44446</v>
      </c>
      <c r="K1635" t="s">
        <v>84</v>
      </c>
    </row>
    <row r="1636" spans="1:11" hidden="1" x14ac:dyDescent="0.25">
      <c r="A1636" s="4">
        <v>44471</v>
      </c>
      <c r="B1636" t="s">
        <v>14</v>
      </c>
      <c r="C1636">
        <v>1151</v>
      </c>
      <c r="D1636" t="str">
        <f t="shared" si="87"/>
        <v>БелАЗ75471151</v>
      </c>
      <c r="E1636">
        <v>2021</v>
      </c>
      <c r="F1636" t="s">
        <v>6</v>
      </c>
      <c r="G1636">
        <v>23137</v>
      </c>
      <c r="H1636">
        <v>23000</v>
      </c>
      <c r="I1636" t="str">
        <f t="shared" si="85"/>
        <v>115123000</v>
      </c>
      <c r="J1636" s="4">
        <f t="shared" si="86"/>
        <v>44471</v>
      </c>
      <c r="K1636" t="s">
        <v>84</v>
      </c>
    </row>
    <row r="1637" spans="1:11" hidden="1" x14ac:dyDescent="0.25">
      <c r="A1637" s="4">
        <v>44695</v>
      </c>
      <c r="B1637" t="s">
        <v>14</v>
      </c>
      <c r="C1637">
        <v>1151</v>
      </c>
      <c r="D1637" t="str">
        <f t="shared" si="87"/>
        <v>БелАЗ75471151</v>
      </c>
      <c r="E1637">
        <v>2022</v>
      </c>
      <c r="F1637" t="s">
        <v>6</v>
      </c>
      <c r="G1637">
        <v>23440</v>
      </c>
      <c r="H1637">
        <v>23250</v>
      </c>
      <c r="I1637" t="str">
        <f t="shared" si="85"/>
        <v>115123250</v>
      </c>
      <c r="J1637" s="4">
        <f t="shared" si="86"/>
        <v>44695</v>
      </c>
      <c r="K1637" t="s">
        <v>84</v>
      </c>
    </row>
    <row r="1638" spans="1:11" hidden="1" x14ac:dyDescent="0.25">
      <c r="A1638" s="4">
        <v>44710</v>
      </c>
      <c r="B1638" t="s">
        <v>14</v>
      </c>
      <c r="C1638">
        <v>1151</v>
      </c>
      <c r="D1638" t="str">
        <f t="shared" si="87"/>
        <v>БелАЗ75471151</v>
      </c>
      <c r="E1638">
        <v>2022</v>
      </c>
      <c r="F1638" t="s">
        <v>6</v>
      </c>
      <c r="G1638">
        <v>23727</v>
      </c>
      <c r="H1638">
        <v>23750</v>
      </c>
      <c r="I1638" t="str">
        <f t="shared" si="85"/>
        <v>115123750</v>
      </c>
      <c r="J1638" s="4">
        <f t="shared" si="86"/>
        <v>44710</v>
      </c>
      <c r="K1638" t="s">
        <v>84</v>
      </c>
    </row>
    <row r="1639" spans="1:11" hidden="1" x14ac:dyDescent="0.25">
      <c r="A1639" s="4">
        <v>44725</v>
      </c>
      <c r="B1639" t="s">
        <v>14</v>
      </c>
      <c r="C1639">
        <v>1151</v>
      </c>
      <c r="D1639" t="str">
        <f t="shared" si="87"/>
        <v>БелАЗ75471151</v>
      </c>
      <c r="E1639">
        <v>2022</v>
      </c>
      <c r="F1639" t="s">
        <v>6</v>
      </c>
      <c r="G1639">
        <v>24007</v>
      </c>
      <c r="H1639">
        <v>24000</v>
      </c>
      <c r="I1639" t="str">
        <f t="shared" si="85"/>
        <v>115124000</v>
      </c>
      <c r="J1639" s="4">
        <f t="shared" si="86"/>
        <v>44725</v>
      </c>
      <c r="K1639" t="s">
        <v>84</v>
      </c>
    </row>
    <row r="1640" spans="1:11" hidden="1" x14ac:dyDescent="0.25">
      <c r="A1640" s="4">
        <v>44739</v>
      </c>
      <c r="B1640" t="s">
        <v>14</v>
      </c>
      <c r="C1640">
        <v>1151</v>
      </c>
      <c r="D1640" t="str">
        <f t="shared" si="87"/>
        <v>БелАЗ75471151</v>
      </c>
      <c r="E1640">
        <v>2022</v>
      </c>
      <c r="F1640" t="s">
        <v>6</v>
      </c>
      <c r="G1640">
        <v>24275</v>
      </c>
      <c r="H1640">
        <v>24250</v>
      </c>
      <c r="I1640" t="str">
        <f t="shared" si="85"/>
        <v>115124250</v>
      </c>
      <c r="J1640" s="4">
        <f t="shared" si="86"/>
        <v>44739</v>
      </c>
      <c r="K1640" t="s">
        <v>84</v>
      </c>
    </row>
    <row r="1641" spans="1:11" hidden="1" x14ac:dyDescent="0.25">
      <c r="A1641" s="4">
        <v>44765</v>
      </c>
      <c r="B1641" t="s">
        <v>14</v>
      </c>
      <c r="C1641">
        <v>1151</v>
      </c>
      <c r="D1641" t="str">
        <f t="shared" si="87"/>
        <v>БелАЗ75471151</v>
      </c>
      <c r="E1641">
        <v>2022</v>
      </c>
      <c r="F1641" t="s">
        <v>6</v>
      </c>
      <c r="G1641">
        <v>24584</v>
      </c>
      <c r="H1641">
        <v>24500</v>
      </c>
      <c r="I1641" t="str">
        <f t="shared" si="85"/>
        <v>115124500</v>
      </c>
      <c r="J1641" s="4">
        <f t="shared" si="86"/>
        <v>44765</v>
      </c>
      <c r="K1641" t="s">
        <v>84</v>
      </c>
    </row>
    <row r="1642" spans="1:11" hidden="1" x14ac:dyDescent="0.25">
      <c r="A1642" s="4">
        <v>44785</v>
      </c>
      <c r="B1642" t="s">
        <v>14</v>
      </c>
      <c r="C1642">
        <v>1151</v>
      </c>
      <c r="D1642" t="str">
        <f t="shared" si="87"/>
        <v>БелАЗ75471151</v>
      </c>
      <c r="E1642">
        <v>2022</v>
      </c>
      <c r="F1642" t="s">
        <v>6</v>
      </c>
      <c r="G1642">
        <v>24867</v>
      </c>
      <c r="H1642">
        <v>24750</v>
      </c>
      <c r="I1642" t="str">
        <f t="shared" si="85"/>
        <v>115124750</v>
      </c>
      <c r="J1642" s="4">
        <f t="shared" si="86"/>
        <v>44785</v>
      </c>
      <c r="K1642" t="s">
        <v>84</v>
      </c>
    </row>
    <row r="1643" spans="1:11" hidden="1" x14ac:dyDescent="0.25">
      <c r="A1643" s="4">
        <v>44293</v>
      </c>
      <c r="B1643" t="s">
        <v>14</v>
      </c>
      <c r="C1643">
        <v>1152</v>
      </c>
      <c r="D1643" t="str">
        <f t="shared" si="87"/>
        <v>БелАЗ75471152</v>
      </c>
      <c r="E1643">
        <v>2021</v>
      </c>
      <c r="F1643" t="s">
        <v>6</v>
      </c>
      <c r="G1643">
        <v>24215</v>
      </c>
      <c r="H1643">
        <v>24250</v>
      </c>
      <c r="I1643" t="str">
        <f t="shared" si="85"/>
        <v>115224250</v>
      </c>
      <c r="J1643" s="4">
        <f t="shared" si="86"/>
        <v>44293</v>
      </c>
      <c r="K1643" t="s">
        <v>84</v>
      </c>
    </row>
    <row r="1644" spans="1:11" hidden="1" x14ac:dyDescent="0.25">
      <c r="A1644" s="4">
        <v>44307</v>
      </c>
      <c r="B1644" t="s">
        <v>14</v>
      </c>
      <c r="C1644">
        <v>1152</v>
      </c>
      <c r="D1644" t="str">
        <f t="shared" si="87"/>
        <v>БелАЗ75471152</v>
      </c>
      <c r="E1644">
        <v>2021</v>
      </c>
      <c r="F1644" t="s">
        <v>6</v>
      </c>
      <c r="G1644">
        <v>24516</v>
      </c>
      <c r="H1644">
        <v>24500</v>
      </c>
      <c r="I1644" t="str">
        <f t="shared" si="85"/>
        <v>115224500</v>
      </c>
      <c r="J1644" s="4">
        <f t="shared" si="86"/>
        <v>44307</v>
      </c>
      <c r="K1644" t="s">
        <v>84</v>
      </c>
    </row>
    <row r="1645" spans="1:11" hidden="1" x14ac:dyDescent="0.25">
      <c r="A1645" s="4">
        <v>44323</v>
      </c>
      <c r="B1645" t="s">
        <v>14</v>
      </c>
      <c r="C1645">
        <v>1152</v>
      </c>
      <c r="D1645" t="str">
        <f t="shared" si="87"/>
        <v>БелАЗ75471152</v>
      </c>
      <c r="E1645">
        <v>2021</v>
      </c>
      <c r="F1645" t="s">
        <v>6</v>
      </c>
      <c r="G1645">
        <v>24791</v>
      </c>
      <c r="H1645">
        <v>24750</v>
      </c>
      <c r="I1645" t="str">
        <f t="shared" si="85"/>
        <v>115224750</v>
      </c>
      <c r="J1645" s="4">
        <f t="shared" si="86"/>
        <v>44323</v>
      </c>
      <c r="K1645" t="s">
        <v>84</v>
      </c>
    </row>
    <row r="1646" spans="1:11" hidden="1" x14ac:dyDescent="0.25">
      <c r="A1646" s="4">
        <v>44343</v>
      </c>
      <c r="B1646" t="s">
        <v>14</v>
      </c>
      <c r="C1646">
        <v>1152</v>
      </c>
      <c r="D1646" t="str">
        <f t="shared" si="87"/>
        <v>БелАЗ75471152</v>
      </c>
      <c r="E1646">
        <v>2021</v>
      </c>
      <c r="F1646" t="s">
        <v>6</v>
      </c>
      <c r="G1646">
        <v>25057</v>
      </c>
      <c r="H1646">
        <v>25000</v>
      </c>
      <c r="I1646" t="str">
        <f t="shared" si="85"/>
        <v>115225000</v>
      </c>
      <c r="J1646" s="4">
        <f t="shared" si="86"/>
        <v>44343</v>
      </c>
      <c r="K1646" t="s">
        <v>84</v>
      </c>
    </row>
    <row r="1647" spans="1:11" hidden="1" x14ac:dyDescent="0.25">
      <c r="A1647" s="4">
        <v>44364</v>
      </c>
      <c r="B1647" t="s">
        <v>14</v>
      </c>
      <c r="C1647">
        <v>1152</v>
      </c>
      <c r="D1647" t="str">
        <f t="shared" si="87"/>
        <v>БелАЗ75471152</v>
      </c>
      <c r="E1647">
        <v>2021</v>
      </c>
      <c r="F1647" t="s">
        <v>6</v>
      </c>
      <c r="G1647">
        <v>25335</v>
      </c>
      <c r="H1647">
        <v>25250</v>
      </c>
      <c r="I1647" t="str">
        <f t="shared" si="85"/>
        <v>115225250</v>
      </c>
      <c r="J1647" s="4">
        <f t="shared" si="86"/>
        <v>44364</v>
      </c>
      <c r="K1647" t="s">
        <v>84</v>
      </c>
    </row>
    <row r="1648" spans="1:11" hidden="1" x14ac:dyDescent="0.25">
      <c r="A1648" s="4">
        <v>44377</v>
      </c>
      <c r="B1648" t="s">
        <v>14</v>
      </c>
      <c r="C1648">
        <v>1152</v>
      </c>
      <c r="D1648" t="str">
        <f t="shared" si="87"/>
        <v>БелАЗ75471152</v>
      </c>
      <c r="E1648">
        <v>2021</v>
      </c>
      <c r="F1648" t="s">
        <v>6</v>
      </c>
      <c r="G1648">
        <v>25584</v>
      </c>
      <c r="H1648">
        <v>25500</v>
      </c>
      <c r="I1648" t="str">
        <f t="shared" si="85"/>
        <v>115225500</v>
      </c>
      <c r="J1648" s="4">
        <f t="shared" si="86"/>
        <v>44377</v>
      </c>
      <c r="K1648" t="s">
        <v>84</v>
      </c>
    </row>
    <row r="1649" spans="1:11" hidden="1" x14ac:dyDescent="0.25">
      <c r="A1649" s="4">
        <v>44390</v>
      </c>
      <c r="B1649" t="s">
        <v>14</v>
      </c>
      <c r="C1649">
        <v>1152</v>
      </c>
      <c r="D1649" t="str">
        <f t="shared" si="87"/>
        <v>БелАЗ75471152</v>
      </c>
      <c r="E1649">
        <v>2021</v>
      </c>
      <c r="F1649" t="s">
        <v>6</v>
      </c>
      <c r="G1649">
        <v>25838</v>
      </c>
      <c r="H1649">
        <v>25750</v>
      </c>
      <c r="I1649" t="str">
        <f t="shared" si="85"/>
        <v>115225750</v>
      </c>
      <c r="J1649" s="4">
        <f t="shared" si="86"/>
        <v>44390</v>
      </c>
      <c r="K1649" t="s">
        <v>84</v>
      </c>
    </row>
    <row r="1650" spans="1:11" hidden="1" x14ac:dyDescent="0.25">
      <c r="A1650" s="4">
        <v>44402</v>
      </c>
      <c r="B1650" t="s">
        <v>14</v>
      </c>
      <c r="C1650">
        <v>1152</v>
      </c>
      <c r="D1650" t="str">
        <f t="shared" si="87"/>
        <v>БелАЗ75471152</v>
      </c>
      <c r="E1650">
        <v>2021</v>
      </c>
      <c r="F1650" t="s">
        <v>6</v>
      </c>
      <c r="G1650">
        <v>26062</v>
      </c>
      <c r="H1650">
        <v>26000</v>
      </c>
      <c r="I1650" t="str">
        <f t="shared" si="85"/>
        <v>115226000</v>
      </c>
      <c r="J1650" s="4">
        <f t="shared" si="86"/>
        <v>44402</v>
      </c>
      <c r="K1650" t="s">
        <v>84</v>
      </c>
    </row>
    <row r="1651" spans="1:11" hidden="1" x14ac:dyDescent="0.25">
      <c r="A1651" s="4">
        <v>44424</v>
      </c>
      <c r="B1651" t="s">
        <v>14</v>
      </c>
      <c r="C1651">
        <v>1152</v>
      </c>
      <c r="D1651" t="str">
        <f t="shared" si="87"/>
        <v>БелАЗ75471152</v>
      </c>
      <c r="E1651">
        <v>2021</v>
      </c>
      <c r="F1651" t="s">
        <v>6</v>
      </c>
      <c r="G1651">
        <v>26323</v>
      </c>
      <c r="H1651">
        <v>26250</v>
      </c>
      <c r="I1651" t="str">
        <f t="shared" si="85"/>
        <v>115226250</v>
      </c>
      <c r="J1651" s="4">
        <f t="shared" si="86"/>
        <v>44424</v>
      </c>
      <c r="K1651" t="s">
        <v>84</v>
      </c>
    </row>
    <row r="1652" spans="1:11" hidden="1" x14ac:dyDescent="0.25">
      <c r="A1652" s="4">
        <v>44452</v>
      </c>
      <c r="B1652" t="s">
        <v>14</v>
      </c>
      <c r="C1652">
        <v>1152</v>
      </c>
      <c r="D1652" t="str">
        <f t="shared" si="87"/>
        <v>БелАЗ75471152</v>
      </c>
      <c r="E1652">
        <v>2021</v>
      </c>
      <c r="F1652" t="s">
        <v>6</v>
      </c>
      <c r="G1652">
        <v>26600</v>
      </c>
      <c r="H1652">
        <v>26500</v>
      </c>
      <c r="I1652" t="str">
        <f t="shared" si="85"/>
        <v>115226500</v>
      </c>
      <c r="J1652" s="4">
        <f t="shared" si="86"/>
        <v>44452</v>
      </c>
      <c r="K1652" t="s">
        <v>84</v>
      </c>
    </row>
    <row r="1653" spans="1:11" hidden="1" x14ac:dyDescent="0.25">
      <c r="A1653" s="4">
        <v>44486</v>
      </c>
      <c r="B1653" t="s">
        <v>14</v>
      </c>
      <c r="C1653">
        <v>1152</v>
      </c>
      <c r="D1653" t="str">
        <f t="shared" si="87"/>
        <v>БелАЗ75471152</v>
      </c>
      <c r="E1653">
        <v>2021</v>
      </c>
      <c r="F1653" t="s">
        <v>6</v>
      </c>
      <c r="G1653">
        <v>26863</v>
      </c>
      <c r="H1653">
        <v>26750</v>
      </c>
      <c r="I1653" t="str">
        <f t="shared" si="85"/>
        <v>115226750</v>
      </c>
      <c r="J1653" s="4">
        <f t="shared" si="86"/>
        <v>44486</v>
      </c>
      <c r="K1653" t="s">
        <v>84</v>
      </c>
    </row>
    <row r="1654" spans="1:11" hidden="1" x14ac:dyDescent="0.25">
      <c r="A1654" s="4">
        <v>44498</v>
      </c>
      <c r="B1654" t="s">
        <v>14</v>
      </c>
      <c r="C1654">
        <v>1152</v>
      </c>
      <c r="D1654" t="str">
        <f t="shared" si="87"/>
        <v>БелАЗ75471152</v>
      </c>
      <c r="E1654">
        <v>2021</v>
      </c>
      <c r="F1654" t="s">
        <v>6</v>
      </c>
      <c r="G1654">
        <v>27135</v>
      </c>
      <c r="H1654">
        <v>27000</v>
      </c>
      <c r="I1654" t="str">
        <f t="shared" si="85"/>
        <v>115227000</v>
      </c>
      <c r="J1654" s="4">
        <f t="shared" si="86"/>
        <v>44498</v>
      </c>
      <c r="K1654" t="s">
        <v>84</v>
      </c>
    </row>
    <row r="1655" spans="1:11" hidden="1" x14ac:dyDescent="0.25">
      <c r="A1655" s="4">
        <v>44673</v>
      </c>
      <c r="B1655" t="s">
        <v>14</v>
      </c>
      <c r="C1655">
        <v>1152</v>
      </c>
      <c r="D1655" t="str">
        <f t="shared" si="87"/>
        <v>БелАЗ75471152</v>
      </c>
      <c r="E1655">
        <v>2022</v>
      </c>
      <c r="F1655" t="s">
        <v>6</v>
      </c>
      <c r="G1655">
        <v>27298</v>
      </c>
      <c r="H1655">
        <v>27250</v>
      </c>
      <c r="I1655" t="str">
        <f t="shared" si="85"/>
        <v>115227250</v>
      </c>
      <c r="J1655" s="4">
        <f t="shared" si="86"/>
        <v>44673</v>
      </c>
      <c r="K1655" t="s">
        <v>84</v>
      </c>
    </row>
    <row r="1656" spans="1:11" hidden="1" x14ac:dyDescent="0.25">
      <c r="A1656" s="4">
        <v>44693</v>
      </c>
      <c r="B1656" t="s">
        <v>14</v>
      </c>
      <c r="C1656">
        <v>1152</v>
      </c>
      <c r="D1656" t="str">
        <f t="shared" si="87"/>
        <v>БелАЗ75471152</v>
      </c>
      <c r="E1656">
        <v>2022</v>
      </c>
      <c r="F1656" t="s">
        <v>4</v>
      </c>
      <c r="G1656">
        <v>27589</v>
      </c>
      <c r="H1656">
        <v>27500</v>
      </c>
      <c r="I1656" t="str">
        <f t="shared" si="85"/>
        <v>115227500</v>
      </c>
      <c r="J1656" s="4">
        <f t="shared" si="86"/>
        <v>44693</v>
      </c>
      <c r="K1656" t="s">
        <v>84</v>
      </c>
    </row>
    <row r="1657" spans="1:11" hidden="1" x14ac:dyDescent="0.25">
      <c r="A1657" s="4">
        <v>44708</v>
      </c>
      <c r="B1657" t="s">
        <v>14</v>
      </c>
      <c r="C1657">
        <v>1152</v>
      </c>
      <c r="D1657" t="str">
        <f t="shared" si="87"/>
        <v>БелАЗ75471152</v>
      </c>
      <c r="E1657">
        <v>2022</v>
      </c>
      <c r="F1657" t="s">
        <v>6</v>
      </c>
      <c r="G1657">
        <v>27890</v>
      </c>
      <c r="H1657">
        <v>27750</v>
      </c>
      <c r="I1657" t="str">
        <f t="shared" si="85"/>
        <v>115227750</v>
      </c>
      <c r="J1657" s="4">
        <f t="shared" si="86"/>
        <v>44708</v>
      </c>
      <c r="K1657" t="s">
        <v>84</v>
      </c>
    </row>
    <row r="1658" spans="1:11" hidden="1" x14ac:dyDescent="0.25">
      <c r="A1658" s="4">
        <v>44723</v>
      </c>
      <c r="B1658" t="s">
        <v>14</v>
      </c>
      <c r="C1658">
        <v>1152</v>
      </c>
      <c r="D1658" t="str">
        <f t="shared" si="87"/>
        <v>БелАЗ75471152</v>
      </c>
      <c r="E1658">
        <v>2022</v>
      </c>
      <c r="F1658" t="s">
        <v>6</v>
      </c>
      <c r="G1658">
        <v>28236</v>
      </c>
      <c r="H1658">
        <v>28250</v>
      </c>
      <c r="I1658" t="str">
        <f t="shared" si="85"/>
        <v>115228250</v>
      </c>
      <c r="J1658" s="4">
        <f t="shared" si="86"/>
        <v>44723</v>
      </c>
      <c r="K1658" t="s">
        <v>84</v>
      </c>
    </row>
    <row r="1659" spans="1:11" hidden="1" x14ac:dyDescent="0.25">
      <c r="A1659" s="4">
        <v>44736</v>
      </c>
      <c r="B1659" t="s">
        <v>14</v>
      </c>
      <c r="C1659">
        <v>1152</v>
      </c>
      <c r="D1659" t="str">
        <f t="shared" si="87"/>
        <v>БелАЗ75471152</v>
      </c>
      <c r="E1659">
        <v>2022</v>
      </c>
      <c r="F1659" t="s">
        <v>6</v>
      </c>
      <c r="G1659">
        <v>28567</v>
      </c>
      <c r="H1659">
        <v>28500</v>
      </c>
      <c r="I1659" t="str">
        <f t="shared" si="85"/>
        <v>115228500</v>
      </c>
      <c r="J1659" s="4">
        <f t="shared" si="86"/>
        <v>44736</v>
      </c>
      <c r="K1659" t="s">
        <v>84</v>
      </c>
    </row>
    <row r="1660" spans="1:11" hidden="1" x14ac:dyDescent="0.25">
      <c r="A1660" s="4">
        <v>44754</v>
      </c>
      <c r="B1660" t="s">
        <v>14</v>
      </c>
      <c r="C1660">
        <v>1152</v>
      </c>
      <c r="D1660" t="str">
        <f t="shared" si="87"/>
        <v>БелАЗ75471152</v>
      </c>
      <c r="E1660">
        <v>2022</v>
      </c>
      <c r="F1660" t="s">
        <v>6</v>
      </c>
      <c r="G1660">
        <v>28870</v>
      </c>
      <c r="H1660">
        <v>29000</v>
      </c>
      <c r="I1660" t="str">
        <f t="shared" si="85"/>
        <v>115229000</v>
      </c>
      <c r="J1660" s="4">
        <f t="shared" si="86"/>
        <v>44754</v>
      </c>
      <c r="K1660" t="s">
        <v>84</v>
      </c>
    </row>
    <row r="1661" spans="1:11" hidden="1" x14ac:dyDescent="0.25">
      <c r="A1661" s="4">
        <v>44767</v>
      </c>
      <c r="B1661" t="s">
        <v>14</v>
      </c>
      <c r="C1661">
        <v>1152</v>
      </c>
      <c r="D1661" t="str">
        <f t="shared" si="87"/>
        <v>БелАЗ75471152</v>
      </c>
      <c r="E1661">
        <v>2022</v>
      </c>
      <c r="F1661" t="s">
        <v>6</v>
      </c>
      <c r="G1661">
        <v>29147</v>
      </c>
      <c r="H1661">
        <v>29250</v>
      </c>
      <c r="I1661" t="str">
        <f t="shared" si="85"/>
        <v>115229250</v>
      </c>
      <c r="J1661" s="4">
        <f t="shared" si="86"/>
        <v>44767</v>
      </c>
      <c r="K1661" t="s">
        <v>84</v>
      </c>
    </row>
    <row r="1662" spans="1:11" hidden="1" x14ac:dyDescent="0.25">
      <c r="A1662" s="4">
        <v>44780</v>
      </c>
      <c r="B1662" t="s">
        <v>14</v>
      </c>
      <c r="C1662">
        <v>1152</v>
      </c>
      <c r="D1662" t="str">
        <f t="shared" si="87"/>
        <v>БелАЗ75471152</v>
      </c>
      <c r="E1662">
        <v>2022</v>
      </c>
      <c r="F1662" t="s">
        <v>6</v>
      </c>
      <c r="G1662">
        <v>29414</v>
      </c>
      <c r="H1662">
        <v>29500</v>
      </c>
      <c r="I1662" t="str">
        <f t="shared" si="85"/>
        <v>115229500</v>
      </c>
      <c r="J1662" s="4">
        <f t="shared" si="86"/>
        <v>44780</v>
      </c>
      <c r="K1662" t="s">
        <v>84</v>
      </c>
    </row>
    <row r="1663" spans="1:11" hidden="1" x14ac:dyDescent="0.25">
      <c r="A1663" s="4">
        <v>44449</v>
      </c>
      <c r="B1663" t="s">
        <v>14</v>
      </c>
      <c r="C1663">
        <v>1153</v>
      </c>
      <c r="D1663" t="str">
        <f t="shared" si="87"/>
        <v>БелАЗ75471153</v>
      </c>
      <c r="E1663">
        <v>2021</v>
      </c>
      <c r="F1663" t="s">
        <v>6</v>
      </c>
      <c r="G1663">
        <v>24414</v>
      </c>
      <c r="H1663">
        <v>24500</v>
      </c>
      <c r="I1663" t="str">
        <f t="shared" si="85"/>
        <v>115324500</v>
      </c>
      <c r="J1663" s="4">
        <f t="shared" si="86"/>
        <v>44449</v>
      </c>
      <c r="K1663" t="s">
        <v>84</v>
      </c>
    </row>
    <row r="1664" spans="1:11" hidden="1" x14ac:dyDescent="0.25">
      <c r="A1664" s="4">
        <v>44699</v>
      </c>
      <c r="B1664" t="s">
        <v>14</v>
      </c>
      <c r="C1664">
        <v>1153</v>
      </c>
      <c r="D1664" t="str">
        <f t="shared" si="87"/>
        <v>БелАЗ75471153</v>
      </c>
      <c r="E1664">
        <v>2022</v>
      </c>
      <c r="F1664" t="s">
        <v>6</v>
      </c>
      <c r="G1664">
        <v>24671</v>
      </c>
      <c r="H1664">
        <v>24750</v>
      </c>
      <c r="I1664" t="str">
        <f t="shared" si="85"/>
        <v>115324750</v>
      </c>
      <c r="J1664" s="4">
        <f t="shared" si="86"/>
        <v>44699</v>
      </c>
      <c r="K1664" t="s">
        <v>84</v>
      </c>
    </row>
    <row r="1665" spans="1:11" hidden="1" x14ac:dyDescent="0.25">
      <c r="A1665" s="4">
        <v>44715</v>
      </c>
      <c r="B1665" t="s">
        <v>14</v>
      </c>
      <c r="C1665">
        <v>1153</v>
      </c>
      <c r="D1665" t="str">
        <f t="shared" si="87"/>
        <v>БелАЗ75471153</v>
      </c>
      <c r="E1665">
        <v>2022</v>
      </c>
      <c r="F1665" t="s">
        <v>6</v>
      </c>
      <c r="G1665">
        <v>24953</v>
      </c>
      <c r="H1665">
        <v>25000</v>
      </c>
      <c r="I1665" t="str">
        <f t="shared" si="85"/>
        <v>115325000</v>
      </c>
      <c r="J1665" s="4">
        <f t="shared" si="86"/>
        <v>44715</v>
      </c>
      <c r="K1665" t="s">
        <v>84</v>
      </c>
    </row>
    <row r="1666" spans="1:11" hidden="1" x14ac:dyDescent="0.25">
      <c r="A1666" s="4">
        <v>44729</v>
      </c>
      <c r="B1666" t="s">
        <v>14</v>
      </c>
      <c r="C1666">
        <v>1153</v>
      </c>
      <c r="D1666" t="str">
        <f t="shared" si="87"/>
        <v>БелАЗ75471153</v>
      </c>
      <c r="E1666">
        <v>2022</v>
      </c>
      <c r="F1666" t="s">
        <v>6</v>
      </c>
      <c r="G1666">
        <v>25223</v>
      </c>
      <c r="H1666">
        <v>25250</v>
      </c>
      <c r="I1666" t="str">
        <f t="shared" ref="I1666:I1729" si="88">C1666&amp;H1666</f>
        <v>115325250</v>
      </c>
      <c r="J1666" s="4">
        <f t="shared" ref="J1666:J1699" si="89">A1666</f>
        <v>44729</v>
      </c>
      <c r="K1666" t="s">
        <v>84</v>
      </c>
    </row>
    <row r="1667" spans="1:11" hidden="1" x14ac:dyDescent="0.25">
      <c r="A1667" s="4">
        <v>44745</v>
      </c>
      <c r="B1667" t="s">
        <v>14</v>
      </c>
      <c r="C1667">
        <v>1153</v>
      </c>
      <c r="D1667" t="str">
        <f t="shared" si="87"/>
        <v>БелАЗ75471153</v>
      </c>
      <c r="E1667">
        <v>2022</v>
      </c>
      <c r="F1667" t="s">
        <v>6</v>
      </c>
      <c r="G1667">
        <v>25489</v>
      </c>
      <c r="H1667">
        <v>25500</v>
      </c>
      <c r="I1667" t="str">
        <f t="shared" si="88"/>
        <v>115325500</v>
      </c>
      <c r="J1667" s="4">
        <f t="shared" si="89"/>
        <v>44745</v>
      </c>
      <c r="K1667" t="s">
        <v>84</v>
      </c>
    </row>
    <row r="1668" spans="1:11" hidden="1" x14ac:dyDescent="0.25">
      <c r="A1668" s="4">
        <v>44759</v>
      </c>
      <c r="B1668" t="s">
        <v>14</v>
      </c>
      <c r="C1668">
        <v>1153</v>
      </c>
      <c r="D1668" t="str">
        <f t="shared" si="87"/>
        <v>БелАЗ75471153</v>
      </c>
      <c r="E1668">
        <v>2022</v>
      </c>
      <c r="F1668" t="s">
        <v>6</v>
      </c>
      <c r="G1668">
        <v>25735</v>
      </c>
      <c r="H1668">
        <v>25750</v>
      </c>
      <c r="I1668" t="str">
        <f t="shared" si="88"/>
        <v>115325750</v>
      </c>
      <c r="J1668" s="4">
        <f t="shared" si="89"/>
        <v>44759</v>
      </c>
      <c r="K1668" t="s">
        <v>84</v>
      </c>
    </row>
    <row r="1669" spans="1:11" hidden="1" x14ac:dyDescent="0.25">
      <c r="A1669" s="4">
        <v>44774</v>
      </c>
      <c r="B1669" t="s">
        <v>14</v>
      </c>
      <c r="C1669">
        <v>1153</v>
      </c>
      <c r="D1669" t="str">
        <f t="shared" si="87"/>
        <v>БелАЗ75471153</v>
      </c>
      <c r="E1669">
        <v>2022</v>
      </c>
      <c r="F1669" t="s">
        <v>6</v>
      </c>
      <c r="G1669">
        <v>25990</v>
      </c>
      <c r="H1669">
        <v>26000</v>
      </c>
      <c r="I1669" t="str">
        <f t="shared" si="88"/>
        <v>115326000</v>
      </c>
      <c r="J1669" s="4">
        <f t="shared" si="89"/>
        <v>44774</v>
      </c>
      <c r="K1669" t="s">
        <v>84</v>
      </c>
    </row>
    <row r="1670" spans="1:11" hidden="1" x14ac:dyDescent="0.25">
      <c r="A1670" s="4">
        <v>44300</v>
      </c>
      <c r="B1670" t="s">
        <v>14</v>
      </c>
      <c r="C1670">
        <v>1154</v>
      </c>
      <c r="D1670" t="str">
        <f t="shared" si="87"/>
        <v>БелАЗ75471154</v>
      </c>
      <c r="E1670">
        <v>2021</v>
      </c>
      <c r="F1670" t="s">
        <v>6</v>
      </c>
      <c r="G1670">
        <v>25100</v>
      </c>
      <c r="H1670">
        <v>25250</v>
      </c>
      <c r="I1670" t="str">
        <f t="shared" si="88"/>
        <v>115425250</v>
      </c>
      <c r="J1670" s="4">
        <f t="shared" si="89"/>
        <v>44300</v>
      </c>
      <c r="K1670" t="s">
        <v>84</v>
      </c>
    </row>
    <row r="1671" spans="1:11" hidden="1" x14ac:dyDescent="0.25">
      <c r="A1671" s="4">
        <v>44320</v>
      </c>
      <c r="B1671" t="s">
        <v>14</v>
      </c>
      <c r="C1671">
        <v>1154</v>
      </c>
      <c r="D1671" t="str">
        <f t="shared" si="87"/>
        <v>БелАЗ75471154</v>
      </c>
      <c r="E1671">
        <v>2021</v>
      </c>
      <c r="F1671" t="s">
        <v>6</v>
      </c>
      <c r="G1671">
        <v>25362</v>
      </c>
      <c r="H1671">
        <v>25500</v>
      </c>
      <c r="I1671" t="str">
        <f t="shared" si="88"/>
        <v>115425500</v>
      </c>
      <c r="J1671" s="4">
        <f t="shared" si="89"/>
        <v>44320</v>
      </c>
      <c r="K1671" t="s">
        <v>84</v>
      </c>
    </row>
    <row r="1672" spans="1:11" hidden="1" x14ac:dyDescent="0.25">
      <c r="A1672" s="4">
        <v>44341</v>
      </c>
      <c r="B1672" t="s">
        <v>14</v>
      </c>
      <c r="C1672">
        <v>1154</v>
      </c>
      <c r="D1672" t="str">
        <f t="shared" si="87"/>
        <v>БелАЗ75471154</v>
      </c>
      <c r="E1672">
        <v>2021</v>
      </c>
      <c r="F1672" t="s">
        <v>6</v>
      </c>
      <c r="G1672">
        <v>25635</v>
      </c>
      <c r="H1672">
        <v>25750</v>
      </c>
      <c r="I1672" t="str">
        <f t="shared" si="88"/>
        <v>115425750</v>
      </c>
      <c r="J1672" s="4">
        <f t="shared" si="89"/>
        <v>44341</v>
      </c>
      <c r="K1672" t="s">
        <v>84</v>
      </c>
    </row>
    <row r="1673" spans="1:11" hidden="1" x14ac:dyDescent="0.25">
      <c r="A1673" s="4">
        <v>44364</v>
      </c>
      <c r="B1673" t="s">
        <v>14</v>
      </c>
      <c r="C1673">
        <v>1154</v>
      </c>
      <c r="D1673" t="str">
        <f t="shared" si="87"/>
        <v>БелАЗ75471154</v>
      </c>
      <c r="E1673">
        <v>2021</v>
      </c>
      <c r="F1673" t="s">
        <v>6</v>
      </c>
      <c r="G1673">
        <v>25910</v>
      </c>
      <c r="H1673">
        <v>26000</v>
      </c>
      <c r="I1673" t="str">
        <f t="shared" si="88"/>
        <v>115426000</v>
      </c>
      <c r="J1673" s="4">
        <f t="shared" si="89"/>
        <v>44364</v>
      </c>
      <c r="K1673" t="s">
        <v>84</v>
      </c>
    </row>
    <row r="1674" spans="1:11" hidden="1" x14ac:dyDescent="0.25">
      <c r="A1674" s="4">
        <v>44380</v>
      </c>
      <c r="B1674" t="s">
        <v>14</v>
      </c>
      <c r="C1674">
        <v>1154</v>
      </c>
      <c r="D1674" t="str">
        <f t="shared" si="87"/>
        <v>БелАЗ75471154</v>
      </c>
      <c r="E1674">
        <v>2021</v>
      </c>
      <c r="F1674" t="s">
        <v>6</v>
      </c>
      <c r="G1674">
        <v>26182</v>
      </c>
      <c r="H1674">
        <v>26250</v>
      </c>
      <c r="I1674" t="str">
        <f t="shared" si="88"/>
        <v>115426250</v>
      </c>
      <c r="J1674" s="4">
        <f t="shared" si="89"/>
        <v>44380</v>
      </c>
      <c r="K1674" t="s">
        <v>84</v>
      </c>
    </row>
    <row r="1675" spans="1:11" hidden="1" x14ac:dyDescent="0.25">
      <c r="A1675" s="4">
        <v>44438</v>
      </c>
      <c r="B1675" t="s">
        <v>14</v>
      </c>
      <c r="C1675">
        <v>1154</v>
      </c>
      <c r="D1675" t="str">
        <f t="shared" ref="D1675:D1738" si="90">B1675&amp;C1675</f>
        <v>БелАЗ75471154</v>
      </c>
      <c r="E1675">
        <v>2021</v>
      </c>
      <c r="F1675" t="s">
        <v>6</v>
      </c>
      <c r="G1675">
        <v>26496</v>
      </c>
      <c r="H1675">
        <v>26500</v>
      </c>
      <c r="I1675" t="str">
        <f t="shared" si="88"/>
        <v>115426500</v>
      </c>
      <c r="J1675" s="4">
        <f t="shared" si="89"/>
        <v>44438</v>
      </c>
      <c r="K1675" t="s">
        <v>84</v>
      </c>
    </row>
    <row r="1676" spans="1:11" hidden="1" x14ac:dyDescent="0.25">
      <c r="A1676" s="4">
        <v>44453</v>
      </c>
      <c r="B1676" t="s">
        <v>14</v>
      </c>
      <c r="C1676">
        <v>1154</v>
      </c>
      <c r="D1676" t="str">
        <f t="shared" si="90"/>
        <v>БелАЗ75471154</v>
      </c>
      <c r="E1676">
        <v>2021</v>
      </c>
      <c r="F1676" t="s">
        <v>6</v>
      </c>
      <c r="G1676">
        <v>26730</v>
      </c>
      <c r="H1676">
        <v>26750</v>
      </c>
      <c r="I1676" t="str">
        <f t="shared" si="88"/>
        <v>115426750</v>
      </c>
      <c r="J1676" s="4">
        <f t="shared" si="89"/>
        <v>44453</v>
      </c>
      <c r="K1676" t="s">
        <v>84</v>
      </c>
    </row>
    <row r="1677" spans="1:11" hidden="1" x14ac:dyDescent="0.25">
      <c r="A1677" s="4">
        <v>44471</v>
      </c>
      <c r="B1677" t="s">
        <v>14</v>
      </c>
      <c r="C1677">
        <v>1154</v>
      </c>
      <c r="D1677" t="str">
        <f t="shared" si="90"/>
        <v>БелАЗ75471154</v>
      </c>
      <c r="E1677">
        <v>2021</v>
      </c>
      <c r="F1677" t="s">
        <v>6</v>
      </c>
      <c r="G1677">
        <v>27007</v>
      </c>
      <c r="H1677">
        <v>27000</v>
      </c>
      <c r="I1677" t="str">
        <f t="shared" si="88"/>
        <v>115427000</v>
      </c>
      <c r="J1677" s="4">
        <f t="shared" si="89"/>
        <v>44471</v>
      </c>
      <c r="K1677" t="s">
        <v>84</v>
      </c>
    </row>
    <row r="1678" spans="1:11" hidden="1" x14ac:dyDescent="0.25">
      <c r="A1678" s="4">
        <v>44498</v>
      </c>
      <c r="B1678" t="s">
        <v>14</v>
      </c>
      <c r="C1678">
        <v>1154</v>
      </c>
      <c r="D1678" t="str">
        <f t="shared" si="90"/>
        <v>БелАЗ75471154</v>
      </c>
      <c r="E1678">
        <v>2021</v>
      </c>
      <c r="F1678" t="s">
        <v>6</v>
      </c>
      <c r="G1678">
        <v>27302</v>
      </c>
      <c r="H1678">
        <v>27250</v>
      </c>
      <c r="I1678" t="str">
        <f t="shared" si="88"/>
        <v>115427250</v>
      </c>
      <c r="J1678" s="4">
        <f t="shared" si="89"/>
        <v>44498</v>
      </c>
      <c r="K1678" t="s">
        <v>84</v>
      </c>
    </row>
    <row r="1679" spans="1:11" hidden="1" x14ac:dyDescent="0.25">
      <c r="A1679" s="4">
        <v>44658</v>
      </c>
      <c r="B1679" t="s">
        <v>14</v>
      </c>
      <c r="C1679">
        <v>1154</v>
      </c>
      <c r="D1679" t="str">
        <f t="shared" si="90"/>
        <v>БелАЗ75471154</v>
      </c>
      <c r="E1679">
        <v>2022</v>
      </c>
      <c r="F1679" t="s">
        <v>4</v>
      </c>
      <c r="G1679">
        <v>27560</v>
      </c>
      <c r="H1679">
        <v>27500</v>
      </c>
      <c r="I1679" t="str">
        <f t="shared" si="88"/>
        <v>115427500</v>
      </c>
      <c r="J1679" s="4">
        <f t="shared" si="89"/>
        <v>44658</v>
      </c>
      <c r="K1679" t="s">
        <v>84</v>
      </c>
    </row>
    <row r="1680" spans="1:11" hidden="1" x14ac:dyDescent="0.25">
      <c r="A1680" s="4">
        <v>44671</v>
      </c>
      <c r="B1680" t="s">
        <v>14</v>
      </c>
      <c r="C1680">
        <v>1154</v>
      </c>
      <c r="D1680" t="str">
        <f t="shared" si="90"/>
        <v>БелАЗ75471154</v>
      </c>
      <c r="E1680">
        <v>2022</v>
      </c>
      <c r="F1680" t="s">
        <v>6</v>
      </c>
      <c r="G1680">
        <v>27741</v>
      </c>
      <c r="H1680">
        <v>27750</v>
      </c>
      <c r="I1680" t="str">
        <f t="shared" si="88"/>
        <v>115427750</v>
      </c>
      <c r="J1680" s="4">
        <f t="shared" si="89"/>
        <v>44671</v>
      </c>
      <c r="K1680" t="s">
        <v>84</v>
      </c>
    </row>
    <row r="1681" spans="1:11" hidden="1" x14ac:dyDescent="0.25">
      <c r="A1681" s="4">
        <v>44686</v>
      </c>
      <c r="B1681" t="s">
        <v>14</v>
      </c>
      <c r="C1681">
        <v>1154</v>
      </c>
      <c r="D1681" t="str">
        <f t="shared" si="90"/>
        <v>БелАЗ75471154</v>
      </c>
      <c r="E1681">
        <v>2022</v>
      </c>
      <c r="F1681" t="s">
        <v>4</v>
      </c>
      <c r="G1681">
        <v>28035</v>
      </c>
      <c r="H1681">
        <v>28000</v>
      </c>
      <c r="I1681" t="str">
        <f t="shared" si="88"/>
        <v>115428000</v>
      </c>
      <c r="J1681" s="4">
        <f t="shared" si="89"/>
        <v>44686</v>
      </c>
      <c r="K1681" t="s">
        <v>84</v>
      </c>
    </row>
    <row r="1682" spans="1:11" hidden="1" x14ac:dyDescent="0.25">
      <c r="A1682" s="4">
        <v>44735</v>
      </c>
      <c r="B1682" t="s">
        <v>14</v>
      </c>
      <c r="C1682">
        <v>1154</v>
      </c>
      <c r="D1682" t="str">
        <f t="shared" si="90"/>
        <v>БелАЗ75471154</v>
      </c>
      <c r="E1682">
        <v>2022</v>
      </c>
      <c r="F1682" t="s">
        <v>6</v>
      </c>
      <c r="G1682">
        <v>28295</v>
      </c>
      <c r="H1682">
        <v>28250</v>
      </c>
      <c r="I1682" t="str">
        <f t="shared" si="88"/>
        <v>115428250</v>
      </c>
      <c r="J1682" s="4">
        <f t="shared" si="89"/>
        <v>44735</v>
      </c>
      <c r="K1682" t="s">
        <v>84</v>
      </c>
    </row>
    <row r="1683" spans="1:11" hidden="1" x14ac:dyDescent="0.25">
      <c r="A1683" s="4">
        <v>44747</v>
      </c>
      <c r="B1683" t="s">
        <v>14</v>
      </c>
      <c r="C1683">
        <v>1154</v>
      </c>
      <c r="D1683" t="str">
        <f t="shared" si="90"/>
        <v>БелАЗ75471154</v>
      </c>
      <c r="E1683">
        <v>2022</v>
      </c>
      <c r="F1683" t="s">
        <v>6</v>
      </c>
      <c r="G1683">
        <v>28546</v>
      </c>
      <c r="H1683">
        <v>28500</v>
      </c>
      <c r="I1683" t="str">
        <f t="shared" si="88"/>
        <v>115428500</v>
      </c>
      <c r="J1683" s="4">
        <f t="shared" si="89"/>
        <v>44747</v>
      </c>
      <c r="K1683" t="s">
        <v>84</v>
      </c>
    </row>
    <row r="1684" spans="1:11" hidden="1" x14ac:dyDescent="0.25">
      <c r="A1684" s="4">
        <v>44763</v>
      </c>
      <c r="B1684" t="s">
        <v>14</v>
      </c>
      <c r="C1684">
        <v>1154</v>
      </c>
      <c r="D1684" t="str">
        <f t="shared" si="90"/>
        <v>БелАЗ75471154</v>
      </c>
      <c r="E1684">
        <v>2022</v>
      </c>
      <c r="F1684" t="s">
        <v>6</v>
      </c>
      <c r="G1684">
        <v>28800</v>
      </c>
      <c r="H1684">
        <v>28750</v>
      </c>
      <c r="I1684" t="str">
        <f t="shared" si="88"/>
        <v>115428750</v>
      </c>
      <c r="J1684" s="4">
        <f t="shared" si="89"/>
        <v>44763</v>
      </c>
      <c r="K1684" t="s">
        <v>84</v>
      </c>
    </row>
    <row r="1685" spans="1:11" hidden="1" x14ac:dyDescent="0.25">
      <c r="A1685" s="4">
        <v>44778</v>
      </c>
      <c r="B1685" t="s">
        <v>14</v>
      </c>
      <c r="C1685">
        <v>1154</v>
      </c>
      <c r="D1685" t="str">
        <f t="shared" si="90"/>
        <v>БелАЗ75471154</v>
      </c>
      <c r="E1685">
        <v>2022</v>
      </c>
      <c r="F1685" t="s">
        <v>6</v>
      </c>
      <c r="G1685">
        <v>29058</v>
      </c>
      <c r="H1685">
        <v>29000</v>
      </c>
      <c r="I1685" t="str">
        <f t="shared" si="88"/>
        <v>115429000</v>
      </c>
      <c r="J1685" s="4">
        <f t="shared" si="89"/>
        <v>44778</v>
      </c>
      <c r="K1685" t="s">
        <v>84</v>
      </c>
    </row>
    <row r="1686" spans="1:11" hidden="1" x14ac:dyDescent="0.25">
      <c r="A1686" s="4">
        <v>44797</v>
      </c>
      <c r="B1686" t="s">
        <v>14</v>
      </c>
      <c r="C1686">
        <v>1154</v>
      </c>
      <c r="D1686" t="str">
        <f t="shared" si="90"/>
        <v>БелАЗ75471154</v>
      </c>
      <c r="E1686">
        <v>2022</v>
      </c>
      <c r="F1686" t="s">
        <v>6</v>
      </c>
      <c r="G1686">
        <v>29178</v>
      </c>
      <c r="H1686">
        <v>29250</v>
      </c>
      <c r="I1686" t="str">
        <f t="shared" si="88"/>
        <v>115429250</v>
      </c>
      <c r="J1686" s="4">
        <f t="shared" si="89"/>
        <v>44797</v>
      </c>
      <c r="K1686" t="s">
        <v>84</v>
      </c>
    </row>
    <row r="1687" spans="1:11" hidden="1" x14ac:dyDescent="0.25">
      <c r="A1687" s="4">
        <v>44263</v>
      </c>
      <c r="B1687" t="s">
        <v>14</v>
      </c>
      <c r="C1687">
        <v>1155</v>
      </c>
      <c r="D1687" t="str">
        <f t="shared" si="90"/>
        <v>БелАЗ75471155</v>
      </c>
      <c r="E1687">
        <v>2021</v>
      </c>
      <c r="F1687" t="s">
        <v>6</v>
      </c>
      <c r="G1687">
        <v>17678</v>
      </c>
      <c r="H1687">
        <v>17750</v>
      </c>
      <c r="I1687" t="str">
        <f t="shared" si="88"/>
        <v>115517750</v>
      </c>
      <c r="J1687" s="4">
        <f t="shared" si="89"/>
        <v>44263</v>
      </c>
      <c r="K1687" t="s">
        <v>84</v>
      </c>
    </row>
    <row r="1688" spans="1:11" hidden="1" x14ac:dyDescent="0.25">
      <c r="A1688" s="4">
        <v>44300</v>
      </c>
      <c r="B1688" t="s">
        <v>14</v>
      </c>
      <c r="C1688">
        <v>1155</v>
      </c>
      <c r="D1688" t="str">
        <f t="shared" si="90"/>
        <v>БелАЗ75471155</v>
      </c>
      <c r="E1688">
        <v>2021</v>
      </c>
      <c r="F1688" t="s">
        <v>6</v>
      </c>
      <c r="G1688">
        <v>18253</v>
      </c>
      <c r="H1688">
        <v>18250</v>
      </c>
      <c r="I1688" t="str">
        <f t="shared" si="88"/>
        <v>115518250</v>
      </c>
      <c r="J1688" s="4">
        <f t="shared" si="89"/>
        <v>44300</v>
      </c>
      <c r="K1688" t="s">
        <v>84</v>
      </c>
    </row>
    <row r="1689" spans="1:11" hidden="1" x14ac:dyDescent="0.25">
      <c r="A1689" s="4">
        <v>44324</v>
      </c>
      <c r="B1689" t="s">
        <v>14</v>
      </c>
      <c r="C1689">
        <v>1155</v>
      </c>
      <c r="D1689" t="str">
        <f t="shared" si="90"/>
        <v>БелАЗ75471155</v>
      </c>
      <c r="E1689">
        <v>2021</v>
      </c>
      <c r="F1689" t="s">
        <v>4</v>
      </c>
      <c r="G1689">
        <v>18517</v>
      </c>
      <c r="H1689">
        <v>18500</v>
      </c>
      <c r="I1689" t="str">
        <f t="shared" si="88"/>
        <v>115518500</v>
      </c>
      <c r="J1689" s="4">
        <f t="shared" si="89"/>
        <v>44324</v>
      </c>
      <c r="K1689" t="s">
        <v>84</v>
      </c>
    </row>
    <row r="1690" spans="1:11" hidden="1" x14ac:dyDescent="0.25">
      <c r="A1690" s="4">
        <v>44361</v>
      </c>
      <c r="B1690" t="s">
        <v>14</v>
      </c>
      <c r="C1690">
        <v>1155</v>
      </c>
      <c r="D1690" t="str">
        <f t="shared" si="90"/>
        <v>БелАЗ75471155</v>
      </c>
      <c r="E1690">
        <v>2021</v>
      </c>
      <c r="F1690" t="s">
        <v>6</v>
      </c>
      <c r="G1690">
        <v>18752</v>
      </c>
      <c r="H1690">
        <v>18750</v>
      </c>
      <c r="I1690" t="str">
        <f t="shared" si="88"/>
        <v>115518750</v>
      </c>
      <c r="J1690" s="4">
        <f t="shared" si="89"/>
        <v>44361</v>
      </c>
      <c r="K1690" t="s">
        <v>84</v>
      </c>
    </row>
    <row r="1691" spans="1:11" hidden="1" x14ac:dyDescent="0.25">
      <c r="A1691" s="4">
        <v>44388</v>
      </c>
      <c r="B1691" t="s">
        <v>14</v>
      </c>
      <c r="C1691">
        <v>1155</v>
      </c>
      <c r="D1691" t="str">
        <f t="shared" si="90"/>
        <v>БелАЗ75471155</v>
      </c>
      <c r="E1691">
        <v>2021</v>
      </c>
      <c r="F1691" t="s">
        <v>2</v>
      </c>
      <c r="G1691">
        <v>19000</v>
      </c>
      <c r="H1691">
        <v>19000</v>
      </c>
      <c r="I1691" t="str">
        <f t="shared" si="88"/>
        <v>115519000</v>
      </c>
      <c r="J1691" s="4">
        <f t="shared" si="89"/>
        <v>44388</v>
      </c>
      <c r="K1691" t="s">
        <v>84</v>
      </c>
    </row>
    <row r="1692" spans="1:11" hidden="1" x14ac:dyDescent="0.25">
      <c r="A1692" s="4">
        <v>44407</v>
      </c>
      <c r="B1692" t="s">
        <v>14</v>
      </c>
      <c r="C1692">
        <v>1155</v>
      </c>
      <c r="D1692" t="str">
        <f t="shared" si="90"/>
        <v>БелАЗ75471155</v>
      </c>
      <c r="E1692">
        <v>2021</v>
      </c>
      <c r="F1692" t="s">
        <v>6</v>
      </c>
      <c r="G1692">
        <v>19253</v>
      </c>
      <c r="H1692">
        <v>19250</v>
      </c>
      <c r="I1692" t="str">
        <f t="shared" si="88"/>
        <v>115519250</v>
      </c>
      <c r="J1692" s="4">
        <f t="shared" si="89"/>
        <v>44407</v>
      </c>
      <c r="K1692" t="s">
        <v>84</v>
      </c>
    </row>
    <row r="1693" spans="1:11" hidden="1" x14ac:dyDescent="0.25">
      <c r="A1693" s="4">
        <v>44425</v>
      </c>
      <c r="B1693" t="s">
        <v>14</v>
      </c>
      <c r="C1693">
        <v>1155</v>
      </c>
      <c r="D1693" t="str">
        <f t="shared" si="90"/>
        <v>БелАЗ75471155</v>
      </c>
      <c r="E1693">
        <v>2021</v>
      </c>
      <c r="F1693" t="s">
        <v>4</v>
      </c>
      <c r="G1693">
        <v>19507</v>
      </c>
      <c r="H1693">
        <v>19500</v>
      </c>
      <c r="I1693" t="str">
        <f t="shared" si="88"/>
        <v>115519500</v>
      </c>
      <c r="J1693" s="4">
        <f t="shared" si="89"/>
        <v>44425</v>
      </c>
      <c r="K1693" t="s">
        <v>84</v>
      </c>
    </row>
    <row r="1694" spans="1:11" hidden="1" x14ac:dyDescent="0.25">
      <c r="A1694" s="4">
        <v>44445</v>
      </c>
      <c r="B1694" t="s">
        <v>14</v>
      </c>
      <c r="C1694">
        <v>1155</v>
      </c>
      <c r="D1694" t="str">
        <f t="shared" si="90"/>
        <v>БелАЗ75471155</v>
      </c>
      <c r="E1694">
        <v>2021</v>
      </c>
      <c r="F1694" t="s">
        <v>6</v>
      </c>
      <c r="G1694">
        <v>19735</v>
      </c>
      <c r="H1694">
        <v>19750</v>
      </c>
      <c r="I1694" t="str">
        <f t="shared" si="88"/>
        <v>115519750</v>
      </c>
      <c r="J1694" s="4">
        <f t="shared" si="89"/>
        <v>44445</v>
      </c>
      <c r="K1694" t="s">
        <v>84</v>
      </c>
    </row>
    <row r="1695" spans="1:11" hidden="1" x14ac:dyDescent="0.25">
      <c r="A1695" s="4">
        <v>44466</v>
      </c>
      <c r="B1695" t="s">
        <v>14</v>
      </c>
      <c r="C1695">
        <v>1155</v>
      </c>
      <c r="D1695" t="str">
        <f t="shared" si="90"/>
        <v>БелАЗ75471155</v>
      </c>
      <c r="E1695">
        <v>2021</v>
      </c>
      <c r="F1695" t="s">
        <v>5</v>
      </c>
      <c r="G1695">
        <v>20033</v>
      </c>
      <c r="H1695">
        <v>20000</v>
      </c>
      <c r="I1695" t="str">
        <f t="shared" si="88"/>
        <v>115520000</v>
      </c>
      <c r="J1695" s="4">
        <f t="shared" si="89"/>
        <v>44466</v>
      </c>
      <c r="K1695" t="s">
        <v>84</v>
      </c>
    </row>
    <row r="1696" spans="1:11" hidden="1" x14ac:dyDescent="0.25">
      <c r="A1696" s="4">
        <v>44648</v>
      </c>
      <c r="B1696" t="s">
        <v>14</v>
      </c>
      <c r="C1696">
        <v>1155</v>
      </c>
      <c r="D1696" t="str">
        <f t="shared" si="90"/>
        <v>БелАЗ75471155</v>
      </c>
      <c r="E1696">
        <v>2022</v>
      </c>
      <c r="F1696" t="s">
        <v>6</v>
      </c>
      <c r="G1696">
        <v>20295</v>
      </c>
      <c r="I1696" t="str">
        <f t="shared" si="88"/>
        <v>1155</v>
      </c>
      <c r="J1696" s="4">
        <f t="shared" si="89"/>
        <v>44648</v>
      </c>
      <c r="K1696" t="s">
        <v>84</v>
      </c>
    </row>
    <row r="1697" spans="1:11" hidden="1" x14ac:dyDescent="0.25">
      <c r="A1697" s="4">
        <v>44648</v>
      </c>
      <c r="B1697" t="s">
        <v>14</v>
      </c>
      <c r="C1697">
        <v>1155</v>
      </c>
      <c r="D1697" t="str">
        <f t="shared" si="90"/>
        <v>БелАЗ75471155</v>
      </c>
      <c r="E1697">
        <v>2022</v>
      </c>
      <c r="F1697" t="s">
        <v>5</v>
      </c>
      <c r="G1697">
        <v>20295</v>
      </c>
      <c r="H1697">
        <v>20250</v>
      </c>
      <c r="I1697" t="str">
        <f t="shared" si="88"/>
        <v>115520250</v>
      </c>
      <c r="J1697" s="4">
        <f t="shared" si="89"/>
        <v>44648</v>
      </c>
      <c r="K1697" t="s">
        <v>84</v>
      </c>
    </row>
    <row r="1698" spans="1:11" hidden="1" x14ac:dyDescent="0.25">
      <c r="A1698" s="4">
        <v>44712</v>
      </c>
      <c r="B1698" t="s">
        <v>14</v>
      </c>
      <c r="C1698">
        <v>1155</v>
      </c>
      <c r="D1698" t="str">
        <f t="shared" si="90"/>
        <v>БелАЗ75471155</v>
      </c>
      <c r="E1698">
        <v>2022</v>
      </c>
      <c r="F1698" t="s">
        <v>4</v>
      </c>
      <c r="G1698">
        <v>20501</v>
      </c>
      <c r="H1698">
        <v>20500</v>
      </c>
      <c r="I1698" t="str">
        <f t="shared" si="88"/>
        <v>115520500</v>
      </c>
      <c r="J1698" s="4">
        <f t="shared" si="89"/>
        <v>44712</v>
      </c>
      <c r="K1698" t="s">
        <v>84</v>
      </c>
    </row>
    <row r="1699" spans="1:11" hidden="1" x14ac:dyDescent="0.25">
      <c r="A1699" s="4">
        <v>44763</v>
      </c>
      <c r="B1699" t="s">
        <v>14</v>
      </c>
      <c r="C1699">
        <v>1155</v>
      </c>
      <c r="D1699" t="str">
        <f t="shared" si="90"/>
        <v>БелАЗ75471155</v>
      </c>
      <c r="E1699">
        <v>2022</v>
      </c>
      <c r="F1699" t="s">
        <v>6</v>
      </c>
      <c r="G1699">
        <v>20747</v>
      </c>
      <c r="H1699">
        <v>20750</v>
      </c>
      <c r="I1699" t="str">
        <f t="shared" si="88"/>
        <v>115520750</v>
      </c>
      <c r="J1699" s="4">
        <f t="shared" si="89"/>
        <v>44763</v>
      </c>
      <c r="K1699" t="s">
        <v>84</v>
      </c>
    </row>
    <row r="1700" spans="1:11" hidden="1" x14ac:dyDescent="0.25">
      <c r="A1700" s="4">
        <v>44780</v>
      </c>
      <c r="B1700" t="s">
        <v>14</v>
      </c>
      <c r="C1700">
        <v>1155</v>
      </c>
      <c r="D1700" t="str">
        <f t="shared" si="90"/>
        <v>БелАЗ75471155</v>
      </c>
      <c r="E1700">
        <v>2022</v>
      </c>
      <c r="F1700" t="s">
        <v>2</v>
      </c>
      <c r="G1700">
        <v>21000</v>
      </c>
      <c r="H1700">
        <v>21000</v>
      </c>
      <c r="I1700" t="str">
        <f t="shared" si="88"/>
        <v>115521000</v>
      </c>
      <c r="J1700" s="4">
        <f t="shared" ref="J1700:J1755" si="91">A1700</f>
        <v>44780</v>
      </c>
      <c r="K1700" t="s">
        <v>84</v>
      </c>
    </row>
    <row r="1701" spans="1:11" hidden="1" x14ac:dyDescent="0.25">
      <c r="A1701" s="4">
        <v>44269</v>
      </c>
      <c r="B1701" t="s">
        <v>14</v>
      </c>
      <c r="C1701">
        <v>1156</v>
      </c>
      <c r="D1701" t="str">
        <f t="shared" si="90"/>
        <v>БелАЗ75471156</v>
      </c>
      <c r="E1701">
        <v>2021</v>
      </c>
      <c r="F1701" t="s">
        <v>4</v>
      </c>
      <c r="G1701">
        <v>23665</v>
      </c>
      <c r="H1701">
        <v>24000</v>
      </c>
      <c r="I1701" t="str">
        <f t="shared" si="88"/>
        <v>115624000</v>
      </c>
      <c r="J1701" s="4">
        <f t="shared" si="91"/>
        <v>44269</v>
      </c>
      <c r="K1701" t="s">
        <v>84</v>
      </c>
    </row>
    <row r="1702" spans="1:11" hidden="1" x14ac:dyDescent="0.25">
      <c r="A1702" s="4">
        <v>44319</v>
      </c>
      <c r="B1702" t="s">
        <v>14</v>
      </c>
      <c r="C1702">
        <v>1156</v>
      </c>
      <c r="D1702" t="str">
        <f t="shared" si="90"/>
        <v>БелАЗ75471156</v>
      </c>
      <c r="E1702">
        <v>2021</v>
      </c>
      <c r="F1702" t="s">
        <v>4</v>
      </c>
      <c r="G1702">
        <v>24366</v>
      </c>
      <c r="H1702">
        <v>24500</v>
      </c>
      <c r="I1702" t="str">
        <f t="shared" si="88"/>
        <v>115624500</v>
      </c>
      <c r="J1702" s="4">
        <f t="shared" si="91"/>
        <v>44319</v>
      </c>
      <c r="K1702" t="s">
        <v>84</v>
      </c>
    </row>
    <row r="1703" spans="1:11" hidden="1" x14ac:dyDescent="0.25">
      <c r="A1703" s="4">
        <v>44353</v>
      </c>
      <c r="B1703" t="s">
        <v>14</v>
      </c>
      <c r="C1703">
        <v>1156</v>
      </c>
      <c r="D1703" t="str">
        <f t="shared" si="90"/>
        <v>БелАЗ75471156</v>
      </c>
      <c r="E1703">
        <v>2021</v>
      </c>
      <c r="F1703" t="s">
        <v>4</v>
      </c>
      <c r="G1703">
        <v>24868</v>
      </c>
      <c r="H1703">
        <v>25000</v>
      </c>
      <c r="I1703" t="str">
        <f t="shared" si="88"/>
        <v>115625000</v>
      </c>
      <c r="J1703" s="4">
        <f t="shared" si="91"/>
        <v>44353</v>
      </c>
      <c r="K1703" t="s">
        <v>84</v>
      </c>
    </row>
    <row r="1704" spans="1:11" hidden="1" x14ac:dyDescent="0.25">
      <c r="A1704" s="4">
        <v>44392</v>
      </c>
      <c r="B1704" t="s">
        <v>14</v>
      </c>
      <c r="C1704">
        <v>1156</v>
      </c>
      <c r="D1704" t="str">
        <f t="shared" si="90"/>
        <v>БелАЗ75471156</v>
      </c>
      <c r="E1704">
        <v>2021</v>
      </c>
      <c r="F1704" t="s">
        <v>4</v>
      </c>
      <c r="G1704">
        <v>25398</v>
      </c>
      <c r="H1704">
        <v>25500</v>
      </c>
      <c r="I1704" t="str">
        <f t="shared" si="88"/>
        <v>115625500</v>
      </c>
      <c r="J1704" s="4">
        <f t="shared" si="91"/>
        <v>44392</v>
      </c>
      <c r="K1704" t="s">
        <v>84</v>
      </c>
    </row>
    <row r="1705" spans="1:11" hidden="1" x14ac:dyDescent="0.25">
      <c r="A1705" s="4">
        <v>44424</v>
      </c>
      <c r="B1705" t="s">
        <v>14</v>
      </c>
      <c r="C1705">
        <v>1156</v>
      </c>
      <c r="D1705" t="str">
        <f t="shared" si="90"/>
        <v>БелАЗ75471156</v>
      </c>
      <c r="E1705">
        <v>2021</v>
      </c>
      <c r="F1705" t="s">
        <v>4</v>
      </c>
      <c r="G1705">
        <v>25855</v>
      </c>
      <c r="H1705">
        <v>26000</v>
      </c>
      <c r="I1705" t="str">
        <f t="shared" si="88"/>
        <v>115626000</v>
      </c>
      <c r="J1705" s="4">
        <f t="shared" si="91"/>
        <v>44424</v>
      </c>
      <c r="K1705" t="s">
        <v>84</v>
      </c>
    </row>
    <row r="1706" spans="1:11" hidden="1" x14ac:dyDescent="0.25">
      <c r="A1706" s="4">
        <v>44675</v>
      </c>
      <c r="B1706" t="s">
        <v>14</v>
      </c>
      <c r="C1706">
        <v>1156</v>
      </c>
      <c r="D1706" t="str">
        <f t="shared" si="90"/>
        <v>БелАЗ75471156</v>
      </c>
      <c r="E1706">
        <v>2022</v>
      </c>
      <c r="F1706" t="s">
        <v>4</v>
      </c>
      <c r="G1706">
        <v>26586</v>
      </c>
      <c r="H1706">
        <v>26500</v>
      </c>
      <c r="I1706" t="str">
        <f t="shared" si="88"/>
        <v>115626500</v>
      </c>
      <c r="J1706" s="4">
        <f t="shared" si="91"/>
        <v>44675</v>
      </c>
      <c r="K1706" t="s">
        <v>84</v>
      </c>
    </row>
    <row r="1707" spans="1:11" hidden="1" x14ac:dyDescent="0.25">
      <c r="A1707" s="4">
        <v>44706</v>
      </c>
      <c r="B1707" t="s">
        <v>14</v>
      </c>
      <c r="C1707">
        <v>1156</v>
      </c>
      <c r="D1707" t="str">
        <f t="shared" si="90"/>
        <v>БелАЗ75471156</v>
      </c>
      <c r="E1707">
        <v>2022</v>
      </c>
      <c r="F1707" t="s">
        <v>4</v>
      </c>
      <c r="G1707">
        <v>27106</v>
      </c>
      <c r="H1707">
        <v>27000</v>
      </c>
      <c r="I1707" t="str">
        <f t="shared" si="88"/>
        <v>115627000</v>
      </c>
      <c r="J1707" s="4">
        <f t="shared" si="91"/>
        <v>44706</v>
      </c>
      <c r="K1707" t="s">
        <v>84</v>
      </c>
    </row>
    <row r="1708" spans="1:11" hidden="1" x14ac:dyDescent="0.25">
      <c r="A1708" s="4">
        <v>44777</v>
      </c>
      <c r="B1708" t="s">
        <v>14</v>
      </c>
      <c r="C1708">
        <v>1156</v>
      </c>
      <c r="D1708" t="str">
        <f t="shared" si="90"/>
        <v>БелАЗ75471156</v>
      </c>
      <c r="E1708">
        <v>2022</v>
      </c>
      <c r="F1708" t="s">
        <v>4</v>
      </c>
      <c r="G1708">
        <v>27585</v>
      </c>
      <c r="H1708">
        <v>27500</v>
      </c>
      <c r="I1708" t="str">
        <f t="shared" si="88"/>
        <v>115627500</v>
      </c>
      <c r="J1708" s="4">
        <f t="shared" si="91"/>
        <v>44777</v>
      </c>
      <c r="K1708" t="s">
        <v>84</v>
      </c>
    </row>
    <row r="1709" spans="1:11" hidden="1" x14ac:dyDescent="0.25">
      <c r="A1709" s="4">
        <v>44293</v>
      </c>
      <c r="B1709" t="s">
        <v>14</v>
      </c>
      <c r="C1709">
        <v>1157</v>
      </c>
      <c r="D1709" t="str">
        <f t="shared" si="90"/>
        <v>БелАЗ75471157</v>
      </c>
      <c r="E1709">
        <v>2021</v>
      </c>
      <c r="F1709" t="s">
        <v>6</v>
      </c>
      <c r="G1709">
        <v>25353</v>
      </c>
      <c r="H1709">
        <v>25250</v>
      </c>
      <c r="I1709" t="str">
        <f t="shared" si="88"/>
        <v>115725250</v>
      </c>
      <c r="J1709" s="4">
        <f t="shared" si="91"/>
        <v>44293</v>
      </c>
      <c r="K1709" t="s">
        <v>84</v>
      </c>
    </row>
    <row r="1710" spans="1:11" hidden="1" x14ac:dyDescent="0.25">
      <c r="A1710" s="4">
        <v>44324</v>
      </c>
      <c r="B1710" t="s">
        <v>14</v>
      </c>
      <c r="C1710">
        <v>1157</v>
      </c>
      <c r="D1710" t="str">
        <f t="shared" si="90"/>
        <v>БелАЗ75471157</v>
      </c>
      <c r="E1710">
        <v>2021</v>
      </c>
      <c r="F1710" t="s">
        <v>6</v>
      </c>
      <c r="G1710">
        <v>25650</v>
      </c>
      <c r="H1710">
        <v>25500</v>
      </c>
      <c r="I1710" t="str">
        <f t="shared" si="88"/>
        <v>115725500</v>
      </c>
      <c r="J1710" s="4">
        <f t="shared" si="91"/>
        <v>44324</v>
      </c>
      <c r="K1710" t="s">
        <v>84</v>
      </c>
    </row>
    <row r="1711" spans="1:11" hidden="1" x14ac:dyDescent="0.25">
      <c r="A1711" s="4">
        <v>44343</v>
      </c>
      <c r="B1711" t="s">
        <v>14</v>
      </c>
      <c r="C1711">
        <v>1157</v>
      </c>
      <c r="D1711" t="str">
        <f t="shared" si="90"/>
        <v>БелАЗ75471157</v>
      </c>
      <c r="E1711">
        <v>2021</v>
      </c>
      <c r="F1711" t="s">
        <v>6</v>
      </c>
      <c r="G1711">
        <v>25936</v>
      </c>
      <c r="H1711">
        <v>26000</v>
      </c>
      <c r="I1711" t="str">
        <f t="shared" si="88"/>
        <v>115726000</v>
      </c>
      <c r="J1711" s="4">
        <f t="shared" si="91"/>
        <v>44343</v>
      </c>
      <c r="K1711" t="s">
        <v>84</v>
      </c>
    </row>
    <row r="1712" spans="1:11" hidden="1" x14ac:dyDescent="0.25">
      <c r="A1712" s="4">
        <v>44360</v>
      </c>
      <c r="B1712" t="s">
        <v>14</v>
      </c>
      <c r="C1712">
        <v>1157</v>
      </c>
      <c r="D1712" t="str">
        <f t="shared" si="90"/>
        <v>БелАЗ75471157</v>
      </c>
      <c r="E1712">
        <v>2021</v>
      </c>
      <c r="F1712" t="s">
        <v>6</v>
      </c>
      <c r="G1712">
        <v>26185</v>
      </c>
      <c r="H1712">
        <v>26250</v>
      </c>
      <c r="I1712" t="str">
        <f t="shared" si="88"/>
        <v>115726250</v>
      </c>
      <c r="J1712" s="4">
        <f t="shared" si="91"/>
        <v>44360</v>
      </c>
      <c r="K1712" t="s">
        <v>84</v>
      </c>
    </row>
    <row r="1713" spans="1:11" hidden="1" x14ac:dyDescent="0.25">
      <c r="A1713" s="4">
        <v>44372</v>
      </c>
      <c r="B1713" t="s">
        <v>14</v>
      </c>
      <c r="C1713">
        <v>1157</v>
      </c>
      <c r="D1713" t="str">
        <f t="shared" si="90"/>
        <v>БелАЗ75471157</v>
      </c>
      <c r="E1713">
        <v>2021</v>
      </c>
      <c r="F1713" t="s">
        <v>6</v>
      </c>
      <c r="G1713">
        <v>26465</v>
      </c>
      <c r="H1713">
        <v>26500</v>
      </c>
      <c r="I1713" t="str">
        <f t="shared" si="88"/>
        <v>115726500</v>
      </c>
      <c r="J1713" s="4">
        <f t="shared" si="91"/>
        <v>44372</v>
      </c>
      <c r="K1713" t="s">
        <v>84</v>
      </c>
    </row>
    <row r="1714" spans="1:11" hidden="1" x14ac:dyDescent="0.25">
      <c r="A1714" s="4">
        <v>44408</v>
      </c>
      <c r="B1714" t="s">
        <v>14</v>
      </c>
      <c r="C1714">
        <v>1157</v>
      </c>
      <c r="D1714" t="str">
        <f t="shared" si="90"/>
        <v>БелАЗ75471157</v>
      </c>
      <c r="E1714">
        <v>2021</v>
      </c>
      <c r="F1714" t="s">
        <v>6</v>
      </c>
      <c r="G1714">
        <v>26738</v>
      </c>
      <c r="H1714">
        <v>26750</v>
      </c>
      <c r="I1714" t="str">
        <f t="shared" si="88"/>
        <v>115726750</v>
      </c>
      <c r="J1714" s="4">
        <f t="shared" si="91"/>
        <v>44408</v>
      </c>
      <c r="K1714" t="s">
        <v>84</v>
      </c>
    </row>
    <row r="1715" spans="1:11" hidden="1" x14ac:dyDescent="0.25">
      <c r="A1715" s="4">
        <v>44453</v>
      </c>
      <c r="B1715" t="s">
        <v>14</v>
      </c>
      <c r="C1715">
        <v>1157</v>
      </c>
      <c r="D1715" t="str">
        <f t="shared" si="90"/>
        <v>БелАЗ75471157</v>
      </c>
      <c r="E1715">
        <v>2021</v>
      </c>
      <c r="F1715" t="s">
        <v>6</v>
      </c>
      <c r="G1715">
        <v>26997</v>
      </c>
      <c r="H1715">
        <v>27000</v>
      </c>
      <c r="I1715" t="str">
        <f t="shared" si="88"/>
        <v>115727000</v>
      </c>
      <c r="J1715" s="4">
        <f t="shared" si="91"/>
        <v>44453</v>
      </c>
      <c r="K1715" t="s">
        <v>84</v>
      </c>
    </row>
    <row r="1716" spans="1:11" hidden="1" x14ac:dyDescent="0.25">
      <c r="A1716" s="4">
        <v>44654</v>
      </c>
      <c r="B1716" t="s">
        <v>14</v>
      </c>
      <c r="C1716">
        <v>1157</v>
      </c>
      <c r="D1716" t="str">
        <f t="shared" si="90"/>
        <v>БелАЗ75471157</v>
      </c>
      <c r="E1716">
        <v>2022</v>
      </c>
      <c r="F1716" t="s">
        <v>6</v>
      </c>
      <c r="G1716">
        <v>27288</v>
      </c>
      <c r="H1716">
        <v>27250</v>
      </c>
      <c r="I1716" t="str">
        <f t="shared" si="88"/>
        <v>115727250</v>
      </c>
      <c r="J1716" s="4">
        <f t="shared" si="91"/>
        <v>44654</v>
      </c>
      <c r="K1716" t="s">
        <v>84</v>
      </c>
    </row>
    <row r="1717" spans="1:11" hidden="1" x14ac:dyDescent="0.25">
      <c r="A1717" s="4">
        <v>44670</v>
      </c>
      <c r="B1717" t="s">
        <v>14</v>
      </c>
      <c r="C1717">
        <v>1157</v>
      </c>
      <c r="D1717" t="str">
        <f t="shared" si="90"/>
        <v>БелАЗ75471157</v>
      </c>
      <c r="E1717">
        <v>2022</v>
      </c>
      <c r="F1717" t="s">
        <v>4</v>
      </c>
      <c r="G1717">
        <v>27590</v>
      </c>
      <c r="H1717">
        <v>27500</v>
      </c>
      <c r="I1717" t="str">
        <f t="shared" si="88"/>
        <v>115727500</v>
      </c>
      <c r="J1717" s="4">
        <f t="shared" si="91"/>
        <v>44670</v>
      </c>
      <c r="K1717" t="s">
        <v>84</v>
      </c>
    </row>
    <row r="1718" spans="1:11" hidden="1" x14ac:dyDescent="0.25">
      <c r="A1718" s="4">
        <v>44691</v>
      </c>
      <c r="B1718" t="s">
        <v>14</v>
      </c>
      <c r="C1718">
        <v>1157</v>
      </c>
      <c r="D1718" t="str">
        <f t="shared" si="90"/>
        <v>БелАЗ75471157</v>
      </c>
      <c r="E1718">
        <v>2022</v>
      </c>
      <c r="F1718" t="s">
        <v>6</v>
      </c>
      <c r="G1718">
        <v>27881</v>
      </c>
      <c r="H1718">
        <v>28000</v>
      </c>
      <c r="I1718" t="str">
        <f t="shared" si="88"/>
        <v>115728000</v>
      </c>
      <c r="J1718" s="4">
        <f t="shared" si="91"/>
        <v>44691</v>
      </c>
      <c r="K1718" t="s">
        <v>84</v>
      </c>
    </row>
    <row r="1719" spans="1:11" hidden="1" x14ac:dyDescent="0.25">
      <c r="A1719" s="4">
        <v>44716</v>
      </c>
      <c r="B1719" t="s">
        <v>14</v>
      </c>
      <c r="C1719">
        <v>1157</v>
      </c>
      <c r="D1719" t="str">
        <f t="shared" si="90"/>
        <v>БелАЗ75471157</v>
      </c>
      <c r="E1719">
        <v>2022</v>
      </c>
      <c r="F1719" t="s">
        <v>6</v>
      </c>
      <c r="G1719">
        <v>28130</v>
      </c>
      <c r="H1719">
        <v>28250</v>
      </c>
      <c r="I1719" t="str">
        <f t="shared" si="88"/>
        <v>115728250</v>
      </c>
      <c r="J1719" s="4">
        <f t="shared" si="91"/>
        <v>44716</v>
      </c>
      <c r="K1719" t="s">
        <v>84</v>
      </c>
    </row>
    <row r="1720" spans="1:11" hidden="1" x14ac:dyDescent="0.25">
      <c r="A1720" s="4">
        <v>44757</v>
      </c>
      <c r="B1720" t="s">
        <v>14</v>
      </c>
      <c r="C1720">
        <v>1157</v>
      </c>
      <c r="D1720" t="str">
        <f t="shared" si="90"/>
        <v>БелАЗ75471157</v>
      </c>
      <c r="E1720">
        <v>2022</v>
      </c>
      <c r="F1720" t="s">
        <v>6</v>
      </c>
      <c r="G1720">
        <v>28655</v>
      </c>
      <c r="H1720">
        <v>28500</v>
      </c>
      <c r="I1720" t="str">
        <f t="shared" si="88"/>
        <v>115728500</v>
      </c>
      <c r="J1720" s="4">
        <f t="shared" si="91"/>
        <v>44757</v>
      </c>
      <c r="K1720" t="s">
        <v>84</v>
      </c>
    </row>
    <row r="1721" spans="1:11" hidden="1" x14ac:dyDescent="0.25">
      <c r="A1721" s="4">
        <v>44787</v>
      </c>
      <c r="B1721" t="s">
        <v>14</v>
      </c>
      <c r="C1721">
        <v>1157</v>
      </c>
      <c r="D1721" t="str">
        <f t="shared" si="90"/>
        <v>БелАЗ75471157</v>
      </c>
      <c r="E1721">
        <v>2022</v>
      </c>
      <c r="F1721" t="s">
        <v>6</v>
      </c>
      <c r="G1721">
        <v>28932</v>
      </c>
      <c r="H1721">
        <v>28750</v>
      </c>
      <c r="I1721" t="str">
        <f t="shared" si="88"/>
        <v>115728750</v>
      </c>
      <c r="J1721" s="4">
        <f t="shared" si="91"/>
        <v>44787</v>
      </c>
      <c r="K1721" t="s">
        <v>84</v>
      </c>
    </row>
    <row r="1722" spans="1:11" hidden="1" x14ac:dyDescent="0.25">
      <c r="A1722" s="4">
        <v>44328</v>
      </c>
      <c r="B1722" t="s">
        <v>14</v>
      </c>
      <c r="C1722">
        <v>1159</v>
      </c>
      <c r="D1722" t="str">
        <f t="shared" si="90"/>
        <v>БелАЗ75471159</v>
      </c>
      <c r="E1722">
        <v>2021</v>
      </c>
      <c r="F1722" t="s">
        <v>6</v>
      </c>
      <c r="G1722">
        <v>4305</v>
      </c>
      <c r="H1722">
        <v>4250</v>
      </c>
      <c r="I1722" t="str">
        <f t="shared" si="88"/>
        <v>11594250</v>
      </c>
      <c r="J1722" s="4">
        <f t="shared" si="91"/>
        <v>44328</v>
      </c>
      <c r="K1722" t="s">
        <v>84</v>
      </c>
    </row>
    <row r="1723" spans="1:11" hidden="1" x14ac:dyDescent="0.25">
      <c r="A1723" s="4">
        <v>44680</v>
      </c>
      <c r="B1723" t="s">
        <v>14</v>
      </c>
      <c r="C1723">
        <v>1159</v>
      </c>
      <c r="D1723" t="str">
        <f t="shared" si="90"/>
        <v>БелАЗ75471159</v>
      </c>
      <c r="E1723">
        <v>2022</v>
      </c>
      <c r="F1723" t="s">
        <v>6</v>
      </c>
      <c r="G1723">
        <v>4514</v>
      </c>
      <c r="H1723">
        <v>4000</v>
      </c>
      <c r="I1723" t="str">
        <f t="shared" si="88"/>
        <v>11594000</v>
      </c>
      <c r="J1723" s="4">
        <f t="shared" si="91"/>
        <v>44680</v>
      </c>
      <c r="K1723" t="s">
        <v>84</v>
      </c>
    </row>
    <row r="1724" spans="1:11" hidden="1" x14ac:dyDescent="0.25">
      <c r="A1724" s="4">
        <v>44680</v>
      </c>
      <c r="B1724" t="s">
        <v>14</v>
      </c>
      <c r="C1724">
        <v>1159</v>
      </c>
      <c r="D1724" t="str">
        <f t="shared" si="90"/>
        <v>БелАЗ75471159</v>
      </c>
      <c r="E1724">
        <v>2022</v>
      </c>
      <c r="F1724" t="s">
        <v>5</v>
      </c>
      <c r="G1724">
        <v>4514</v>
      </c>
      <c r="I1724" t="str">
        <f t="shared" si="88"/>
        <v>1159</v>
      </c>
      <c r="J1724" s="4">
        <f t="shared" si="91"/>
        <v>44680</v>
      </c>
      <c r="K1724" t="s">
        <v>84</v>
      </c>
    </row>
    <row r="1725" spans="1:11" hidden="1" x14ac:dyDescent="0.25">
      <c r="A1725" s="4">
        <v>44680</v>
      </c>
      <c r="B1725" t="s">
        <v>14</v>
      </c>
      <c r="C1725">
        <v>1159</v>
      </c>
      <c r="D1725" t="str">
        <f t="shared" si="90"/>
        <v>БелАЗ75471159</v>
      </c>
      <c r="E1725">
        <v>2022</v>
      </c>
      <c r="F1725" t="s">
        <v>4</v>
      </c>
      <c r="G1725">
        <v>4514</v>
      </c>
      <c r="H1725">
        <v>4500</v>
      </c>
      <c r="I1725" t="str">
        <f t="shared" si="88"/>
        <v>11594500</v>
      </c>
      <c r="J1725" s="4">
        <f t="shared" si="91"/>
        <v>44680</v>
      </c>
      <c r="K1725" t="s">
        <v>84</v>
      </c>
    </row>
    <row r="1726" spans="1:11" hidden="1" x14ac:dyDescent="0.25">
      <c r="A1726" s="4">
        <v>44695</v>
      </c>
      <c r="B1726" t="s">
        <v>14</v>
      </c>
      <c r="C1726">
        <v>1159</v>
      </c>
      <c r="D1726" t="str">
        <f t="shared" si="90"/>
        <v>БелАЗ75471159</v>
      </c>
      <c r="E1726">
        <v>2022</v>
      </c>
      <c r="F1726" t="s">
        <v>4</v>
      </c>
      <c r="G1726">
        <v>4913</v>
      </c>
      <c r="I1726" t="str">
        <f t="shared" si="88"/>
        <v>1159</v>
      </c>
      <c r="J1726" s="4">
        <f t="shared" si="91"/>
        <v>44695</v>
      </c>
      <c r="K1726" t="s">
        <v>84</v>
      </c>
    </row>
    <row r="1727" spans="1:11" hidden="1" x14ac:dyDescent="0.25">
      <c r="A1727" s="4">
        <v>44711</v>
      </c>
      <c r="B1727" t="s">
        <v>14</v>
      </c>
      <c r="C1727">
        <v>1159</v>
      </c>
      <c r="D1727" t="str">
        <f t="shared" si="90"/>
        <v>БелАЗ75471159</v>
      </c>
      <c r="E1727">
        <v>2022</v>
      </c>
      <c r="F1727" t="s">
        <v>6</v>
      </c>
      <c r="G1727">
        <v>4939</v>
      </c>
      <c r="H1727">
        <v>5000</v>
      </c>
      <c r="I1727" t="str">
        <f t="shared" si="88"/>
        <v>11595000</v>
      </c>
      <c r="J1727" s="4">
        <f t="shared" si="91"/>
        <v>44711</v>
      </c>
      <c r="K1727" t="s">
        <v>84</v>
      </c>
    </row>
    <row r="1728" spans="1:11" hidden="1" x14ac:dyDescent="0.25">
      <c r="A1728" s="4">
        <v>44726</v>
      </c>
      <c r="B1728" t="s">
        <v>14</v>
      </c>
      <c r="C1728">
        <v>1159</v>
      </c>
      <c r="D1728" t="str">
        <f t="shared" si="90"/>
        <v>БелАЗ75471159</v>
      </c>
      <c r="E1728">
        <v>2022</v>
      </c>
      <c r="F1728" t="s">
        <v>6</v>
      </c>
      <c r="G1728">
        <v>5213</v>
      </c>
      <c r="H1728">
        <v>5250</v>
      </c>
      <c r="I1728" t="str">
        <f t="shared" si="88"/>
        <v>11595250</v>
      </c>
      <c r="J1728" s="4">
        <f t="shared" si="91"/>
        <v>44726</v>
      </c>
      <c r="K1728" t="s">
        <v>84</v>
      </c>
    </row>
    <row r="1729" spans="1:11" hidden="1" x14ac:dyDescent="0.25">
      <c r="A1729" s="4">
        <v>44742</v>
      </c>
      <c r="B1729" t="s">
        <v>14</v>
      </c>
      <c r="C1729">
        <v>1159</v>
      </c>
      <c r="D1729" t="str">
        <f t="shared" si="90"/>
        <v>БелАЗ75471159</v>
      </c>
      <c r="E1729">
        <v>2022</v>
      </c>
      <c r="F1729" t="s">
        <v>6</v>
      </c>
      <c r="G1729">
        <v>5408</v>
      </c>
      <c r="H1729">
        <v>5500</v>
      </c>
      <c r="I1729" t="str">
        <f t="shared" si="88"/>
        <v>11595500</v>
      </c>
      <c r="J1729" s="4">
        <f t="shared" si="91"/>
        <v>44742</v>
      </c>
      <c r="K1729" t="s">
        <v>84</v>
      </c>
    </row>
    <row r="1730" spans="1:11" hidden="1" x14ac:dyDescent="0.25">
      <c r="A1730" s="4">
        <v>44757</v>
      </c>
      <c r="B1730" t="s">
        <v>14</v>
      </c>
      <c r="C1730">
        <v>1159</v>
      </c>
      <c r="D1730" t="str">
        <f t="shared" si="90"/>
        <v>БелАЗ75471159</v>
      </c>
      <c r="E1730">
        <v>2022</v>
      </c>
      <c r="F1730" t="s">
        <v>6</v>
      </c>
      <c r="G1730">
        <v>5715</v>
      </c>
      <c r="H1730">
        <v>5750</v>
      </c>
      <c r="I1730" t="str">
        <f t="shared" ref="I1730:I1755" si="92">C1730&amp;H1730</f>
        <v>11595750</v>
      </c>
      <c r="J1730" s="4">
        <f t="shared" si="91"/>
        <v>44757</v>
      </c>
      <c r="K1730" t="s">
        <v>84</v>
      </c>
    </row>
    <row r="1731" spans="1:11" hidden="1" x14ac:dyDescent="0.25">
      <c r="A1731" s="4">
        <v>44781</v>
      </c>
      <c r="B1731" t="s">
        <v>14</v>
      </c>
      <c r="C1731">
        <v>1159</v>
      </c>
      <c r="D1731" t="str">
        <f t="shared" si="90"/>
        <v>БелАЗ75471159</v>
      </c>
      <c r="E1731">
        <v>2022</v>
      </c>
      <c r="F1731" t="s">
        <v>6</v>
      </c>
      <c r="G1731">
        <v>6061</v>
      </c>
      <c r="H1731">
        <v>6000</v>
      </c>
      <c r="I1731" t="str">
        <f t="shared" si="92"/>
        <v>11596000</v>
      </c>
      <c r="J1731" s="4">
        <f t="shared" si="91"/>
        <v>44781</v>
      </c>
      <c r="K1731" t="s">
        <v>84</v>
      </c>
    </row>
    <row r="1732" spans="1:11" hidden="1" x14ac:dyDescent="0.25">
      <c r="A1732" s="4">
        <v>44807</v>
      </c>
      <c r="B1732" t="s">
        <v>14</v>
      </c>
      <c r="C1732">
        <v>1159</v>
      </c>
      <c r="D1732" t="str">
        <f t="shared" si="90"/>
        <v>БелАЗ75471159</v>
      </c>
      <c r="E1732">
        <v>2022</v>
      </c>
      <c r="F1732" t="s">
        <v>6</v>
      </c>
      <c r="G1732">
        <v>6356</v>
      </c>
      <c r="H1732">
        <v>6250</v>
      </c>
      <c r="I1732" t="str">
        <f t="shared" si="92"/>
        <v>11596250</v>
      </c>
      <c r="J1732" s="4">
        <f t="shared" si="91"/>
        <v>44807</v>
      </c>
      <c r="K1732" t="s">
        <v>84</v>
      </c>
    </row>
    <row r="1733" spans="1:11" hidden="1" x14ac:dyDescent="0.25">
      <c r="A1733" s="4">
        <v>44826</v>
      </c>
      <c r="B1733" t="s">
        <v>14</v>
      </c>
      <c r="C1733">
        <v>1159</v>
      </c>
      <c r="D1733" t="str">
        <f t="shared" si="90"/>
        <v>БелАЗ75471159</v>
      </c>
      <c r="E1733">
        <v>2022</v>
      </c>
      <c r="F1733" t="s">
        <v>6</v>
      </c>
      <c r="G1733">
        <v>6615</v>
      </c>
      <c r="H1733">
        <v>6500</v>
      </c>
      <c r="I1733" t="str">
        <f t="shared" si="92"/>
        <v>11596500</v>
      </c>
      <c r="J1733" s="4">
        <f t="shared" si="91"/>
        <v>44826</v>
      </c>
      <c r="K1733" t="s">
        <v>84</v>
      </c>
    </row>
    <row r="1734" spans="1:11" hidden="1" x14ac:dyDescent="0.25">
      <c r="A1734" s="4">
        <v>44841</v>
      </c>
      <c r="B1734" t="s">
        <v>14</v>
      </c>
      <c r="C1734">
        <v>1159</v>
      </c>
      <c r="D1734" t="str">
        <f t="shared" si="90"/>
        <v>БелАЗ75471159</v>
      </c>
      <c r="E1734">
        <v>2022</v>
      </c>
      <c r="F1734" t="s">
        <v>6</v>
      </c>
      <c r="G1734">
        <v>6900</v>
      </c>
      <c r="H1734">
        <v>6900</v>
      </c>
      <c r="I1734" t="str">
        <f t="shared" si="92"/>
        <v>11596900</v>
      </c>
      <c r="J1734" s="4">
        <f t="shared" si="91"/>
        <v>44841</v>
      </c>
      <c r="K1734" t="s">
        <v>84</v>
      </c>
    </row>
    <row r="1735" spans="1:11" hidden="1" x14ac:dyDescent="0.25">
      <c r="A1735" s="4">
        <v>44849</v>
      </c>
      <c r="B1735" t="s">
        <v>14</v>
      </c>
      <c r="C1735">
        <v>1159</v>
      </c>
      <c r="D1735" t="str">
        <f t="shared" si="90"/>
        <v>БелАЗ75471159</v>
      </c>
      <c r="E1735">
        <v>2022</v>
      </c>
      <c r="F1735" t="s">
        <v>6</v>
      </c>
      <c r="G1735">
        <v>7070</v>
      </c>
      <c r="H1735">
        <v>7000</v>
      </c>
      <c r="I1735" t="str">
        <f t="shared" si="92"/>
        <v>11597000</v>
      </c>
      <c r="J1735" s="4">
        <f t="shared" si="91"/>
        <v>44849</v>
      </c>
      <c r="K1735" t="s">
        <v>84</v>
      </c>
    </row>
    <row r="1736" spans="1:11" hidden="1" x14ac:dyDescent="0.25">
      <c r="A1736" s="4">
        <v>44310</v>
      </c>
      <c r="B1736" t="s">
        <v>50</v>
      </c>
      <c r="C1736">
        <v>1160</v>
      </c>
      <c r="D1736" t="str">
        <f t="shared" si="90"/>
        <v>D375A-6/6R1160</v>
      </c>
      <c r="E1736">
        <v>2021</v>
      </c>
      <c r="F1736" t="s">
        <v>7</v>
      </c>
      <c r="G1736">
        <v>26069</v>
      </c>
      <c r="I1736" t="str">
        <f t="shared" si="92"/>
        <v>1160</v>
      </c>
      <c r="J1736" s="4">
        <f t="shared" si="91"/>
        <v>44310</v>
      </c>
      <c r="K1736" t="s">
        <v>84</v>
      </c>
    </row>
    <row r="1737" spans="1:11" hidden="1" x14ac:dyDescent="0.25">
      <c r="A1737" s="4">
        <v>44360</v>
      </c>
      <c r="B1737" t="s">
        <v>50</v>
      </c>
      <c r="C1737">
        <v>1160</v>
      </c>
      <c r="D1737" t="str">
        <f t="shared" si="90"/>
        <v>D375A-6/6R1160</v>
      </c>
      <c r="E1737">
        <v>2021</v>
      </c>
      <c r="F1737" t="s">
        <v>2</v>
      </c>
      <c r="G1737">
        <v>26505</v>
      </c>
      <c r="I1737" t="str">
        <f t="shared" si="92"/>
        <v>1160</v>
      </c>
      <c r="J1737" s="4">
        <f t="shared" si="91"/>
        <v>44360</v>
      </c>
      <c r="K1737" t="s">
        <v>84</v>
      </c>
    </row>
    <row r="1738" spans="1:11" hidden="1" x14ac:dyDescent="0.25">
      <c r="A1738" s="4">
        <v>44392</v>
      </c>
      <c r="B1738" t="s">
        <v>50</v>
      </c>
      <c r="C1738">
        <v>1160</v>
      </c>
      <c r="D1738" t="str">
        <f t="shared" si="90"/>
        <v>D375A-6/6R1160</v>
      </c>
      <c r="E1738">
        <v>2021</v>
      </c>
      <c r="F1738" t="s">
        <v>4</v>
      </c>
      <c r="G1738">
        <v>27010</v>
      </c>
      <c r="I1738" t="str">
        <f t="shared" si="92"/>
        <v>1160</v>
      </c>
      <c r="J1738" s="4">
        <f t="shared" si="91"/>
        <v>44392</v>
      </c>
      <c r="K1738" t="s">
        <v>84</v>
      </c>
    </row>
    <row r="1739" spans="1:11" hidden="1" x14ac:dyDescent="0.25">
      <c r="A1739" s="4">
        <v>44432</v>
      </c>
      <c r="B1739" t="s">
        <v>50</v>
      </c>
      <c r="C1739">
        <v>1160</v>
      </c>
      <c r="D1739" t="str">
        <f t="shared" ref="D1739:D1755" si="93">B1739&amp;C1739</f>
        <v>D375A-6/6R1160</v>
      </c>
      <c r="E1739">
        <v>2021</v>
      </c>
      <c r="F1739" t="s">
        <v>5</v>
      </c>
      <c r="G1739">
        <v>27550</v>
      </c>
      <c r="I1739" t="str">
        <f t="shared" si="92"/>
        <v>1160</v>
      </c>
      <c r="J1739" s="4">
        <f t="shared" si="91"/>
        <v>44432</v>
      </c>
      <c r="K1739" t="s">
        <v>84</v>
      </c>
    </row>
    <row r="1740" spans="1:11" hidden="1" x14ac:dyDescent="0.25">
      <c r="A1740" s="4">
        <v>44454</v>
      </c>
      <c r="B1740" t="s">
        <v>50</v>
      </c>
      <c r="C1740">
        <v>1160</v>
      </c>
      <c r="D1740" t="str">
        <f t="shared" si="93"/>
        <v>D375A-6/6R1160</v>
      </c>
      <c r="E1740">
        <v>2021</v>
      </c>
      <c r="F1740" t="s">
        <v>4</v>
      </c>
      <c r="G1740">
        <v>28006</v>
      </c>
      <c r="I1740" t="str">
        <f t="shared" si="92"/>
        <v>1160</v>
      </c>
      <c r="J1740" s="4">
        <f t="shared" si="91"/>
        <v>44454</v>
      </c>
      <c r="K1740" t="s">
        <v>84</v>
      </c>
    </row>
    <row r="1741" spans="1:11" hidden="1" x14ac:dyDescent="0.25">
      <c r="A1741" s="4">
        <v>44479</v>
      </c>
      <c r="B1741" t="s">
        <v>50</v>
      </c>
      <c r="C1741">
        <v>1160</v>
      </c>
      <c r="D1741" t="str">
        <f t="shared" si="93"/>
        <v>D375A-6/6R1160</v>
      </c>
      <c r="E1741">
        <v>2021</v>
      </c>
      <c r="F1741" t="s">
        <v>2</v>
      </c>
      <c r="G1741">
        <v>28528</v>
      </c>
      <c r="I1741" t="str">
        <f t="shared" si="92"/>
        <v>1160</v>
      </c>
      <c r="J1741" s="4">
        <f t="shared" si="91"/>
        <v>44479</v>
      </c>
      <c r="K1741" t="s">
        <v>84</v>
      </c>
    </row>
    <row r="1742" spans="1:11" hidden="1" x14ac:dyDescent="0.25">
      <c r="A1742" s="4">
        <v>44748</v>
      </c>
      <c r="B1742" t="s">
        <v>50</v>
      </c>
      <c r="C1742">
        <v>1160</v>
      </c>
      <c r="D1742" t="str">
        <f t="shared" si="93"/>
        <v>D375A-6/6R1160</v>
      </c>
      <c r="E1742">
        <v>2022</v>
      </c>
      <c r="F1742" t="s">
        <v>4</v>
      </c>
      <c r="G1742">
        <v>29006</v>
      </c>
      <c r="H1742">
        <v>29000</v>
      </c>
      <c r="I1742" t="str">
        <f t="shared" si="92"/>
        <v>116029000</v>
      </c>
      <c r="J1742" s="4">
        <f t="shared" si="91"/>
        <v>44748</v>
      </c>
      <c r="K1742" t="s">
        <v>84</v>
      </c>
    </row>
    <row r="1743" spans="1:11" hidden="1" x14ac:dyDescent="0.25">
      <c r="A1743" s="4">
        <v>44818</v>
      </c>
      <c r="B1743" t="s">
        <v>50</v>
      </c>
      <c r="C1743">
        <v>1160</v>
      </c>
      <c r="D1743" t="str">
        <f t="shared" si="93"/>
        <v>D375A-6/6R1160</v>
      </c>
      <c r="E1743">
        <v>2022</v>
      </c>
      <c r="F1743" t="s">
        <v>7</v>
      </c>
      <c r="G1743">
        <v>29515</v>
      </c>
      <c r="H1743">
        <v>29500</v>
      </c>
      <c r="I1743" t="str">
        <f t="shared" si="92"/>
        <v>116029500</v>
      </c>
      <c r="J1743" s="4">
        <f t="shared" si="91"/>
        <v>44818</v>
      </c>
      <c r="K1743" t="s">
        <v>84</v>
      </c>
    </row>
    <row r="1744" spans="1:11" hidden="1" x14ac:dyDescent="0.25">
      <c r="A1744" s="4">
        <v>44842</v>
      </c>
      <c r="B1744" t="s">
        <v>50</v>
      </c>
      <c r="C1744">
        <v>1160</v>
      </c>
      <c r="D1744" t="str">
        <f t="shared" si="93"/>
        <v>D375A-6/6R1160</v>
      </c>
      <c r="E1744">
        <v>2022</v>
      </c>
      <c r="F1744" t="s">
        <v>4</v>
      </c>
      <c r="G1744">
        <v>30040</v>
      </c>
      <c r="H1744">
        <v>30000</v>
      </c>
      <c r="I1744" t="str">
        <f t="shared" si="92"/>
        <v>116030000</v>
      </c>
      <c r="J1744" s="4">
        <f t="shared" si="91"/>
        <v>44842</v>
      </c>
      <c r="K1744" t="s">
        <v>84</v>
      </c>
    </row>
    <row r="1745" spans="1:11" hidden="1" x14ac:dyDescent="0.25">
      <c r="A1745" s="4">
        <v>44288</v>
      </c>
      <c r="B1745" t="s">
        <v>50</v>
      </c>
      <c r="C1745">
        <v>1161</v>
      </c>
      <c r="D1745" t="str">
        <f t="shared" si="93"/>
        <v>D375A-6/6R1161</v>
      </c>
      <c r="E1745">
        <v>2021</v>
      </c>
      <c r="F1745" t="s">
        <v>4</v>
      </c>
      <c r="G1745">
        <v>27036</v>
      </c>
      <c r="H1745">
        <v>26500</v>
      </c>
      <c r="I1745" t="str">
        <f t="shared" si="92"/>
        <v>116126500</v>
      </c>
      <c r="J1745" s="4">
        <f t="shared" si="91"/>
        <v>44288</v>
      </c>
      <c r="K1745" t="s">
        <v>84</v>
      </c>
    </row>
    <row r="1746" spans="1:11" hidden="1" x14ac:dyDescent="0.25">
      <c r="A1746" s="4">
        <v>44316</v>
      </c>
      <c r="B1746" t="s">
        <v>50</v>
      </c>
      <c r="C1746">
        <v>1161</v>
      </c>
      <c r="D1746" t="str">
        <f t="shared" si="93"/>
        <v>D375A-6/6R1161</v>
      </c>
      <c r="E1746">
        <v>2021</v>
      </c>
      <c r="F1746" t="s">
        <v>2</v>
      </c>
      <c r="G1746">
        <v>27534</v>
      </c>
      <c r="H1746">
        <v>27000</v>
      </c>
      <c r="I1746" t="str">
        <f t="shared" si="92"/>
        <v>116127000</v>
      </c>
      <c r="J1746" s="4">
        <f t="shared" si="91"/>
        <v>44316</v>
      </c>
      <c r="K1746" t="s">
        <v>84</v>
      </c>
    </row>
    <row r="1747" spans="1:11" hidden="1" x14ac:dyDescent="0.25">
      <c r="A1747" s="4">
        <v>44347</v>
      </c>
      <c r="B1747" t="s">
        <v>50</v>
      </c>
      <c r="C1747">
        <v>1161</v>
      </c>
      <c r="D1747" t="str">
        <f t="shared" si="93"/>
        <v>D375A-6/6R1161</v>
      </c>
      <c r="E1747">
        <v>2021</v>
      </c>
      <c r="F1747" t="s">
        <v>4</v>
      </c>
      <c r="G1747">
        <v>27981</v>
      </c>
      <c r="H1747">
        <v>27500</v>
      </c>
      <c r="I1747" t="str">
        <f t="shared" si="92"/>
        <v>116127500</v>
      </c>
      <c r="J1747" s="4">
        <f t="shared" si="91"/>
        <v>44347</v>
      </c>
      <c r="K1747" t="s">
        <v>84</v>
      </c>
    </row>
    <row r="1748" spans="1:11" hidden="1" x14ac:dyDescent="0.25">
      <c r="A1748" s="4">
        <v>44384</v>
      </c>
      <c r="B1748" t="s">
        <v>50</v>
      </c>
      <c r="C1748">
        <v>1161</v>
      </c>
      <c r="D1748" t="str">
        <f t="shared" si="93"/>
        <v>D375A-6/6R1161</v>
      </c>
      <c r="E1748">
        <v>2021</v>
      </c>
      <c r="F1748" t="s">
        <v>2</v>
      </c>
      <c r="G1748">
        <v>28498</v>
      </c>
      <c r="H1748">
        <v>28800</v>
      </c>
      <c r="I1748" t="str">
        <f t="shared" si="92"/>
        <v>116128800</v>
      </c>
      <c r="J1748" s="4">
        <f t="shared" si="91"/>
        <v>44384</v>
      </c>
      <c r="K1748" t="s">
        <v>84</v>
      </c>
    </row>
    <row r="1749" spans="1:11" hidden="1" x14ac:dyDescent="0.25">
      <c r="A1749" s="4">
        <v>44433</v>
      </c>
      <c r="B1749" t="s">
        <v>50</v>
      </c>
      <c r="C1749">
        <v>1161</v>
      </c>
      <c r="D1749" t="str">
        <f t="shared" si="93"/>
        <v>D375A-6/6R1161</v>
      </c>
      <c r="E1749">
        <v>2021</v>
      </c>
      <c r="F1749" t="s">
        <v>2</v>
      </c>
      <c r="G1749">
        <v>28811</v>
      </c>
      <c r="H1749">
        <v>29000</v>
      </c>
      <c r="I1749" t="str">
        <f t="shared" si="92"/>
        <v>116129000</v>
      </c>
      <c r="J1749" s="4">
        <f t="shared" si="91"/>
        <v>44433</v>
      </c>
      <c r="K1749" t="s">
        <v>84</v>
      </c>
    </row>
    <row r="1750" spans="1:11" hidden="1" x14ac:dyDescent="0.25">
      <c r="A1750" s="4">
        <v>44311</v>
      </c>
      <c r="B1750" t="s">
        <v>60</v>
      </c>
      <c r="C1750">
        <v>1162</v>
      </c>
      <c r="D1750" t="str">
        <f t="shared" si="93"/>
        <v>PC-7501162</v>
      </c>
      <c r="E1750">
        <v>2021</v>
      </c>
      <c r="F1750" t="s">
        <v>4</v>
      </c>
      <c r="G1750">
        <v>23534</v>
      </c>
      <c r="H1750">
        <v>23500</v>
      </c>
      <c r="I1750" t="str">
        <f t="shared" si="92"/>
        <v>116223500</v>
      </c>
      <c r="J1750" s="4">
        <f t="shared" si="91"/>
        <v>44311</v>
      </c>
      <c r="K1750" t="s">
        <v>84</v>
      </c>
    </row>
    <row r="1751" spans="1:11" hidden="1" x14ac:dyDescent="0.25">
      <c r="A1751" s="4">
        <v>44360</v>
      </c>
      <c r="B1751" t="s">
        <v>60</v>
      </c>
      <c r="C1751">
        <v>1162</v>
      </c>
      <c r="D1751" t="str">
        <f t="shared" si="93"/>
        <v>PC-7501162</v>
      </c>
      <c r="E1751">
        <v>2021</v>
      </c>
      <c r="F1751" t="s">
        <v>4</v>
      </c>
      <c r="G1751">
        <v>23758</v>
      </c>
      <c r="H1751">
        <v>23500</v>
      </c>
      <c r="I1751" t="str">
        <f t="shared" si="92"/>
        <v>116223500</v>
      </c>
      <c r="J1751" s="4">
        <f t="shared" si="91"/>
        <v>44360</v>
      </c>
      <c r="K1751" t="s">
        <v>84</v>
      </c>
    </row>
    <row r="1752" spans="1:11" hidden="1" x14ac:dyDescent="0.25">
      <c r="A1752" s="4">
        <v>44389</v>
      </c>
      <c r="B1752" t="s">
        <v>60</v>
      </c>
      <c r="C1752">
        <v>1162</v>
      </c>
      <c r="D1752" t="str">
        <f t="shared" si="93"/>
        <v>PC-7501162</v>
      </c>
      <c r="E1752">
        <v>2021</v>
      </c>
      <c r="F1752" t="s">
        <v>5</v>
      </c>
      <c r="G1752">
        <v>24244</v>
      </c>
      <c r="H1752">
        <v>24000</v>
      </c>
      <c r="I1752" t="str">
        <f t="shared" si="92"/>
        <v>116224000</v>
      </c>
      <c r="J1752" s="4">
        <f t="shared" si="91"/>
        <v>44389</v>
      </c>
      <c r="K1752" t="s">
        <v>84</v>
      </c>
    </row>
    <row r="1753" spans="1:11" hidden="1" x14ac:dyDescent="0.25">
      <c r="A1753" s="4">
        <v>44422</v>
      </c>
      <c r="B1753" t="s">
        <v>60</v>
      </c>
      <c r="C1753">
        <v>1162</v>
      </c>
      <c r="D1753" t="str">
        <f t="shared" si="93"/>
        <v>PC-7501162</v>
      </c>
      <c r="E1753">
        <v>2021</v>
      </c>
      <c r="F1753" t="s">
        <v>4</v>
      </c>
      <c r="G1753">
        <v>24810</v>
      </c>
      <c r="H1753">
        <v>24500</v>
      </c>
      <c r="I1753" t="str">
        <f t="shared" si="92"/>
        <v>116224500</v>
      </c>
      <c r="J1753" s="4">
        <f t="shared" si="91"/>
        <v>44422</v>
      </c>
      <c r="K1753" t="s">
        <v>84</v>
      </c>
    </row>
    <row r="1754" spans="1:11" hidden="1" x14ac:dyDescent="0.25">
      <c r="A1754" s="4">
        <v>44703</v>
      </c>
      <c r="B1754" t="s">
        <v>60</v>
      </c>
      <c r="C1754">
        <v>1162</v>
      </c>
      <c r="D1754" t="str">
        <f t="shared" si="93"/>
        <v>PC-7501162</v>
      </c>
      <c r="E1754">
        <v>2022</v>
      </c>
      <c r="F1754" t="s">
        <v>4</v>
      </c>
      <c r="G1754">
        <v>24826</v>
      </c>
      <c r="H1754">
        <v>25000</v>
      </c>
      <c r="I1754" t="str">
        <f t="shared" si="92"/>
        <v>116225000</v>
      </c>
      <c r="J1754" s="4">
        <f t="shared" si="91"/>
        <v>44703</v>
      </c>
      <c r="K1754" t="s">
        <v>84</v>
      </c>
    </row>
    <row r="1755" spans="1:11" hidden="1" x14ac:dyDescent="0.25">
      <c r="A1755" s="4">
        <v>44741</v>
      </c>
      <c r="B1755" t="s">
        <v>60</v>
      </c>
      <c r="C1755">
        <v>1162</v>
      </c>
      <c r="D1755" t="str">
        <f t="shared" si="93"/>
        <v>PC-7501162</v>
      </c>
      <c r="E1755">
        <v>2022</v>
      </c>
      <c r="F1755" t="s">
        <v>2</v>
      </c>
      <c r="G1755">
        <v>25335</v>
      </c>
      <c r="H1755">
        <v>25500</v>
      </c>
      <c r="I1755" t="str">
        <f t="shared" si="92"/>
        <v>116225500</v>
      </c>
      <c r="J1755" s="4">
        <f t="shared" si="91"/>
        <v>44741</v>
      </c>
      <c r="K1755" t="s">
        <v>84</v>
      </c>
    </row>
    <row r="1756" spans="1:11" hidden="1" x14ac:dyDescent="0.25"/>
    <row r="1757" spans="1:11" hidden="1" x14ac:dyDescent="0.25"/>
    <row r="1758" spans="1:11" hidden="1" x14ac:dyDescent="0.25"/>
    <row r="1759" spans="1:11" hidden="1" x14ac:dyDescent="0.25"/>
    <row r="1760" spans="1:11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</sheetData>
  <autoFilter ref="A1:K2558" xr:uid="{BF47BC7B-A8E5-4064-B4D3-BD9ED3DC20F0}">
    <filterColumn colId="2">
      <filters>
        <filter val="69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B0796-E1E9-422C-A497-7C3737EC26F5}">
  <sheetPr>
    <tabColor rgb="FFFFC000"/>
  </sheetPr>
  <dimension ref="A1:I3177"/>
  <sheetViews>
    <sheetView tabSelected="1" zoomScale="85" zoomScaleNormal="85" workbookViewId="0">
      <selection activeCell="H966" sqref="H966"/>
    </sheetView>
  </sheetViews>
  <sheetFormatPr defaultRowHeight="15" x14ac:dyDescent="0.25"/>
  <cols>
    <col min="1" max="1" width="19.5703125" style="6" bestFit="1" customWidth="1"/>
    <col min="2" max="2" width="19.5703125" style="6" customWidth="1"/>
    <col min="3" max="3" width="16.5703125" style="6" customWidth="1"/>
    <col min="4" max="4" width="61.85546875" style="7" bestFit="1" customWidth="1"/>
    <col min="5" max="5" width="22.85546875" style="7" bestFit="1" customWidth="1"/>
    <col min="6" max="6" width="28.28515625" style="7" customWidth="1"/>
    <col min="7" max="7" width="19.42578125" style="7" bestFit="1" customWidth="1"/>
    <col min="8" max="8" width="10.7109375" style="7" bestFit="1" customWidth="1"/>
    <col min="9" max="9" width="9.5703125" bestFit="1" customWidth="1"/>
  </cols>
  <sheetData>
    <row r="1" spans="1:9" x14ac:dyDescent="0.25">
      <c r="A1" s="6" t="s">
        <v>88</v>
      </c>
      <c r="B1" s="21" t="s">
        <v>903</v>
      </c>
      <c r="C1" s="6" t="s">
        <v>89</v>
      </c>
      <c r="D1" s="7" t="s">
        <v>90</v>
      </c>
      <c r="E1" s="7" t="s">
        <v>13</v>
      </c>
      <c r="F1" s="7" t="s">
        <v>91</v>
      </c>
      <c r="G1" s="7" t="s">
        <v>92</v>
      </c>
      <c r="H1" s="7" t="s">
        <v>93</v>
      </c>
      <c r="I1" t="s">
        <v>94</v>
      </c>
    </row>
    <row r="2" spans="1:9" hidden="1" x14ac:dyDescent="0.25">
      <c r="A2" s="25" t="s">
        <v>909</v>
      </c>
      <c r="B2" s="24" t="s">
        <v>904</v>
      </c>
      <c r="C2" s="8" t="s">
        <v>122</v>
      </c>
      <c r="D2" s="10" t="s">
        <v>113</v>
      </c>
      <c r="E2" s="10" t="s">
        <v>21</v>
      </c>
      <c r="F2" s="13" t="s">
        <v>29</v>
      </c>
      <c r="G2" s="11" t="s">
        <v>114</v>
      </c>
      <c r="H2" s="12" t="s">
        <v>96</v>
      </c>
      <c r="I2" s="11">
        <v>1</v>
      </c>
    </row>
    <row r="3" spans="1:9" hidden="1" x14ac:dyDescent="0.25">
      <c r="A3" s="25" t="s">
        <v>909</v>
      </c>
      <c r="B3" s="24" t="s">
        <v>904</v>
      </c>
      <c r="C3" s="8" t="s">
        <v>122</v>
      </c>
      <c r="D3" s="10" t="s">
        <v>116</v>
      </c>
      <c r="E3" s="10" t="s">
        <v>21</v>
      </c>
      <c r="F3" s="13" t="s">
        <v>29</v>
      </c>
      <c r="G3" s="11" t="s">
        <v>114</v>
      </c>
      <c r="H3" s="12" t="s">
        <v>96</v>
      </c>
      <c r="I3" s="11">
        <v>1</v>
      </c>
    </row>
    <row r="4" spans="1:9" hidden="1" x14ac:dyDescent="0.25">
      <c r="A4" s="25" t="s">
        <v>909</v>
      </c>
      <c r="B4" s="24" t="s">
        <v>904</v>
      </c>
      <c r="C4" s="8" t="s">
        <v>122</v>
      </c>
      <c r="D4" s="10" t="s">
        <v>109</v>
      </c>
      <c r="E4" s="10" t="s">
        <v>20</v>
      </c>
      <c r="F4" s="13" t="s">
        <v>30</v>
      </c>
      <c r="G4" s="11" t="s">
        <v>118</v>
      </c>
      <c r="H4" s="12" t="s">
        <v>96</v>
      </c>
      <c r="I4" s="11">
        <v>1</v>
      </c>
    </row>
    <row r="5" spans="1:9" ht="45" hidden="1" x14ac:dyDescent="0.25">
      <c r="A5" s="25" t="s">
        <v>909</v>
      </c>
      <c r="B5" s="24" t="s">
        <v>904</v>
      </c>
      <c r="C5" s="8" t="s">
        <v>122</v>
      </c>
      <c r="D5" s="10" t="s">
        <v>220</v>
      </c>
      <c r="E5" s="10" t="s">
        <v>21</v>
      </c>
      <c r="F5" s="13" t="s">
        <v>26</v>
      </c>
      <c r="G5" s="11" t="s">
        <v>104</v>
      </c>
      <c r="H5" s="12" t="s">
        <v>101</v>
      </c>
      <c r="I5" s="11">
        <v>150</v>
      </c>
    </row>
    <row r="6" spans="1:9" hidden="1" x14ac:dyDescent="0.25">
      <c r="A6" s="25" t="s">
        <v>909</v>
      </c>
      <c r="B6" s="24" t="s">
        <v>904</v>
      </c>
      <c r="C6" s="8" t="s">
        <v>122</v>
      </c>
      <c r="D6" s="10" t="s">
        <v>124</v>
      </c>
      <c r="E6" s="10" t="s">
        <v>21</v>
      </c>
      <c r="F6" s="13" t="s">
        <v>125</v>
      </c>
      <c r="G6" s="11"/>
      <c r="H6" s="12"/>
      <c r="I6" s="11"/>
    </row>
    <row r="7" spans="1:9" hidden="1" x14ac:dyDescent="0.25">
      <c r="A7" s="25" t="s">
        <v>909</v>
      </c>
      <c r="B7" s="24" t="s">
        <v>904</v>
      </c>
      <c r="C7" s="8" t="s">
        <v>122</v>
      </c>
      <c r="D7" s="10" t="s">
        <v>105</v>
      </c>
      <c r="E7" s="10" t="s">
        <v>20</v>
      </c>
      <c r="F7" s="13" t="s">
        <v>26</v>
      </c>
      <c r="G7" s="11" t="s">
        <v>106</v>
      </c>
      <c r="H7" s="12" t="s">
        <v>101</v>
      </c>
      <c r="I7" s="11">
        <v>138</v>
      </c>
    </row>
    <row r="8" spans="1:9" hidden="1" x14ac:dyDescent="0.25">
      <c r="A8" s="25" t="s">
        <v>909</v>
      </c>
      <c r="B8" s="24" t="s">
        <v>904</v>
      </c>
      <c r="C8" s="8" t="s">
        <v>122</v>
      </c>
      <c r="D8" s="10" t="s">
        <v>108</v>
      </c>
      <c r="E8" s="10" t="s">
        <v>20</v>
      </c>
      <c r="F8" s="13" t="s">
        <v>29</v>
      </c>
      <c r="G8" s="11" t="s">
        <v>117</v>
      </c>
      <c r="H8" s="12" t="s">
        <v>96</v>
      </c>
      <c r="I8" s="11">
        <v>1</v>
      </c>
    </row>
    <row r="9" spans="1:9" hidden="1" x14ac:dyDescent="0.25">
      <c r="A9" s="25" t="s">
        <v>909</v>
      </c>
      <c r="B9" s="24" t="s">
        <v>904</v>
      </c>
      <c r="C9" s="8" t="s">
        <v>122</v>
      </c>
      <c r="D9" s="10" t="s">
        <v>124</v>
      </c>
      <c r="E9" s="10" t="s">
        <v>20</v>
      </c>
      <c r="F9" s="13" t="s">
        <v>125</v>
      </c>
      <c r="G9" s="11"/>
      <c r="H9" s="12"/>
      <c r="I9" s="11"/>
    </row>
    <row r="10" spans="1:9" hidden="1" x14ac:dyDescent="0.25">
      <c r="A10" s="25" t="s">
        <v>909</v>
      </c>
      <c r="B10" s="24" t="s">
        <v>904</v>
      </c>
      <c r="C10" s="8" t="s">
        <v>122</v>
      </c>
      <c r="D10" s="10" t="s">
        <v>110</v>
      </c>
      <c r="E10" s="10" t="s">
        <v>21</v>
      </c>
      <c r="F10" s="13" t="s">
        <v>26</v>
      </c>
      <c r="G10" s="11" t="s">
        <v>104</v>
      </c>
      <c r="H10" s="12" t="s">
        <v>101</v>
      </c>
      <c r="I10" s="11">
        <f>61*2</f>
        <v>122</v>
      </c>
    </row>
    <row r="11" spans="1:9" hidden="1" x14ac:dyDescent="0.25">
      <c r="A11" s="25" t="s">
        <v>909</v>
      </c>
      <c r="B11" s="24" t="s">
        <v>904</v>
      </c>
      <c r="C11" s="8" t="s">
        <v>6</v>
      </c>
      <c r="D11" s="10" t="s">
        <v>126</v>
      </c>
      <c r="E11" s="10"/>
      <c r="F11" s="13"/>
      <c r="G11" s="11"/>
      <c r="H11" s="12"/>
      <c r="I11" s="11"/>
    </row>
    <row r="12" spans="1:9" hidden="1" x14ac:dyDescent="0.25">
      <c r="A12" s="25" t="s">
        <v>909</v>
      </c>
      <c r="B12" s="24" t="s">
        <v>904</v>
      </c>
      <c r="C12" s="8" t="s">
        <v>6</v>
      </c>
      <c r="D12" s="10" t="s">
        <v>127</v>
      </c>
      <c r="E12" s="10"/>
      <c r="F12" s="13"/>
      <c r="G12" s="11"/>
      <c r="H12" s="12"/>
      <c r="I12" s="11"/>
    </row>
    <row r="13" spans="1:9" hidden="1" x14ac:dyDescent="0.25">
      <c r="A13" s="25" t="s">
        <v>909</v>
      </c>
      <c r="B13" s="24" t="s">
        <v>904</v>
      </c>
      <c r="C13" s="8" t="s">
        <v>6</v>
      </c>
      <c r="D13" s="10" t="s">
        <v>128</v>
      </c>
      <c r="E13" s="10"/>
      <c r="F13" s="13"/>
      <c r="G13" s="11"/>
      <c r="H13" s="12"/>
      <c r="I13" s="11"/>
    </row>
    <row r="14" spans="1:9" hidden="1" x14ac:dyDescent="0.25">
      <c r="A14" s="25" t="s">
        <v>909</v>
      </c>
      <c r="B14" s="24" t="s">
        <v>904</v>
      </c>
      <c r="C14" s="8" t="s">
        <v>6</v>
      </c>
      <c r="D14" s="10" t="s">
        <v>216</v>
      </c>
      <c r="E14" s="10" t="s">
        <v>21</v>
      </c>
      <c r="F14" s="13" t="s">
        <v>26</v>
      </c>
      <c r="G14" s="11" t="s">
        <v>104</v>
      </c>
      <c r="H14" s="12" t="s">
        <v>101</v>
      </c>
      <c r="I14" s="11">
        <v>2.1</v>
      </c>
    </row>
    <row r="15" spans="1:9" hidden="1" x14ac:dyDescent="0.25">
      <c r="A15" s="25" t="s">
        <v>909</v>
      </c>
      <c r="B15" s="24" t="s">
        <v>904</v>
      </c>
      <c r="C15" s="8" t="s">
        <v>4</v>
      </c>
      <c r="D15" s="10" t="s">
        <v>129</v>
      </c>
      <c r="E15" s="10" t="s">
        <v>15</v>
      </c>
      <c r="F15" s="13" t="s">
        <v>16</v>
      </c>
      <c r="G15" s="11" t="s">
        <v>100</v>
      </c>
      <c r="H15" s="12" t="s">
        <v>101</v>
      </c>
      <c r="I15" s="11">
        <v>86</v>
      </c>
    </row>
    <row r="16" spans="1:9" hidden="1" x14ac:dyDescent="0.25">
      <c r="A16" s="25" t="s">
        <v>909</v>
      </c>
      <c r="B16" s="24" t="s">
        <v>904</v>
      </c>
      <c r="C16" s="8" t="s">
        <v>4</v>
      </c>
      <c r="D16" s="10" t="s">
        <v>99</v>
      </c>
      <c r="E16" s="10" t="s">
        <v>15</v>
      </c>
      <c r="F16" s="13" t="s">
        <v>18</v>
      </c>
      <c r="G16" s="11" t="s">
        <v>112</v>
      </c>
      <c r="H16" s="12" t="s">
        <v>96</v>
      </c>
      <c r="I16" s="11">
        <v>3</v>
      </c>
    </row>
    <row r="17" spans="1:9" hidden="1" x14ac:dyDescent="0.25">
      <c r="A17" s="25" t="s">
        <v>909</v>
      </c>
      <c r="B17" s="24" t="s">
        <v>904</v>
      </c>
      <c r="C17" s="8" t="s">
        <v>4</v>
      </c>
      <c r="D17" s="10" t="s">
        <v>130</v>
      </c>
      <c r="E17" s="10" t="s">
        <v>15</v>
      </c>
      <c r="F17" s="13" t="s">
        <v>19</v>
      </c>
      <c r="G17" s="11" t="s">
        <v>107</v>
      </c>
      <c r="H17" s="12" t="s">
        <v>96</v>
      </c>
      <c r="I17" s="11">
        <v>1</v>
      </c>
    </row>
    <row r="18" spans="1:9" hidden="1" x14ac:dyDescent="0.25">
      <c r="A18" s="25" t="s">
        <v>909</v>
      </c>
      <c r="B18" s="24" t="s">
        <v>904</v>
      </c>
      <c r="C18" s="8" t="s">
        <v>4</v>
      </c>
      <c r="D18" s="10" t="s">
        <v>95</v>
      </c>
      <c r="E18" s="10" t="s">
        <v>15</v>
      </c>
      <c r="F18" s="13" t="s">
        <v>19</v>
      </c>
      <c r="G18" s="11" t="s">
        <v>97</v>
      </c>
      <c r="H18" s="12" t="s">
        <v>96</v>
      </c>
      <c r="I18" s="11">
        <v>2</v>
      </c>
    </row>
    <row r="19" spans="1:9" hidden="1" x14ac:dyDescent="0.25">
      <c r="A19" s="25" t="s">
        <v>909</v>
      </c>
      <c r="B19" s="24" t="s">
        <v>904</v>
      </c>
      <c r="C19" s="8" t="s">
        <v>4</v>
      </c>
      <c r="D19" s="10" t="s">
        <v>113</v>
      </c>
      <c r="E19" s="10" t="s">
        <v>21</v>
      </c>
      <c r="F19" s="13" t="s">
        <v>29</v>
      </c>
      <c r="G19" s="11" t="s">
        <v>114</v>
      </c>
      <c r="H19" s="12" t="s">
        <v>96</v>
      </c>
      <c r="I19" s="11">
        <v>1</v>
      </c>
    </row>
    <row r="20" spans="1:9" hidden="1" x14ac:dyDescent="0.25">
      <c r="A20" s="25" t="s">
        <v>909</v>
      </c>
      <c r="B20" s="24" t="s">
        <v>904</v>
      </c>
      <c r="C20" s="8" t="s">
        <v>4</v>
      </c>
      <c r="D20" s="10" t="s">
        <v>109</v>
      </c>
      <c r="E20" s="10" t="s">
        <v>21</v>
      </c>
      <c r="F20" s="13" t="s">
        <v>30</v>
      </c>
      <c r="G20" s="11" t="s">
        <v>115</v>
      </c>
      <c r="H20" s="12" t="s">
        <v>96</v>
      </c>
      <c r="I20" s="11">
        <v>1</v>
      </c>
    </row>
    <row r="21" spans="1:9" hidden="1" x14ac:dyDescent="0.25">
      <c r="A21" s="25" t="s">
        <v>909</v>
      </c>
      <c r="B21" s="24" t="s">
        <v>904</v>
      </c>
      <c r="C21" s="8" t="s">
        <v>4</v>
      </c>
      <c r="D21" s="10" t="s">
        <v>116</v>
      </c>
      <c r="E21" s="10" t="s">
        <v>21</v>
      </c>
      <c r="F21" s="13" t="s">
        <v>29</v>
      </c>
      <c r="G21" s="11" t="s">
        <v>114</v>
      </c>
      <c r="H21" s="12" t="s">
        <v>96</v>
      </c>
      <c r="I21" s="11">
        <v>1</v>
      </c>
    </row>
    <row r="22" spans="1:9" hidden="1" x14ac:dyDescent="0.25">
      <c r="A22" s="25" t="s">
        <v>909</v>
      </c>
      <c r="B22" s="24" t="s">
        <v>904</v>
      </c>
      <c r="C22" s="8" t="s">
        <v>4</v>
      </c>
      <c r="D22" s="10" t="s">
        <v>131</v>
      </c>
      <c r="E22" s="10" t="s">
        <v>21</v>
      </c>
      <c r="F22" s="13" t="s">
        <v>26</v>
      </c>
      <c r="G22" s="11" t="s">
        <v>104</v>
      </c>
      <c r="H22" s="12" t="s">
        <v>101</v>
      </c>
      <c r="I22" s="11"/>
    </row>
    <row r="23" spans="1:9" ht="30" hidden="1" x14ac:dyDescent="0.25">
      <c r="A23" s="25" t="s">
        <v>909</v>
      </c>
      <c r="B23" s="24" t="s">
        <v>904</v>
      </c>
      <c r="C23" s="8" t="s">
        <v>4</v>
      </c>
      <c r="D23" s="10" t="s">
        <v>132</v>
      </c>
      <c r="E23" s="10"/>
      <c r="F23" s="13"/>
      <c r="G23" s="11"/>
      <c r="H23" s="12"/>
      <c r="I23" s="11"/>
    </row>
    <row r="24" spans="1:9" ht="30" hidden="1" x14ac:dyDescent="0.25">
      <c r="A24" s="25" t="s">
        <v>909</v>
      </c>
      <c r="B24" s="24" t="s">
        <v>904</v>
      </c>
      <c r="C24" s="8" t="s">
        <v>4</v>
      </c>
      <c r="D24" s="10" t="s">
        <v>133</v>
      </c>
      <c r="E24" s="10"/>
      <c r="F24" s="13"/>
      <c r="G24" s="11"/>
      <c r="H24" s="12"/>
      <c r="I24" s="11"/>
    </row>
    <row r="25" spans="1:9" hidden="1" x14ac:dyDescent="0.25">
      <c r="A25" s="25" t="s">
        <v>909</v>
      </c>
      <c r="B25" s="24" t="s">
        <v>904</v>
      </c>
      <c r="C25" s="8" t="s">
        <v>4</v>
      </c>
      <c r="D25" s="10" t="s">
        <v>134</v>
      </c>
      <c r="E25" s="10" t="s">
        <v>136</v>
      </c>
      <c r="F25" s="13" t="s">
        <v>17</v>
      </c>
      <c r="G25" s="11" t="s">
        <v>135</v>
      </c>
      <c r="H25" s="12" t="s">
        <v>96</v>
      </c>
      <c r="I25" s="11">
        <v>2</v>
      </c>
    </row>
    <row r="26" spans="1:9" hidden="1" x14ac:dyDescent="0.25">
      <c r="A26" s="25" t="s">
        <v>909</v>
      </c>
      <c r="B26" s="24" t="s">
        <v>904</v>
      </c>
      <c r="C26" s="8" t="s">
        <v>4</v>
      </c>
      <c r="D26" s="10" t="s">
        <v>134</v>
      </c>
      <c r="E26" s="10" t="s">
        <v>136</v>
      </c>
      <c r="F26" s="13" t="s">
        <v>17</v>
      </c>
      <c r="G26" s="11" t="s">
        <v>137</v>
      </c>
      <c r="H26" s="12" t="s">
        <v>96</v>
      </c>
      <c r="I26" s="11">
        <v>1</v>
      </c>
    </row>
    <row r="27" spans="1:9" hidden="1" x14ac:dyDescent="0.25">
      <c r="A27" s="25" t="s">
        <v>909</v>
      </c>
      <c r="B27" s="24" t="s">
        <v>904</v>
      </c>
      <c r="C27" s="8" t="s">
        <v>4</v>
      </c>
      <c r="D27" s="10" t="s">
        <v>126</v>
      </c>
      <c r="E27" s="10"/>
      <c r="F27" s="13"/>
      <c r="G27" s="11"/>
      <c r="H27" s="12"/>
      <c r="I27" s="11"/>
    </row>
    <row r="28" spans="1:9" hidden="1" x14ac:dyDescent="0.25">
      <c r="A28" s="25" t="s">
        <v>909</v>
      </c>
      <c r="B28" s="24" t="s">
        <v>904</v>
      </c>
      <c r="C28" s="8" t="s">
        <v>4</v>
      </c>
      <c r="D28" s="10" t="s">
        <v>127</v>
      </c>
      <c r="E28" s="10"/>
      <c r="F28" s="13"/>
      <c r="G28" s="11"/>
      <c r="H28" s="12"/>
      <c r="I28" s="11"/>
    </row>
    <row r="29" spans="1:9" hidden="1" x14ac:dyDescent="0.25">
      <c r="A29" s="25" t="s">
        <v>909</v>
      </c>
      <c r="B29" s="24" t="s">
        <v>904</v>
      </c>
      <c r="C29" s="8" t="s">
        <v>4</v>
      </c>
      <c r="D29" s="10" t="s">
        <v>128</v>
      </c>
      <c r="E29" s="10"/>
      <c r="F29" s="13"/>
      <c r="G29" s="11"/>
      <c r="H29" s="12"/>
      <c r="I29" s="11"/>
    </row>
    <row r="30" spans="1:9" hidden="1" x14ac:dyDescent="0.25">
      <c r="A30" s="25" t="s">
        <v>909</v>
      </c>
      <c r="B30" s="24" t="s">
        <v>904</v>
      </c>
      <c r="C30" s="8" t="s">
        <v>4</v>
      </c>
      <c r="D30" s="10" t="s">
        <v>216</v>
      </c>
      <c r="E30" s="10" t="s">
        <v>21</v>
      </c>
      <c r="F30" s="13" t="s">
        <v>26</v>
      </c>
      <c r="G30" s="11" t="s">
        <v>104</v>
      </c>
      <c r="H30" s="12" t="s">
        <v>101</v>
      </c>
      <c r="I30" s="11">
        <v>2.1</v>
      </c>
    </row>
    <row r="31" spans="1:9" ht="45" hidden="1" x14ac:dyDescent="0.25">
      <c r="A31" s="25" t="s">
        <v>909</v>
      </c>
      <c r="B31" s="24" t="s">
        <v>904</v>
      </c>
      <c r="C31" s="8" t="s">
        <v>2</v>
      </c>
      <c r="D31" s="10" t="s">
        <v>220</v>
      </c>
      <c r="E31" s="10" t="s">
        <v>21</v>
      </c>
      <c r="F31" s="13" t="s">
        <v>26</v>
      </c>
      <c r="G31" s="11" t="s">
        <v>104</v>
      </c>
      <c r="H31" s="12" t="s">
        <v>101</v>
      </c>
      <c r="I31" s="11">
        <v>150</v>
      </c>
    </row>
    <row r="32" spans="1:9" hidden="1" x14ac:dyDescent="0.25">
      <c r="A32" s="25" t="s">
        <v>909</v>
      </c>
      <c r="B32" s="24" t="s">
        <v>904</v>
      </c>
      <c r="C32" s="8" t="s">
        <v>2</v>
      </c>
      <c r="D32" s="10" t="s">
        <v>141</v>
      </c>
      <c r="E32" s="10" t="s">
        <v>21</v>
      </c>
      <c r="F32" s="13" t="s">
        <v>125</v>
      </c>
      <c r="G32" s="11"/>
      <c r="H32" s="12"/>
      <c r="I32" s="11"/>
    </row>
    <row r="33" spans="1:9" hidden="1" x14ac:dyDescent="0.25">
      <c r="A33" s="25" t="s">
        <v>909</v>
      </c>
      <c r="B33" s="24" t="s">
        <v>904</v>
      </c>
      <c r="C33" s="8" t="s">
        <v>2</v>
      </c>
      <c r="D33" s="10" t="s">
        <v>138</v>
      </c>
      <c r="E33" s="10" t="s">
        <v>15</v>
      </c>
      <c r="F33" s="13" t="s">
        <v>19</v>
      </c>
      <c r="G33" s="11"/>
      <c r="H33" s="12"/>
      <c r="I33" s="11"/>
    </row>
    <row r="34" spans="1:9" hidden="1" x14ac:dyDescent="0.25">
      <c r="A34" s="25" t="s">
        <v>909</v>
      </c>
      <c r="B34" s="24" t="s">
        <v>904</v>
      </c>
      <c r="C34" s="8" t="s">
        <v>2</v>
      </c>
      <c r="D34" s="10" t="s">
        <v>139</v>
      </c>
      <c r="E34" s="10" t="s">
        <v>21</v>
      </c>
      <c r="F34" s="13" t="s">
        <v>17</v>
      </c>
      <c r="G34" s="11" t="s">
        <v>103</v>
      </c>
      <c r="H34" s="12" t="s">
        <v>96</v>
      </c>
      <c r="I34" s="11">
        <v>1</v>
      </c>
    </row>
    <row r="35" spans="1:9" hidden="1" x14ac:dyDescent="0.25">
      <c r="A35" s="25" t="s">
        <v>909</v>
      </c>
      <c r="B35" s="24" t="s">
        <v>904</v>
      </c>
      <c r="C35" s="8" t="s">
        <v>2</v>
      </c>
      <c r="D35" s="10" t="s">
        <v>140</v>
      </c>
      <c r="E35" s="10"/>
      <c r="F35" s="13"/>
      <c r="G35" s="11"/>
      <c r="H35" s="12"/>
      <c r="I35" s="11"/>
    </row>
    <row r="36" spans="1:9" hidden="1" x14ac:dyDescent="0.25">
      <c r="A36" s="25" t="s">
        <v>909</v>
      </c>
      <c r="B36" s="24" t="s">
        <v>904</v>
      </c>
      <c r="C36" s="8" t="s">
        <v>2</v>
      </c>
      <c r="D36" s="10" t="s">
        <v>98</v>
      </c>
      <c r="E36" s="10" t="s">
        <v>20</v>
      </c>
      <c r="F36" s="13" t="s">
        <v>17</v>
      </c>
      <c r="G36" s="11" t="s">
        <v>103</v>
      </c>
      <c r="H36" s="12" t="s">
        <v>96</v>
      </c>
      <c r="I36" s="11">
        <v>1</v>
      </c>
    </row>
    <row r="37" spans="1:9" hidden="1" x14ac:dyDescent="0.25">
      <c r="A37" s="25" t="s">
        <v>909</v>
      </c>
      <c r="B37" s="24" t="s">
        <v>904</v>
      </c>
      <c r="C37" s="8" t="s">
        <v>2</v>
      </c>
      <c r="D37" s="10" t="s">
        <v>111</v>
      </c>
      <c r="E37" s="10" t="s">
        <v>15</v>
      </c>
      <c r="F37" s="13" t="s">
        <v>17</v>
      </c>
      <c r="G37" s="11" t="s">
        <v>103</v>
      </c>
      <c r="H37" s="12" t="s">
        <v>96</v>
      </c>
      <c r="I37" s="11">
        <v>1</v>
      </c>
    </row>
    <row r="38" spans="1:9" ht="45" hidden="1" x14ac:dyDescent="0.25">
      <c r="A38" s="25" t="s">
        <v>909</v>
      </c>
      <c r="B38" s="24" t="s">
        <v>904</v>
      </c>
      <c r="C38" s="8" t="s">
        <v>2</v>
      </c>
      <c r="D38" s="10" t="s">
        <v>142</v>
      </c>
      <c r="E38" s="10" t="s">
        <v>15</v>
      </c>
      <c r="F38" s="13"/>
      <c r="G38" s="11"/>
      <c r="H38" s="12"/>
      <c r="I38" s="11"/>
    </row>
    <row r="39" spans="1:9" ht="30" hidden="1" x14ac:dyDescent="0.25">
      <c r="A39" s="25" t="s">
        <v>909</v>
      </c>
      <c r="B39" s="24" t="s">
        <v>904</v>
      </c>
      <c r="C39" s="8" t="s">
        <v>2</v>
      </c>
      <c r="D39" s="10" t="s">
        <v>143</v>
      </c>
      <c r="E39" s="10"/>
      <c r="F39" s="13"/>
      <c r="G39" s="11"/>
      <c r="H39" s="12"/>
      <c r="I39" s="11"/>
    </row>
    <row r="40" spans="1:9" hidden="1" x14ac:dyDescent="0.25">
      <c r="A40" s="25" t="s">
        <v>909</v>
      </c>
      <c r="B40" s="24" t="s">
        <v>904</v>
      </c>
      <c r="C40" s="8" t="s">
        <v>2</v>
      </c>
      <c r="D40" s="10" t="s">
        <v>129</v>
      </c>
      <c r="E40" s="10" t="s">
        <v>15</v>
      </c>
      <c r="F40" s="13" t="s">
        <v>16</v>
      </c>
      <c r="G40" s="11" t="s">
        <v>100</v>
      </c>
      <c r="H40" s="12" t="s">
        <v>101</v>
      </c>
      <c r="I40" s="11">
        <v>86</v>
      </c>
    </row>
    <row r="41" spans="1:9" hidden="1" x14ac:dyDescent="0.25">
      <c r="A41" s="25" t="s">
        <v>909</v>
      </c>
      <c r="B41" s="24" t="s">
        <v>904</v>
      </c>
      <c r="C41" s="8" t="s">
        <v>2</v>
      </c>
      <c r="D41" s="10" t="s">
        <v>99</v>
      </c>
      <c r="E41" s="10" t="s">
        <v>15</v>
      </c>
      <c r="F41" s="13" t="s">
        <v>18</v>
      </c>
      <c r="G41" s="11" t="s">
        <v>112</v>
      </c>
      <c r="H41" s="12" t="s">
        <v>96</v>
      </c>
      <c r="I41" s="11">
        <v>3</v>
      </c>
    </row>
    <row r="42" spans="1:9" hidden="1" x14ac:dyDescent="0.25">
      <c r="A42" s="25" t="s">
        <v>909</v>
      </c>
      <c r="B42" s="24" t="s">
        <v>904</v>
      </c>
      <c r="C42" s="8" t="s">
        <v>2</v>
      </c>
      <c r="D42" s="10" t="s">
        <v>130</v>
      </c>
      <c r="E42" s="10" t="s">
        <v>15</v>
      </c>
      <c r="F42" s="13" t="s">
        <v>19</v>
      </c>
      <c r="G42" s="11" t="s">
        <v>107</v>
      </c>
      <c r="H42" s="12" t="s">
        <v>96</v>
      </c>
      <c r="I42" s="11">
        <v>1</v>
      </c>
    </row>
    <row r="43" spans="1:9" hidden="1" x14ac:dyDescent="0.25">
      <c r="A43" s="25" t="s">
        <v>909</v>
      </c>
      <c r="B43" s="24" t="s">
        <v>904</v>
      </c>
      <c r="C43" s="8" t="s">
        <v>2</v>
      </c>
      <c r="D43" s="10" t="s">
        <v>95</v>
      </c>
      <c r="E43" s="10" t="s">
        <v>15</v>
      </c>
      <c r="F43" s="13" t="s">
        <v>19</v>
      </c>
      <c r="G43" s="11" t="s">
        <v>97</v>
      </c>
      <c r="H43" s="12" t="s">
        <v>96</v>
      </c>
      <c r="I43" s="11">
        <v>2</v>
      </c>
    </row>
    <row r="44" spans="1:9" hidden="1" x14ac:dyDescent="0.25">
      <c r="A44" s="25" t="s">
        <v>909</v>
      </c>
      <c r="B44" s="24" t="s">
        <v>904</v>
      </c>
      <c r="C44" s="8" t="s">
        <v>2</v>
      </c>
      <c r="D44" s="10" t="s">
        <v>113</v>
      </c>
      <c r="E44" s="10" t="s">
        <v>21</v>
      </c>
      <c r="F44" s="13" t="s">
        <v>29</v>
      </c>
      <c r="G44" s="11" t="s">
        <v>114</v>
      </c>
      <c r="H44" s="12" t="s">
        <v>96</v>
      </c>
      <c r="I44" s="11">
        <v>1</v>
      </c>
    </row>
    <row r="45" spans="1:9" hidden="1" x14ac:dyDescent="0.25">
      <c r="A45" s="25" t="s">
        <v>909</v>
      </c>
      <c r="B45" s="24" t="s">
        <v>904</v>
      </c>
      <c r="C45" s="8" t="s">
        <v>2</v>
      </c>
      <c r="D45" s="10" t="s">
        <v>109</v>
      </c>
      <c r="E45" s="10" t="s">
        <v>21</v>
      </c>
      <c r="F45" s="13" t="s">
        <v>30</v>
      </c>
      <c r="G45" s="11" t="s">
        <v>115</v>
      </c>
      <c r="H45" s="12" t="s">
        <v>96</v>
      </c>
      <c r="I45" s="11">
        <v>1</v>
      </c>
    </row>
    <row r="46" spans="1:9" hidden="1" x14ac:dyDescent="0.25">
      <c r="A46" s="25" t="s">
        <v>909</v>
      </c>
      <c r="B46" s="24" t="s">
        <v>904</v>
      </c>
      <c r="C46" s="8" t="s">
        <v>2</v>
      </c>
      <c r="D46" s="10" t="s">
        <v>116</v>
      </c>
      <c r="E46" s="10" t="s">
        <v>21</v>
      </c>
      <c r="F46" s="13" t="s">
        <v>29</v>
      </c>
      <c r="G46" s="11" t="s">
        <v>114</v>
      </c>
      <c r="H46" s="12" t="s">
        <v>96</v>
      </c>
      <c r="I46" s="11">
        <v>1</v>
      </c>
    </row>
    <row r="47" spans="1:9" hidden="1" x14ac:dyDescent="0.25">
      <c r="A47" s="25" t="s">
        <v>909</v>
      </c>
      <c r="B47" s="24" t="s">
        <v>904</v>
      </c>
      <c r="C47" s="8" t="s">
        <v>2</v>
      </c>
      <c r="D47" s="10" t="s">
        <v>131</v>
      </c>
      <c r="E47" s="10" t="s">
        <v>21</v>
      </c>
      <c r="F47" s="13" t="s">
        <v>26</v>
      </c>
      <c r="G47" s="11" t="s">
        <v>104</v>
      </c>
      <c r="H47" s="12" t="s">
        <v>101</v>
      </c>
      <c r="I47" s="11"/>
    </row>
    <row r="48" spans="1:9" ht="30" hidden="1" x14ac:dyDescent="0.25">
      <c r="A48" s="25" t="s">
        <v>909</v>
      </c>
      <c r="B48" s="24" t="s">
        <v>904</v>
      </c>
      <c r="C48" s="8" t="s">
        <v>2</v>
      </c>
      <c r="D48" s="10" t="s">
        <v>132</v>
      </c>
      <c r="E48" s="10"/>
      <c r="F48" s="13"/>
      <c r="G48" s="11"/>
      <c r="H48" s="12"/>
      <c r="I48" s="11"/>
    </row>
    <row r="49" spans="1:9" ht="30" hidden="1" x14ac:dyDescent="0.25">
      <c r="A49" s="25" t="s">
        <v>909</v>
      </c>
      <c r="B49" s="24" t="s">
        <v>904</v>
      </c>
      <c r="C49" s="8" t="s">
        <v>2</v>
      </c>
      <c r="D49" s="10" t="s">
        <v>133</v>
      </c>
      <c r="E49" s="10"/>
      <c r="F49" s="13"/>
      <c r="G49" s="11"/>
      <c r="H49" s="12"/>
      <c r="I49" s="11"/>
    </row>
    <row r="50" spans="1:9" hidden="1" x14ac:dyDescent="0.25">
      <c r="A50" s="25" t="s">
        <v>909</v>
      </c>
      <c r="B50" s="24" t="s">
        <v>904</v>
      </c>
      <c r="C50" s="8" t="s">
        <v>2</v>
      </c>
      <c r="D50" s="10" t="s">
        <v>134</v>
      </c>
      <c r="E50" s="10" t="s">
        <v>136</v>
      </c>
      <c r="F50" s="13" t="s">
        <v>17</v>
      </c>
      <c r="G50" s="11" t="s">
        <v>135</v>
      </c>
      <c r="H50" s="12" t="s">
        <v>96</v>
      </c>
      <c r="I50" s="11">
        <v>2</v>
      </c>
    </row>
    <row r="51" spans="1:9" hidden="1" x14ac:dyDescent="0.25">
      <c r="A51" s="25" t="s">
        <v>909</v>
      </c>
      <c r="B51" s="24" t="s">
        <v>904</v>
      </c>
      <c r="C51" s="8" t="s">
        <v>2</v>
      </c>
      <c r="D51" s="10" t="s">
        <v>134</v>
      </c>
      <c r="E51" s="10" t="s">
        <v>136</v>
      </c>
      <c r="F51" s="13" t="s">
        <v>17</v>
      </c>
      <c r="G51" s="11" t="s">
        <v>137</v>
      </c>
      <c r="H51" s="12" t="s">
        <v>96</v>
      </c>
      <c r="I51" s="11">
        <v>1</v>
      </c>
    </row>
    <row r="52" spans="1:9" hidden="1" x14ac:dyDescent="0.25">
      <c r="A52" s="25" t="s">
        <v>909</v>
      </c>
      <c r="B52" s="24" t="s">
        <v>904</v>
      </c>
      <c r="C52" s="8" t="s">
        <v>2</v>
      </c>
      <c r="D52" s="10" t="s">
        <v>126</v>
      </c>
      <c r="E52" s="10"/>
      <c r="F52" s="13"/>
      <c r="G52" s="11"/>
      <c r="H52" s="12"/>
      <c r="I52" s="11"/>
    </row>
    <row r="53" spans="1:9" hidden="1" x14ac:dyDescent="0.25">
      <c r="A53" s="25" t="s">
        <v>909</v>
      </c>
      <c r="B53" s="24" t="s">
        <v>904</v>
      </c>
      <c r="C53" s="8" t="s">
        <v>2</v>
      </c>
      <c r="D53" s="10" t="s">
        <v>127</v>
      </c>
      <c r="E53" s="10"/>
      <c r="F53" s="13"/>
      <c r="G53" s="11"/>
      <c r="H53" s="12"/>
      <c r="I53" s="11"/>
    </row>
    <row r="54" spans="1:9" hidden="1" x14ac:dyDescent="0.25">
      <c r="A54" s="25" t="s">
        <v>909</v>
      </c>
      <c r="B54" s="24" t="s">
        <v>904</v>
      </c>
      <c r="C54" s="8" t="s">
        <v>2</v>
      </c>
      <c r="D54" s="10" t="s">
        <v>128</v>
      </c>
      <c r="E54" s="10"/>
      <c r="F54" s="13"/>
      <c r="G54" s="11"/>
      <c r="H54" s="12"/>
      <c r="I54" s="11"/>
    </row>
    <row r="55" spans="1:9" hidden="1" x14ac:dyDescent="0.25">
      <c r="A55" s="25" t="s">
        <v>909</v>
      </c>
      <c r="B55" s="24" t="s">
        <v>904</v>
      </c>
      <c r="C55" s="8" t="s">
        <v>2</v>
      </c>
      <c r="D55" s="10" t="s">
        <v>216</v>
      </c>
      <c r="E55" s="10" t="s">
        <v>21</v>
      </c>
      <c r="F55" s="13" t="s">
        <v>26</v>
      </c>
      <c r="G55" s="11" t="s">
        <v>104</v>
      </c>
      <c r="H55" s="12" t="s">
        <v>101</v>
      </c>
      <c r="I55" s="11">
        <v>2.1</v>
      </c>
    </row>
    <row r="56" spans="1:9" hidden="1" x14ac:dyDescent="0.25">
      <c r="A56" s="25" t="s">
        <v>909</v>
      </c>
      <c r="B56" s="24" t="s">
        <v>904</v>
      </c>
      <c r="C56" s="8" t="s">
        <v>7</v>
      </c>
      <c r="D56" s="10" t="s">
        <v>105</v>
      </c>
      <c r="E56" s="10" t="s">
        <v>20</v>
      </c>
      <c r="F56" s="13" t="s">
        <v>26</v>
      </c>
      <c r="G56" s="11" t="s">
        <v>106</v>
      </c>
      <c r="H56" s="12" t="s">
        <v>101</v>
      </c>
      <c r="I56" s="11">
        <v>138</v>
      </c>
    </row>
    <row r="57" spans="1:9" hidden="1" x14ac:dyDescent="0.25">
      <c r="A57" s="25" t="s">
        <v>909</v>
      </c>
      <c r="B57" s="24" t="s">
        <v>904</v>
      </c>
      <c r="C57" s="8" t="s">
        <v>7</v>
      </c>
      <c r="D57" s="10" t="s">
        <v>108</v>
      </c>
      <c r="E57" s="10" t="s">
        <v>20</v>
      </c>
      <c r="F57" s="13" t="s">
        <v>29</v>
      </c>
      <c r="G57" s="11" t="s">
        <v>117</v>
      </c>
      <c r="H57" s="12" t="s">
        <v>96</v>
      </c>
      <c r="I57" s="11">
        <v>1</v>
      </c>
    </row>
    <row r="58" spans="1:9" hidden="1" x14ac:dyDescent="0.25">
      <c r="A58" s="25" t="s">
        <v>909</v>
      </c>
      <c r="B58" s="24" t="s">
        <v>904</v>
      </c>
      <c r="C58" s="8" t="s">
        <v>7</v>
      </c>
      <c r="D58" s="10" t="s">
        <v>110</v>
      </c>
      <c r="E58" s="10" t="s">
        <v>21</v>
      </c>
      <c r="F58" s="13" t="s">
        <v>26</v>
      </c>
      <c r="G58" s="11" t="s">
        <v>104</v>
      </c>
      <c r="H58" s="12" t="s">
        <v>101</v>
      </c>
      <c r="I58" s="11">
        <f>61*2</f>
        <v>122</v>
      </c>
    </row>
    <row r="59" spans="1:9" hidden="1" x14ac:dyDescent="0.25">
      <c r="A59" s="25" t="s">
        <v>909</v>
      </c>
      <c r="B59" s="24" t="s">
        <v>904</v>
      </c>
      <c r="C59" s="8" t="s">
        <v>7</v>
      </c>
      <c r="D59" s="10" t="s">
        <v>957</v>
      </c>
      <c r="E59" s="10" t="s">
        <v>21</v>
      </c>
      <c r="F59" s="13" t="s">
        <v>26</v>
      </c>
      <c r="G59" s="11" t="s">
        <v>104</v>
      </c>
      <c r="H59" s="12" t="s">
        <v>101</v>
      </c>
      <c r="I59" s="11">
        <v>2.1</v>
      </c>
    </row>
    <row r="60" spans="1:9" hidden="1" x14ac:dyDescent="0.25">
      <c r="A60" s="25" t="s">
        <v>909</v>
      </c>
      <c r="B60" s="24" t="s">
        <v>904</v>
      </c>
      <c r="C60" s="8" t="s">
        <v>7</v>
      </c>
      <c r="D60" s="10" t="s">
        <v>144</v>
      </c>
      <c r="E60" s="10" t="s">
        <v>21</v>
      </c>
      <c r="F60" s="13"/>
      <c r="G60" s="11"/>
      <c r="H60" s="12"/>
      <c r="I60" s="11"/>
    </row>
    <row r="61" spans="1:9" hidden="1" x14ac:dyDescent="0.25">
      <c r="A61" s="25" t="s">
        <v>909</v>
      </c>
      <c r="B61" s="24" t="s">
        <v>904</v>
      </c>
      <c r="C61" s="8" t="s">
        <v>7</v>
      </c>
      <c r="D61" s="10" t="s">
        <v>145</v>
      </c>
      <c r="E61" s="10"/>
      <c r="F61" s="13"/>
      <c r="G61" s="11"/>
      <c r="H61" s="12"/>
      <c r="I61" s="11"/>
    </row>
    <row r="62" spans="1:9" hidden="1" x14ac:dyDescent="0.25">
      <c r="A62" s="25" t="s">
        <v>909</v>
      </c>
      <c r="B62" s="24" t="s">
        <v>904</v>
      </c>
      <c r="C62" s="8" t="s">
        <v>7</v>
      </c>
      <c r="D62" s="10" t="s">
        <v>146</v>
      </c>
      <c r="E62" s="10" t="s">
        <v>15</v>
      </c>
      <c r="F62" s="13"/>
      <c r="G62" s="11"/>
      <c r="H62" s="12"/>
      <c r="I62" s="11"/>
    </row>
    <row r="63" spans="1:9" hidden="1" x14ac:dyDescent="0.25">
      <c r="A63" s="25" t="s">
        <v>909</v>
      </c>
      <c r="B63" s="24" t="s">
        <v>904</v>
      </c>
      <c r="C63" s="8" t="s">
        <v>7</v>
      </c>
      <c r="D63" s="10" t="s">
        <v>147</v>
      </c>
      <c r="E63" s="10"/>
      <c r="F63" s="13"/>
      <c r="G63" s="11"/>
      <c r="H63" s="12"/>
      <c r="I63" s="11"/>
    </row>
    <row r="64" spans="1:9" ht="45" hidden="1" x14ac:dyDescent="0.25">
      <c r="A64" s="25" t="s">
        <v>909</v>
      </c>
      <c r="B64" s="24" t="s">
        <v>904</v>
      </c>
      <c r="C64" s="8" t="s">
        <v>7</v>
      </c>
      <c r="D64" s="10" t="s">
        <v>220</v>
      </c>
      <c r="E64" s="10" t="s">
        <v>21</v>
      </c>
      <c r="F64" s="13" t="s">
        <v>26</v>
      </c>
      <c r="G64" s="11" t="s">
        <v>104</v>
      </c>
      <c r="H64" s="12" t="s">
        <v>101</v>
      </c>
      <c r="I64" s="11">
        <v>150</v>
      </c>
    </row>
    <row r="65" spans="1:9" hidden="1" x14ac:dyDescent="0.25">
      <c r="A65" s="25" t="s">
        <v>909</v>
      </c>
      <c r="B65" s="24" t="s">
        <v>904</v>
      </c>
      <c r="C65" s="8" t="s">
        <v>7</v>
      </c>
      <c r="D65" s="10" t="s">
        <v>141</v>
      </c>
      <c r="E65" s="10" t="s">
        <v>21</v>
      </c>
      <c r="F65" s="13" t="s">
        <v>125</v>
      </c>
      <c r="G65" s="11"/>
      <c r="H65" s="12"/>
      <c r="I65" s="11"/>
    </row>
    <row r="66" spans="1:9" hidden="1" x14ac:dyDescent="0.25">
      <c r="A66" s="25" t="s">
        <v>909</v>
      </c>
      <c r="B66" s="24" t="s">
        <v>904</v>
      </c>
      <c r="C66" s="8" t="s">
        <v>7</v>
      </c>
      <c r="D66" s="10" t="s">
        <v>138</v>
      </c>
      <c r="E66" s="10" t="s">
        <v>15</v>
      </c>
      <c r="F66" s="13" t="s">
        <v>19</v>
      </c>
      <c r="G66" s="11"/>
      <c r="H66" s="12"/>
      <c r="I66" s="11"/>
    </row>
    <row r="67" spans="1:9" hidden="1" x14ac:dyDescent="0.25">
      <c r="A67" s="25" t="s">
        <v>909</v>
      </c>
      <c r="B67" s="24" t="s">
        <v>904</v>
      </c>
      <c r="C67" s="8" t="s">
        <v>7</v>
      </c>
      <c r="D67" s="10" t="s">
        <v>139</v>
      </c>
      <c r="E67" s="10" t="s">
        <v>21</v>
      </c>
      <c r="F67" s="13" t="s">
        <v>17</v>
      </c>
      <c r="G67" s="11" t="s">
        <v>103</v>
      </c>
      <c r="H67" s="12" t="s">
        <v>96</v>
      </c>
      <c r="I67" s="11">
        <v>1</v>
      </c>
    </row>
    <row r="68" spans="1:9" hidden="1" x14ac:dyDescent="0.25">
      <c r="A68" s="25" t="s">
        <v>909</v>
      </c>
      <c r="B68" s="24" t="s">
        <v>904</v>
      </c>
      <c r="C68" s="8" t="s">
        <v>7</v>
      </c>
      <c r="D68" s="10" t="s">
        <v>140</v>
      </c>
      <c r="E68" s="10"/>
      <c r="F68" s="13"/>
      <c r="G68" s="11"/>
      <c r="H68" s="12"/>
      <c r="I68" s="11"/>
    </row>
    <row r="69" spans="1:9" hidden="1" x14ac:dyDescent="0.25">
      <c r="A69" s="25" t="s">
        <v>909</v>
      </c>
      <c r="B69" s="24" t="s">
        <v>904</v>
      </c>
      <c r="C69" s="8" t="s">
        <v>7</v>
      </c>
      <c r="D69" s="10" t="s">
        <v>98</v>
      </c>
      <c r="E69" s="10" t="s">
        <v>20</v>
      </c>
      <c r="F69" s="13" t="s">
        <v>17</v>
      </c>
      <c r="G69" s="11" t="s">
        <v>103</v>
      </c>
      <c r="H69" s="12" t="s">
        <v>96</v>
      </c>
      <c r="I69" s="11">
        <v>1</v>
      </c>
    </row>
    <row r="70" spans="1:9" hidden="1" x14ac:dyDescent="0.25">
      <c r="A70" s="25" t="s">
        <v>909</v>
      </c>
      <c r="B70" s="24" t="s">
        <v>904</v>
      </c>
      <c r="C70" s="8" t="s">
        <v>7</v>
      </c>
      <c r="D70" s="10" t="s">
        <v>111</v>
      </c>
      <c r="E70" s="10" t="s">
        <v>15</v>
      </c>
      <c r="F70" s="13" t="s">
        <v>17</v>
      </c>
      <c r="G70" s="11" t="s">
        <v>103</v>
      </c>
      <c r="H70" s="12" t="s">
        <v>96</v>
      </c>
      <c r="I70" s="11">
        <v>1</v>
      </c>
    </row>
    <row r="71" spans="1:9" ht="45" hidden="1" x14ac:dyDescent="0.25">
      <c r="A71" s="25" t="s">
        <v>909</v>
      </c>
      <c r="B71" s="24" t="s">
        <v>904</v>
      </c>
      <c r="C71" s="8" t="s">
        <v>7</v>
      </c>
      <c r="D71" s="10" t="s">
        <v>142</v>
      </c>
      <c r="E71" s="10" t="s">
        <v>15</v>
      </c>
      <c r="F71" s="13"/>
      <c r="G71" s="11"/>
      <c r="H71" s="12"/>
      <c r="I71" s="11"/>
    </row>
    <row r="72" spans="1:9" ht="30" hidden="1" x14ac:dyDescent="0.25">
      <c r="A72" s="25" t="s">
        <v>909</v>
      </c>
      <c r="B72" s="24" t="s">
        <v>904</v>
      </c>
      <c r="C72" s="8" t="s">
        <v>7</v>
      </c>
      <c r="D72" s="10" t="s">
        <v>143</v>
      </c>
      <c r="E72" s="10"/>
      <c r="F72" s="13"/>
      <c r="G72" s="11"/>
      <c r="H72" s="12"/>
      <c r="I72" s="11"/>
    </row>
    <row r="73" spans="1:9" hidden="1" x14ac:dyDescent="0.25">
      <c r="A73" s="25" t="s">
        <v>909</v>
      </c>
      <c r="B73" s="24" t="s">
        <v>904</v>
      </c>
      <c r="C73" s="8" t="s">
        <v>7</v>
      </c>
      <c r="D73" s="10" t="s">
        <v>129</v>
      </c>
      <c r="E73" s="10" t="s">
        <v>15</v>
      </c>
      <c r="F73" s="13" t="s">
        <v>16</v>
      </c>
      <c r="G73" s="11" t="s">
        <v>100</v>
      </c>
      <c r="H73" s="12" t="s">
        <v>101</v>
      </c>
      <c r="I73" s="11">
        <v>86</v>
      </c>
    </row>
    <row r="74" spans="1:9" hidden="1" x14ac:dyDescent="0.25">
      <c r="A74" s="25" t="s">
        <v>909</v>
      </c>
      <c r="B74" s="24" t="s">
        <v>904</v>
      </c>
      <c r="C74" s="8" t="s">
        <v>7</v>
      </c>
      <c r="D74" s="10" t="s">
        <v>99</v>
      </c>
      <c r="E74" s="10" t="s">
        <v>15</v>
      </c>
      <c r="F74" s="13" t="s">
        <v>18</v>
      </c>
      <c r="G74" s="11" t="s">
        <v>112</v>
      </c>
      <c r="H74" s="12" t="s">
        <v>96</v>
      </c>
      <c r="I74" s="11">
        <v>3</v>
      </c>
    </row>
    <row r="75" spans="1:9" hidden="1" x14ac:dyDescent="0.25">
      <c r="A75" s="25" t="s">
        <v>909</v>
      </c>
      <c r="B75" s="24" t="s">
        <v>904</v>
      </c>
      <c r="C75" s="8" t="s">
        <v>7</v>
      </c>
      <c r="D75" s="10" t="s">
        <v>130</v>
      </c>
      <c r="E75" s="10" t="s">
        <v>15</v>
      </c>
      <c r="F75" s="13" t="s">
        <v>19</v>
      </c>
      <c r="G75" s="11" t="s">
        <v>107</v>
      </c>
      <c r="H75" s="12" t="s">
        <v>96</v>
      </c>
      <c r="I75" s="11">
        <v>1</v>
      </c>
    </row>
    <row r="76" spans="1:9" hidden="1" x14ac:dyDescent="0.25">
      <c r="A76" s="25" t="s">
        <v>909</v>
      </c>
      <c r="B76" s="24" t="s">
        <v>904</v>
      </c>
      <c r="C76" s="8" t="s">
        <v>7</v>
      </c>
      <c r="D76" s="10" t="s">
        <v>95</v>
      </c>
      <c r="E76" s="10" t="s">
        <v>15</v>
      </c>
      <c r="F76" s="13" t="s">
        <v>19</v>
      </c>
      <c r="G76" s="11" t="s">
        <v>97</v>
      </c>
      <c r="H76" s="12" t="s">
        <v>96</v>
      </c>
      <c r="I76" s="11">
        <v>2</v>
      </c>
    </row>
    <row r="77" spans="1:9" hidden="1" x14ac:dyDescent="0.25">
      <c r="A77" s="25" t="s">
        <v>909</v>
      </c>
      <c r="B77" s="24" t="s">
        <v>904</v>
      </c>
      <c r="C77" s="8" t="s">
        <v>7</v>
      </c>
      <c r="D77" s="10" t="s">
        <v>113</v>
      </c>
      <c r="E77" s="10" t="s">
        <v>21</v>
      </c>
      <c r="F77" s="13" t="s">
        <v>29</v>
      </c>
      <c r="G77" s="11" t="s">
        <v>114</v>
      </c>
      <c r="H77" s="12" t="s">
        <v>96</v>
      </c>
      <c r="I77" s="11">
        <v>1</v>
      </c>
    </row>
    <row r="78" spans="1:9" hidden="1" x14ac:dyDescent="0.25">
      <c r="A78" s="25" t="s">
        <v>909</v>
      </c>
      <c r="B78" s="24" t="s">
        <v>904</v>
      </c>
      <c r="C78" s="8" t="s">
        <v>7</v>
      </c>
      <c r="D78" s="10" t="s">
        <v>109</v>
      </c>
      <c r="E78" s="10" t="s">
        <v>21</v>
      </c>
      <c r="F78" s="13" t="s">
        <v>30</v>
      </c>
      <c r="G78" s="11" t="s">
        <v>115</v>
      </c>
      <c r="H78" s="12" t="s">
        <v>96</v>
      </c>
      <c r="I78" s="11">
        <v>1</v>
      </c>
    </row>
    <row r="79" spans="1:9" hidden="1" x14ac:dyDescent="0.25">
      <c r="A79" s="25" t="s">
        <v>909</v>
      </c>
      <c r="B79" s="24" t="s">
        <v>904</v>
      </c>
      <c r="C79" s="8" t="s">
        <v>7</v>
      </c>
      <c r="D79" s="10" t="s">
        <v>116</v>
      </c>
      <c r="E79" s="10" t="s">
        <v>21</v>
      </c>
      <c r="F79" s="13" t="s">
        <v>29</v>
      </c>
      <c r="G79" s="11" t="s">
        <v>114</v>
      </c>
      <c r="H79" s="12" t="s">
        <v>96</v>
      </c>
      <c r="I79" s="11">
        <v>1</v>
      </c>
    </row>
    <row r="80" spans="1:9" hidden="1" x14ac:dyDescent="0.25">
      <c r="A80" s="25" t="s">
        <v>909</v>
      </c>
      <c r="B80" s="24" t="s">
        <v>904</v>
      </c>
      <c r="C80" s="8" t="s">
        <v>7</v>
      </c>
      <c r="D80" s="10" t="s">
        <v>131</v>
      </c>
      <c r="E80" s="10" t="s">
        <v>21</v>
      </c>
      <c r="F80" s="13" t="s">
        <v>26</v>
      </c>
      <c r="G80" s="11" t="s">
        <v>104</v>
      </c>
      <c r="H80" s="12" t="s">
        <v>101</v>
      </c>
      <c r="I80" s="11"/>
    </row>
    <row r="81" spans="1:9" ht="30" hidden="1" x14ac:dyDescent="0.25">
      <c r="A81" s="25" t="s">
        <v>909</v>
      </c>
      <c r="B81" s="24" t="s">
        <v>904</v>
      </c>
      <c r="C81" s="8" t="s">
        <v>7</v>
      </c>
      <c r="D81" s="10" t="s">
        <v>132</v>
      </c>
      <c r="E81" s="10"/>
      <c r="F81" s="13"/>
      <c r="G81" s="11"/>
      <c r="H81" s="12"/>
      <c r="I81" s="11"/>
    </row>
    <row r="82" spans="1:9" ht="30" hidden="1" x14ac:dyDescent="0.25">
      <c r="A82" s="25" t="s">
        <v>909</v>
      </c>
      <c r="B82" s="24" t="s">
        <v>904</v>
      </c>
      <c r="C82" s="8" t="s">
        <v>7</v>
      </c>
      <c r="D82" s="10" t="s">
        <v>133</v>
      </c>
      <c r="E82" s="10"/>
      <c r="F82" s="13"/>
      <c r="G82" s="11"/>
      <c r="H82" s="12"/>
      <c r="I82" s="11"/>
    </row>
    <row r="83" spans="1:9" hidden="1" x14ac:dyDescent="0.25">
      <c r="A83" s="25" t="s">
        <v>909</v>
      </c>
      <c r="B83" s="24" t="s">
        <v>904</v>
      </c>
      <c r="C83" s="8" t="s">
        <v>7</v>
      </c>
      <c r="D83" s="10" t="s">
        <v>134</v>
      </c>
      <c r="E83" s="10" t="s">
        <v>136</v>
      </c>
      <c r="F83" s="13" t="s">
        <v>17</v>
      </c>
      <c r="G83" s="11" t="s">
        <v>135</v>
      </c>
      <c r="H83" s="12" t="s">
        <v>96</v>
      </c>
      <c r="I83" s="11">
        <v>2</v>
      </c>
    </row>
    <row r="84" spans="1:9" hidden="1" x14ac:dyDescent="0.25">
      <c r="A84" s="25" t="s">
        <v>909</v>
      </c>
      <c r="B84" s="24" t="s">
        <v>904</v>
      </c>
      <c r="C84" s="8" t="s">
        <v>7</v>
      </c>
      <c r="D84" s="10" t="s">
        <v>134</v>
      </c>
      <c r="E84" s="10" t="s">
        <v>136</v>
      </c>
      <c r="F84" s="13" t="s">
        <v>17</v>
      </c>
      <c r="G84" s="11" t="s">
        <v>137</v>
      </c>
      <c r="H84" s="12" t="s">
        <v>96</v>
      </c>
      <c r="I84" s="11">
        <v>1</v>
      </c>
    </row>
    <row r="85" spans="1:9" hidden="1" x14ac:dyDescent="0.25">
      <c r="A85" s="25" t="s">
        <v>909</v>
      </c>
      <c r="B85" s="24" t="s">
        <v>904</v>
      </c>
      <c r="C85" s="8" t="s">
        <v>7</v>
      </c>
      <c r="D85" s="10" t="s">
        <v>126</v>
      </c>
      <c r="E85" s="10"/>
      <c r="F85" s="13"/>
      <c r="G85" s="11"/>
      <c r="H85" s="12"/>
      <c r="I85" s="11"/>
    </row>
    <row r="86" spans="1:9" hidden="1" x14ac:dyDescent="0.25">
      <c r="A86" s="25" t="s">
        <v>909</v>
      </c>
      <c r="B86" s="24" t="s">
        <v>904</v>
      </c>
      <c r="C86" s="8" t="s">
        <v>7</v>
      </c>
      <c r="D86" s="10" t="s">
        <v>127</v>
      </c>
      <c r="E86" s="10"/>
      <c r="F86" s="13"/>
      <c r="G86" s="11"/>
      <c r="H86" s="12"/>
      <c r="I86" s="11"/>
    </row>
    <row r="87" spans="1:9" hidden="1" x14ac:dyDescent="0.25">
      <c r="A87" s="25" t="s">
        <v>909</v>
      </c>
      <c r="B87" s="24" t="s">
        <v>904</v>
      </c>
      <c r="C87" s="8" t="s">
        <v>7</v>
      </c>
      <c r="D87" s="10" t="s">
        <v>128</v>
      </c>
      <c r="E87" s="10"/>
      <c r="F87" s="13"/>
      <c r="G87" s="11"/>
      <c r="H87" s="12"/>
      <c r="I87" s="11"/>
    </row>
    <row r="88" spans="1:9" hidden="1" x14ac:dyDescent="0.25">
      <c r="A88" s="25" t="s">
        <v>909</v>
      </c>
      <c r="B88" s="24" t="s">
        <v>904</v>
      </c>
      <c r="C88" s="8" t="s">
        <v>7</v>
      </c>
      <c r="D88" s="10" t="s">
        <v>216</v>
      </c>
      <c r="E88" s="10" t="s">
        <v>21</v>
      </c>
      <c r="F88" s="13" t="s">
        <v>26</v>
      </c>
      <c r="G88" s="11" t="s">
        <v>104</v>
      </c>
      <c r="H88" s="12" t="s">
        <v>101</v>
      </c>
      <c r="I88" s="11">
        <v>2.1</v>
      </c>
    </row>
    <row r="89" spans="1:9" hidden="1" x14ac:dyDescent="0.25">
      <c r="A89" s="25" t="s">
        <v>909</v>
      </c>
      <c r="B89" s="24" t="s">
        <v>904</v>
      </c>
      <c r="C89" s="8" t="s">
        <v>5</v>
      </c>
      <c r="D89" s="10" t="s">
        <v>148</v>
      </c>
      <c r="E89" s="10"/>
      <c r="F89" s="13"/>
      <c r="G89" s="11"/>
      <c r="H89" s="12"/>
      <c r="I89" s="11"/>
    </row>
    <row r="90" spans="1:9" hidden="1" x14ac:dyDescent="0.25">
      <c r="A90" s="25" t="s">
        <v>909</v>
      </c>
      <c r="B90" s="24" t="s">
        <v>904</v>
      </c>
      <c r="C90" s="8" t="s">
        <v>5</v>
      </c>
      <c r="D90" s="10" t="s">
        <v>149</v>
      </c>
      <c r="E90" s="10"/>
      <c r="F90" s="13"/>
      <c r="G90" s="11"/>
      <c r="H90" s="12"/>
      <c r="I90" s="11"/>
    </row>
    <row r="91" spans="1:9" ht="30" hidden="1" x14ac:dyDescent="0.25">
      <c r="A91" s="25" t="s">
        <v>909</v>
      </c>
      <c r="B91" s="24" t="s">
        <v>904</v>
      </c>
      <c r="C91" s="8" t="s">
        <v>5</v>
      </c>
      <c r="D91" s="10" t="s">
        <v>150</v>
      </c>
      <c r="E91" s="10"/>
      <c r="F91" s="13"/>
      <c r="G91" s="11"/>
      <c r="H91" s="12"/>
      <c r="I91" s="11"/>
    </row>
    <row r="92" spans="1:9" ht="30" hidden="1" x14ac:dyDescent="0.25">
      <c r="A92" s="25" t="s">
        <v>909</v>
      </c>
      <c r="B92" s="24" t="s">
        <v>904</v>
      </c>
      <c r="C92" s="8" t="s">
        <v>5</v>
      </c>
      <c r="D92" s="10" t="s">
        <v>151</v>
      </c>
      <c r="E92" s="10"/>
      <c r="F92" s="13"/>
      <c r="G92" s="11"/>
      <c r="H92" s="12"/>
      <c r="I92" s="11"/>
    </row>
    <row r="93" spans="1:9" ht="30" hidden="1" x14ac:dyDescent="0.25">
      <c r="A93" s="25" t="s">
        <v>909</v>
      </c>
      <c r="B93" s="24" t="s">
        <v>904</v>
      </c>
      <c r="C93" s="8" t="s">
        <v>5</v>
      </c>
      <c r="D93" s="10" t="s">
        <v>152</v>
      </c>
      <c r="E93" s="10"/>
      <c r="F93" s="13"/>
      <c r="G93" s="11"/>
      <c r="H93" s="12"/>
      <c r="I93" s="11"/>
    </row>
    <row r="94" spans="1:9" hidden="1" x14ac:dyDescent="0.25">
      <c r="A94" s="25" t="s">
        <v>909</v>
      </c>
      <c r="B94" s="24" t="s">
        <v>904</v>
      </c>
      <c r="C94" s="8" t="s">
        <v>5</v>
      </c>
      <c r="D94" s="10" t="s">
        <v>105</v>
      </c>
      <c r="E94" s="10" t="s">
        <v>20</v>
      </c>
      <c r="F94" s="13" t="s">
        <v>26</v>
      </c>
      <c r="G94" s="11" t="s">
        <v>106</v>
      </c>
      <c r="H94" s="12" t="s">
        <v>101</v>
      </c>
      <c r="I94" s="11">
        <v>138</v>
      </c>
    </row>
    <row r="95" spans="1:9" hidden="1" x14ac:dyDescent="0.25">
      <c r="A95" s="25" t="s">
        <v>909</v>
      </c>
      <c r="B95" s="24" t="s">
        <v>904</v>
      </c>
      <c r="C95" s="8" t="s">
        <v>5</v>
      </c>
      <c r="D95" s="10" t="s">
        <v>108</v>
      </c>
      <c r="E95" s="10" t="s">
        <v>20</v>
      </c>
      <c r="F95" s="13" t="s">
        <v>29</v>
      </c>
      <c r="G95" s="11" t="s">
        <v>117</v>
      </c>
      <c r="H95" s="12" t="s">
        <v>96</v>
      </c>
      <c r="I95" s="11">
        <v>1</v>
      </c>
    </row>
    <row r="96" spans="1:9" hidden="1" x14ac:dyDescent="0.25">
      <c r="A96" s="25" t="s">
        <v>909</v>
      </c>
      <c r="B96" s="24" t="s">
        <v>904</v>
      </c>
      <c r="C96" s="8" t="s">
        <v>5</v>
      </c>
      <c r="D96" s="10" t="s">
        <v>110</v>
      </c>
      <c r="E96" s="10" t="s">
        <v>21</v>
      </c>
      <c r="F96" s="13" t="s">
        <v>26</v>
      </c>
      <c r="G96" s="11" t="s">
        <v>104</v>
      </c>
      <c r="H96" s="12" t="s">
        <v>101</v>
      </c>
      <c r="I96" s="11">
        <f>61*2</f>
        <v>122</v>
      </c>
    </row>
    <row r="97" spans="1:9" hidden="1" x14ac:dyDescent="0.25">
      <c r="A97" s="25" t="s">
        <v>909</v>
      </c>
      <c r="B97" s="24" t="s">
        <v>904</v>
      </c>
      <c r="C97" s="8" t="s">
        <v>5</v>
      </c>
      <c r="D97" s="10" t="s">
        <v>957</v>
      </c>
      <c r="E97" s="10" t="s">
        <v>21</v>
      </c>
      <c r="F97" s="13" t="s">
        <v>26</v>
      </c>
      <c r="G97" s="11" t="s">
        <v>104</v>
      </c>
      <c r="H97" s="12" t="s">
        <v>101</v>
      </c>
      <c r="I97" s="11">
        <v>2.1</v>
      </c>
    </row>
    <row r="98" spans="1:9" hidden="1" x14ac:dyDescent="0.25">
      <c r="A98" s="25" t="s">
        <v>909</v>
      </c>
      <c r="B98" s="24" t="s">
        <v>904</v>
      </c>
      <c r="C98" s="8" t="s">
        <v>5</v>
      </c>
      <c r="D98" s="10" t="s">
        <v>144</v>
      </c>
      <c r="E98" s="10" t="s">
        <v>21</v>
      </c>
      <c r="F98" s="13"/>
      <c r="G98" s="11"/>
      <c r="H98" s="12"/>
      <c r="I98" s="11"/>
    </row>
    <row r="99" spans="1:9" hidden="1" x14ac:dyDescent="0.25">
      <c r="A99" s="25" t="s">
        <v>909</v>
      </c>
      <c r="B99" s="24" t="s">
        <v>904</v>
      </c>
      <c r="C99" s="8" t="s">
        <v>5</v>
      </c>
      <c r="D99" s="10" t="s">
        <v>145</v>
      </c>
      <c r="E99" s="10"/>
      <c r="F99" s="13"/>
      <c r="G99" s="11"/>
      <c r="H99" s="12"/>
      <c r="I99" s="11"/>
    </row>
    <row r="100" spans="1:9" hidden="1" x14ac:dyDescent="0.25">
      <c r="A100" s="25" t="s">
        <v>909</v>
      </c>
      <c r="B100" s="24" t="s">
        <v>904</v>
      </c>
      <c r="C100" s="8" t="s">
        <v>5</v>
      </c>
      <c r="D100" s="10" t="s">
        <v>146</v>
      </c>
      <c r="E100" s="10" t="s">
        <v>15</v>
      </c>
      <c r="F100" s="13"/>
      <c r="G100" s="11"/>
      <c r="H100" s="12"/>
      <c r="I100" s="11"/>
    </row>
    <row r="101" spans="1:9" hidden="1" x14ac:dyDescent="0.25">
      <c r="A101" s="25" t="s">
        <v>909</v>
      </c>
      <c r="B101" s="24" t="s">
        <v>904</v>
      </c>
      <c r="C101" s="8" t="s">
        <v>5</v>
      </c>
      <c r="D101" s="10" t="s">
        <v>147</v>
      </c>
      <c r="E101" s="10"/>
      <c r="F101" s="13"/>
      <c r="G101" s="11"/>
      <c r="H101" s="12"/>
      <c r="I101" s="11"/>
    </row>
    <row r="102" spans="1:9" ht="45" hidden="1" x14ac:dyDescent="0.25">
      <c r="A102" s="25" t="s">
        <v>909</v>
      </c>
      <c r="B102" s="24" t="s">
        <v>904</v>
      </c>
      <c r="C102" s="8" t="s">
        <v>5</v>
      </c>
      <c r="D102" s="10" t="s">
        <v>220</v>
      </c>
      <c r="E102" s="10" t="s">
        <v>21</v>
      </c>
      <c r="F102" s="13" t="s">
        <v>26</v>
      </c>
      <c r="G102" s="11" t="s">
        <v>104</v>
      </c>
      <c r="H102" s="12" t="s">
        <v>101</v>
      </c>
      <c r="I102" s="11">
        <v>150</v>
      </c>
    </row>
    <row r="103" spans="1:9" hidden="1" x14ac:dyDescent="0.25">
      <c r="A103" s="25" t="s">
        <v>909</v>
      </c>
      <c r="B103" s="24" t="s">
        <v>904</v>
      </c>
      <c r="C103" s="8" t="s">
        <v>5</v>
      </c>
      <c r="D103" s="10" t="s">
        <v>141</v>
      </c>
      <c r="E103" s="10" t="s">
        <v>21</v>
      </c>
      <c r="F103" s="13" t="s">
        <v>125</v>
      </c>
      <c r="G103" s="11"/>
      <c r="H103" s="12"/>
      <c r="I103" s="11"/>
    </row>
    <row r="104" spans="1:9" hidden="1" x14ac:dyDescent="0.25">
      <c r="A104" s="25" t="s">
        <v>909</v>
      </c>
      <c r="B104" s="24" t="s">
        <v>904</v>
      </c>
      <c r="C104" s="8" t="s">
        <v>5</v>
      </c>
      <c r="D104" s="10" t="s">
        <v>138</v>
      </c>
      <c r="E104" s="10" t="s">
        <v>15</v>
      </c>
      <c r="F104" s="13" t="s">
        <v>19</v>
      </c>
      <c r="G104" s="11"/>
      <c r="H104" s="12"/>
      <c r="I104" s="11"/>
    </row>
    <row r="105" spans="1:9" hidden="1" x14ac:dyDescent="0.25">
      <c r="A105" s="25" t="s">
        <v>909</v>
      </c>
      <c r="B105" s="24" t="s">
        <v>904</v>
      </c>
      <c r="C105" s="8" t="s">
        <v>5</v>
      </c>
      <c r="D105" s="10" t="s">
        <v>139</v>
      </c>
      <c r="E105" s="10" t="s">
        <v>21</v>
      </c>
      <c r="F105" s="13" t="s">
        <v>17</v>
      </c>
      <c r="G105" s="11" t="s">
        <v>103</v>
      </c>
      <c r="H105" s="12" t="s">
        <v>96</v>
      </c>
      <c r="I105" s="11">
        <v>1</v>
      </c>
    </row>
    <row r="106" spans="1:9" hidden="1" x14ac:dyDescent="0.25">
      <c r="A106" s="25" t="s">
        <v>909</v>
      </c>
      <c r="B106" s="24" t="s">
        <v>904</v>
      </c>
      <c r="C106" s="8" t="s">
        <v>5</v>
      </c>
      <c r="D106" s="10" t="s">
        <v>140</v>
      </c>
      <c r="E106" s="10"/>
      <c r="F106" s="13"/>
      <c r="G106" s="11"/>
      <c r="H106" s="12"/>
      <c r="I106" s="11"/>
    </row>
    <row r="107" spans="1:9" hidden="1" x14ac:dyDescent="0.25">
      <c r="A107" s="25" t="s">
        <v>909</v>
      </c>
      <c r="B107" s="24" t="s">
        <v>904</v>
      </c>
      <c r="C107" s="8" t="s">
        <v>5</v>
      </c>
      <c r="D107" s="10" t="s">
        <v>98</v>
      </c>
      <c r="E107" s="10" t="s">
        <v>20</v>
      </c>
      <c r="F107" s="13" t="s">
        <v>17</v>
      </c>
      <c r="G107" s="11" t="s">
        <v>103</v>
      </c>
      <c r="H107" s="12" t="s">
        <v>96</v>
      </c>
      <c r="I107" s="11">
        <v>1</v>
      </c>
    </row>
    <row r="108" spans="1:9" hidden="1" x14ac:dyDescent="0.25">
      <c r="A108" s="25" t="s">
        <v>909</v>
      </c>
      <c r="B108" s="24" t="s">
        <v>904</v>
      </c>
      <c r="C108" s="8" t="s">
        <v>5</v>
      </c>
      <c r="D108" s="10" t="s">
        <v>111</v>
      </c>
      <c r="E108" s="10" t="s">
        <v>15</v>
      </c>
      <c r="F108" s="13" t="s">
        <v>17</v>
      </c>
      <c r="G108" s="11" t="s">
        <v>103</v>
      </c>
      <c r="H108" s="12" t="s">
        <v>96</v>
      </c>
      <c r="I108" s="11">
        <v>1</v>
      </c>
    </row>
    <row r="109" spans="1:9" ht="45" hidden="1" x14ac:dyDescent="0.25">
      <c r="A109" s="25" t="s">
        <v>909</v>
      </c>
      <c r="B109" s="24" t="s">
        <v>904</v>
      </c>
      <c r="C109" s="8" t="s">
        <v>5</v>
      </c>
      <c r="D109" s="10" t="s">
        <v>142</v>
      </c>
      <c r="E109" s="10" t="s">
        <v>15</v>
      </c>
      <c r="F109" s="13"/>
      <c r="G109" s="11"/>
      <c r="H109" s="12"/>
      <c r="I109" s="11"/>
    </row>
    <row r="110" spans="1:9" ht="30" hidden="1" x14ac:dyDescent="0.25">
      <c r="A110" s="25" t="s">
        <v>909</v>
      </c>
      <c r="B110" s="24" t="s">
        <v>904</v>
      </c>
      <c r="C110" s="8" t="s">
        <v>5</v>
      </c>
      <c r="D110" s="10" t="s">
        <v>143</v>
      </c>
      <c r="E110" s="10"/>
      <c r="F110" s="13"/>
      <c r="G110" s="11"/>
      <c r="H110" s="12"/>
      <c r="I110" s="11"/>
    </row>
    <row r="111" spans="1:9" hidden="1" x14ac:dyDescent="0.25">
      <c r="A111" s="25" t="s">
        <v>909</v>
      </c>
      <c r="B111" s="24" t="s">
        <v>904</v>
      </c>
      <c r="C111" s="8" t="s">
        <v>5</v>
      </c>
      <c r="D111" s="10" t="s">
        <v>129</v>
      </c>
      <c r="E111" s="10" t="s">
        <v>15</v>
      </c>
      <c r="F111" s="13" t="s">
        <v>16</v>
      </c>
      <c r="G111" s="11" t="s">
        <v>100</v>
      </c>
      <c r="H111" s="12" t="s">
        <v>101</v>
      </c>
      <c r="I111" s="11">
        <v>86</v>
      </c>
    </row>
    <row r="112" spans="1:9" hidden="1" x14ac:dyDescent="0.25">
      <c r="A112" s="25" t="s">
        <v>909</v>
      </c>
      <c r="B112" s="24" t="s">
        <v>904</v>
      </c>
      <c r="C112" s="8" t="s">
        <v>5</v>
      </c>
      <c r="D112" s="10" t="s">
        <v>99</v>
      </c>
      <c r="E112" s="10" t="s">
        <v>15</v>
      </c>
      <c r="F112" s="13" t="s">
        <v>18</v>
      </c>
      <c r="G112" s="11" t="s">
        <v>112</v>
      </c>
      <c r="H112" s="12" t="s">
        <v>96</v>
      </c>
      <c r="I112" s="11">
        <v>3</v>
      </c>
    </row>
    <row r="113" spans="1:9" hidden="1" x14ac:dyDescent="0.25">
      <c r="A113" s="25" t="s">
        <v>909</v>
      </c>
      <c r="B113" s="24" t="s">
        <v>904</v>
      </c>
      <c r="C113" s="8" t="s">
        <v>5</v>
      </c>
      <c r="D113" s="10" t="s">
        <v>130</v>
      </c>
      <c r="E113" s="10" t="s">
        <v>15</v>
      </c>
      <c r="F113" s="13" t="s">
        <v>19</v>
      </c>
      <c r="G113" s="11" t="s">
        <v>107</v>
      </c>
      <c r="H113" s="12" t="s">
        <v>96</v>
      </c>
      <c r="I113" s="11">
        <v>1</v>
      </c>
    </row>
    <row r="114" spans="1:9" hidden="1" x14ac:dyDescent="0.25">
      <c r="A114" s="25" t="s">
        <v>909</v>
      </c>
      <c r="B114" s="24" t="s">
        <v>904</v>
      </c>
      <c r="C114" s="8" t="s">
        <v>5</v>
      </c>
      <c r="D114" s="10" t="s">
        <v>95</v>
      </c>
      <c r="E114" s="10" t="s">
        <v>15</v>
      </c>
      <c r="F114" s="13" t="s">
        <v>19</v>
      </c>
      <c r="G114" s="11" t="s">
        <v>97</v>
      </c>
      <c r="H114" s="12" t="s">
        <v>96</v>
      </c>
      <c r="I114" s="11">
        <v>2</v>
      </c>
    </row>
    <row r="115" spans="1:9" hidden="1" x14ac:dyDescent="0.25">
      <c r="A115" s="25" t="s">
        <v>909</v>
      </c>
      <c r="B115" s="24" t="s">
        <v>904</v>
      </c>
      <c r="C115" s="8" t="s">
        <v>5</v>
      </c>
      <c r="D115" s="10" t="s">
        <v>113</v>
      </c>
      <c r="E115" s="10" t="s">
        <v>21</v>
      </c>
      <c r="F115" s="13" t="s">
        <v>29</v>
      </c>
      <c r="G115" s="11" t="s">
        <v>114</v>
      </c>
      <c r="H115" s="12" t="s">
        <v>96</v>
      </c>
      <c r="I115" s="11">
        <v>1</v>
      </c>
    </row>
    <row r="116" spans="1:9" hidden="1" x14ac:dyDescent="0.25">
      <c r="A116" s="25" t="s">
        <v>909</v>
      </c>
      <c r="B116" s="24" t="s">
        <v>904</v>
      </c>
      <c r="C116" s="8" t="s">
        <v>5</v>
      </c>
      <c r="D116" s="10" t="s">
        <v>109</v>
      </c>
      <c r="E116" s="10" t="s">
        <v>21</v>
      </c>
      <c r="F116" s="13" t="s">
        <v>30</v>
      </c>
      <c r="G116" s="11" t="s">
        <v>115</v>
      </c>
      <c r="H116" s="12" t="s">
        <v>96</v>
      </c>
      <c r="I116" s="11">
        <v>1</v>
      </c>
    </row>
    <row r="117" spans="1:9" hidden="1" x14ac:dyDescent="0.25">
      <c r="A117" s="25" t="s">
        <v>909</v>
      </c>
      <c r="B117" s="24" t="s">
        <v>904</v>
      </c>
      <c r="C117" s="8" t="s">
        <v>5</v>
      </c>
      <c r="D117" s="10" t="s">
        <v>116</v>
      </c>
      <c r="E117" s="10" t="s">
        <v>21</v>
      </c>
      <c r="F117" s="13" t="s">
        <v>29</v>
      </c>
      <c r="G117" s="11" t="s">
        <v>114</v>
      </c>
      <c r="H117" s="12" t="s">
        <v>96</v>
      </c>
      <c r="I117" s="11">
        <v>1</v>
      </c>
    </row>
    <row r="118" spans="1:9" hidden="1" x14ac:dyDescent="0.25">
      <c r="A118" s="25" t="s">
        <v>909</v>
      </c>
      <c r="B118" s="24" t="s">
        <v>904</v>
      </c>
      <c r="C118" s="8" t="s">
        <v>5</v>
      </c>
      <c r="D118" s="10" t="s">
        <v>131</v>
      </c>
      <c r="E118" s="10" t="s">
        <v>21</v>
      </c>
      <c r="F118" s="13" t="s">
        <v>26</v>
      </c>
      <c r="G118" s="11" t="s">
        <v>104</v>
      </c>
      <c r="H118" s="12" t="s">
        <v>101</v>
      </c>
      <c r="I118" s="11"/>
    </row>
    <row r="119" spans="1:9" ht="30" hidden="1" x14ac:dyDescent="0.25">
      <c r="A119" s="25" t="s">
        <v>909</v>
      </c>
      <c r="B119" s="24" t="s">
        <v>904</v>
      </c>
      <c r="C119" s="8" t="s">
        <v>5</v>
      </c>
      <c r="D119" s="10" t="s">
        <v>132</v>
      </c>
      <c r="E119" s="10"/>
      <c r="F119" s="13"/>
      <c r="G119" s="11"/>
      <c r="H119" s="12"/>
      <c r="I119" s="11"/>
    </row>
    <row r="120" spans="1:9" ht="30" hidden="1" x14ac:dyDescent="0.25">
      <c r="A120" s="25" t="s">
        <v>909</v>
      </c>
      <c r="B120" s="24" t="s">
        <v>904</v>
      </c>
      <c r="C120" s="8" t="s">
        <v>5</v>
      </c>
      <c r="D120" s="10" t="s">
        <v>133</v>
      </c>
      <c r="E120" s="10"/>
      <c r="F120" s="13"/>
      <c r="G120" s="11"/>
      <c r="H120" s="12"/>
      <c r="I120" s="11"/>
    </row>
    <row r="121" spans="1:9" hidden="1" x14ac:dyDescent="0.25">
      <c r="A121" s="25" t="s">
        <v>909</v>
      </c>
      <c r="B121" s="24" t="s">
        <v>904</v>
      </c>
      <c r="C121" s="8" t="s">
        <v>5</v>
      </c>
      <c r="D121" s="10" t="s">
        <v>134</v>
      </c>
      <c r="E121" s="10" t="s">
        <v>136</v>
      </c>
      <c r="F121" s="13" t="s">
        <v>17</v>
      </c>
      <c r="G121" s="11" t="s">
        <v>135</v>
      </c>
      <c r="H121" s="12" t="s">
        <v>96</v>
      </c>
      <c r="I121" s="11">
        <v>2</v>
      </c>
    </row>
    <row r="122" spans="1:9" hidden="1" x14ac:dyDescent="0.25">
      <c r="A122" s="25" t="s">
        <v>909</v>
      </c>
      <c r="B122" s="24" t="s">
        <v>904</v>
      </c>
      <c r="C122" s="8" t="s">
        <v>5</v>
      </c>
      <c r="D122" s="10" t="s">
        <v>134</v>
      </c>
      <c r="E122" s="10" t="s">
        <v>136</v>
      </c>
      <c r="F122" s="13" t="s">
        <v>17</v>
      </c>
      <c r="G122" s="11" t="s">
        <v>137</v>
      </c>
      <c r="H122" s="12" t="s">
        <v>96</v>
      </c>
      <c r="I122" s="11">
        <v>1</v>
      </c>
    </row>
    <row r="123" spans="1:9" hidden="1" x14ac:dyDescent="0.25">
      <c r="A123" s="25" t="s">
        <v>909</v>
      </c>
      <c r="B123" s="24" t="s">
        <v>904</v>
      </c>
      <c r="C123" s="8" t="s">
        <v>5</v>
      </c>
      <c r="D123" s="10" t="s">
        <v>126</v>
      </c>
      <c r="E123" s="10"/>
      <c r="F123" s="13"/>
      <c r="G123" s="11"/>
      <c r="H123" s="12"/>
      <c r="I123" s="11"/>
    </row>
    <row r="124" spans="1:9" hidden="1" x14ac:dyDescent="0.25">
      <c r="A124" s="25" t="s">
        <v>909</v>
      </c>
      <c r="B124" s="24" t="s">
        <v>904</v>
      </c>
      <c r="C124" s="8" t="s">
        <v>5</v>
      </c>
      <c r="D124" s="10" t="s">
        <v>127</v>
      </c>
      <c r="E124" s="10"/>
      <c r="F124" s="13"/>
      <c r="G124" s="11"/>
      <c r="H124" s="12"/>
      <c r="I124" s="11"/>
    </row>
    <row r="125" spans="1:9" hidden="1" x14ac:dyDescent="0.25">
      <c r="A125" s="25" t="s">
        <v>909</v>
      </c>
      <c r="B125" s="24" t="s">
        <v>904</v>
      </c>
      <c r="C125" s="8" t="s">
        <v>5</v>
      </c>
      <c r="D125" s="10" t="s">
        <v>128</v>
      </c>
      <c r="E125" s="10"/>
      <c r="F125" s="13"/>
      <c r="G125" s="11"/>
      <c r="H125" s="12"/>
      <c r="I125" s="11"/>
    </row>
    <row r="126" spans="1:9" hidden="1" x14ac:dyDescent="0.25">
      <c r="A126" s="25" t="s">
        <v>909</v>
      </c>
      <c r="B126" s="24" t="s">
        <v>904</v>
      </c>
      <c r="C126" s="8" t="s">
        <v>5</v>
      </c>
      <c r="D126" s="10" t="s">
        <v>216</v>
      </c>
      <c r="E126" s="10" t="s">
        <v>21</v>
      </c>
      <c r="F126" s="13" t="s">
        <v>26</v>
      </c>
      <c r="G126" s="11" t="s">
        <v>104</v>
      </c>
      <c r="H126" s="12" t="s">
        <v>101</v>
      </c>
      <c r="I126" s="11">
        <v>2.1</v>
      </c>
    </row>
    <row r="127" spans="1:9" hidden="1" x14ac:dyDescent="0.25">
      <c r="A127" s="25" t="s">
        <v>909</v>
      </c>
      <c r="B127" s="24" t="s">
        <v>904</v>
      </c>
      <c r="C127" s="8" t="s">
        <v>153</v>
      </c>
      <c r="D127" s="10" t="s">
        <v>154</v>
      </c>
      <c r="E127" s="10" t="s">
        <v>15</v>
      </c>
      <c r="F127" s="13"/>
      <c r="G127" s="11"/>
      <c r="H127" s="12"/>
      <c r="I127" s="11"/>
    </row>
    <row r="128" spans="1:9" hidden="1" x14ac:dyDescent="0.25">
      <c r="A128" s="25" t="s">
        <v>909</v>
      </c>
      <c r="B128" s="24" t="s">
        <v>904</v>
      </c>
      <c r="C128" s="8" t="s">
        <v>153</v>
      </c>
      <c r="D128" s="10" t="s">
        <v>155</v>
      </c>
      <c r="E128" s="10" t="s">
        <v>15</v>
      </c>
      <c r="F128" s="13"/>
      <c r="G128" s="11"/>
      <c r="H128" s="12"/>
      <c r="I128" s="11"/>
    </row>
    <row r="129" spans="1:9" hidden="1" x14ac:dyDescent="0.25">
      <c r="A129" s="25" t="s">
        <v>909</v>
      </c>
      <c r="B129" s="24" t="s">
        <v>904</v>
      </c>
      <c r="C129" s="8" t="s">
        <v>153</v>
      </c>
      <c r="D129" s="10" t="s">
        <v>148</v>
      </c>
      <c r="E129" s="10"/>
      <c r="F129" s="13"/>
      <c r="G129" s="11"/>
      <c r="H129" s="12"/>
      <c r="I129" s="11"/>
    </row>
    <row r="130" spans="1:9" hidden="1" x14ac:dyDescent="0.25">
      <c r="A130" s="25" t="s">
        <v>909</v>
      </c>
      <c r="B130" s="24" t="s">
        <v>904</v>
      </c>
      <c r="C130" s="8" t="s">
        <v>153</v>
      </c>
      <c r="D130" s="10" t="s">
        <v>149</v>
      </c>
      <c r="E130" s="10"/>
      <c r="F130" s="13"/>
      <c r="G130" s="11"/>
      <c r="H130" s="12"/>
      <c r="I130" s="11"/>
    </row>
    <row r="131" spans="1:9" ht="30" hidden="1" x14ac:dyDescent="0.25">
      <c r="A131" s="25" t="s">
        <v>909</v>
      </c>
      <c r="B131" s="24" t="s">
        <v>904</v>
      </c>
      <c r="C131" s="8" t="s">
        <v>153</v>
      </c>
      <c r="D131" s="10" t="s">
        <v>150</v>
      </c>
      <c r="E131" s="10"/>
      <c r="F131" s="13"/>
      <c r="G131" s="11"/>
      <c r="H131" s="12"/>
      <c r="I131" s="11"/>
    </row>
    <row r="132" spans="1:9" ht="30" hidden="1" x14ac:dyDescent="0.25">
      <c r="A132" s="25" t="s">
        <v>909</v>
      </c>
      <c r="B132" s="24" t="s">
        <v>904</v>
      </c>
      <c r="C132" s="8" t="s">
        <v>153</v>
      </c>
      <c r="D132" s="10" t="s">
        <v>151</v>
      </c>
      <c r="E132" s="10"/>
      <c r="F132" s="13"/>
      <c r="G132" s="11"/>
      <c r="H132" s="12"/>
      <c r="I132" s="11"/>
    </row>
    <row r="133" spans="1:9" ht="30" hidden="1" x14ac:dyDescent="0.25">
      <c r="A133" s="25" t="s">
        <v>909</v>
      </c>
      <c r="B133" s="24" t="s">
        <v>904</v>
      </c>
      <c r="C133" s="8" t="s">
        <v>153</v>
      </c>
      <c r="D133" s="10" t="s">
        <v>152</v>
      </c>
      <c r="E133" s="10"/>
      <c r="F133" s="13"/>
      <c r="G133" s="11"/>
      <c r="H133" s="12"/>
      <c r="I133" s="11"/>
    </row>
    <row r="134" spans="1:9" hidden="1" x14ac:dyDescent="0.25">
      <c r="A134" s="25" t="s">
        <v>909</v>
      </c>
      <c r="B134" s="24" t="s">
        <v>904</v>
      </c>
      <c r="C134" s="8" t="s">
        <v>153</v>
      </c>
      <c r="D134" s="10" t="s">
        <v>105</v>
      </c>
      <c r="E134" s="10" t="s">
        <v>20</v>
      </c>
      <c r="F134" s="13" t="s">
        <v>26</v>
      </c>
      <c r="G134" s="11" t="s">
        <v>106</v>
      </c>
      <c r="H134" s="12" t="s">
        <v>101</v>
      </c>
      <c r="I134" s="11">
        <v>138</v>
      </c>
    </row>
    <row r="135" spans="1:9" hidden="1" x14ac:dyDescent="0.25">
      <c r="A135" s="25" t="s">
        <v>909</v>
      </c>
      <c r="B135" s="24" t="s">
        <v>904</v>
      </c>
      <c r="C135" s="8" t="s">
        <v>153</v>
      </c>
      <c r="D135" s="10" t="s">
        <v>108</v>
      </c>
      <c r="E135" s="10" t="s">
        <v>20</v>
      </c>
      <c r="F135" s="13" t="s">
        <v>29</v>
      </c>
      <c r="G135" s="11" t="s">
        <v>117</v>
      </c>
      <c r="H135" s="12" t="s">
        <v>96</v>
      </c>
      <c r="I135" s="11">
        <v>1</v>
      </c>
    </row>
    <row r="136" spans="1:9" hidden="1" x14ac:dyDescent="0.25">
      <c r="A136" s="25" t="s">
        <v>909</v>
      </c>
      <c r="B136" s="24" t="s">
        <v>904</v>
      </c>
      <c r="C136" s="8" t="s">
        <v>153</v>
      </c>
      <c r="D136" s="10" t="s">
        <v>110</v>
      </c>
      <c r="E136" s="10" t="s">
        <v>21</v>
      </c>
      <c r="F136" s="13" t="s">
        <v>26</v>
      </c>
      <c r="G136" s="11" t="s">
        <v>104</v>
      </c>
      <c r="H136" s="12" t="s">
        <v>101</v>
      </c>
      <c r="I136" s="11">
        <f>61*2</f>
        <v>122</v>
      </c>
    </row>
    <row r="137" spans="1:9" hidden="1" x14ac:dyDescent="0.25">
      <c r="A137" s="25" t="s">
        <v>909</v>
      </c>
      <c r="B137" s="24" t="s">
        <v>904</v>
      </c>
      <c r="C137" s="8" t="s">
        <v>153</v>
      </c>
      <c r="D137" s="10" t="s">
        <v>957</v>
      </c>
      <c r="E137" s="10" t="s">
        <v>21</v>
      </c>
      <c r="F137" s="13" t="s">
        <v>26</v>
      </c>
      <c r="G137" s="11" t="s">
        <v>104</v>
      </c>
      <c r="H137" s="12" t="s">
        <v>101</v>
      </c>
      <c r="I137" s="11">
        <v>2.1</v>
      </c>
    </row>
    <row r="138" spans="1:9" hidden="1" x14ac:dyDescent="0.25">
      <c r="A138" s="25" t="s">
        <v>909</v>
      </c>
      <c r="B138" s="24" t="s">
        <v>904</v>
      </c>
      <c r="C138" s="8" t="s">
        <v>153</v>
      </c>
      <c r="D138" s="10" t="s">
        <v>144</v>
      </c>
      <c r="E138" s="10" t="s">
        <v>21</v>
      </c>
      <c r="F138" s="13"/>
      <c r="G138" s="11"/>
      <c r="H138" s="12"/>
      <c r="I138" s="11"/>
    </row>
    <row r="139" spans="1:9" hidden="1" x14ac:dyDescent="0.25">
      <c r="A139" s="25" t="s">
        <v>909</v>
      </c>
      <c r="B139" s="24" t="s">
        <v>904</v>
      </c>
      <c r="C139" s="8" t="s">
        <v>153</v>
      </c>
      <c r="D139" s="10" t="s">
        <v>145</v>
      </c>
      <c r="E139" s="10"/>
      <c r="F139" s="13"/>
      <c r="G139" s="11"/>
      <c r="H139" s="12"/>
      <c r="I139" s="11"/>
    </row>
    <row r="140" spans="1:9" hidden="1" x14ac:dyDescent="0.25">
      <c r="A140" s="25" t="s">
        <v>909</v>
      </c>
      <c r="B140" s="24" t="s">
        <v>904</v>
      </c>
      <c r="C140" s="8" t="s">
        <v>153</v>
      </c>
      <c r="D140" s="10" t="s">
        <v>146</v>
      </c>
      <c r="E140" s="10" t="s">
        <v>15</v>
      </c>
      <c r="F140" s="13"/>
      <c r="G140" s="11"/>
      <c r="H140" s="12"/>
      <c r="I140" s="11"/>
    </row>
    <row r="141" spans="1:9" hidden="1" x14ac:dyDescent="0.25">
      <c r="A141" s="25" t="s">
        <v>909</v>
      </c>
      <c r="B141" s="24" t="s">
        <v>904</v>
      </c>
      <c r="C141" s="8" t="s">
        <v>153</v>
      </c>
      <c r="D141" s="10" t="s">
        <v>147</v>
      </c>
      <c r="E141" s="10"/>
      <c r="F141" s="13"/>
      <c r="G141" s="11"/>
      <c r="H141" s="12"/>
      <c r="I141" s="11"/>
    </row>
    <row r="142" spans="1:9" ht="45" hidden="1" x14ac:dyDescent="0.25">
      <c r="A142" s="25" t="s">
        <v>909</v>
      </c>
      <c r="B142" s="24" t="s">
        <v>904</v>
      </c>
      <c r="C142" s="8" t="s">
        <v>153</v>
      </c>
      <c r="D142" s="10" t="s">
        <v>220</v>
      </c>
      <c r="E142" s="10" t="s">
        <v>21</v>
      </c>
      <c r="F142" s="13" t="s">
        <v>26</v>
      </c>
      <c r="G142" s="11" t="s">
        <v>104</v>
      </c>
      <c r="H142" s="12" t="s">
        <v>101</v>
      </c>
      <c r="I142" s="11">
        <v>150</v>
      </c>
    </row>
    <row r="143" spans="1:9" hidden="1" x14ac:dyDescent="0.25">
      <c r="A143" s="25" t="s">
        <v>909</v>
      </c>
      <c r="B143" s="24" t="s">
        <v>904</v>
      </c>
      <c r="C143" s="8" t="s">
        <v>153</v>
      </c>
      <c r="D143" s="10" t="s">
        <v>141</v>
      </c>
      <c r="E143" s="10" t="s">
        <v>21</v>
      </c>
      <c r="F143" s="13" t="s">
        <v>125</v>
      </c>
      <c r="G143" s="11"/>
      <c r="H143" s="12"/>
      <c r="I143" s="11"/>
    </row>
    <row r="144" spans="1:9" hidden="1" x14ac:dyDescent="0.25">
      <c r="A144" s="25" t="s">
        <v>909</v>
      </c>
      <c r="B144" s="24" t="s">
        <v>904</v>
      </c>
      <c r="C144" s="8" t="s">
        <v>153</v>
      </c>
      <c r="D144" s="10" t="s">
        <v>138</v>
      </c>
      <c r="E144" s="10" t="s">
        <v>15</v>
      </c>
      <c r="F144" s="13" t="s">
        <v>19</v>
      </c>
      <c r="G144" s="11"/>
      <c r="H144" s="12"/>
      <c r="I144" s="11"/>
    </row>
    <row r="145" spans="1:9" hidden="1" x14ac:dyDescent="0.25">
      <c r="A145" s="25" t="s">
        <v>909</v>
      </c>
      <c r="B145" s="24" t="s">
        <v>904</v>
      </c>
      <c r="C145" s="8" t="s">
        <v>153</v>
      </c>
      <c r="D145" s="10" t="s">
        <v>139</v>
      </c>
      <c r="E145" s="10" t="s">
        <v>21</v>
      </c>
      <c r="F145" s="13" t="s">
        <v>17</v>
      </c>
      <c r="G145" s="11" t="s">
        <v>103</v>
      </c>
      <c r="H145" s="12" t="s">
        <v>96</v>
      </c>
      <c r="I145" s="11">
        <v>1</v>
      </c>
    </row>
    <row r="146" spans="1:9" hidden="1" x14ac:dyDescent="0.25">
      <c r="A146" s="25" t="s">
        <v>909</v>
      </c>
      <c r="B146" s="24" t="s">
        <v>904</v>
      </c>
      <c r="C146" s="8" t="s">
        <v>153</v>
      </c>
      <c r="D146" s="10" t="s">
        <v>140</v>
      </c>
      <c r="E146" s="10"/>
      <c r="F146" s="13"/>
      <c r="G146" s="11"/>
      <c r="H146" s="12"/>
      <c r="I146" s="11"/>
    </row>
    <row r="147" spans="1:9" hidden="1" x14ac:dyDescent="0.25">
      <c r="A147" s="25" t="s">
        <v>909</v>
      </c>
      <c r="B147" s="24" t="s">
        <v>904</v>
      </c>
      <c r="C147" s="8" t="s">
        <v>153</v>
      </c>
      <c r="D147" s="10" t="s">
        <v>98</v>
      </c>
      <c r="E147" s="10" t="s">
        <v>20</v>
      </c>
      <c r="F147" s="13" t="s">
        <v>17</v>
      </c>
      <c r="G147" s="11" t="s">
        <v>103</v>
      </c>
      <c r="H147" s="12" t="s">
        <v>96</v>
      </c>
      <c r="I147" s="11">
        <v>1</v>
      </c>
    </row>
    <row r="148" spans="1:9" hidden="1" x14ac:dyDescent="0.25">
      <c r="A148" s="25" t="s">
        <v>909</v>
      </c>
      <c r="B148" s="24" t="s">
        <v>904</v>
      </c>
      <c r="C148" s="8" t="s">
        <v>153</v>
      </c>
      <c r="D148" s="10" t="s">
        <v>111</v>
      </c>
      <c r="E148" s="10" t="s">
        <v>15</v>
      </c>
      <c r="F148" s="13" t="s">
        <v>17</v>
      </c>
      <c r="G148" s="11" t="s">
        <v>103</v>
      </c>
      <c r="H148" s="12" t="s">
        <v>96</v>
      </c>
      <c r="I148" s="11">
        <v>1</v>
      </c>
    </row>
    <row r="149" spans="1:9" ht="45" hidden="1" x14ac:dyDescent="0.25">
      <c r="A149" s="25" t="s">
        <v>909</v>
      </c>
      <c r="B149" s="24" t="s">
        <v>904</v>
      </c>
      <c r="C149" s="8" t="s">
        <v>153</v>
      </c>
      <c r="D149" s="10" t="s">
        <v>142</v>
      </c>
      <c r="E149" s="10" t="s">
        <v>15</v>
      </c>
      <c r="F149" s="13"/>
      <c r="G149" s="11"/>
      <c r="H149" s="12"/>
      <c r="I149" s="11"/>
    </row>
    <row r="150" spans="1:9" ht="30" hidden="1" x14ac:dyDescent="0.25">
      <c r="A150" s="25" t="s">
        <v>909</v>
      </c>
      <c r="B150" s="24" t="s">
        <v>904</v>
      </c>
      <c r="C150" s="8" t="s">
        <v>153</v>
      </c>
      <c r="D150" s="10" t="s">
        <v>143</v>
      </c>
      <c r="E150" s="10"/>
      <c r="F150" s="13"/>
      <c r="G150" s="11"/>
      <c r="H150" s="12"/>
      <c r="I150" s="11"/>
    </row>
    <row r="151" spans="1:9" hidden="1" x14ac:dyDescent="0.25">
      <c r="A151" s="25" t="s">
        <v>909</v>
      </c>
      <c r="B151" s="24" t="s">
        <v>904</v>
      </c>
      <c r="C151" s="8" t="s">
        <v>153</v>
      </c>
      <c r="D151" s="10" t="s">
        <v>129</v>
      </c>
      <c r="E151" s="10" t="s">
        <v>15</v>
      </c>
      <c r="F151" s="13" t="s">
        <v>16</v>
      </c>
      <c r="G151" s="11" t="s">
        <v>100</v>
      </c>
      <c r="H151" s="12" t="s">
        <v>101</v>
      </c>
      <c r="I151" s="11">
        <v>86</v>
      </c>
    </row>
    <row r="152" spans="1:9" hidden="1" x14ac:dyDescent="0.25">
      <c r="A152" s="25" t="s">
        <v>909</v>
      </c>
      <c r="B152" s="24" t="s">
        <v>904</v>
      </c>
      <c r="C152" s="8" t="s">
        <v>153</v>
      </c>
      <c r="D152" s="10" t="s">
        <v>99</v>
      </c>
      <c r="E152" s="10" t="s">
        <v>15</v>
      </c>
      <c r="F152" s="13" t="s">
        <v>18</v>
      </c>
      <c r="G152" s="11" t="s">
        <v>112</v>
      </c>
      <c r="H152" s="12" t="s">
        <v>96</v>
      </c>
      <c r="I152" s="11">
        <v>3</v>
      </c>
    </row>
    <row r="153" spans="1:9" hidden="1" x14ac:dyDescent="0.25">
      <c r="A153" s="25" t="s">
        <v>909</v>
      </c>
      <c r="B153" s="24" t="s">
        <v>904</v>
      </c>
      <c r="C153" s="8" t="s">
        <v>153</v>
      </c>
      <c r="D153" s="10" t="s">
        <v>130</v>
      </c>
      <c r="E153" s="10" t="s">
        <v>15</v>
      </c>
      <c r="F153" s="13" t="s">
        <v>19</v>
      </c>
      <c r="G153" s="11" t="s">
        <v>107</v>
      </c>
      <c r="H153" s="12" t="s">
        <v>96</v>
      </c>
      <c r="I153" s="11">
        <v>1</v>
      </c>
    </row>
    <row r="154" spans="1:9" hidden="1" x14ac:dyDescent="0.25">
      <c r="A154" s="25" t="s">
        <v>909</v>
      </c>
      <c r="B154" s="24" t="s">
        <v>904</v>
      </c>
      <c r="C154" s="8" t="s">
        <v>153</v>
      </c>
      <c r="D154" s="10" t="s">
        <v>95</v>
      </c>
      <c r="E154" s="10" t="s">
        <v>15</v>
      </c>
      <c r="F154" s="13" t="s">
        <v>19</v>
      </c>
      <c r="G154" s="11" t="s">
        <v>97</v>
      </c>
      <c r="H154" s="12" t="s">
        <v>96</v>
      </c>
      <c r="I154" s="11">
        <v>2</v>
      </c>
    </row>
    <row r="155" spans="1:9" hidden="1" x14ac:dyDescent="0.25">
      <c r="A155" s="25" t="s">
        <v>909</v>
      </c>
      <c r="B155" s="24" t="s">
        <v>904</v>
      </c>
      <c r="C155" s="8" t="s">
        <v>153</v>
      </c>
      <c r="D155" s="10" t="s">
        <v>113</v>
      </c>
      <c r="E155" s="10" t="s">
        <v>21</v>
      </c>
      <c r="F155" s="13" t="s">
        <v>29</v>
      </c>
      <c r="G155" s="11" t="s">
        <v>114</v>
      </c>
      <c r="H155" s="12" t="s">
        <v>96</v>
      </c>
      <c r="I155" s="11">
        <v>1</v>
      </c>
    </row>
    <row r="156" spans="1:9" hidden="1" x14ac:dyDescent="0.25">
      <c r="A156" s="25" t="s">
        <v>909</v>
      </c>
      <c r="B156" s="24" t="s">
        <v>904</v>
      </c>
      <c r="C156" s="8" t="s">
        <v>153</v>
      </c>
      <c r="D156" s="10" t="s">
        <v>109</v>
      </c>
      <c r="E156" s="10" t="s">
        <v>21</v>
      </c>
      <c r="F156" s="13" t="s">
        <v>30</v>
      </c>
      <c r="G156" s="11" t="s">
        <v>115</v>
      </c>
      <c r="H156" s="12" t="s">
        <v>96</v>
      </c>
      <c r="I156" s="11">
        <v>1</v>
      </c>
    </row>
    <row r="157" spans="1:9" hidden="1" x14ac:dyDescent="0.25">
      <c r="A157" s="25" t="s">
        <v>909</v>
      </c>
      <c r="B157" s="24" t="s">
        <v>904</v>
      </c>
      <c r="C157" s="8" t="s">
        <v>153</v>
      </c>
      <c r="D157" s="10" t="s">
        <v>116</v>
      </c>
      <c r="E157" s="10" t="s">
        <v>21</v>
      </c>
      <c r="F157" s="13" t="s">
        <v>29</v>
      </c>
      <c r="G157" s="11" t="s">
        <v>114</v>
      </c>
      <c r="H157" s="12" t="s">
        <v>96</v>
      </c>
      <c r="I157" s="11">
        <v>1</v>
      </c>
    </row>
    <row r="158" spans="1:9" hidden="1" x14ac:dyDescent="0.25">
      <c r="A158" s="25" t="s">
        <v>909</v>
      </c>
      <c r="B158" s="24" t="s">
        <v>904</v>
      </c>
      <c r="C158" s="8" t="s">
        <v>153</v>
      </c>
      <c r="D158" s="10" t="s">
        <v>131</v>
      </c>
      <c r="E158" s="10" t="s">
        <v>21</v>
      </c>
      <c r="F158" s="13" t="s">
        <v>26</v>
      </c>
      <c r="G158" s="11" t="s">
        <v>104</v>
      </c>
      <c r="H158" s="12" t="s">
        <v>101</v>
      </c>
      <c r="I158" s="11"/>
    </row>
    <row r="159" spans="1:9" ht="30" hidden="1" x14ac:dyDescent="0.25">
      <c r="A159" s="25" t="s">
        <v>909</v>
      </c>
      <c r="B159" s="24" t="s">
        <v>904</v>
      </c>
      <c r="C159" s="8" t="s">
        <v>153</v>
      </c>
      <c r="D159" s="10" t="s">
        <v>132</v>
      </c>
      <c r="E159" s="10"/>
      <c r="F159" s="13"/>
      <c r="G159" s="11"/>
      <c r="H159" s="12"/>
      <c r="I159" s="11"/>
    </row>
    <row r="160" spans="1:9" ht="30" hidden="1" x14ac:dyDescent="0.25">
      <c r="A160" s="25" t="s">
        <v>909</v>
      </c>
      <c r="B160" s="24" t="s">
        <v>904</v>
      </c>
      <c r="C160" s="8" t="s">
        <v>153</v>
      </c>
      <c r="D160" s="10" t="s">
        <v>133</v>
      </c>
      <c r="E160" s="10"/>
      <c r="F160" s="13"/>
      <c r="G160" s="11"/>
      <c r="H160" s="12"/>
      <c r="I160" s="11"/>
    </row>
    <row r="161" spans="1:9" hidden="1" x14ac:dyDescent="0.25">
      <c r="A161" s="25" t="s">
        <v>909</v>
      </c>
      <c r="B161" s="24" t="s">
        <v>904</v>
      </c>
      <c r="C161" s="8" t="s">
        <v>153</v>
      </c>
      <c r="D161" s="10" t="s">
        <v>134</v>
      </c>
      <c r="E161" s="10" t="s">
        <v>136</v>
      </c>
      <c r="F161" s="13" t="s">
        <v>17</v>
      </c>
      <c r="G161" s="11" t="s">
        <v>135</v>
      </c>
      <c r="H161" s="12" t="s">
        <v>96</v>
      </c>
      <c r="I161" s="11">
        <v>2</v>
      </c>
    </row>
    <row r="162" spans="1:9" hidden="1" x14ac:dyDescent="0.25">
      <c r="A162" s="25" t="s">
        <v>909</v>
      </c>
      <c r="B162" s="24" t="s">
        <v>904</v>
      </c>
      <c r="C162" s="8" t="s">
        <v>153</v>
      </c>
      <c r="D162" s="10" t="s">
        <v>134</v>
      </c>
      <c r="E162" s="10" t="s">
        <v>136</v>
      </c>
      <c r="F162" s="13" t="s">
        <v>17</v>
      </c>
      <c r="G162" s="11" t="s">
        <v>137</v>
      </c>
      <c r="H162" s="12" t="s">
        <v>96</v>
      </c>
      <c r="I162" s="11">
        <v>1</v>
      </c>
    </row>
    <row r="163" spans="1:9" hidden="1" x14ac:dyDescent="0.25">
      <c r="A163" s="25" t="s">
        <v>909</v>
      </c>
      <c r="B163" s="24" t="s">
        <v>904</v>
      </c>
      <c r="C163" s="8" t="s">
        <v>153</v>
      </c>
      <c r="D163" s="10" t="s">
        <v>126</v>
      </c>
      <c r="E163" s="10"/>
      <c r="F163" s="13"/>
      <c r="G163" s="11"/>
      <c r="H163" s="12"/>
      <c r="I163" s="11"/>
    </row>
    <row r="164" spans="1:9" hidden="1" x14ac:dyDescent="0.25">
      <c r="A164" s="25" t="s">
        <v>909</v>
      </c>
      <c r="B164" s="24" t="s">
        <v>904</v>
      </c>
      <c r="C164" s="8" t="s">
        <v>153</v>
      </c>
      <c r="D164" s="10" t="s">
        <v>127</v>
      </c>
      <c r="E164" s="10"/>
      <c r="F164" s="13"/>
      <c r="G164" s="11"/>
      <c r="H164" s="12"/>
      <c r="I164" s="11"/>
    </row>
    <row r="165" spans="1:9" hidden="1" x14ac:dyDescent="0.25">
      <c r="A165" s="25" t="s">
        <v>909</v>
      </c>
      <c r="B165" s="24" t="s">
        <v>904</v>
      </c>
      <c r="C165" s="8" t="s">
        <v>153</v>
      </c>
      <c r="D165" s="10" t="s">
        <v>128</v>
      </c>
      <c r="E165" s="10"/>
      <c r="F165" s="13"/>
      <c r="G165" s="11"/>
      <c r="H165" s="12"/>
      <c r="I165" s="11"/>
    </row>
    <row r="166" spans="1:9" hidden="1" x14ac:dyDescent="0.25">
      <c r="A166" s="25" t="s">
        <v>909</v>
      </c>
      <c r="B166" s="24" t="s">
        <v>904</v>
      </c>
      <c r="C166" s="8" t="s">
        <v>153</v>
      </c>
      <c r="D166" s="10" t="s">
        <v>216</v>
      </c>
      <c r="E166" s="10" t="s">
        <v>21</v>
      </c>
      <c r="F166" s="13" t="s">
        <v>26</v>
      </c>
      <c r="G166" s="11" t="s">
        <v>104</v>
      </c>
      <c r="H166" s="12" t="s">
        <v>101</v>
      </c>
      <c r="I166" s="11">
        <v>2.1</v>
      </c>
    </row>
    <row r="167" spans="1:9" ht="30" hidden="1" x14ac:dyDescent="0.25">
      <c r="A167" s="25" t="s">
        <v>909</v>
      </c>
      <c r="B167" s="24" t="s">
        <v>904</v>
      </c>
      <c r="C167" s="8" t="s">
        <v>2</v>
      </c>
      <c r="D167" s="10" t="s">
        <v>150</v>
      </c>
      <c r="E167" s="10"/>
      <c r="F167" s="13"/>
      <c r="G167" s="11"/>
      <c r="H167" s="12"/>
      <c r="I167" s="11"/>
    </row>
    <row r="168" spans="1:9" ht="30" hidden="1" x14ac:dyDescent="0.25">
      <c r="A168" s="25" t="s">
        <v>909</v>
      </c>
      <c r="B168" s="24" t="s">
        <v>904</v>
      </c>
      <c r="C168" s="8" t="s">
        <v>7</v>
      </c>
      <c r="D168" s="10" t="s">
        <v>150</v>
      </c>
      <c r="E168" s="10"/>
      <c r="F168" s="13"/>
      <c r="G168" s="11"/>
      <c r="H168" s="12"/>
      <c r="I168" s="11"/>
    </row>
    <row r="169" spans="1:9" ht="30" hidden="1" x14ac:dyDescent="0.25">
      <c r="A169" s="25" t="s">
        <v>909</v>
      </c>
      <c r="B169" s="24" t="s">
        <v>904</v>
      </c>
      <c r="C169" s="8" t="s">
        <v>5</v>
      </c>
      <c r="D169" s="10" t="s">
        <v>156</v>
      </c>
      <c r="E169" s="10"/>
      <c r="F169" s="13"/>
      <c r="G169" s="11"/>
      <c r="H169" s="12" t="s">
        <v>96</v>
      </c>
      <c r="I169" s="11">
        <v>1</v>
      </c>
    </row>
    <row r="170" spans="1:9" ht="30" hidden="1" x14ac:dyDescent="0.25">
      <c r="A170" s="25" t="s">
        <v>909</v>
      </c>
      <c r="B170" s="24" t="s">
        <v>904</v>
      </c>
      <c r="C170" s="8" t="s">
        <v>5</v>
      </c>
      <c r="D170" s="10" t="s">
        <v>157</v>
      </c>
      <c r="E170" s="10"/>
      <c r="F170" s="13"/>
      <c r="G170" s="11"/>
      <c r="H170" s="12" t="s">
        <v>96</v>
      </c>
      <c r="I170" s="11">
        <v>1</v>
      </c>
    </row>
    <row r="171" spans="1:9" hidden="1" x14ac:dyDescent="0.25">
      <c r="A171" s="25" t="s">
        <v>909</v>
      </c>
      <c r="B171" s="24" t="s">
        <v>904</v>
      </c>
      <c r="C171" s="8" t="s">
        <v>5</v>
      </c>
      <c r="D171" s="10" t="s">
        <v>158</v>
      </c>
      <c r="E171" s="10"/>
      <c r="F171" s="13"/>
      <c r="G171" s="11"/>
      <c r="H171" s="12" t="s">
        <v>96</v>
      </c>
      <c r="I171" s="11">
        <v>1</v>
      </c>
    </row>
    <row r="172" spans="1:9" hidden="1" x14ac:dyDescent="0.25">
      <c r="A172" s="25" t="s">
        <v>909</v>
      </c>
      <c r="B172" s="24" t="s">
        <v>904</v>
      </c>
      <c r="C172" s="8" t="s">
        <v>5</v>
      </c>
      <c r="D172" s="10" t="s">
        <v>159</v>
      </c>
      <c r="E172" s="10"/>
      <c r="F172" s="13"/>
      <c r="G172" s="11"/>
      <c r="H172" s="12" t="s">
        <v>96</v>
      </c>
      <c r="I172" s="11">
        <v>1</v>
      </c>
    </row>
    <row r="173" spans="1:9" ht="30" hidden="1" x14ac:dyDescent="0.25">
      <c r="A173" s="25" t="s">
        <v>909</v>
      </c>
      <c r="B173" s="24" t="s">
        <v>904</v>
      </c>
      <c r="C173" s="8" t="s">
        <v>5</v>
      </c>
      <c r="D173" s="10" t="s">
        <v>160</v>
      </c>
      <c r="E173" s="10"/>
      <c r="F173" s="13"/>
      <c r="G173" s="11"/>
      <c r="H173" s="12" t="s">
        <v>96</v>
      </c>
      <c r="I173" s="11">
        <v>1</v>
      </c>
    </row>
    <row r="174" spans="1:9" hidden="1" x14ac:dyDescent="0.25">
      <c r="A174" s="25" t="s">
        <v>909</v>
      </c>
      <c r="B174" s="24" t="s">
        <v>904</v>
      </c>
      <c r="C174" s="8" t="s">
        <v>5</v>
      </c>
      <c r="D174" s="10" t="s">
        <v>161</v>
      </c>
      <c r="E174" s="10"/>
      <c r="F174" s="13"/>
      <c r="G174" s="11"/>
      <c r="H174" s="12" t="s">
        <v>96</v>
      </c>
      <c r="I174" s="11">
        <v>1</v>
      </c>
    </row>
    <row r="175" spans="1:9" ht="30" hidden="1" x14ac:dyDescent="0.25">
      <c r="A175" s="25" t="s">
        <v>909</v>
      </c>
      <c r="B175" s="24" t="s">
        <v>904</v>
      </c>
      <c r="C175" s="8" t="s">
        <v>5</v>
      </c>
      <c r="D175" s="10" t="s">
        <v>162</v>
      </c>
      <c r="E175" s="10"/>
      <c r="F175" s="13"/>
      <c r="G175" s="11"/>
      <c r="H175" s="12" t="s">
        <v>96</v>
      </c>
      <c r="I175" s="11">
        <v>2</v>
      </c>
    </row>
    <row r="176" spans="1:9" ht="30" hidden="1" x14ac:dyDescent="0.25">
      <c r="A176" s="25" t="s">
        <v>909</v>
      </c>
      <c r="B176" s="24" t="s">
        <v>904</v>
      </c>
      <c r="C176" s="8" t="s">
        <v>5</v>
      </c>
      <c r="D176" s="10" t="s">
        <v>163</v>
      </c>
      <c r="E176" s="10"/>
      <c r="F176" s="13"/>
      <c r="G176" s="11"/>
      <c r="H176" s="12" t="s">
        <v>96</v>
      </c>
      <c r="I176" s="11">
        <v>1</v>
      </c>
    </row>
    <row r="177" spans="1:9" hidden="1" x14ac:dyDescent="0.25">
      <c r="A177" s="25" t="s">
        <v>909</v>
      </c>
      <c r="B177" s="24" t="s">
        <v>904</v>
      </c>
      <c r="C177" s="8" t="s">
        <v>5</v>
      </c>
      <c r="D177" s="10" t="s">
        <v>164</v>
      </c>
      <c r="E177" s="10"/>
      <c r="F177" s="13"/>
      <c r="G177" s="11"/>
      <c r="H177" s="12" t="s">
        <v>96</v>
      </c>
      <c r="I177" s="11">
        <v>2</v>
      </c>
    </row>
    <row r="178" spans="1:9" hidden="1" x14ac:dyDescent="0.25">
      <c r="A178" s="25" t="s">
        <v>909</v>
      </c>
      <c r="B178" s="24" t="s">
        <v>904</v>
      </c>
      <c r="C178" s="8" t="s">
        <v>5</v>
      </c>
      <c r="D178" s="10" t="s">
        <v>165</v>
      </c>
      <c r="E178" s="10"/>
      <c r="F178" s="13"/>
      <c r="G178" s="11"/>
      <c r="H178" s="12" t="s">
        <v>96</v>
      </c>
      <c r="I178" s="11">
        <v>1</v>
      </c>
    </row>
    <row r="179" spans="1:9" ht="30" hidden="1" x14ac:dyDescent="0.25">
      <c r="A179" s="25" t="s">
        <v>909</v>
      </c>
      <c r="B179" s="24" t="s">
        <v>904</v>
      </c>
      <c r="C179" s="8" t="s">
        <v>5</v>
      </c>
      <c r="D179" s="10" t="s">
        <v>166</v>
      </c>
      <c r="E179" s="10"/>
      <c r="F179" s="13"/>
      <c r="G179" s="11"/>
      <c r="H179" s="12" t="s">
        <v>96</v>
      </c>
      <c r="I179" s="11">
        <v>2</v>
      </c>
    </row>
    <row r="180" spans="1:9" ht="30" hidden="1" x14ac:dyDescent="0.25">
      <c r="A180" s="25" t="s">
        <v>909</v>
      </c>
      <c r="B180" s="24" t="s">
        <v>904</v>
      </c>
      <c r="C180" s="8" t="s">
        <v>5</v>
      </c>
      <c r="D180" s="10" t="s">
        <v>167</v>
      </c>
      <c r="E180" s="10"/>
      <c r="F180" s="13"/>
      <c r="G180" s="11"/>
      <c r="H180" s="12" t="s">
        <v>96</v>
      </c>
      <c r="I180" s="11">
        <v>1</v>
      </c>
    </row>
    <row r="181" spans="1:9" hidden="1" x14ac:dyDescent="0.25">
      <c r="A181" s="25" t="s">
        <v>909</v>
      </c>
      <c r="B181" s="24" t="s">
        <v>904</v>
      </c>
      <c r="C181" s="8" t="s">
        <v>5</v>
      </c>
      <c r="D181" s="10" t="s">
        <v>168</v>
      </c>
      <c r="E181" s="10"/>
      <c r="F181" s="13"/>
      <c r="G181" s="11"/>
      <c r="H181" s="12" t="s">
        <v>96</v>
      </c>
      <c r="I181" s="11">
        <v>1</v>
      </c>
    </row>
    <row r="182" spans="1:9" ht="30" hidden="1" x14ac:dyDescent="0.25">
      <c r="A182" s="25" t="s">
        <v>909</v>
      </c>
      <c r="B182" s="24" t="s">
        <v>904</v>
      </c>
      <c r="C182" s="8" t="s">
        <v>5</v>
      </c>
      <c r="D182" s="10" t="s">
        <v>169</v>
      </c>
      <c r="E182" s="10"/>
      <c r="F182" s="13"/>
      <c r="G182" s="11"/>
      <c r="H182" s="12" t="s">
        <v>96</v>
      </c>
      <c r="I182" s="11">
        <v>8</v>
      </c>
    </row>
    <row r="183" spans="1:9" ht="30" hidden="1" x14ac:dyDescent="0.25">
      <c r="A183" s="25" t="s">
        <v>909</v>
      </c>
      <c r="B183" s="24" t="s">
        <v>904</v>
      </c>
      <c r="C183" s="8" t="s">
        <v>5</v>
      </c>
      <c r="D183" s="10" t="s">
        <v>170</v>
      </c>
      <c r="E183" s="10"/>
      <c r="F183" s="13"/>
      <c r="G183" s="11"/>
      <c r="H183" s="12" t="s">
        <v>96</v>
      </c>
      <c r="I183" s="11">
        <v>10</v>
      </c>
    </row>
    <row r="184" spans="1:9" ht="45" hidden="1" x14ac:dyDescent="0.25">
      <c r="A184" s="25" t="s">
        <v>909</v>
      </c>
      <c r="B184" s="24" t="s">
        <v>904</v>
      </c>
      <c r="C184" s="8" t="s">
        <v>5</v>
      </c>
      <c r="D184" s="10" t="s">
        <v>171</v>
      </c>
      <c r="E184" s="10"/>
      <c r="F184" s="13"/>
      <c r="G184" s="11"/>
      <c r="H184" s="12" t="s">
        <v>96</v>
      </c>
      <c r="I184" s="11">
        <v>20</v>
      </c>
    </row>
    <row r="185" spans="1:9" ht="30" hidden="1" x14ac:dyDescent="0.25">
      <c r="A185" s="25" t="s">
        <v>909</v>
      </c>
      <c r="B185" s="24" t="s">
        <v>904</v>
      </c>
      <c r="C185" s="8" t="s">
        <v>5</v>
      </c>
      <c r="D185" s="10" t="s">
        <v>181</v>
      </c>
      <c r="E185" s="10"/>
      <c r="F185" s="13"/>
      <c r="G185" s="11"/>
      <c r="H185" s="12" t="s">
        <v>96</v>
      </c>
      <c r="I185" s="11">
        <v>16</v>
      </c>
    </row>
    <row r="186" spans="1:9" ht="30" hidden="1" x14ac:dyDescent="0.25">
      <c r="A186" s="25" t="s">
        <v>909</v>
      </c>
      <c r="B186" s="24" t="s">
        <v>904</v>
      </c>
      <c r="C186" s="8" t="s">
        <v>5</v>
      </c>
      <c r="D186" s="10" t="s">
        <v>179</v>
      </c>
      <c r="E186" s="10"/>
      <c r="F186" s="13"/>
      <c r="G186" s="11"/>
      <c r="H186" s="12" t="s">
        <v>96</v>
      </c>
      <c r="I186" s="11">
        <v>6</v>
      </c>
    </row>
    <row r="187" spans="1:9" ht="30" hidden="1" x14ac:dyDescent="0.25">
      <c r="A187" s="25" t="s">
        <v>909</v>
      </c>
      <c r="B187" s="24" t="s">
        <v>904</v>
      </c>
      <c r="C187" s="8" t="s">
        <v>5</v>
      </c>
      <c r="D187" s="10" t="s">
        <v>180</v>
      </c>
      <c r="E187" s="10"/>
      <c r="F187" s="13"/>
      <c r="G187" s="11"/>
      <c r="H187" s="12" t="s">
        <v>96</v>
      </c>
      <c r="I187" s="11">
        <v>2</v>
      </c>
    </row>
    <row r="188" spans="1:9" ht="30" hidden="1" x14ac:dyDescent="0.25">
      <c r="A188" s="25" t="s">
        <v>909</v>
      </c>
      <c r="B188" s="24" t="s">
        <v>904</v>
      </c>
      <c r="C188" s="8" t="s">
        <v>5</v>
      </c>
      <c r="D188" s="10" t="s">
        <v>182</v>
      </c>
      <c r="E188" s="10"/>
      <c r="F188" s="13"/>
      <c r="G188" s="11"/>
      <c r="H188" s="12" t="s">
        <v>96</v>
      </c>
      <c r="I188" s="11">
        <v>2</v>
      </c>
    </row>
    <row r="189" spans="1:9" ht="45" hidden="1" x14ac:dyDescent="0.25">
      <c r="A189" s="25" t="s">
        <v>909</v>
      </c>
      <c r="B189" s="24" t="s">
        <v>904</v>
      </c>
      <c r="C189" s="8" t="s">
        <v>5</v>
      </c>
      <c r="D189" s="10" t="s">
        <v>183</v>
      </c>
      <c r="E189" s="10"/>
      <c r="F189" s="13"/>
      <c r="G189" s="11"/>
      <c r="H189" s="12" t="s">
        <v>96</v>
      </c>
      <c r="I189" s="11">
        <v>4</v>
      </c>
    </row>
    <row r="190" spans="1:9" ht="30" hidden="1" x14ac:dyDescent="0.25">
      <c r="A190" s="25" t="s">
        <v>909</v>
      </c>
      <c r="B190" s="24" t="s">
        <v>904</v>
      </c>
      <c r="C190" s="8" t="s">
        <v>5</v>
      </c>
      <c r="D190" s="10" t="s">
        <v>184</v>
      </c>
      <c r="E190" s="10"/>
      <c r="F190" s="13"/>
      <c r="G190" s="11"/>
      <c r="H190" s="12" t="s">
        <v>96</v>
      </c>
      <c r="I190" s="11">
        <v>1</v>
      </c>
    </row>
    <row r="191" spans="1:9" ht="30" hidden="1" x14ac:dyDescent="0.25">
      <c r="A191" s="25" t="s">
        <v>909</v>
      </c>
      <c r="B191" s="24" t="s">
        <v>904</v>
      </c>
      <c r="C191" s="8" t="s">
        <v>5</v>
      </c>
      <c r="D191" s="10" t="s">
        <v>185</v>
      </c>
      <c r="E191" s="10"/>
      <c r="F191" s="13"/>
      <c r="G191" s="11"/>
      <c r="H191" s="12" t="s">
        <v>96</v>
      </c>
      <c r="I191" s="11">
        <v>6</v>
      </c>
    </row>
    <row r="192" spans="1:9" ht="45" hidden="1" x14ac:dyDescent="0.25">
      <c r="A192" s="25" t="s">
        <v>909</v>
      </c>
      <c r="B192" s="24" t="s">
        <v>904</v>
      </c>
      <c r="C192" s="8" t="s">
        <v>5</v>
      </c>
      <c r="D192" s="10" t="s">
        <v>186</v>
      </c>
      <c r="E192" s="10"/>
      <c r="F192" s="13"/>
      <c r="G192" s="11"/>
      <c r="H192" s="12" t="s">
        <v>96</v>
      </c>
      <c r="I192" s="11">
        <v>12</v>
      </c>
    </row>
    <row r="193" spans="1:9" ht="45" hidden="1" x14ac:dyDescent="0.25">
      <c r="A193" s="25" t="s">
        <v>909</v>
      </c>
      <c r="B193" s="24" t="s">
        <v>904</v>
      </c>
      <c r="C193" s="8" t="s">
        <v>5</v>
      </c>
      <c r="D193" s="10" t="s">
        <v>187</v>
      </c>
      <c r="E193" s="10"/>
      <c r="F193" s="13"/>
      <c r="G193" s="11"/>
      <c r="H193" s="12" t="s">
        <v>96</v>
      </c>
      <c r="I193" s="11">
        <v>16</v>
      </c>
    </row>
    <row r="194" spans="1:9" ht="30" hidden="1" x14ac:dyDescent="0.25">
      <c r="A194" s="25" t="s">
        <v>909</v>
      </c>
      <c r="B194" s="24" t="s">
        <v>904</v>
      </c>
      <c r="C194" s="8" t="s">
        <v>5</v>
      </c>
      <c r="D194" s="10" t="s">
        <v>172</v>
      </c>
      <c r="E194" s="10"/>
      <c r="F194" s="13"/>
      <c r="G194" s="11"/>
      <c r="H194" s="12" t="s">
        <v>96</v>
      </c>
      <c r="I194" s="11">
        <v>2</v>
      </c>
    </row>
    <row r="195" spans="1:9" ht="30" hidden="1" x14ac:dyDescent="0.25">
      <c r="A195" s="25" t="s">
        <v>909</v>
      </c>
      <c r="B195" s="24" t="s">
        <v>904</v>
      </c>
      <c r="C195" s="8" t="s">
        <v>5</v>
      </c>
      <c r="D195" s="10" t="s">
        <v>173</v>
      </c>
      <c r="E195" s="10"/>
      <c r="F195" s="13"/>
      <c r="G195" s="11"/>
      <c r="H195" s="12" t="s">
        <v>96</v>
      </c>
      <c r="I195" s="11">
        <v>2</v>
      </c>
    </row>
    <row r="196" spans="1:9" ht="30" hidden="1" x14ac:dyDescent="0.25">
      <c r="A196" s="25" t="s">
        <v>909</v>
      </c>
      <c r="B196" s="24" t="s">
        <v>904</v>
      </c>
      <c r="C196" s="8" t="s">
        <v>5</v>
      </c>
      <c r="D196" s="10" t="s">
        <v>174</v>
      </c>
      <c r="E196" s="10"/>
      <c r="F196" s="13"/>
      <c r="G196" s="11"/>
      <c r="H196" s="12" t="s">
        <v>96</v>
      </c>
      <c r="I196" s="11">
        <v>4</v>
      </c>
    </row>
    <row r="197" spans="1:9" ht="30" hidden="1" x14ac:dyDescent="0.25">
      <c r="A197" s="25" t="s">
        <v>909</v>
      </c>
      <c r="B197" s="24" t="s">
        <v>904</v>
      </c>
      <c r="C197" s="8" t="s">
        <v>5</v>
      </c>
      <c r="D197" s="10" t="s">
        <v>175</v>
      </c>
      <c r="E197" s="10"/>
      <c r="F197" s="13"/>
      <c r="G197" s="11"/>
      <c r="H197" s="12" t="s">
        <v>96</v>
      </c>
      <c r="I197" s="11">
        <v>2</v>
      </c>
    </row>
    <row r="198" spans="1:9" ht="30" hidden="1" x14ac:dyDescent="0.25">
      <c r="A198" s="25" t="s">
        <v>909</v>
      </c>
      <c r="B198" s="24" t="s">
        <v>904</v>
      </c>
      <c r="C198" s="8" t="s">
        <v>5</v>
      </c>
      <c r="D198" s="10" t="s">
        <v>176</v>
      </c>
      <c r="E198" s="10"/>
      <c r="F198" s="13"/>
      <c r="G198" s="11"/>
      <c r="H198" s="12" t="s">
        <v>96</v>
      </c>
      <c r="I198" s="11">
        <v>15</v>
      </c>
    </row>
    <row r="199" spans="1:9" hidden="1" x14ac:dyDescent="0.25">
      <c r="A199" s="25" t="s">
        <v>909</v>
      </c>
      <c r="B199" s="24" t="s">
        <v>904</v>
      </c>
      <c r="C199" s="8" t="s">
        <v>5</v>
      </c>
      <c r="D199" s="10" t="s">
        <v>177</v>
      </c>
      <c r="E199" s="10"/>
      <c r="F199" s="13"/>
      <c r="G199" s="11"/>
      <c r="H199" s="12" t="s">
        <v>96</v>
      </c>
      <c r="I199" s="11">
        <v>2</v>
      </c>
    </row>
    <row r="200" spans="1:9" hidden="1" x14ac:dyDescent="0.25">
      <c r="A200" s="25" t="s">
        <v>909</v>
      </c>
      <c r="B200" s="24" t="s">
        <v>904</v>
      </c>
      <c r="C200" s="8" t="s">
        <v>5</v>
      </c>
      <c r="D200" s="10" t="s">
        <v>178</v>
      </c>
      <c r="E200" s="10"/>
      <c r="F200" s="13"/>
      <c r="G200" s="11"/>
      <c r="H200" s="12" t="s">
        <v>96</v>
      </c>
      <c r="I200" s="11">
        <v>1</v>
      </c>
    </row>
    <row r="201" spans="1:9" ht="30" hidden="1" x14ac:dyDescent="0.25">
      <c r="A201" s="25" t="s">
        <v>909</v>
      </c>
      <c r="B201" s="24" t="s">
        <v>904</v>
      </c>
      <c r="C201" s="8" t="s">
        <v>153</v>
      </c>
      <c r="D201" s="10" t="s">
        <v>156</v>
      </c>
      <c r="E201" s="10"/>
      <c r="F201" s="13"/>
      <c r="G201" s="11"/>
      <c r="H201" s="12" t="s">
        <v>96</v>
      </c>
      <c r="I201" s="11">
        <v>1</v>
      </c>
    </row>
    <row r="202" spans="1:9" ht="30" hidden="1" x14ac:dyDescent="0.25">
      <c r="A202" s="25" t="s">
        <v>909</v>
      </c>
      <c r="B202" s="24" t="s">
        <v>904</v>
      </c>
      <c r="C202" s="8" t="s">
        <v>153</v>
      </c>
      <c r="D202" s="10" t="s">
        <v>157</v>
      </c>
      <c r="E202" s="10"/>
      <c r="F202" s="13"/>
      <c r="G202" s="11"/>
      <c r="H202" s="12" t="s">
        <v>96</v>
      </c>
      <c r="I202" s="11">
        <v>1</v>
      </c>
    </row>
    <row r="203" spans="1:9" hidden="1" x14ac:dyDescent="0.25">
      <c r="A203" s="25" t="s">
        <v>909</v>
      </c>
      <c r="B203" s="24" t="s">
        <v>904</v>
      </c>
      <c r="C203" s="8" t="s">
        <v>153</v>
      </c>
      <c r="D203" s="10" t="s">
        <v>158</v>
      </c>
      <c r="E203" s="10"/>
      <c r="F203" s="13"/>
      <c r="G203" s="11"/>
      <c r="H203" s="12" t="s">
        <v>96</v>
      </c>
      <c r="I203" s="11">
        <v>1</v>
      </c>
    </row>
    <row r="204" spans="1:9" hidden="1" x14ac:dyDescent="0.25">
      <c r="A204" s="25" t="s">
        <v>909</v>
      </c>
      <c r="B204" s="24" t="s">
        <v>904</v>
      </c>
      <c r="C204" s="8" t="s">
        <v>153</v>
      </c>
      <c r="D204" s="10" t="s">
        <v>159</v>
      </c>
      <c r="E204" s="10"/>
      <c r="F204" s="13"/>
      <c r="G204" s="11"/>
      <c r="H204" s="12" t="s">
        <v>96</v>
      </c>
      <c r="I204" s="11">
        <v>1</v>
      </c>
    </row>
    <row r="205" spans="1:9" ht="30" hidden="1" x14ac:dyDescent="0.25">
      <c r="A205" s="25" t="s">
        <v>909</v>
      </c>
      <c r="B205" s="24" t="s">
        <v>904</v>
      </c>
      <c r="C205" s="8" t="s">
        <v>153</v>
      </c>
      <c r="D205" s="10" t="s">
        <v>160</v>
      </c>
      <c r="E205" s="10"/>
      <c r="F205" s="13"/>
      <c r="G205" s="11"/>
      <c r="H205" s="12" t="s">
        <v>96</v>
      </c>
      <c r="I205" s="11">
        <v>1</v>
      </c>
    </row>
    <row r="206" spans="1:9" hidden="1" x14ac:dyDescent="0.25">
      <c r="A206" s="25" t="s">
        <v>909</v>
      </c>
      <c r="B206" s="24" t="s">
        <v>904</v>
      </c>
      <c r="C206" s="8" t="s">
        <v>153</v>
      </c>
      <c r="D206" s="10" t="s">
        <v>161</v>
      </c>
      <c r="E206" s="10"/>
      <c r="F206" s="13"/>
      <c r="G206" s="11"/>
      <c r="H206" s="12" t="s">
        <v>96</v>
      </c>
      <c r="I206" s="11">
        <v>1</v>
      </c>
    </row>
    <row r="207" spans="1:9" ht="30" hidden="1" x14ac:dyDescent="0.25">
      <c r="A207" s="25" t="s">
        <v>909</v>
      </c>
      <c r="B207" s="24" t="s">
        <v>904</v>
      </c>
      <c r="C207" s="8" t="s">
        <v>153</v>
      </c>
      <c r="D207" s="10" t="s">
        <v>162</v>
      </c>
      <c r="E207" s="10"/>
      <c r="F207" s="13"/>
      <c r="G207" s="11"/>
      <c r="H207" s="12" t="s">
        <v>96</v>
      </c>
      <c r="I207" s="11">
        <v>2</v>
      </c>
    </row>
    <row r="208" spans="1:9" ht="30" hidden="1" x14ac:dyDescent="0.25">
      <c r="A208" s="25" t="s">
        <v>909</v>
      </c>
      <c r="B208" s="24" t="s">
        <v>904</v>
      </c>
      <c r="C208" s="8" t="s">
        <v>153</v>
      </c>
      <c r="D208" s="10" t="s">
        <v>163</v>
      </c>
      <c r="E208" s="10"/>
      <c r="F208" s="13"/>
      <c r="G208" s="11"/>
      <c r="H208" s="12" t="s">
        <v>96</v>
      </c>
      <c r="I208" s="11">
        <v>1</v>
      </c>
    </row>
    <row r="209" spans="1:9" hidden="1" x14ac:dyDescent="0.25">
      <c r="A209" s="25" t="s">
        <v>909</v>
      </c>
      <c r="B209" s="24" t="s">
        <v>904</v>
      </c>
      <c r="C209" s="8" t="s">
        <v>153</v>
      </c>
      <c r="D209" s="10" t="s">
        <v>164</v>
      </c>
      <c r="E209" s="10"/>
      <c r="F209" s="13"/>
      <c r="G209" s="11"/>
      <c r="H209" s="12" t="s">
        <v>96</v>
      </c>
      <c r="I209" s="11">
        <v>2</v>
      </c>
    </row>
    <row r="210" spans="1:9" hidden="1" x14ac:dyDescent="0.25">
      <c r="A210" s="25" t="s">
        <v>909</v>
      </c>
      <c r="B210" s="24" t="s">
        <v>904</v>
      </c>
      <c r="C210" s="8" t="s">
        <v>153</v>
      </c>
      <c r="D210" s="10" t="s">
        <v>165</v>
      </c>
      <c r="E210" s="10"/>
      <c r="F210" s="13"/>
      <c r="G210" s="11"/>
      <c r="H210" s="12" t="s">
        <v>96</v>
      </c>
      <c r="I210" s="11">
        <v>1</v>
      </c>
    </row>
    <row r="211" spans="1:9" ht="30" hidden="1" x14ac:dyDescent="0.25">
      <c r="A211" s="25" t="s">
        <v>909</v>
      </c>
      <c r="B211" s="24" t="s">
        <v>904</v>
      </c>
      <c r="C211" s="8" t="s">
        <v>153</v>
      </c>
      <c r="D211" s="10" t="s">
        <v>166</v>
      </c>
      <c r="E211" s="10"/>
      <c r="F211" s="13"/>
      <c r="G211" s="11"/>
      <c r="H211" s="12" t="s">
        <v>96</v>
      </c>
      <c r="I211" s="11">
        <v>2</v>
      </c>
    </row>
    <row r="212" spans="1:9" ht="30" hidden="1" x14ac:dyDescent="0.25">
      <c r="A212" s="25" t="s">
        <v>909</v>
      </c>
      <c r="B212" s="24" t="s">
        <v>904</v>
      </c>
      <c r="C212" s="8" t="s">
        <v>153</v>
      </c>
      <c r="D212" s="10" t="s">
        <v>167</v>
      </c>
      <c r="E212" s="10"/>
      <c r="F212" s="13"/>
      <c r="G212" s="11"/>
      <c r="H212" s="12" t="s">
        <v>96</v>
      </c>
      <c r="I212" s="11">
        <v>1</v>
      </c>
    </row>
    <row r="213" spans="1:9" hidden="1" x14ac:dyDescent="0.25">
      <c r="A213" s="25" t="s">
        <v>909</v>
      </c>
      <c r="B213" s="24" t="s">
        <v>904</v>
      </c>
      <c r="C213" s="8" t="s">
        <v>153</v>
      </c>
      <c r="D213" s="10" t="s">
        <v>168</v>
      </c>
      <c r="E213" s="10"/>
      <c r="F213" s="13"/>
      <c r="G213" s="11"/>
      <c r="H213" s="12" t="s">
        <v>96</v>
      </c>
      <c r="I213" s="11">
        <v>1</v>
      </c>
    </row>
    <row r="214" spans="1:9" ht="30" hidden="1" x14ac:dyDescent="0.25">
      <c r="A214" s="25" t="s">
        <v>909</v>
      </c>
      <c r="B214" s="24" t="s">
        <v>904</v>
      </c>
      <c r="C214" s="8" t="s">
        <v>153</v>
      </c>
      <c r="D214" s="10" t="s">
        <v>169</v>
      </c>
      <c r="E214" s="10"/>
      <c r="F214" s="13"/>
      <c r="G214" s="11"/>
      <c r="H214" s="12" t="s">
        <v>96</v>
      </c>
      <c r="I214" s="11">
        <v>8</v>
      </c>
    </row>
    <row r="215" spans="1:9" ht="30" hidden="1" x14ac:dyDescent="0.25">
      <c r="A215" s="25" t="s">
        <v>909</v>
      </c>
      <c r="B215" s="24" t="s">
        <v>904</v>
      </c>
      <c r="C215" s="8" t="s">
        <v>153</v>
      </c>
      <c r="D215" s="10" t="s">
        <v>170</v>
      </c>
      <c r="E215" s="10"/>
      <c r="F215" s="13"/>
      <c r="G215" s="11"/>
      <c r="H215" s="12" t="s">
        <v>96</v>
      </c>
      <c r="I215" s="11">
        <v>10</v>
      </c>
    </row>
    <row r="216" spans="1:9" ht="45" hidden="1" x14ac:dyDescent="0.25">
      <c r="A216" s="25" t="s">
        <v>909</v>
      </c>
      <c r="B216" s="24" t="s">
        <v>904</v>
      </c>
      <c r="C216" s="8" t="s">
        <v>153</v>
      </c>
      <c r="D216" s="10" t="s">
        <v>171</v>
      </c>
      <c r="E216" s="10"/>
      <c r="F216" s="13"/>
      <c r="G216" s="11"/>
      <c r="H216" s="12" t="s">
        <v>96</v>
      </c>
      <c r="I216" s="11">
        <v>20</v>
      </c>
    </row>
    <row r="217" spans="1:9" ht="30" hidden="1" x14ac:dyDescent="0.25">
      <c r="A217" s="25" t="s">
        <v>909</v>
      </c>
      <c r="B217" s="24" t="s">
        <v>904</v>
      </c>
      <c r="C217" s="8" t="s">
        <v>153</v>
      </c>
      <c r="D217" s="10" t="s">
        <v>181</v>
      </c>
      <c r="E217" s="10"/>
      <c r="F217" s="13"/>
      <c r="G217" s="11"/>
      <c r="H217" s="12" t="s">
        <v>96</v>
      </c>
      <c r="I217" s="11">
        <v>16</v>
      </c>
    </row>
    <row r="218" spans="1:9" ht="30" hidden="1" x14ac:dyDescent="0.25">
      <c r="A218" s="25" t="s">
        <v>909</v>
      </c>
      <c r="B218" s="24" t="s">
        <v>904</v>
      </c>
      <c r="C218" s="8" t="s">
        <v>153</v>
      </c>
      <c r="D218" s="10" t="s">
        <v>179</v>
      </c>
      <c r="E218" s="10"/>
      <c r="F218" s="13"/>
      <c r="G218" s="11"/>
      <c r="H218" s="12" t="s">
        <v>96</v>
      </c>
      <c r="I218" s="11">
        <v>6</v>
      </c>
    </row>
    <row r="219" spans="1:9" ht="30" hidden="1" x14ac:dyDescent="0.25">
      <c r="A219" s="25" t="s">
        <v>909</v>
      </c>
      <c r="B219" s="24" t="s">
        <v>904</v>
      </c>
      <c r="C219" s="8" t="s">
        <v>153</v>
      </c>
      <c r="D219" s="10" t="s">
        <v>180</v>
      </c>
      <c r="E219" s="10"/>
      <c r="F219" s="13"/>
      <c r="G219" s="11"/>
      <c r="H219" s="12" t="s">
        <v>96</v>
      </c>
      <c r="I219" s="11">
        <v>2</v>
      </c>
    </row>
    <row r="220" spans="1:9" ht="30" hidden="1" x14ac:dyDescent="0.25">
      <c r="A220" s="25" t="s">
        <v>909</v>
      </c>
      <c r="B220" s="24" t="s">
        <v>904</v>
      </c>
      <c r="C220" s="8" t="s">
        <v>153</v>
      </c>
      <c r="D220" s="10" t="s">
        <v>182</v>
      </c>
      <c r="E220" s="10"/>
      <c r="F220" s="13"/>
      <c r="G220" s="11"/>
      <c r="H220" s="12" t="s">
        <v>96</v>
      </c>
      <c r="I220" s="11">
        <v>2</v>
      </c>
    </row>
    <row r="221" spans="1:9" ht="45" hidden="1" x14ac:dyDescent="0.25">
      <c r="A221" s="25" t="s">
        <v>909</v>
      </c>
      <c r="B221" s="24" t="s">
        <v>904</v>
      </c>
      <c r="C221" s="8" t="s">
        <v>153</v>
      </c>
      <c r="D221" s="10" t="s">
        <v>183</v>
      </c>
      <c r="E221" s="10"/>
      <c r="F221" s="13"/>
      <c r="G221" s="11"/>
      <c r="H221" s="12" t="s">
        <v>96</v>
      </c>
      <c r="I221" s="11">
        <v>4</v>
      </c>
    </row>
    <row r="222" spans="1:9" ht="30" hidden="1" x14ac:dyDescent="0.25">
      <c r="A222" s="25" t="s">
        <v>909</v>
      </c>
      <c r="B222" s="24" t="s">
        <v>904</v>
      </c>
      <c r="C222" s="8" t="s">
        <v>153</v>
      </c>
      <c r="D222" s="10" t="s">
        <v>184</v>
      </c>
      <c r="E222" s="10"/>
      <c r="F222" s="13"/>
      <c r="G222" s="11"/>
      <c r="H222" s="12" t="s">
        <v>96</v>
      </c>
      <c r="I222" s="11">
        <v>1</v>
      </c>
    </row>
    <row r="223" spans="1:9" ht="30" hidden="1" x14ac:dyDescent="0.25">
      <c r="A223" s="25" t="s">
        <v>909</v>
      </c>
      <c r="B223" s="24" t="s">
        <v>904</v>
      </c>
      <c r="C223" s="8" t="s">
        <v>153</v>
      </c>
      <c r="D223" s="10" t="s">
        <v>185</v>
      </c>
      <c r="E223" s="10"/>
      <c r="F223" s="13"/>
      <c r="G223" s="11"/>
      <c r="H223" s="12" t="s">
        <v>96</v>
      </c>
      <c r="I223" s="11">
        <v>6</v>
      </c>
    </row>
    <row r="224" spans="1:9" ht="45" hidden="1" x14ac:dyDescent="0.25">
      <c r="A224" s="25" t="s">
        <v>909</v>
      </c>
      <c r="B224" s="24" t="s">
        <v>904</v>
      </c>
      <c r="C224" s="8" t="s">
        <v>153</v>
      </c>
      <c r="D224" s="10" t="s">
        <v>186</v>
      </c>
      <c r="E224" s="10"/>
      <c r="F224" s="13"/>
      <c r="G224" s="11"/>
      <c r="H224" s="12" t="s">
        <v>96</v>
      </c>
      <c r="I224" s="11">
        <v>12</v>
      </c>
    </row>
    <row r="225" spans="1:9" ht="45" hidden="1" x14ac:dyDescent="0.25">
      <c r="A225" s="25" t="s">
        <v>909</v>
      </c>
      <c r="B225" s="24" t="s">
        <v>904</v>
      </c>
      <c r="C225" s="8" t="s">
        <v>153</v>
      </c>
      <c r="D225" s="10" t="s">
        <v>187</v>
      </c>
      <c r="E225" s="10"/>
      <c r="F225" s="13"/>
      <c r="G225" s="11"/>
      <c r="H225" s="12" t="s">
        <v>96</v>
      </c>
      <c r="I225" s="11">
        <v>16</v>
      </c>
    </row>
    <row r="226" spans="1:9" ht="30" hidden="1" x14ac:dyDescent="0.25">
      <c r="A226" s="25" t="s">
        <v>909</v>
      </c>
      <c r="B226" s="24" t="s">
        <v>904</v>
      </c>
      <c r="C226" s="8" t="s">
        <v>153</v>
      </c>
      <c r="D226" s="10" t="s">
        <v>172</v>
      </c>
      <c r="E226" s="10"/>
      <c r="F226" s="13"/>
      <c r="G226" s="11"/>
      <c r="H226" s="12" t="s">
        <v>96</v>
      </c>
      <c r="I226" s="11">
        <v>2</v>
      </c>
    </row>
    <row r="227" spans="1:9" ht="30" hidden="1" x14ac:dyDescent="0.25">
      <c r="A227" s="25" t="s">
        <v>909</v>
      </c>
      <c r="B227" s="24" t="s">
        <v>904</v>
      </c>
      <c r="C227" s="8" t="s">
        <v>153</v>
      </c>
      <c r="D227" s="10" t="s">
        <v>173</v>
      </c>
      <c r="E227" s="10"/>
      <c r="F227" s="13"/>
      <c r="G227" s="11"/>
      <c r="H227" s="12" t="s">
        <v>96</v>
      </c>
      <c r="I227" s="11">
        <v>2</v>
      </c>
    </row>
    <row r="228" spans="1:9" ht="30" hidden="1" x14ac:dyDescent="0.25">
      <c r="A228" s="25" t="s">
        <v>909</v>
      </c>
      <c r="B228" s="24" t="s">
        <v>904</v>
      </c>
      <c r="C228" s="8" t="s">
        <v>153</v>
      </c>
      <c r="D228" s="10" t="s">
        <v>174</v>
      </c>
      <c r="E228" s="10"/>
      <c r="F228" s="13"/>
      <c r="G228" s="11"/>
      <c r="H228" s="12" t="s">
        <v>96</v>
      </c>
      <c r="I228" s="11">
        <v>4</v>
      </c>
    </row>
    <row r="229" spans="1:9" ht="30" hidden="1" x14ac:dyDescent="0.25">
      <c r="A229" s="25" t="s">
        <v>909</v>
      </c>
      <c r="B229" s="24" t="s">
        <v>904</v>
      </c>
      <c r="C229" s="8" t="s">
        <v>153</v>
      </c>
      <c r="D229" s="10" t="s">
        <v>175</v>
      </c>
      <c r="E229" s="10"/>
      <c r="F229" s="13"/>
      <c r="G229" s="11"/>
      <c r="H229" s="12" t="s">
        <v>96</v>
      </c>
      <c r="I229" s="11">
        <v>2</v>
      </c>
    </row>
    <row r="230" spans="1:9" ht="30" hidden="1" x14ac:dyDescent="0.25">
      <c r="A230" s="25" t="s">
        <v>909</v>
      </c>
      <c r="B230" s="24" t="s">
        <v>904</v>
      </c>
      <c r="C230" s="8" t="s">
        <v>153</v>
      </c>
      <c r="D230" s="10" t="s">
        <v>176</v>
      </c>
      <c r="E230" s="10"/>
      <c r="F230" s="13"/>
      <c r="G230" s="11"/>
      <c r="H230" s="12" t="s">
        <v>96</v>
      </c>
      <c r="I230" s="11">
        <v>15</v>
      </c>
    </row>
    <row r="231" spans="1:9" hidden="1" x14ac:dyDescent="0.25">
      <c r="A231" s="25" t="s">
        <v>909</v>
      </c>
      <c r="B231" s="24" t="s">
        <v>904</v>
      </c>
      <c r="C231" s="8" t="s">
        <v>153</v>
      </c>
      <c r="D231" s="10" t="s">
        <v>177</v>
      </c>
      <c r="E231" s="10"/>
      <c r="F231" s="13"/>
      <c r="G231" s="11"/>
      <c r="H231" s="12" t="s">
        <v>96</v>
      </c>
      <c r="I231" s="11">
        <v>2</v>
      </c>
    </row>
    <row r="232" spans="1:9" hidden="1" x14ac:dyDescent="0.25">
      <c r="A232" s="25" t="s">
        <v>909</v>
      </c>
      <c r="B232" s="24" t="s">
        <v>904</v>
      </c>
      <c r="C232" s="8" t="s">
        <v>153</v>
      </c>
      <c r="D232" s="10" t="s">
        <v>178</v>
      </c>
      <c r="E232" s="10"/>
      <c r="F232" s="13"/>
      <c r="G232" s="11"/>
      <c r="H232" s="12" t="s">
        <v>96</v>
      </c>
      <c r="I232" s="11">
        <v>1</v>
      </c>
    </row>
    <row r="233" spans="1:9" hidden="1" x14ac:dyDescent="0.25">
      <c r="A233" s="25" t="s">
        <v>909</v>
      </c>
      <c r="B233" s="24" t="s">
        <v>904</v>
      </c>
      <c r="C233" s="8" t="s">
        <v>153</v>
      </c>
      <c r="D233" s="10" t="s">
        <v>188</v>
      </c>
      <c r="E233" s="10"/>
      <c r="F233" s="13"/>
      <c r="G233" s="11"/>
      <c r="H233" s="12" t="s">
        <v>96</v>
      </c>
      <c r="I233" s="11">
        <v>20</v>
      </c>
    </row>
    <row r="234" spans="1:9" hidden="1" x14ac:dyDescent="0.25">
      <c r="A234" s="25" t="s">
        <v>909</v>
      </c>
      <c r="B234" s="24" t="s">
        <v>904</v>
      </c>
      <c r="C234" s="8" t="s">
        <v>153</v>
      </c>
      <c r="D234" s="10" t="s">
        <v>189</v>
      </c>
      <c r="E234" s="10"/>
      <c r="F234" s="13"/>
      <c r="G234" s="11"/>
      <c r="H234" s="12" t="s">
        <v>96</v>
      </c>
      <c r="I234" s="11">
        <v>10</v>
      </c>
    </row>
    <row r="235" spans="1:9" hidden="1" x14ac:dyDescent="0.25">
      <c r="A235" s="9" t="s">
        <v>54</v>
      </c>
      <c r="B235" s="24" t="s">
        <v>904</v>
      </c>
      <c r="C235" s="8" t="s">
        <v>122</v>
      </c>
      <c r="D235" s="10" t="s">
        <v>130</v>
      </c>
      <c r="E235" s="10" t="s">
        <v>15</v>
      </c>
      <c r="F235" s="13" t="s">
        <v>19</v>
      </c>
      <c r="G235" s="11" t="s">
        <v>120</v>
      </c>
      <c r="H235" s="12" t="s">
        <v>96</v>
      </c>
      <c r="I235" s="11">
        <v>2</v>
      </c>
    </row>
    <row r="236" spans="1:9" hidden="1" x14ac:dyDescent="0.25">
      <c r="A236" s="9" t="s">
        <v>54</v>
      </c>
      <c r="B236" s="24" t="s">
        <v>904</v>
      </c>
      <c r="C236" s="8" t="s">
        <v>122</v>
      </c>
      <c r="D236" s="10" t="s">
        <v>203</v>
      </c>
      <c r="E236" s="10" t="s">
        <v>21</v>
      </c>
      <c r="F236" s="13" t="s">
        <v>29</v>
      </c>
      <c r="G236" s="11" t="s">
        <v>121</v>
      </c>
      <c r="H236" s="12" t="s">
        <v>96</v>
      </c>
      <c r="I236" s="11">
        <v>1</v>
      </c>
    </row>
    <row r="237" spans="1:9" hidden="1" x14ac:dyDescent="0.25">
      <c r="A237" s="9" t="s">
        <v>54</v>
      </c>
      <c r="B237" s="24" t="s">
        <v>904</v>
      </c>
      <c r="C237" s="8" t="s">
        <v>122</v>
      </c>
      <c r="D237" s="10" t="s">
        <v>109</v>
      </c>
      <c r="E237" s="10" t="s">
        <v>21</v>
      </c>
      <c r="F237" s="13" t="s">
        <v>30</v>
      </c>
      <c r="G237" s="11" t="s">
        <v>115</v>
      </c>
      <c r="H237" s="12" t="s">
        <v>96</v>
      </c>
      <c r="I237" s="11">
        <v>1</v>
      </c>
    </row>
    <row r="238" spans="1:9" hidden="1" x14ac:dyDescent="0.25">
      <c r="A238" s="9" t="s">
        <v>54</v>
      </c>
      <c r="B238" s="24" t="s">
        <v>904</v>
      </c>
      <c r="C238" s="8" t="s">
        <v>122</v>
      </c>
      <c r="D238" s="10" t="s">
        <v>116</v>
      </c>
      <c r="E238" s="10" t="s">
        <v>21</v>
      </c>
      <c r="F238" s="13" t="s">
        <v>29</v>
      </c>
      <c r="G238" s="11" t="s">
        <v>121</v>
      </c>
      <c r="H238" s="12" t="s">
        <v>96</v>
      </c>
      <c r="I238" s="11">
        <v>1</v>
      </c>
    </row>
    <row r="239" spans="1:9" hidden="1" x14ac:dyDescent="0.25">
      <c r="A239" s="9" t="s">
        <v>54</v>
      </c>
      <c r="B239" s="24" t="s">
        <v>904</v>
      </c>
      <c r="C239" s="8" t="s">
        <v>122</v>
      </c>
      <c r="D239" s="10" t="s">
        <v>221</v>
      </c>
      <c r="E239" s="10" t="s">
        <v>21</v>
      </c>
      <c r="F239" s="13" t="s">
        <v>222</v>
      </c>
      <c r="G239" s="11"/>
      <c r="H239" s="12"/>
      <c r="I239" s="11"/>
    </row>
    <row r="240" spans="1:9" ht="45" hidden="1" x14ac:dyDescent="0.25">
      <c r="A240" s="9" t="s">
        <v>54</v>
      </c>
      <c r="B240" s="24" t="s">
        <v>904</v>
      </c>
      <c r="C240" s="8" t="s">
        <v>122</v>
      </c>
      <c r="D240" s="10" t="s">
        <v>220</v>
      </c>
      <c r="E240" s="10" t="s">
        <v>21</v>
      </c>
      <c r="F240" s="13" t="s">
        <v>26</v>
      </c>
      <c r="G240" s="11" t="s">
        <v>104</v>
      </c>
      <c r="H240" s="12" t="s">
        <v>101</v>
      </c>
      <c r="I240" s="11">
        <v>150</v>
      </c>
    </row>
    <row r="241" spans="1:9" hidden="1" x14ac:dyDescent="0.25">
      <c r="A241" s="9" t="s">
        <v>54</v>
      </c>
      <c r="B241" s="24" t="s">
        <v>904</v>
      </c>
      <c r="C241" s="8" t="s">
        <v>122</v>
      </c>
      <c r="D241" s="10" t="s">
        <v>105</v>
      </c>
      <c r="E241" s="10" t="s">
        <v>20</v>
      </c>
      <c r="F241" s="13" t="s">
        <v>26</v>
      </c>
      <c r="G241" s="11" t="s">
        <v>106</v>
      </c>
      <c r="H241" s="12" t="s">
        <v>101</v>
      </c>
      <c r="I241" s="11">
        <v>120</v>
      </c>
    </row>
    <row r="242" spans="1:9" hidden="1" x14ac:dyDescent="0.25">
      <c r="A242" s="9" t="s">
        <v>54</v>
      </c>
      <c r="B242" s="24" t="s">
        <v>904</v>
      </c>
      <c r="C242" s="8" t="s">
        <v>122</v>
      </c>
      <c r="D242" s="10" t="s">
        <v>108</v>
      </c>
      <c r="E242" s="10" t="s">
        <v>21</v>
      </c>
      <c r="F242" s="13" t="s">
        <v>29</v>
      </c>
      <c r="G242" s="11" t="s">
        <v>121</v>
      </c>
      <c r="H242" s="12" t="s">
        <v>96</v>
      </c>
      <c r="I242" s="11">
        <v>1</v>
      </c>
    </row>
    <row r="243" spans="1:9" hidden="1" x14ac:dyDescent="0.25">
      <c r="A243" s="9" t="s">
        <v>54</v>
      </c>
      <c r="B243" s="24" t="s">
        <v>904</v>
      </c>
      <c r="C243" s="8" t="s">
        <v>122</v>
      </c>
      <c r="D243" s="10" t="s">
        <v>190</v>
      </c>
      <c r="E243" s="10" t="s">
        <v>21</v>
      </c>
      <c r="F243" s="13" t="s">
        <v>26</v>
      </c>
      <c r="G243" s="11" t="s">
        <v>104</v>
      </c>
      <c r="H243" s="12" t="s">
        <v>101</v>
      </c>
      <c r="I243" s="11">
        <v>130</v>
      </c>
    </row>
    <row r="244" spans="1:9" hidden="1" x14ac:dyDescent="0.25">
      <c r="A244" s="9" t="s">
        <v>54</v>
      </c>
      <c r="B244" s="24" t="s">
        <v>904</v>
      </c>
      <c r="C244" s="8" t="s">
        <v>122</v>
      </c>
      <c r="D244" s="10" t="s">
        <v>191</v>
      </c>
      <c r="E244" s="10"/>
      <c r="F244" s="13"/>
      <c r="G244" s="11"/>
      <c r="H244" s="12"/>
      <c r="I244" s="11"/>
    </row>
    <row r="245" spans="1:9" hidden="1" x14ac:dyDescent="0.25">
      <c r="A245" s="9" t="s">
        <v>54</v>
      </c>
      <c r="B245" s="24" t="s">
        <v>904</v>
      </c>
      <c r="C245" s="8" t="s">
        <v>122</v>
      </c>
      <c r="D245" s="10" t="s">
        <v>192</v>
      </c>
      <c r="E245" s="10"/>
      <c r="F245" s="13"/>
      <c r="G245" s="11"/>
      <c r="H245" s="12"/>
      <c r="I245" s="11"/>
    </row>
    <row r="246" spans="1:9" hidden="1" x14ac:dyDescent="0.25">
      <c r="A246" s="9" t="s">
        <v>54</v>
      </c>
      <c r="B246" s="24" t="s">
        <v>904</v>
      </c>
      <c r="C246" s="8" t="s">
        <v>122</v>
      </c>
      <c r="D246" s="10" t="s">
        <v>193</v>
      </c>
      <c r="E246" s="10"/>
      <c r="F246" s="13"/>
      <c r="G246" s="11"/>
      <c r="H246" s="12"/>
      <c r="I246" s="11"/>
    </row>
    <row r="247" spans="1:9" hidden="1" x14ac:dyDescent="0.25">
      <c r="A247" s="9" t="s">
        <v>54</v>
      </c>
      <c r="B247" s="24" t="s">
        <v>904</v>
      </c>
      <c r="C247" s="8" t="s">
        <v>122</v>
      </c>
      <c r="D247" s="10" t="s">
        <v>194</v>
      </c>
      <c r="E247" s="10"/>
      <c r="F247" s="13"/>
      <c r="G247" s="11"/>
      <c r="H247" s="12"/>
      <c r="I247" s="11"/>
    </row>
    <row r="248" spans="1:9" hidden="1" x14ac:dyDescent="0.25">
      <c r="A248" s="9" t="s">
        <v>54</v>
      </c>
      <c r="B248" s="24" t="s">
        <v>904</v>
      </c>
      <c r="C248" s="8" t="s">
        <v>122</v>
      </c>
      <c r="D248" s="10" t="s">
        <v>195</v>
      </c>
      <c r="E248" s="10" t="s">
        <v>15</v>
      </c>
      <c r="F248" s="13"/>
      <c r="G248" s="11"/>
      <c r="H248" s="12"/>
      <c r="I248" s="11"/>
    </row>
    <row r="249" spans="1:9" hidden="1" x14ac:dyDescent="0.25">
      <c r="A249" s="9" t="s">
        <v>54</v>
      </c>
      <c r="B249" s="24" t="s">
        <v>904</v>
      </c>
      <c r="C249" s="8" t="s">
        <v>6</v>
      </c>
      <c r="D249" s="10" t="s">
        <v>202</v>
      </c>
      <c r="E249" s="10"/>
      <c r="F249" s="13" t="s">
        <v>201</v>
      </c>
      <c r="G249" s="11"/>
      <c r="H249" s="12"/>
      <c r="I249" s="11"/>
    </row>
    <row r="250" spans="1:9" hidden="1" x14ac:dyDescent="0.25">
      <c r="A250" s="9" t="s">
        <v>54</v>
      </c>
      <c r="B250" s="24" t="s">
        <v>904</v>
      </c>
      <c r="C250" s="8" t="s">
        <v>6</v>
      </c>
      <c r="D250" s="10" t="s">
        <v>129</v>
      </c>
      <c r="E250" s="10" t="s">
        <v>15</v>
      </c>
      <c r="F250" s="13" t="s">
        <v>16</v>
      </c>
      <c r="G250" s="11" t="s">
        <v>100</v>
      </c>
      <c r="H250" s="12" t="s">
        <v>101</v>
      </c>
      <c r="I250" s="11">
        <v>51</v>
      </c>
    </row>
    <row r="251" spans="1:9" hidden="1" x14ac:dyDescent="0.25">
      <c r="A251" s="9" t="s">
        <v>54</v>
      </c>
      <c r="B251" s="24" t="s">
        <v>904</v>
      </c>
      <c r="C251" s="8" t="s">
        <v>6</v>
      </c>
      <c r="D251" s="10" t="s">
        <v>196</v>
      </c>
      <c r="E251" s="10" t="s">
        <v>15</v>
      </c>
      <c r="F251" s="13" t="s">
        <v>18</v>
      </c>
      <c r="G251" s="11" t="s">
        <v>119</v>
      </c>
      <c r="H251" s="12" t="s">
        <v>96</v>
      </c>
      <c r="I251" s="11">
        <v>2</v>
      </c>
    </row>
    <row r="252" spans="1:9" hidden="1" x14ac:dyDescent="0.25">
      <c r="A252" s="9" t="s">
        <v>54</v>
      </c>
      <c r="B252" s="24" t="s">
        <v>904</v>
      </c>
      <c r="C252" s="8" t="s">
        <v>6</v>
      </c>
      <c r="D252" s="10" t="s">
        <v>109</v>
      </c>
      <c r="E252" s="10" t="s">
        <v>21</v>
      </c>
      <c r="F252" s="13" t="s">
        <v>30</v>
      </c>
      <c r="G252" s="11" t="s">
        <v>115</v>
      </c>
      <c r="H252" s="12" t="s">
        <v>96</v>
      </c>
      <c r="I252" s="11">
        <v>1</v>
      </c>
    </row>
    <row r="253" spans="1:9" hidden="1" x14ac:dyDescent="0.25">
      <c r="A253" s="9" t="s">
        <v>54</v>
      </c>
      <c r="B253" s="24" t="s">
        <v>904</v>
      </c>
      <c r="C253" s="8" t="s">
        <v>6</v>
      </c>
      <c r="D253" s="10" t="s">
        <v>197</v>
      </c>
      <c r="E253" s="10" t="s">
        <v>20</v>
      </c>
      <c r="F253" s="13" t="s">
        <v>26</v>
      </c>
      <c r="G253" s="11" t="s">
        <v>106</v>
      </c>
      <c r="H253" s="12" t="s">
        <v>101</v>
      </c>
      <c r="I253" s="11"/>
    </row>
    <row r="254" spans="1:9" hidden="1" x14ac:dyDescent="0.25">
      <c r="A254" s="9" t="s">
        <v>54</v>
      </c>
      <c r="B254" s="24" t="s">
        <v>904</v>
      </c>
      <c r="C254" s="8" t="s">
        <v>6</v>
      </c>
      <c r="D254" s="10" t="s">
        <v>198</v>
      </c>
      <c r="E254" s="10"/>
      <c r="F254" s="13"/>
      <c r="G254" s="11"/>
      <c r="H254" s="12"/>
      <c r="I254" s="11"/>
    </row>
    <row r="255" spans="1:9" hidden="1" x14ac:dyDescent="0.25">
      <c r="A255" s="9" t="s">
        <v>54</v>
      </c>
      <c r="B255" s="24" t="s">
        <v>904</v>
      </c>
      <c r="C255" s="8" t="s">
        <v>6</v>
      </c>
      <c r="D255" s="10" t="s">
        <v>199</v>
      </c>
      <c r="E255" s="10"/>
      <c r="F255" s="13"/>
      <c r="G255" s="11"/>
      <c r="H255" s="12"/>
      <c r="I255" s="11"/>
    </row>
    <row r="256" spans="1:9" hidden="1" x14ac:dyDescent="0.25">
      <c r="A256" s="9" t="s">
        <v>54</v>
      </c>
      <c r="B256" s="24" t="s">
        <v>904</v>
      </c>
      <c r="C256" s="8" t="s">
        <v>6</v>
      </c>
      <c r="D256" s="10" t="s">
        <v>200</v>
      </c>
      <c r="E256" s="10"/>
      <c r="F256" s="13"/>
      <c r="G256" s="11"/>
      <c r="H256" s="12"/>
      <c r="I256" s="11"/>
    </row>
    <row r="257" spans="1:9" hidden="1" x14ac:dyDescent="0.25">
      <c r="A257" s="9" t="s">
        <v>54</v>
      </c>
      <c r="B257" s="24" t="s">
        <v>904</v>
      </c>
      <c r="C257" s="8" t="s">
        <v>4</v>
      </c>
      <c r="D257" s="10" t="s">
        <v>130</v>
      </c>
      <c r="E257" s="10" t="s">
        <v>15</v>
      </c>
      <c r="F257" s="13" t="s">
        <v>19</v>
      </c>
      <c r="G257" s="11" t="s">
        <v>120</v>
      </c>
      <c r="H257" s="12" t="s">
        <v>96</v>
      </c>
      <c r="I257" s="11">
        <v>2</v>
      </c>
    </row>
    <row r="258" spans="1:9" hidden="1" x14ac:dyDescent="0.25">
      <c r="A258" s="9" t="s">
        <v>54</v>
      </c>
      <c r="B258" s="24" t="s">
        <v>904</v>
      </c>
      <c r="C258" s="8" t="s">
        <v>4</v>
      </c>
      <c r="D258" s="10" t="s">
        <v>203</v>
      </c>
      <c r="E258" s="10" t="s">
        <v>21</v>
      </c>
      <c r="F258" s="13" t="s">
        <v>29</v>
      </c>
      <c r="G258" s="11" t="s">
        <v>121</v>
      </c>
      <c r="H258" s="12" t="s">
        <v>96</v>
      </c>
      <c r="I258" s="11">
        <v>1</v>
      </c>
    </row>
    <row r="259" spans="1:9" hidden="1" x14ac:dyDescent="0.25">
      <c r="A259" s="9" t="s">
        <v>54</v>
      </c>
      <c r="B259" s="24" t="s">
        <v>904</v>
      </c>
      <c r="C259" s="8" t="s">
        <v>4</v>
      </c>
      <c r="D259" s="10" t="s">
        <v>116</v>
      </c>
      <c r="E259" s="10" t="s">
        <v>21</v>
      </c>
      <c r="F259" s="13" t="s">
        <v>29</v>
      </c>
      <c r="G259" s="11" t="s">
        <v>121</v>
      </c>
      <c r="H259" s="12" t="s">
        <v>96</v>
      </c>
      <c r="I259" s="11">
        <v>1</v>
      </c>
    </row>
    <row r="260" spans="1:9" hidden="1" x14ac:dyDescent="0.25">
      <c r="A260" s="9" t="s">
        <v>54</v>
      </c>
      <c r="B260" s="24" t="s">
        <v>904</v>
      </c>
      <c r="C260" s="8" t="s">
        <v>4</v>
      </c>
      <c r="D260" s="10" t="s">
        <v>109</v>
      </c>
      <c r="E260" s="10" t="s">
        <v>21</v>
      </c>
      <c r="F260" s="13" t="s">
        <v>30</v>
      </c>
      <c r="G260" s="11" t="s">
        <v>115</v>
      </c>
      <c r="H260" s="12" t="s">
        <v>96</v>
      </c>
      <c r="I260" s="11">
        <v>1</v>
      </c>
    </row>
    <row r="261" spans="1:9" hidden="1" x14ac:dyDescent="0.25">
      <c r="A261" s="9" t="s">
        <v>54</v>
      </c>
      <c r="B261" s="24" t="s">
        <v>904</v>
      </c>
      <c r="C261" s="8" t="s">
        <v>4</v>
      </c>
      <c r="D261" s="10" t="s">
        <v>204</v>
      </c>
      <c r="E261" s="10" t="s">
        <v>21</v>
      </c>
      <c r="F261" s="13"/>
      <c r="G261" s="11"/>
      <c r="H261" s="12"/>
      <c r="I261" s="11"/>
    </row>
    <row r="262" spans="1:9" hidden="1" x14ac:dyDescent="0.25">
      <c r="A262" s="9" t="s">
        <v>54</v>
      </c>
      <c r="B262" s="24" t="s">
        <v>904</v>
      </c>
      <c r="C262" s="8" t="s">
        <v>4</v>
      </c>
      <c r="D262" s="10" t="s">
        <v>202</v>
      </c>
      <c r="E262" s="10"/>
      <c r="F262" s="13" t="s">
        <v>201</v>
      </c>
      <c r="G262" s="11"/>
      <c r="H262" s="12"/>
      <c r="I262" s="11"/>
    </row>
    <row r="263" spans="1:9" hidden="1" x14ac:dyDescent="0.25">
      <c r="A263" s="9" t="s">
        <v>54</v>
      </c>
      <c r="B263" s="24" t="s">
        <v>904</v>
      </c>
      <c r="C263" s="8" t="s">
        <v>4</v>
      </c>
      <c r="D263" s="10" t="s">
        <v>129</v>
      </c>
      <c r="E263" s="10" t="s">
        <v>15</v>
      </c>
      <c r="F263" s="13" t="s">
        <v>16</v>
      </c>
      <c r="G263" s="11" t="s">
        <v>100</v>
      </c>
      <c r="H263" s="12" t="s">
        <v>101</v>
      </c>
      <c r="I263" s="11">
        <v>51</v>
      </c>
    </row>
    <row r="264" spans="1:9" hidden="1" x14ac:dyDescent="0.25">
      <c r="A264" s="9" t="s">
        <v>54</v>
      </c>
      <c r="B264" s="24" t="s">
        <v>904</v>
      </c>
      <c r="C264" s="8" t="s">
        <v>4</v>
      </c>
      <c r="D264" s="10" t="s">
        <v>196</v>
      </c>
      <c r="E264" s="10" t="s">
        <v>15</v>
      </c>
      <c r="F264" s="13" t="s">
        <v>18</v>
      </c>
      <c r="G264" s="11" t="s">
        <v>119</v>
      </c>
      <c r="H264" s="12" t="s">
        <v>96</v>
      </c>
      <c r="I264" s="11">
        <v>2</v>
      </c>
    </row>
    <row r="265" spans="1:9" hidden="1" x14ac:dyDescent="0.25">
      <c r="A265" s="9" t="s">
        <v>54</v>
      </c>
      <c r="B265" s="24" t="s">
        <v>904</v>
      </c>
      <c r="C265" s="8" t="s">
        <v>4</v>
      </c>
      <c r="D265" s="10" t="s">
        <v>109</v>
      </c>
      <c r="E265" s="10" t="s">
        <v>21</v>
      </c>
      <c r="F265" s="13" t="s">
        <v>30</v>
      </c>
      <c r="G265" s="11" t="s">
        <v>115</v>
      </c>
      <c r="H265" s="12" t="s">
        <v>96</v>
      </c>
      <c r="I265" s="11">
        <v>1</v>
      </c>
    </row>
    <row r="266" spans="1:9" hidden="1" x14ac:dyDescent="0.25">
      <c r="A266" s="9" t="s">
        <v>54</v>
      </c>
      <c r="B266" s="24" t="s">
        <v>904</v>
      </c>
      <c r="C266" s="8" t="s">
        <v>4</v>
      </c>
      <c r="D266" s="10" t="s">
        <v>197</v>
      </c>
      <c r="E266" s="10" t="s">
        <v>20</v>
      </c>
      <c r="F266" s="13" t="s">
        <v>26</v>
      </c>
      <c r="G266" s="11" t="s">
        <v>106</v>
      </c>
      <c r="H266" s="12" t="s">
        <v>101</v>
      </c>
      <c r="I266" s="11"/>
    </row>
    <row r="267" spans="1:9" hidden="1" x14ac:dyDescent="0.25">
      <c r="A267" s="9" t="s">
        <v>54</v>
      </c>
      <c r="B267" s="24" t="s">
        <v>904</v>
      </c>
      <c r="C267" s="8" t="s">
        <v>4</v>
      </c>
      <c r="D267" s="10" t="s">
        <v>198</v>
      </c>
      <c r="E267" s="10"/>
      <c r="F267" s="13"/>
      <c r="G267" s="11"/>
      <c r="H267" s="12"/>
      <c r="I267" s="11"/>
    </row>
    <row r="268" spans="1:9" hidden="1" x14ac:dyDescent="0.25">
      <c r="A268" s="9" t="s">
        <v>54</v>
      </c>
      <c r="B268" s="24" t="s">
        <v>904</v>
      </c>
      <c r="C268" s="8" t="s">
        <v>4</v>
      </c>
      <c r="D268" s="10" t="s">
        <v>199</v>
      </c>
      <c r="E268" s="10"/>
      <c r="F268" s="13"/>
      <c r="G268" s="11"/>
      <c r="H268" s="12"/>
      <c r="I268" s="11"/>
    </row>
    <row r="269" spans="1:9" hidden="1" x14ac:dyDescent="0.25">
      <c r="A269" s="9" t="s">
        <v>54</v>
      </c>
      <c r="B269" s="24" t="s">
        <v>904</v>
      </c>
      <c r="C269" s="8" t="s">
        <v>4</v>
      </c>
      <c r="D269" s="10" t="s">
        <v>200</v>
      </c>
      <c r="E269" s="10"/>
      <c r="F269" s="13"/>
      <c r="G269" s="11"/>
      <c r="H269" s="12"/>
      <c r="I269" s="11"/>
    </row>
    <row r="270" spans="1:9" ht="45" hidden="1" x14ac:dyDescent="0.25">
      <c r="A270" s="9" t="s">
        <v>54</v>
      </c>
      <c r="B270" s="24" t="s">
        <v>904</v>
      </c>
      <c r="C270" s="8" t="s">
        <v>2</v>
      </c>
      <c r="D270" s="10" t="s">
        <v>220</v>
      </c>
      <c r="E270" s="10" t="s">
        <v>21</v>
      </c>
      <c r="F270" s="13" t="s">
        <v>26</v>
      </c>
      <c r="G270" s="11" t="s">
        <v>104</v>
      </c>
      <c r="H270" s="12" t="s">
        <v>101</v>
      </c>
      <c r="I270" s="11">
        <v>150</v>
      </c>
    </row>
    <row r="271" spans="1:9" hidden="1" x14ac:dyDescent="0.25">
      <c r="A271" s="9" t="s">
        <v>54</v>
      </c>
      <c r="B271" s="24" t="s">
        <v>904</v>
      </c>
      <c r="C271" s="8" t="s">
        <v>2</v>
      </c>
      <c r="D271" s="10" t="s">
        <v>205</v>
      </c>
      <c r="E271" s="10" t="s">
        <v>21</v>
      </c>
      <c r="F271" s="13" t="s">
        <v>125</v>
      </c>
      <c r="G271" s="11"/>
      <c r="H271" s="12"/>
      <c r="I271" s="11"/>
    </row>
    <row r="272" spans="1:9" hidden="1" x14ac:dyDescent="0.25">
      <c r="A272" s="9" t="s">
        <v>54</v>
      </c>
      <c r="B272" s="24" t="s">
        <v>904</v>
      </c>
      <c r="C272" s="8" t="s">
        <v>2</v>
      </c>
      <c r="D272" s="10" t="s">
        <v>206</v>
      </c>
      <c r="E272" s="10" t="s">
        <v>21</v>
      </c>
      <c r="F272" s="13" t="s">
        <v>17</v>
      </c>
      <c r="G272" s="11"/>
      <c r="H272" s="12" t="s">
        <v>96</v>
      </c>
      <c r="I272" s="11">
        <v>1</v>
      </c>
    </row>
    <row r="273" spans="1:9" ht="30" hidden="1" x14ac:dyDescent="0.25">
      <c r="A273" s="9" t="s">
        <v>54</v>
      </c>
      <c r="B273" s="24" t="s">
        <v>904</v>
      </c>
      <c r="C273" s="8" t="s">
        <v>2</v>
      </c>
      <c r="D273" s="10" t="s">
        <v>207</v>
      </c>
      <c r="E273" s="10"/>
      <c r="F273" s="13" t="s">
        <v>16</v>
      </c>
      <c r="G273" s="11" t="s">
        <v>100</v>
      </c>
      <c r="H273" s="12" t="s">
        <v>101</v>
      </c>
      <c r="I273" s="11"/>
    </row>
    <row r="274" spans="1:9" hidden="1" x14ac:dyDescent="0.25">
      <c r="A274" s="9" t="s">
        <v>54</v>
      </c>
      <c r="B274" s="24" t="s">
        <v>904</v>
      </c>
      <c r="C274" s="8" t="s">
        <v>2</v>
      </c>
      <c r="D274" s="10" t="s">
        <v>208</v>
      </c>
      <c r="E274" s="10"/>
      <c r="F274" s="13" t="s">
        <v>201</v>
      </c>
      <c r="G274" s="11"/>
      <c r="H274" s="12"/>
      <c r="I274" s="11"/>
    </row>
    <row r="275" spans="1:9" hidden="1" x14ac:dyDescent="0.25">
      <c r="A275" s="9" t="s">
        <v>54</v>
      </c>
      <c r="B275" s="24" t="s">
        <v>904</v>
      </c>
      <c r="C275" s="8" t="s">
        <v>2</v>
      </c>
      <c r="D275" s="10" t="s">
        <v>209</v>
      </c>
      <c r="E275" s="10"/>
      <c r="F275" s="13"/>
      <c r="G275" s="11"/>
      <c r="H275" s="12"/>
      <c r="I275" s="11"/>
    </row>
    <row r="276" spans="1:9" hidden="1" x14ac:dyDescent="0.25">
      <c r="A276" s="9" t="s">
        <v>54</v>
      </c>
      <c r="B276" s="24" t="s">
        <v>904</v>
      </c>
      <c r="C276" s="8" t="s">
        <v>2</v>
      </c>
      <c r="D276" s="10" t="s">
        <v>210</v>
      </c>
      <c r="E276" s="10" t="s">
        <v>15</v>
      </c>
      <c r="F276" s="13" t="s">
        <v>58</v>
      </c>
      <c r="G276" s="11" t="s">
        <v>211</v>
      </c>
      <c r="H276" s="12" t="s">
        <v>96</v>
      </c>
      <c r="I276" s="11">
        <v>1</v>
      </c>
    </row>
    <row r="277" spans="1:9" hidden="1" x14ac:dyDescent="0.25">
      <c r="A277" s="9" t="s">
        <v>54</v>
      </c>
      <c r="B277" s="24" t="s">
        <v>904</v>
      </c>
      <c r="C277" s="8" t="s">
        <v>2</v>
      </c>
      <c r="D277" s="10" t="s">
        <v>212</v>
      </c>
      <c r="E277" s="10" t="s">
        <v>15</v>
      </c>
      <c r="F277" s="13"/>
      <c r="G277" s="11"/>
      <c r="H277" s="12"/>
      <c r="I277" s="11"/>
    </row>
    <row r="278" spans="1:9" hidden="1" x14ac:dyDescent="0.25">
      <c r="A278" s="9" t="s">
        <v>54</v>
      </c>
      <c r="B278" s="24" t="s">
        <v>904</v>
      </c>
      <c r="C278" s="8" t="s">
        <v>2</v>
      </c>
      <c r="D278" s="10" t="s">
        <v>130</v>
      </c>
      <c r="E278" s="10" t="s">
        <v>15</v>
      </c>
      <c r="F278" s="13" t="s">
        <v>19</v>
      </c>
      <c r="G278" s="11" t="s">
        <v>120</v>
      </c>
      <c r="H278" s="12" t="s">
        <v>96</v>
      </c>
      <c r="I278" s="11">
        <v>2</v>
      </c>
    </row>
    <row r="279" spans="1:9" hidden="1" x14ac:dyDescent="0.25">
      <c r="A279" s="9" t="s">
        <v>54</v>
      </c>
      <c r="B279" s="24" t="s">
        <v>904</v>
      </c>
      <c r="C279" s="8" t="s">
        <v>2</v>
      </c>
      <c r="D279" s="10" t="s">
        <v>203</v>
      </c>
      <c r="E279" s="10" t="s">
        <v>21</v>
      </c>
      <c r="F279" s="13" t="s">
        <v>29</v>
      </c>
      <c r="G279" s="11" t="s">
        <v>121</v>
      </c>
      <c r="H279" s="12" t="s">
        <v>96</v>
      </c>
      <c r="I279" s="11">
        <v>1</v>
      </c>
    </row>
    <row r="280" spans="1:9" hidden="1" x14ac:dyDescent="0.25">
      <c r="A280" s="9" t="s">
        <v>54</v>
      </c>
      <c r="B280" s="24" t="s">
        <v>904</v>
      </c>
      <c r="C280" s="8" t="s">
        <v>2</v>
      </c>
      <c r="D280" s="10" t="s">
        <v>116</v>
      </c>
      <c r="E280" s="10" t="s">
        <v>21</v>
      </c>
      <c r="F280" s="13" t="s">
        <v>29</v>
      </c>
      <c r="G280" s="11" t="s">
        <v>121</v>
      </c>
      <c r="H280" s="12" t="s">
        <v>96</v>
      </c>
      <c r="I280" s="11">
        <v>1</v>
      </c>
    </row>
    <row r="281" spans="1:9" hidden="1" x14ac:dyDescent="0.25">
      <c r="A281" s="9" t="s">
        <v>54</v>
      </c>
      <c r="B281" s="24" t="s">
        <v>904</v>
      </c>
      <c r="C281" s="8" t="s">
        <v>2</v>
      </c>
      <c r="D281" s="10" t="s">
        <v>109</v>
      </c>
      <c r="E281" s="10" t="s">
        <v>21</v>
      </c>
      <c r="F281" s="13" t="s">
        <v>30</v>
      </c>
      <c r="G281" s="11" t="s">
        <v>115</v>
      </c>
      <c r="H281" s="12" t="s">
        <v>96</v>
      </c>
      <c r="I281" s="11">
        <v>1</v>
      </c>
    </row>
    <row r="282" spans="1:9" hidden="1" x14ac:dyDescent="0.25">
      <c r="A282" s="9" t="s">
        <v>54</v>
      </c>
      <c r="B282" s="24" t="s">
        <v>904</v>
      </c>
      <c r="C282" s="8" t="s">
        <v>2</v>
      </c>
      <c r="D282" s="10" t="s">
        <v>204</v>
      </c>
      <c r="E282" s="10" t="s">
        <v>21</v>
      </c>
      <c r="F282" s="13"/>
      <c r="G282" s="11"/>
      <c r="H282" s="12"/>
      <c r="I282" s="11"/>
    </row>
    <row r="283" spans="1:9" hidden="1" x14ac:dyDescent="0.25">
      <c r="A283" s="9" t="s">
        <v>54</v>
      </c>
      <c r="B283" s="24" t="s">
        <v>904</v>
      </c>
      <c r="C283" s="8" t="s">
        <v>2</v>
      </c>
      <c r="D283" s="10" t="s">
        <v>202</v>
      </c>
      <c r="E283" s="10"/>
      <c r="F283" s="13" t="s">
        <v>201</v>
      </c>
      <c r="G283" s="11"/>
      <c r="H283" s="12"/>
      <c r="I283" s="11"/>
    </row>
    <row r="284" spans="1:9" hidden="1" x14ac:dyDescent="0.25">
      <c r="A284" s="9" t="s">
        <v>54</v>
      </c>
      <c r="B284" s="24" t="s">
        <v>904</v>
      </c>
      <c r="C284" s="8" t="s">
        <v>2</v>
      </c>
      <c r="D284" s="10" t="s">
        <v>129</v>
      </c>
      <c r="E284" s="10" t="s">
        <v>15</v>
      </c>
      <c r="F284" s="13" t="s">
        <v>16</v>
      </c>
      <c r="G284" s="11" t="s">
        <v>100</v>
      </c>
      <c r="H284" s="12" t="s">
        <v>101</v>
      </c>
      <c r="I284" s="11">
        <v>51</v>
      </c>
    </row>
    <row r="285" spans="1:9" hidden="1" x14ac:dyDescent="0.25">
      <c r="A285" s="9" t="s">
        <v>54</v>
      </c>
      <c r="B285" s="24" t="s">
        <v>904</v>
      </c>
      <c r="C285" s="8" t="s">
        <v>2</v>
      </c>
      <c r="D285" s="10" t="s">
        <v>196</v>
      </c>
      <c r="E285" s="10" t="s">
        <v>15</v>
      </c>
      <c r="F285" s="13" t="s">
        <v>18</v>
      </c>
      <c r="G285" s="11" t="s">
        <v>119</v>
      </c>
      <c r="H285" s="12" t="s">
        <v>96</v>
      </c>
      <c r="I285" s="11">
        <v>2</v>
      </c>
    </row>
    <row r="286" spans="1:9" hidden="1" x14ac:dyDescent="0.25">
      <c r="A286" s="9" t="s">
        <v>54</v>
      </c>
      <c r="B286" s="24" t="s">
        <v>904</v>
      </c>
      <c r="C286" s="8" t="s">
        <v>2</v>
      </c>
      <c r="D286" s="10" t="s">
        <v>109</v>
      </c>
      <c r="E286" s="10" t="s">
        <v>21</v>
      </c>
      <c r="F286" s="13" t="s">
        <v>30</v>
      </c>
      <c r="G286" s="11" t="s">
        <v>115</v>
      </c>
      <c r="H286" s="12" t="s">
        <v>96</v>
      </c>
      <c r="I286" s="11">
        <v>1</v>
      </c>
    </row>
    <row r="287" spans="1:9" hidden="1" x14ac:dyDescent="0.25">
      <c r="A287" s="9" t="s">
        <v>54</v>
      </c>
      <c r="B287" s="24" t="s">
        <v>904</v>
      </c>
      <c r="C287" s="8" t="s">
        <v>2</v>
      </c>
      <c r="D287" s="10" t="s">
        <v>197</v>
      </c>
      <c r="E287" s="10" t="s">
        <v>20</v>
      </c>
      <c r="F287" s="13" t="s">
        <v>26</v>
      </c>
      <c r="G287" s="11" t="s">
        <v>106</v>
      </c>
      <c r="H287" s="12" t="s">
        <v>101</v>
      </c>
      <c r="I287" s="11"/>
    </row>
    <row r="288" spans="1:9" hidden="1" x14ac:dyDescent="0.25">
      <c r="A288" s="9" t="s">
        <v>54</v>
      </c>
      <c r="B288" s="24" t="s">
        <v>904</v>
      </c>
      <c r="C288" s="8" t="s">
        <v>2</v>
      </c>
      <c r="D288" s="10" t="s">
        <v>198</v>
      </c>
      <c r="E288" s="10"/>
      <c r="F288" s="13"/>
      <c r="G288" s="11"/>
      <c r="H288" s="12"/>
      <c r="I288" s="11"/>
    </row>
    <row r="289" spans="1:9" hidden="1" x14ac:dyDescent="0.25">
      <c r="A289" s="9" t="s">
        <v>54</v>
      </c>
      <c r="B289" s="24" t="s">
        <v>904</v>
      </c>
      <c r="C289" s="8" t="s">
        <v>2</v>
      </c>
      <c r="D289" s="10" t="s">
        <v>199</v>
      </c>
      <c r="E289" s="10"/>
      <c r="F289" s="13"/>
      <c r="G289" s="11"/>
      <c r="H289" s="12"/>
      <c r="I289" s="11"/>
    </row>
    <row r="290" spans="1:9" hidden="1" x14ac:dyDescent="0.25">
      <c r="A290" s="9" t="s">
        <v>54</v>
      </c>
      <c r="B290" s="24" t="s">
        <v>904</v>
      </c>
      <c r="C290" s="8" t="s">
        <v>2</v>
      </c>
      <c r="D290" s="10" t="s">
        <v>200</v>
      </c>
      <c r="E290" s="10"/>
      <c r="F290" s="13"/>
      <c r="G290" s="11"/>
      <c r="H290" s="12"/>
      <c r="I290" s="11"/>
    </row>
    <row r="291" spans="1:9" hidden="1" x14ac:dyDescent="0.25">
      <c r="A291" s="9" t="s">
        <v>54</v>
      </c>
      <c r="B291" s="24" t="s">
        <v>904</v>
      </c>
      <c r="C291" s="8" t="s">
        <v>7</v>
      </c>
      <c r="D291" s="10" t="s">
        <v>108</v>
      </c>
      <c r="E291" s="10" t="s">
        <v>21</v>
      </c>
      <c r="F291" s="13" t="s">
        <v>29</v>
      </c>
      <c r="G291" s="11" t="s">
        <v>121</v>
      </c>
      <c r="H291" s="12" t="s">
        <v>96</v>
      </c>
      <c r="I291" s="11">
        <v>1</v>
      </c>
    </row>
    <row r="292" spans="1:9" hidden="1" x14ac:dyDescent="0.25">
      <c r="A292" s="9" t="s">
        <v>54</v>
      </c>
      <c r="B292" s="24" t="s">
        <v>904</v>
      </c>
      <c r="C292" s="8" t="s">
        <v>7</v>
      </c>
      <c r="D292" s="10" t="s">
        <v>105</v>
      </c>
      <c r="E292" s="10" t="s">
        <v>20</v>
      </c>
      <c r="F292" s="13" t="s">
        <v>26</v>
      </c>
      <c r="G292" s="11" t="s">
        <v>106</v>
      </c>
      <c r="H292" s="12" t="s">
        <v>101</v>
      </c>
      <c r="I292" s="11">
        <v>120</v>
      </c>
    </row>
    <row r="293" spans="1:9" hidden="1" x14ac:dyDescent="0.25">
      <c r="A293" s="9" t="s">
        <v>54</v>
      </c>
      <c r="B293" s="24" t="s">
        <v>904</v>
      </c>
      <c r="C293" s="8" t="s">
        <v>7</v>
      </c>
      <c r="D293" s="10" t="s">
        <v>190</v>
      </c>
      <c r="E293" s="10" t="s">
        <v>21</v>
      </c>
      <c r="F293" s="13" t="s">
        <v>26</v>
      </c>
      <c r="G293" s="11" t="s">
        <v>104</v>
      </c>
      <c r="H293" s="12" t="s">
        <v>101</v>
      </c>
      <c r="I293" s="11">
        <v>130</v>
      </c>
    </row>
    <row r="294" spans="1:9" hidden="1" x14ac:dyDescent="0.25">
      <c r="A294" s="9" t="s">
        <v>54</v>
      </c>
      <c r="B294" s="24" t="s">
        <v>904</v>
      </c>
      <c r="C294" s="8" t="s">
        <v>7</v>
      </c>
      <c r="D294" s="10" t="s">
        <v>957</v>
      </c>
      <c r="E294" s="10" t="s">
        <v>21</v>
      </c>
      <c r="F294" s="13" t="s">
        <v>16</v>
      </c>
      <c r="G294" s="11" t="s">
        <v>100</v>
      </c>
      <c r="H294" s="12" t="s">
        <v>101</v>
      </c>
      <c r="I294" s="11">
        <v>2.1</v>
      </c>
    </row>
    <row r="295" spans="1:9" hidden="1" x14ac:dyDescent="0.25">
      <c r="A295" s="9" t="s">
        <v>54</v>
      </c>
      <c r="B295" s="24" t="s">
        <v>904</v>
      </c>
      <c r="C295" s="8" t="s">
        <v>7</v>
      </c>
      <c r="D295" s="10" t="s">
        <v>213</v>
      </c>
      <c r="E295" s="10" t="s">
        <v>21</v>
      </c>
      <c r="F295" s="13"/>
      <c r="G295" s="11"/>
      <c r="H295" s="12"/>
      <c r="I295" s="11"/>
    </row>
    <row r="296" spans="1:9" hidden="1" x14ac:dyDescent="0.25">
      <c r="A296" s="9" t="s">
        <v>54</v>
      </c>
      <c r="B296" s="24" t="s">
        <v>904</v>
      </c>
      <c r="C296" s="8" t="s">
        <v>7</v>
      </c>
      <c r="D296" s="10" t="s">
        <v>214</v>
      </c>
      <c r="E296" s="10" t="s">
        <v>21</v>
      </c>
      <c r="F296" s="13" t="s">
        <v>16</v>
      </c>
      <c r="G296" s="11" t="s">
        <v>215</v>
      </c>
      <c r="H296" s="12" t="s">
        <v>101</v>
      </c>
      <c r="I296" s="11"/>
    </row>
    <row r="297" spans="1:9" hidden="1" x14ac:dyDescent="0.25">
      <c r="A297" s="9" t="s">
        <v>54</v>
      </c>
      <c r="B297" s="24" t="s">
        <v>904</v>
      </c>
      <c r="C297" s="8" t="s">
        <v>7</v>
      </c>
      <c r="D297" s="10" t="s">
        <v>191</v>
      </c>
      <c r="E297" s="10"/>
      <c r="F297" s="13"/>
      <c r="G297" s="11"/>
      <c r="H297" s="12"/>
      <c r="I297" s="11"/>
    </row>
    <row r="298" spans="1:9" hidden="1" x14ac:dyDescent="0.25">
      <c r="A298" s="9" t="s">
        <v>54</v>
      </c>
      <c r="B298" s="24" t="s">
        <v>904</v>
      </c>
      <c r="C298" s="8" t="s">
        <v>7</v>
      </c>
      <c r="D298" s="10" t="s">
        <v>192</v>
      </c>
      <c r="E298" s="10"/>
      <c r="F298" s="13"/>
      <c r="G298" s="11"/>
      <c r="H298" s="12"/>
      <c r="I298" s="11"/>
    </row>
    <row r="299" spans="1:9" hidden="1" x14ac:dyDescent="0.25">
      <c r="A299" s="9" t="s">
        <v>54</v>
      </c>
      <c r="B299" s="24" t="s">
        <v>904</v>
      </c>
      <c r="C299" s="8" t="s">
        <v>7</v>
      </c>
      <c r="D299" s="10" t="s">
        <v>193</v>
      </c>
      <c r="E299" s="10"/>
      <c r="F299" s="13"/>
      <c r="G299" s="11"/>
      <c r="H299" s="12"/>
      <c r="I299" s="11"/>
    </row>
    <row r="300" spans="1:9" hidden="1" x14ac:dyDescent="0.25">
      <c r="A300" s="9" t="s">
        <v>54</v>
      </c>
      <c r="B300" s="24" t="s">
        <v>904</v>
      </c>
      <c r="C300" s="8" t="s">
        <v>7</v>
      </c>
      <c r="D300" s="10" t="s">
        <v>194</v>
      </c>
      <c r="E300" s="10"/>
      <c r="F300" s="13"/>
      <c r="G300" s="11"/>
      <c r="H300" s="12"/>
      <c r="I300" s="11"/>
    </row>
    <row r="301" spans="1:9" ht="45" hidden="1" x14ac:dyDescent="0.25">
      <c r="A301" s="9" t="s">
        <v>54</v>
      </c>
      <c r="B301" s="24" t="s">
        <v>904</v>
      </c>
      <c r="C301" s="8" t="s">
        <v>7</v>
      </c>
      <c r="D301" s="10" t="s">
        <v>220</v>
      </c>
      <c r="E301" s="10" t="s">
        <v>21</v>
      </c>
      <c r="F301" s="13" t="s">
        <v>26</v>
      </c>
      <c r="G301" s="11" t="s">
        <v>104</v>
      </c>
      <c r="H301" s="12" t="s">
        <v>101</v>
      </c>
      <c r="I301" s="11">
        <v>150</v>
      </c>
    </row>
    <row r="302" spans="1:9" hidden="1" x14ac:dyDescent="0.25">
      <c r="A302" s="9" t="s">
        <v>54</v>
      </c>
      <c r="B302" s="24" t="s">
        <v>904</v>
      </c>
      <c r="C302" s="8" t="s">
        <v>7</v>
      </c>
      <c r="D302" s="10" t="s">
        <v>205</v>
      </c>
      <c r="E302" s="10" t="s">
        <v>21</v>
      </c>
      <c r="F302" s="13" t="s">
        <v>125</v>
      </c>
      <c r="G302" s="11"/>
      <c r="H302" s="12"/>
      <c r="I302" s="11"/>
    </row>
    <row r="303" spans="1:9" hidden="1" x14ac:dyDescent="0.25">
      <c r="A303" s="9" t="s">
        <v>54</v>
      </c>
      <c r="B303" s="24" t="s">
        <v>904</v>
      </c>
      <c r="C303" s="8" t="s">
        <v>7</v>
      </c>
      <c r="D303" s="10" t="s">
        <v>206</v>
      </c>
      <c r="E303" s="10" t="s">
        <v>21</v>
      </c>
      <c r="F303" s="13" t="s">
        <v>17</v>
      </c>
      <c r="G303" s="11"/>
      <c r="H303" s="12" t="s">
        <v>96</v>
      </c>
      <c r="I303" s="11">
        <v>1</v>
      </c>
    </row>
    <row r="304" spans="1:9" ht="30" hidden="1" x14ac:dyDescent="0.25">
      <c r="A304" s="9" t="s">
        <v>54</v>
      </c>
      <c r="B304" s="24" t="s">
        <v>904</v>
      </c>
      <c r="C304" s="8" t="s">
        <v>7</v>
      </c>
      <c r="D304" s="10" t="s">
        <v>207</v>
      </c>
      <c r="E304" s="10"/>
      <c r="F304" s="13" t="s">
        <v>16</v>
      </c>
      <c r="G304" s="11" t="s">
        <v>100</v>
      </c>
      <c r="H304" s="12" t="s">
        <v>101</v>
      </c>
      <c r="I304" s="11"/>
    </row>
    <row r="305" spans="1:9" hidden="1" x14ac:dyDescent="0.25">
      <c r="A305" s="9" t="s">
        <v>54</v>
      </c>
      <c r="B305" s="24" t="s">
        <v>904</v>
      </c>
      <c r="C305" s="8" t="s">
        <v>7</v>
      </c>
      <c r="D305" s="10" t="s">
        <v>208</v>
      </c>
      <c r="E305" s="10"/>
      <c r="F305" s="13" t="s">
        <v>201</v>
      </c>
      <c r="G305" s="11"/>
      <c r="H305" s="12"/>
      <c r="I305" s="11"/>
    </row>
    <row r="306" spans="1:9" hidden="1" x14ac:dyDescent="0.25">
      <c r="A306" s="9" t="s">
        <v>54</v>
      </c>
      <c r="B306" s="24" t="s">
        <v>904</v>
      </c>
      <c r="C306" s="8" t="s">
        <v>7</v>
      </c>
      <c r="D306" s="10" t="s">
        <v>209</v>
      </c>
      <c r="E306" s="10"/>
      <c r="F306" s="13"/>
      <c r="G306" s="11"/>
      <c r="H306" s="12"/>
      <c r="I306" s="11"/>
    </row>
    <row r="307" spans="1:9" hidden="1" x14ac:dyDescent="0.25">
      <c r="A307" s="9" t="s">
        <v>54</v>
      </c>
      <c r="B307" s="24" t="s">
        <v>904</v>
      </c>
      <c r="C307" s="8" t="s">
        <v>7</v>
      </c>
      <c r="D307" s="10" t="s">
        <v>210</v>
      </c>
      <c r="E307" s="10" t="s">
        <v>15</v>
      </c>
      <c r="F307" s="13" t="s">
        <v>58</v>
      </c>
      <c r="G307" s="11" t="s">
        <v>211</v>
      </c>
      <c r="H307" s="12" t="s">
        <v>96</v>
      </c>
      <c r="I307" s="11">
        <v>1</v>
      </c>
    </row>
    <row r="308" spans="1:9" hidden="1" x14ac:dyDescent="0.25">
      <c r="A308" s="9" t="s">
        <v>54</v>
      </c>
      <c r="B308" s="24" t="s">
        <v>904</v>
      </c>
      <c r="C308" s="8" t="s">
        <v>7</v>
      </c>
      <c r="D308" s="10" t="s">
        <v>212</v>
      </c>
      <c r="E308" s="10" t="s">
        <v>15</v>
      </c>
      <c r="F308" s="13"/>
      <c r="G308" s="11"/>
      <c r="H308" s="12"/>
      <c r="I308" s="11"/>
    </row>
    <row r="309" spans="1:9" hidden="1" x14ac:dyDescent="0.25">
      <c r="A309" s="9" t="s">
        <v>54</v>
      </c>
      <c r="B309" s="24" t="s">
        <v>904</v>
      </c>
      <c r="C309" s="8" t="s">
        <v>7</v>
      </c>
      <c r="D309" s="10" t="s">
        <v>130</v>
      </c>
      <c r="E309" s="10" t="s">
        <v>15</v>
      </c>
      <c r="F309" s="13" t="s">
        <v>19</v>
      </c>
      <c r="G309" s="11" t="s">
        <v>120</v>
      </c>
      <c r="H309" s="12" t="s">
        <v>96</v>
      </c>
      <c r="I309" s="11">
        <v>2</v>
      </c>
    </row>
    <row r="310" spans="1:9" hidden="1" x14ac:dyDescent="0.25">
      <c r="A310" s="9" t="s">
        <v>54</v>
      </c>
      <c r="B310" s="24" t="s">
        <v>904</v>
      </c>
      <c r="C310" s="8" t="s">
        <v>7</v>
      </c>
      <c r="D310" s="10" t="s">
        <v>203</v>
      </c>
      <c r="E310" s="10" t="s">
        <v>21</v>
      </c>
      <c r="F310" s="13" t="s">
        <v>29</v>
      </c>
      <c r="G310" s="11" t="s">
        <v>121</v>
      </c>
      <c r="H310" s="12" t="s">
        <v>96</v>
      </c>
      <c r="I310" s="11">
        <v>1</v>
      </c>
    </row>
    <row r="311" spans="1:9" hidden="1" x14ac:dyDescent="0.25">
      <c r="A311" s="9" t="s">
        <v>54</v>
      </c>
      <c r="B311" s="24" t="s">
        <v>904</v>
      </c>
      <c r="C311" s="8" t="s">
        <v>7</v>
      </c>
      <c r="D311" s="10" t="s">
        <v>116</v>
      </c>
      <c r="E311" s="10" t="s">
        <v>21</v>
      </c>
      <c r="F311" s="13" t="s">
        <v>29</v>
      </c>
      <c r="G311" s="11" t="s">
        <v>121</v>
      </c>
      <c r="H311" s="12" t="s">
        <v>96</v>
      </c>
      <c r="I311" s="11">
        <v>1</v>
      </c>
    </row>
    <row r="312" spans="1:9" hidden="1" x14ac:dyDescent="0.25">
      <c r="A312" s="9" t="s">
        <v>54</v>
      </c>
      <c r="B312" s="24" t="s">
        <v>904</v>
      </c>
      <c r="C312" s="8" t="s">
        <v>7</v>
      </c>
      <c r="D312" s="10" t="s">
        <v>109</v>
      </c>
      <c r="E312" s="10" t="s">
        <v>21</v>
      </c>
      <c r="F312" s="13" t="s">
        <v>30</v>
      </c>
      <c r="G312" s="11" t="s">
        <v>115</v>
      </c>
      <c r="H312" s="12" t="s">
        <v>96</v>
      </c>
      <c r="I312" s="11">
        <v>1</v>
      </c>
    </row>
    <row r="313" spans="1:9" hidden="1" x14ac:dyDescent="0.25">
      <c r="A313" s="9" t="s">
        <v>54</v>
      </c>
      <c r="B313" s="24" t="s">
        <v>904</v>
      </c>
      <c r="C313" s="8" t="s">
        <v>7</v>
      </c>
      <c r="D313" s="10" t="s">
        <v>204</v>
      </c>
      <c r="E313" s="10" t="s">
        <v>21</v>
      </c>
      <c r="F313" s="13"/>
      <c r="G313" s="11"/>
      <c r="H313" s="12"/>
      <c r="I313" s="11"/>
    </row>
    <row r="314" spans="1:9" hidden="1" x14ac:dyDescent="0.25">
      <c r="A314" s="9" t="s">
        <v>54</v>
      </c>
      <c r="B314" s="24" t="s">
        <v>904</v>
      </c>
      <c r="C314" s="8" t="s">
        <v>7</v>
      </c>
      <c r="D314" s="10" t="s">
        <v>202</v>
      </c>
      <c r="E314" s="10"/>
      <c r="F314" s="13" t="s">
        <v>201</v>
      </c>
      <c r="G314" s="11"/>
      <c r="H314" s="12"/>
      <c r="I314" s="11"/>
    </row>
    <row r="315" spans="1:9" hidden="1" x14ac:dyDescent="0.25">
      <c r="A315" s="9" t="s">
        <v>54</v>
      </c>
      <c r="B315" s="24" t="s">
        <v>904</v>
      </c>
      <c r="C315" s="8" t="s">
        <v>7</v>
      </c>
      <c r="D315" s="10" t="s">
        <v>129</v>
      </c>
      <c r="E315" s="10" t="s">
        <v>15</v>
      </c>
      <c r="F315" s="13" t="s">
        <v>16</v>
      </c>
      <c r="G315" s="11" t="s">
        <v>100</v>
      </c>
      <c r="H315" s="12" t="s">
        <v>101</v>
      </c>
      <c r="I315" s="11">
        <v>51</v>
      </c>
    </row>
    <row r="316" spans="1:9" hidden="1" x14ac:dyDescent="0.25">
      <c r="A316" s="9" t="s">
        <v>54</v>
      </c>
      <c r="B316" s="24" t="s">
        <v>904</v>
      </c>
      <c r="C316" s="8" t="s">
        <v>7</v>
      </c>
      <c r="D316" s="10" t="s">
        <v>196</v>
      </c>
      <c r="E316" s="10" t="s">
        <v>15</v>
      </c>
      <c r="F316" s="13" t="s">
        <v>18</v>
      </c>
      <c r="G316" s="11" t="s">
        <v>119</v>
      </c>
      <c r="H316" s="12" t="s">
        <v>96</v>
      </c>
      <c r="I316" s="11">
        <v>2</v>
      </c>
    </row>
    <row r="317" spans="1:9" hidden="1" x14ac:dyDescent="0.25">
      <c r="A317" s="9" t="s">
        <v>54</v>
      </c>
      <c r="B317" s="24" t="s">
        <v>904</v>
      </c>
      <c r="C317" s="8" t="s">
        <v>7</v>
      </c>
      <c r="D317" s="10" t="s">
        <v>109</v>
      </c>
      <c r="E317" s="10" t="s">
        <v>21</v>
      </c>
      <c r="F317" s="13" t="s">
        <v>30</v>
      </c>
      <c r="G317" s="11" t="s">
        <v>115</v>
      </c>
      <c r="H317" s="12" t="s">
        <v>96</v>
      </c>
      <c r="I317" s="11">
        <v>1</v>
      </c>
    </row>
    <row r="318" spans="1:9" hidden="1" x14ac:dyDescent="0.25">
      <c r="A318" s="9" t="s">
        <v>54</v>
      </c>
      <c r="B318" s="24" t="s">
        <v>904</v>
      </c>
      <c r="C318" s="8" t="s">
        <v>7</v>
      </c>
      <c r="D318" s="10" t="s">
        <v>197</v>
      </c>
      <c r="E318" s="10" t="s">
        <v>20</v>
      </c>
      <c r="F318" s="13" t="s">
        <v>26</v>
      </c>
      <c r="G318" s="11" t="s">
        <v>106</v>
      </c>
      <c r="H318" s="12" t="s">
        <v>101</v>
      </c>
      <c r="I318" s="11"/>
    </row>
    <row r="319" spans="1:9" hidden="1" x14ac:dyDescent="0.25">
      <c r="A319" s="9" t="s">
        <v>54</v>
      </c>
      <c r="B319" s="24" t="s">
        <v>904</v>
      </c>
      <c r="C319" s="8" t="s">
        <v>7</v>
      </c>
      <c r="D319" s="10" t="s">
        <v>198</v>
      </c>
      <c r="E319" s="10"/>
      <c r="F319" s="13"/>
      <c r="G319" s="11"/>
      <c r="H319" s="12"/>
      <c r="I319" s="11"/>
    </row>
    <row r="320" spans="1:9" hidden="1" x14ac:dyDescent="0.25">
      <c r="A320" s="9" t="s">
        <v>54</v>
      </c>
      <c r="B320" s="24" t="s">
        <v>904</v>
      </c>
      <c r="C320" s="8" t="s">
        <v>7</v>
      </c>
      <c r="D320" s="10" t="s">
        <v>199</v>
      </c>
      <c r="E320" s="10"/>
      <c r="F320" s="13"/>
      <c r="G320" s="11"/>
      <c r="H320" s="12"/>
      <c r="I320" s="11"/>
    </row>
    <row r="321" spans="1:9" hidden="1" x14ac:dyDescent="0.25">
      <c r="A321" s="9" t="s">
        <v>54</v>
      </c>
      <c r="B321" s="24" t="s">
        <v>904</v>
      </c>
      <c r="C321" s="8" t="s">
        <v>7</v>
      </c>
      <c r="D321" s="10" t="s">
        <v>200</v>
      </c>
      <c r="E321" s="10"/>
      <c r="F321" s="13"/>
      <c r="G321" s="11"/>
      <c r="H321" s="12"/>
      <c r="I321" s="11"/>
    </row>
    <row r="322" spans="1:9" hidden="1" x14ac:dyDescent="0.25">
      <c r="A322" s="9" t="s">
        <v>54</v>
      </c>
      <c r="B322" s="24" t="s">
        <v>904</v>
      </c>
      <c r="C322" s="8" t="s">
        <v>5</v>
      </c>
      <c r="D322" s="10" t="s">
        <v>217</v>
      </c>
      <c r="E322" s="10"/>
      <c r="F322" s="13"/>
      <c r="G322" s="11"/>
      <c r="H322" s="12"/>
      <c r="I322" s="11"/>
    </row>
    <row r="323" spans="1:9" hidden="1" x14ac:dyDescent="0.25">
      <c r="A323" s="9" t="s">
        <v>54</v>
      </c>
      <c r="B323" s="24" t="s">
        <v>904</v>
      </c>
      <c r="C323" s="8" t="s">
        <v>5</v>
      </c>
      <c r="D323" s="10" t="s">
        <v>218</v>
      </c>
      <c r="E323" s="10"/>
      <c r="F323" s="13"/>
      <c r="G323" s="11"/>
      <c r="H323" s="12"/>
      <c r="I323" s="11"/>
    </row>
    <row r="324" spans="1:9" hidden="1" x14ac:dyDescent="0.25">
      <c r="A324" s="9" t="s">
        <v>54</v>
      </c>
      <c r="B324" s="24" t="s">
        <v>904</v>
      </c>
      <c r="C324" s="8" t="s">
        <v>5</v>
      </c>
      <c r="D324" s="10" t="s">
        <v>219</v>
      </c>
      <c r="E324" s="10"/>
      <c r="F324" s="13"/>
      <c r="G324" s="11"/>
      <c r="H324" s="12"/>
      <c r="I324" s="11"/>
    </row>
    <row r="325" spans="1:9" ht="30" hidden="1" x14ac:dyDescent="0.25">
      <c r="A325" s="9" t="s">
        <v>54</v>
      </c>
      <c r="B325" s="24" t="s">
        <v>904</v>
      </c>
      <c r="C325" s="8" t="s">
        <v>5</v>
      </c>
      <c r="D325" s="10" t="s">
        <v>150</v>
      </c>
      <c r="E325" s="10"/>
      <c r="F325" s="13"/>
      <c r="G325" s="11"/>
      <c r="H325" s="12"/>
      <c r="I325" s="11"/>
    </row>
    <row r="326" spans="1:9" hidden="1" x14ac:dyDescent="0.25">
      <c r="A326" s="9" t="s">
        <v>54</v>
      </c>
      <c r="B326" s="24" t="s">
        <v>904</v>
      </c>
      <c r="C326" s="8" t="s">
        <v>5</v>
      </c>
      <c r="D326" s="10" t="s">
        <v>108</v>
      </c>
      <c r="E326" s="10" t="s">
        <v>21</v>
      </c>
      <c r="F326" s="13" t="s">
        <v>29</v>
      </c>
      <c r="G326" s="11" t="s">
        <v>121</v>
      </c>
      <c r="H326" s="12" t="s">
        <v>96</v>
      </c>
      <c r="I326" s="11">
        <v>1</v>
      </c>
    </row>
    <row r="327" spans="1:9" hidden="1" x14ac:dyDescent="0.25">
      <c r="A327" s="9" t="s">
        <v>54</v>
      </c>
      <c r="B327" s="24" t="s">
        <v>904</v>
      </c>
      <c r="C327" s="8" t="s">
        <v>5</v>
      </c>
      <c r="D327" s="10" t="s">
        <v>105</v>
      </c>
      <c r="E327" s="10" t="s">
        <v>20</v>
      </c>
      <c r="F327" s="13" t="s">
        <v>26</v>
      </c>
      <c r="G327" s="11" t="s">
        <v>106</v>
      </c>
      <c r="H327" s="12" t="s">
        <v>101</v>
      </c>
      <c r="I327" s="11">
        <v>120</v>
      </c>
    </row>
    <row r="328" spans="1:9" hidden="1" x14ac:dyDescent="0.25">
      <c r="A328" s="9" t="s">
        <v>54</v>
      </c>
      <c r="B328" s="24" t="s">
        <v>904</v>
      </c>
      <c r="C328" s="8" t="s">
        <v>5</v>
      </c>
      <c r="D328" s="10" t="s">
        <v>190</v>
      </c>
      <c r="E328" s="10" t="s">
        <v>21</v>
      </c>
      <c r="F328" s="13" t="s">
        <v>26</v>
      </c>
      <c r="G328" s="11" t="s">
        <v>104</v>
      </c>
      <c r="H328" s="12" t="s">
        <v>101</v>
      </c>
      <c r="I328" s="11">
        <v>130</v>
      </c>
    </row>
    <row r="329" spans="1:9" hidden="1" x14ac:dyDescent="0.25">
      <c r="A329" s="9" t="s">
        <v>54</v>
      </c>
      <c r="B329" s="24" t="s">
        <v>904</v>
      </c>
      <c r="C329" s="8" t="s">
        <v>5</v>
      </c>
      <c r="D329" s="10" t="s">
        <v>957</v>
      </c>
      <c r="E329" s="10" t="s">
        <v>21</v>
      </c>
      <c r="F329" s="13" t="s">
        <v>16</v>
      </c>
      <c r="G329" s="11" t="s">
        <v>100</v>
      </c>
      <c r="H329" s="12" t="s">
        <v>101</v>
      </c>
      <c r="I329" s="11">
        <v>2.1</v>
      </c>
    </row>
    <row r="330" spans="1:9" hidden="1" x14ac:dyDescent="0.25">
      <c r="A330" s="9" t="s">
        <v>54</v>
      </c>
      <c r="B330" s="24" t="s">
        <v>904</v>
      </c>
      <c r="C330" s="8" t="s">
        <v>5</v>
      </c>
      <c r="D330" s="10" t="s">
        <v>213</v>
      </c>
      <c r="E330" s="10" t="s">
        <v>21</v>
      </c>
      <c r="F330" s="13"/>
      <c r="G330" s="11"/>
      <c r="H330" s="12"/>
      <c r="I330" s="11"/>
    </row>
    <row r="331" spans="1:9" hidden="1" x14ac:dyDescent="0.25">
      <c r="A331" s="9" t="s">
        <v>54</v>
      </c>
      <c r="B331" s="24" t="s">
        <v>904</v>
      </c>
      <c r="C331" s="8" t="s">
        <v>5</v>
      </c>
      <c r="D331" s="10" t="s">
        <v>214</v>
      </c>
      <c r="E331" s="10" t="s">
        <v>21</v>
      </c>
      <c r="F331" s="13" t="s">
        <v>16</v>
      </c>
      <c r="G331" s="11" t="s">
        <v>215</v>
      </c>
      <c r="H331" s="12" t="s">
        <v>101</v>
      </c>
      <c r="I331" s="11"/>
    </row>
    <row r="332" spans="1:9" hidden="1" x14ac:dyDescent="0.25">
      <c r="A332" s="9" t="s">
        <v>54</v>
      </c>
      <c r="B332" s="24" t="s">
        <v>904</v>
      </c>
      <c r="C332" s="8" t="s">
        <v>5</v>
      </c>
      <c r="D332" s="10" t="s">
        <v>191</v>
      </c>
      <c r="E332" s="10"/>
      <c r="F332" s="13"/>
      <c r="G332" s="11"/>
      <c r="H332" s="12"/>
      <c r="I332" s="11"/>
    </row>
    <row r="333" spans="1:9" hidden="1" x14ac:dyDescent="0.25">
      <c r="A333" s="9" t="s">
        <v>54</v>
      </c>
      <c r="B333" s="24" t="s">
        <v>904</v>
      </c>
      <c r="C333" s="8" t="s">
        <v>5</v>
      </c>
      <c r="D333" s="10" t="s">
        <v>192</v>
      </c>
      <c r="E333" s="10"/>
      <c r="F333" s="13"/>
      <c r="G333" s="11"/>
      <c r="H333" s="12"/>
      <c r="I333" s="11"/>
    </row>
    <row r="334" spans="1:9" hidden="1" x14ac:dyDescent="0.25">
      <c r="A334" s="9" t="s">
        <v>54</v>
      </c>
      <c r="B334" s="24" t="s">
        <v>904</v>
      </c>
      <c r="C334" s="8" t="s">
        <v>5</v>
      </c>
      <c r="D334" s="10" t="s">
        <v>193</v>
      </c>
      <c r="E334" s="10"/>
      <c r="F334" s="13"/>
      <c r="G334" s="11"/>
      <c r="H334" s="12"/>
      <c r="I334" s="11"/>
    </row>
    <row r="335" spans="1:9" hidden="1" x14ac:dyDescent="0.25">
      <c r="A335" s="9" t="s">
        <v>54</v>
      </c>
      <c r="B335" s="24" t="s">
        <v>904</v>
      </c>
      <c r="C335" s="8" t="s">
        <v>5</v>
      </c>
      <c r="D335" s="10" t="s">
        <v>194</v>
      </c>
      <c r="E335" s="10"/>
      <c r="F335" s="13"/>
      <c r="G335" s="11"/>
      <c r="H335" s="12"/>
      <c r="I335" s="11"/>
    </row>
    <row r="336" spans="1:9" ht="45" hidden="1" x14ac:dyDescent="0.25">
      <c r="A336" s="9" t="s">
        <v>54</v>
      </c>
      <c r="B336" s="24" t="s">
        <v>904</v>
      </c>
      <c r="C336" s="8" t="s">
        <v>5</v>
      </c>
      <c r="D336" s="10" t="s">
        <v>220</v>
      </c>
      <c r="E336" s="10" t="s">
        <v>21</v>
      </c>
      <c r="F336" s="13" t="s">
        <v>26</v>
      </c>
      <c r="G336" s="11" t="s">
        <v>104</v>
      </c>
      <c r="H336" s="12" t="s">
        <v>101</v>
      </c>
      <c r="I336" s="11">
        <v>150</v>
      </c>
    </row>
    <row r="337" spans="1:9" hidden="1" x14ac:dyDescent="0.25">
      <c r="A337" s="9" t="s">
        <v>54</v>
      </c>
      <c r="B337" s="24" t="s">
        <v>904</v>
      </c>
      <c r="C337" s="8" t="s">
        <v>5</v>
      </c>
      <c r="D337" s="10" t="s">
        <v>205</v>
      </c>
      <c r="E337" s="10" t="s">
        <v>21</v>
      </c>
      <c r="F337" s="13" t="s">
        <v>125</v>
      </c>
      <c r="G337" s="11"/>
      <c r="H337" s="12"/>
      <c r="I337" s="11"/>
    </row>
    <row r="338" spans="1:9" hidden="1" x14ac:dyDescent="0.25">
      <c r="A338" s="9" t="s">
        <v>54</v>
      </c>
      <c r="B338" s="24" t="s">
        <v>904</v>
      </c>
      <c r="C338" s="8" t="s">
        <v>5</v>
      </c>
      <c r="D338" s="10" t="s">
        <v>206</v>
      </c>
      <c r="E338" s="10" t="s">
        <v>21</v>
      </c>
      <c r="F338" s="13" t="s">
        <v>17</v>
      </c>
      <c r="G338" s="11"/>
      <c r="H338" s="12" t="s">
        <v>96</v>
      </c>
      <c r="I338" s="11">
        <v>1</v>
      </c>
    </row>
    <row r="339" spans="1:9" ht="30" hidden="1" x14ac:dyDescent="0.25">
      <c r="A339" s="9" t="s">
        <v>54</v>
      </c>
      <c r="B339" s="24" t="s">
        <v>904</v>
      </c>
      <c r="C339" s="8" t="s">
        <v>5</v>
      </c>
      <c r="D339" s="10" t="s">
        <v>207</v>
      </c>
      <c r="E339" s="10"/>
      <c r="F339" s="13" t="s">
        <v>16</v>
      </c>
      <c r="G339" s="11" t="s">
        <v>100</v>
      </c>
      <c r="H339" s="12" t="s">
        <v>101</v>
      </c>
      <c r="I339" s="11"/>
    </row>
    <row r="340" spans="1:9" hidden="1" x14ac:dyDescent="0.25">
      <c r="A340" s="9" t="s">
        <v>54</v>
      </c>
      <c r="B340" s="24" t="s">
        <v>904</v>
      </c>
      <c r="C340" s="8" t="s">
        <v>5</v>
      </c>
      <c r="D340" s="10" t="s">
        <v>208</v>
      </c>
      <c r="E340" s="10"/>
      <c r="F340" s="13" t="s">
        <v>201</v>
      </c>
      <c r="G340" s="11"/>
      <c r="H340" s="12"/>
      <c r="I340" s="11"/>
    </row>
    <row r="341" spans="1:9" hidden="1" x14ac:dyDescent="0.25">
      <c r="A341" s="9" t="s">
        <v>54</v>
      </c>
      <c r="B341" s="24" t="s">
        <v>904</v>
      </c>
      <c r="C341" s="8" t="s">
        <v>5</v>
      </c>
      <c r="D341" s="10" t="s">
        <v>209</v>
      </c>
      <c r="E341" s="10"/>
      <c r="F341" s="13"/>
      <c r="G341" s="11"/>
      <c r="H341" s="12"/>
      <c r="I341" s="11"/>
    </row>
    <row r="342" spans="1:9" hidden="1" x14ac:dyDescent="0.25">
      <c r="A342" s="9" t="s">
        <v>54</v>
      </c>
      <c r="B342" s="24" t="s">
        <v>904</v>
      </c>
      <c r="C342" s="8" t="s">
        <v>5</v>
      </c>
      <c r="D342" s="10" t="s">
        <v>210</v>
      </c>
      <c r="E342" s="10" t="s">
        <v>15</v>
      </c>
      <c r="F342" s="13" t="s">
        <v>58</v>
      </c>
      <c r="G342" s="11" t="s">
        <v>211</v>
      </c>
      <c r="H342" s="12" t="s">
        <v>96</v>
      </c>
      <c r="I342" s="11">
        <v>1</v>
      </c>
    </row>
    <row r="343" spans="1:9" hidden="1" x14ac:dyDescent="0.25">
      <c r="A343" s="9" t="s">
        <v>54</v>
      </c>
      <c r="B343" s="24" t="s">
        <v>904</v>
      </c>
      <c r="C343" s="8" t="s">
        <v>5</v>
      </c>
      <c r="D343" s="10" t="s">
        <v>212</v>
      </c>
      <c r="E343" s="10" t="s">
        <v>15</v>
      </c>
      <c r="F343" s="13"/>
      <c r="G343" s="11"/>
      <c r="H343" s="12"/>
      <c r="I343" s="11"/>
    </row>
    <row r="344" spans="1:9" hidden="1" x14ac:dyDescent="0.25">
      <c r="A344" s="9" t="s">
        <v>54</v>
      </c>
      <c r="B344" s="24" t="s">
        <v>904</v>
      </c>
      <c r="C344" s="8" t="s">
        <v>5</v>
      </c>
      <c r="D344" s="10" t="s">
        <v>130</v>
      </c>
      <c r="E344" s="10" t="s">
        <v>15</v>
      </c>
      <c r="F344" s="13" t="s">
        <v>19</v>
      </c>
      <c r="G344" s="11" t="s">
        <v>120</v>
      </c>
      <c r="H344" s="12" t="s">
        <v>96</v>
      </c>
      <c r="I344" s="11">
        <v>2</v>
      </c>
    </row>
    <row r="345" spans="1:9" hidden="1" x14ac:dyDescent="0.25">
      <c r="A345" s="9" t="s">
        <v>54</v>
      </c>
      <c r="B345" s="24" t="s">
        <v>904</v>
      </c>
      <c r="C345" s="8" t="s">
        <v>5</v>
      </c>
      <c r="D345" s="10" t="s">
        <v>203</v>
      </c>
      <c r="E345" s="10" t="s">
        <v>21</v>
      </c>
      <c r="F345" s="13" t="s">
        <v>29</v>
      </c>
      <c r="G345" s="11" t="s">
        <v>121</v>
      </c>
      <c r="H345" s="12" t="s">
        <v>96</v>
      </c>
      <c r="I345" s="11">
        <v>1</v>
      </c>
    </row>
    <row r="346" spans="1:9" hidden="1" x14ac:dyDescent="0.25">
      <c r="A346" s="9" t="s">
        <v>54</v>
      </c>
      <c r="B346" s="24" t="s">
        <v>904</v>
      </c>
      <c r="C346" s="8" t="s">
        <v>5</v>
      </c>
      <c r="D346" s="10" t="s">
        <v>116</v>
      </c>
      <c r="E346" s="10" t="s">
        <v>21</v>
      </c>
      <c r="F346" s="13" t="s">
        <v>29</v>
      </c>
      <c r="G346" s="11" t="s">
        <v>121</v>
      </c>
      <c r="H346" s="12" t="s">
        <v>96</v>
      </c>
      <c r="I346" s="11">
        <v>1</v>
      </c>
    </row>
    <row r="347" spans="1:9" hidden="1" x14ac:dyDescent="0.25">
      <c r="A347" s="9" t="s">
        <v>54</v>
      </c>
      <c r="B347" s="24" t="s">
        <v>904</v>
      </c>
      <c r="C347" s="8" t="s">
        <v>5</v>
      </c>
      <c r="D347" s="10" t="s">
        <v>109</v>
      </c>
      <c r="E347" s="10" t="s">
        <v>21</v>
      </c>
      <c r="F347" s="13" t="s">
        <v>30</v>
      </c>
      <c r="G347" s="11" t="s">
        <v>115</v>
      </c>
      <c r="H347" s="12" t="s">
        <v>96</v>
      </c>
      <c r="I347" s="11">
        <v>1</v>
      </c>
    </row>
    <row r="348" spans="1:9" hidden="1" x14ac:dyDescent="0.25">
      <c r="A348" s="9" t="s">
        <v>54</v>
      </c>
      <c r="B348" s="24" t="s">
        <v>904</v>
      </c>
      <c r="C348" s="8" t="s">
        <v>5</v>
      </c>
      <c r="D348" s="10" t="s">
        <v>204</v>
      </c>
      <c r="E348" s="10" t="s">
        <v>21</v>
      </c>
      <c r="F348" s="13"/>
      <c r="G348" s="11"/>
      <c r="H348" s="12"/>
      <c r="I348" s="11"/>
    </row>
    <row r="349" spans="1:9" hidden="1" x14ac:dyDescent="0.25">
      <c r="A349" s="9" t="s">
        <v>54</v>
      </c>
      <c r="B349" s="24" t="s">
        <v>904</v>
      </c>
      <c r="C349" s="8" t="s">
        <v>5</v>
      </c>
      <c r="D349" s="10" t="s">
        <v>202</v>
      </c>
      <c r="E349" s="10"/>
      <c r="F349" s="13" t="s">
        <v>201</v>
      </c>
      <c r="G349" s="11"/>
      <c r="H349" s="12"/>
      <c r="I349" s="11"/>
    </row>
    <row r="350" spans="1:9" hidden="1" x14ac:dyDescent="0.25">
      <c r="A350" s="9" t="s">
        <v>54</v>
      </c>
      <c r="B350" s="24" t="s">
        <v>904</v>
      </c>
      <c r="C350" s="8" t="s">
        <v>5</v>
      </c>
      <c r="D350" s="10" t="s">
        <v>129</v>
      </c>
      <c r="E350" s="10" t="s">
        <v>15</v>
      </c>
      <c r="F350" s="13" t="s">
        <v>16</v>
      </c>
      <c r="G350" s="11" t="s">
        <v>100</v>
      </c>
      <c r="H350" s="12" t="s">
        <v>101</v>
      </c>
      <c r="I350" s="11">
        <v>51</v>
      </c>
    </row>
    <row r="351" spans="1:9" hidden="1" x14ac:dyDescent="0.25">
      <c r="A351" s="9" t="s">
        <v>54</v>
      </c>
      <c r="B351" s="24" t="s">
        <v>904</v>
      </c>
      <c r="C351" s="8" t="s">
        <v>5</v>
      </c>
      <c r="D351" s="10" t="s">
        <v>196</v>
      </c>
      <c r="E351" s="10" t="s">
        <v>15</v>
      </c>
      <c r="F351" s="13" t="s">
        <v>18</v>
      </c>
      <c r="G351" s="11" t="s">
        <v>119</v>
      </c>
      <c r="H351" s="12" t="s">
        <v>96</v>
      </c>
      <c r="I351" s="11">
        <v>2</v>
      </c>
    </row>
    <row r="352" spans="1:9" hidden="1" x14ac:dyDescent="0.25">
      <c r="A352" s="9" t="s">
        <v>54</v>
      </c>
      <c r="B352" s="24" t="s">
        <v>904</v>
      </c>
      <c r="C352" s="8" t="s">
        <v>5</v>
      </c>
      <c r="D352" s="10" t="s">
        <v>109</v>
      </c>
      <c r="E352" s="10" t="s">
        <v>21</v>
      </c>
      <c r="F352" s="13" t="s">
        <v>30</v>
      </c>
      <c r="G352" s="11" t="s">
        <v>115</v>
      </c>
      <c r="H352" s="12" t="s">
        <v>96</v>
      </c>
      <c r="I352" s="11">
        <v>1</v>
      </c>
    </row>
    <row r="353" spans="1:9" hidden="1" x14ac:dyDescent="0.25">
      <c r="A353" s="9" t="s">
        <v>54</v>
      </c>
      <c r="B353" s="24" t="s">
        <v>904</v>
      </c>
      <c r="C353" s="8" t="s">
        <v>5</v>
      </c>
      <c r="D353" s="10" t="s">
        <v>197</v>
      </c>
      <c r="E353" s="10" t="s">
        <v>20</v>
      </c>
      <c r="F353" s="13" t="s">
        <v>26</v>
      </c>
      <c r="G353" s="11" t="s">
        <v>106</v>
      </c>
      <c r="H353" s="12" t="s">
        <v>101</v>
      </c>
      <c r="I353" s="11"/>
    </row>
    <row r="354" spans="1:9" hidden="1" x14ac:dyDescent="0.25">
      <c r="A354" s="9" t="s">
        <v>54</v>
      </c>
      <c r="B354" s="24" t="s">
        <v>904</v>
      </c>
      <c r="C354" s="8" t="s">
        <v>5</v>
      </c>
      <c r="D354" s="10" t="s">
        <v>198</v>
      </c>
      <c r="E354" s="10"/>
      <c r="F354" s="13"/>
      <c r="G354" s="11"/>
      <c r="H354" s="12"/>
      <c r="I354" s="11"/>
    </row>
    <row r="355" spans="1:9" hidden="1" x14ac:dyDescent="0.25">
      <c r="A355" s="9" t="s">
        <v>54</v>
      </c>
      <c r="B355" s="24" t="s">
        <v>904</v>
      </c>
      <c r="C355" s="8" t="s">
        <v>5</v>
      </c>
      <c r="D355" s="10" t="s">
        <v>199</v>
      </c>
      <c r="E355" s="10"/>
      <c r="F355" s="13"/>
      <c r="G355" s="11"/>
      <c r="H355" s="12"/>
      <c r="I355" s="11"/>
    </row>
    <row r="356" spans="1:9" hidden="1" x14ac:dyDescent="0.25">
      <c r="A356" s="9" t="s">
        <v>54</v>
      </c>
      <c r="B356" s="24" t="s">
        <v>904</v>
      </c>
      <c r="C356" s="8" t="s">
        <v>5</v>
      </c>
      <c r="D356" s="10" t="s">
        <v>200</v>
      </c>
      <c r="E356" s="10"/>
      <c r="F356" s="13"/>
      <c r="G356" s="11"/>
      <c r="H356" s="12"/>
      <c r="I356" s="11"/>
    </row>
    <row r="357" spans="1:9" hidden="1" x14ac:dyDescent="0.25">
      <c r="A357" s="9" t="s">
        <v>54</v>
      </c>
      <c r="B357" s="24" t="s">
        <v>904</v>
      </c>
      <c r="C357" s="8" t="s">
        <v>2</v>
      </c>
      <c r="D357" s="10" t="s">
        <v>221</v>
      </c>
      <c r="E357" s="10" t="s">
        <v>21</v>
      </c>
      <c r="F357" s="13" t="s">
        <v>222</v>
      </c>
      <c r="G357" s="11"/>
      <c r="H357" s="12"/>
      <c r="I357" s="11"/>
    </row>
    <row r="358" spans="1:9" hidden="1" x14ac:dyDescent="0.25">
      <c r="A358" s="9" t="s">
        <v>54</v>
      </c>
      <c r="B358" s="24" t="s">
        <v>904</v>
      </c>
      <c r="C358" s="8" t="s">
        <v>7</v>
      </c>
      <c r="D358" s="10" t="s">
        <v>221</v>
      </c>
      <c r="E358" s="10" t="s">
        <v>21</v>
      </c>
      <c r="F358" s="13" t="s">
        <v>222</v>
      </c>
      <c r="G358" s="11"/>
      <c r="H358" s="12"/>
      <c r="I358" s="11"/>
    </row>
    <row r="359" spans="1:9" hidden="1" x14ac:dyDescent="0.25">
      <c r="A359" s="9" t="s">
        <v>54</v>
      </c>
      <c r="B359" s="24" t="s">
        <v>904</v>
      </c>
      <c r="C359" s="8" t="s">
        <v>5</v>
      </c>
      <c r="D359" s="10" t="s">
        <v>221</v>
      </c>
      <c r="E359" s="10" t="s">
        <v>21</v>
      </c>
      <c r="F359" s="13" t="s">
        <v>222</v>
      </c>
      <c r="G359" s="11"/>
      <c r="H359" s="12"/>
      <c r="I359" s="11"/>
    </row>
    <row r="360" spans="1:9" hidden="1" x14ac:dyDescent="0.25">
      <c r="A360" s="9" t="s">
        <v>54</v>
      </c>
      <c r="B360" s="24" t="s">
        <v>904</v>
      </c>
      <c r="C360" s="8" t="s">
        <v>6</v>
      </c>
      <c r="D360" s="10" t="s">
        <v>195</v>
      </c>
      <c r="E360" s="10" t="s">
        <v>15</v>
      </c>
      <c r="F360" s="13"/>
      <c r="G360" s="11"/>
      <c r="H360" s="12"/>
      <c r="I360" s="11"/>
    </row>
    <row r="361" spans="1:9" hidden="1" x14ac:dyDescent="0.25">
      <c r="A361" s="9" t="s">
        <v>54</v>
      </c>
      <c r="B361" s="24" t="s">
        <v>904</v>
      </c>
      <c r="C361" s="8" t="s">
        <v>4</v>
      </c>
      <c r="D361" s="10" t="s">
        <v>195</v>
      </c>
      <c r="E361" s="10" t="s">
        <v>15</v>
      </c>
      <c r="F361" s="13"/>
      <c r="G361" s="11"/>
      <c r="H361" s="12"/>
      <c r="I361" s="11"/>
    </row>
    <row r="362" spans="1:9" hidden="1" x14ac:dyDescent="0.25">
      <c r="A362" s="9" t="s">
        <v>54</v>
      </c>
      <c r="B362" s="24" t="s">
        <v>904</v>
      </c>
      <c r="C362" s="8" t="s">
        <v>2</v>
      </c>
      <c r="D362" s="10" t="s">
        <v>195</v>
      </c>
      <c r="E362" s="10" t="s">
        <v>15</v>
      </c>
      <c r="F362" s="13"/>
      <c r="G362" s="11"/>
      <c r="H362" s="12"/>
      <c r="I362" s="11"/>
    </row>
    <row r="363" spans="1:9" hidden="1" x14ac:dyDescent="0.25">
      <c r="A363" s="9" t="s">
        <v>54</v>
      </c>
      <c r="B363" s="24" t="s">
        <v>904</v>
      </c>
      <c r="C363" s="8" t="s">
        <v>7</v>
      </c>
      <c r="D363" s="10" t="s">
        <v>195</v>
      </c>
      <c r="E363" s="10" t="s">
        <v>15</v>
      </c>
      <c r="F363" s="13"/>
      <c r="G363" s="11"/>
      <c r="H363" s="12"/>
      <c r="I363" s="11"/>
    </row>
    <row r="364" spans="1:9" hidden="1" x14ac:dyDescent="0.25">
      <c r="A364" s="9" t="s">
        <v>54</v>
      </c>
      <c r="B364" s="24" t="s">
        <v>904</v>
      </c>
      <c r="C364" s="8" t="s">
        <v>5</v>
      </c>
      <c r="D364" s="10" t="s">
        <v>195</v>
      </c>
      <c r="E364" s="10" t="s">
        <v>15</v>
      </c>
      <c r="F364" s="13"/>
      <c r="G364" s="11"/>
      <c r="H364" s="12"/>
      <c r="I364" s="11"/>
    </row>
    <row r="365" spans="1:9" hidden="1" x14ac:dyDescent="0.25">
      <c r="A365" s="9" t="s">
        <v>54</v>
      </c>
      <c r="B365" s="24" t="s">
        <v>904</v>
      </c>
      <c r="C365" s="8" t="s">
        <v>4</v>
      </c>
      <c r="D365" s="10" t="s">
        <v>223</v>
      </c>
      <c r="E365" s="10" t="s">
        <v>15</v>
      </c>
      <c r="F365" s="13"/>
      <c r="G365" s="11"/>
      <c r="H365" s="12"/>
      <c r="I365" s="11"/>
    </row>
    <row r="366" spans="1:9" hidden="1" x14ac:dyDescent="0.25">
      <c r="A366" s="9" t="s">
        <v>54</v>
      </c>
      <c r="B366" s="24" t="s">
        <v>904</v>
      </c>
      <c r="C366" s="8" t="s">
        <v>2</v>
      </c>
      <c r="D366" s="10" t="s">
        <v>223</v>
      </c>
      <c r="E366" s="10" t="s">
        <v>15</v>
      </c>
      <c r="F366" s="13"/>
      <c r="G366" s="11"/>
      <c r="H366" s="12"/>
      <c r="I366" s="11"/>
    </row>
    <row r="367" spans="1:9" hidden="1" x14ac:dyDescent="0.25">
      <c r="A367" s="9" t="s">
        <v>54</v>
      </c>
      <c r="B367" s="24" t="s">
        <v>904</v>
      </c>
      <c r="C367" s="8" t="s">
        <v>7</v>
      </c>
      <c r="D367" s="10" t="s">
        <v>223</v>
      </c>
      <c r="E367" s="10" t="s">
        <v>15</v>
      </c>
      <c r="F367" s="13"/>
      <c r="G367" s="11"/>
      <c r="H367" s="12"/>
      <c r="I367" s="11"/>
    </row>
    <row r="368" spans="1:9" hidden="1" x14ac:dyDescent="0.25">
      <c r="A368" s="9" t="s">
        <v>54</v>
      </c>
      <c r="B368" s="24" t="s">
        <v>904</v>
      </c>
      <c r="C368" s="8" t="s">
        <v>5</v>
      </c>
      <c r="D368" s="10" t="s">
        <v>223</v>
      </c>
      <c r="E368" s="10" t="s">
        <v>15</v>
      </c>
      <c r="F368" s="13"/>
      <c r="G368" s="11"/>
      <c r="H368" s="12"/>
      <c r="I368" s="11"/>
    </row>
    <row r="369" spans="1:9" hidden="1" x14ac:dyDescent="0.25">
      <c r="A369" s="9" t="s">
        <v>54</v>
      </c>
      <c r="B369" s="24" t="s">
        <v>904</v>
      </c>
      <c r="C369" s="8" t="s">
        <v>5</v>
      </c>
      <c r="D369" s="10" t="s">
        <v>224</v>
      </c>
      <c r="E369" s="10"/>
      <c r="F369" s="13"/>
      <c r="G369" s="11"/>
      <c r="H369" s="12" t="s">
        <v>96</v>
      </c>
      <c r="I369" s="11">
        <v>5</v>
      </c>
    </row>
    <row r="370" spans="1:9" hidden="1" x14ac:dyDescent="0.25">
      <c r="A370" s="9" t="s">
        <v>54</v>
      </c>
      <c r="B370" s="24" t="s">
        <v>904</v>
      </c>
      <c r="C370" s="8" t="s">
        <v>5</v>
      </c>
      <c r="D370" s="10" t="s">
        <v>225</v>
      </c>
      <c r="E370" s="10"/>
      <c r="F370" s="13"/>
      <c r="G370" s="11"/>
      <c r="H370" s="12" t="s">
        <v>96</v>
      </c>
      <c r="I370" s="11">
        <v>1</v>
      </c>
    </row>
    <row r="371" spans="1:9" ht="30" hidden="1" x14ac:dyDescent="0.25">
      <c r="A371" s="9" t="s">
        <v>54</v>
      </c>
      <c r="B371" s="24" t="s">
        <v>904</v>
      </c>
      <c r="C371" s="8" t="s">
        <v>5</v>
      </c>
      <c r="D371" s="10" t="s">
        <v>226</v>
      </c>
      <c r="E371" s="10"/>
      <c r="F371" s="13"/>
      <c r="G371" s="11"/>
      <c r="H371" s="12" t="s">
        <v>96</v>
      </c>
      <c r="I371" s="11">
        <v>1</v>
      </c>
    </row>
    <row r="372" spans="1:9" hidden="1" x14ac:dyDescent="0.25">
      <c r="A372" s="9" t="s">
        <v>54</v>
      </c>
      <c r="B372" s="24" t="s">
        <v>904</v>
      </c>
      <c r="C372" s="8" t="s">
        <v>5</v>
      </c>
      <c r="D372" s="10" t="s">
        <v>227</v>
      </c>
      <c r="E372" s="10"/>
      <c r="F372" s="13"/>
      <c r="G372" s="11"/>
      <c r="H372" s="12" t="s">
        <v>96</v>
      </c>
      <c r="I372" s="11">
        <v>3</v>
      </c>
    </row>
    <row r="373" spans="1:9" hidden="1" x14ac:dyDescent="0.25">
      <c r="A373" s="9" t="s">
        <v>54</v>
      </c>
      <c r="B373" s="24" t="s">
        <v>904</v>
      </c>
      <c r="C373" s="8" t="s">
        <v>5</v>
      </c>
      <c r="D373" s="10" t="s">
        <v>228</v>
      </c>
      <c r="E373" s="10"/>
      <c r="F373" s="13"/>
      <c r="G373" s="11"/>
      <c r="H373" s="12" t="s">
        <v>96</v>
      </c>
      <c r="I373" s="11">
        <v>3</v>
      </c>
    </row>
    <row r="374" spans="1:9" ht="30" hidden="1" x14ac:dyDescent="0.25">
      <c r="A374" s="9" t="s">
        <v>54</v>
      </c>
      <c r="B374" s="24" t="s">
        <v>904</v>
      </c>
      <c r="C374" s="8" t="s">
        <v>5</v>
      </c>
      <c r="D374" s="10" t="s">
        <v>229</v>
      </c>
      <c r="E374" s="10"/>
      <c r="F374" s="13"/>
      <c r="G374" s="11"/>
      <c r="H374" s="12" t="s">
        <v>96</v>
      </c>
      <c r="I374" s="11">
        <v>1</v>
      </c>
    </row>
    <row r="375" spans="1:9" ht="30" hidden="1" x14ac:dyDescent="0.25">
      <c r="A375" s="9" t="s">
        <v>54</v>
      </c>
      <c r="B375" s="24" t="s">
        <v>904</v>
      </c>
      <c r="C375" s="8" t="s">
        <v>5</v>
      </c>
      <c r="D375" s="10" t="s">
        <v>230</v>
      </c>
      <c r="E375" s="10"/>
      <c r="F375" s="13"/>
      <c r="G375" s="11"/>
      <c r="H375" s="12" t="s">
        <v>96</v>
      </c>
      <c r="I375" s="11">
        <v>1</v>
      </c>
    </row>
    <row r="376" spans="1:9" hidden="1" x14ac:dyDescent="0.25">
      <c r="A376" s="9" t="s">
        <v>54</v>
      </c>
      <c r="B376" s="24" t="s">
        <v>904</v>
      </c>
      <c r="C376" s="8" t="s">
        <v>5</v>
      </c>
      <c r="D376" s="10" t="s">
        <v>231</v>
      </c>
      <c r="E376" s="10"/>
      <c r="F376" s="13"/>
      <c r="G376" s="11"/>
      <c r="H376" s="12" t="s">
        <v>96</v>
      </c>
      <c r="I376" s="11">
        <v>4</v>
      </c>
    </row>
    <row r="377" spans="1:9" hidden="1" x14ac:dyDescent="0.25">
      <c r="A377" s="9" t="s">
        <v>54</v>
      </c>
      <c r="B377" s="24" t="s">
        <v>904</v>
      </c>
      <c r="C377" s="8" t="s">
        <v>5</v>
      </c>
      <c r="D377" s="10" t="s">
        <v>232</v>
      </c>
      <c r="E377" s="10"/>
      <c r="F377" s="13"/>
      <c r="G377" s="11"/>
      <c r="H377" s="12" t="s">
        <v>96</v>
      </c>
      <c r="I377" s="11">
        <v>1</v>
      </c>
    </row>
    <row r="378" spans="1:9" ht="30" hidden="1" x14ac:dyDescent="0.25">
      <c r="A378" s="9" t="s">
        <v>54</v>
      </c>
      <c r="B378" s="24" t="s">
        <v>904</v>
      </c>
      <c r="C378" s="8" t="s">
        <v>5</v>
      </c>
      <c r="D378" s="10" t="s">
        <v>162</v>
      </c>
      <c r="E378" s="10"/>
      <c r="F378" s="13"/>
      <c r="G378" s="11"/>
      <c r="H378" s="12" t="s">
        <v>96</v>
      </c>
      <c r="I378" s="11">
        <v>3</v>
      </c>
    </row>
    <row r="379" spans="1:9" hidden="1" x14ac:dyDescent="0.25">
      <c r="A379" s="9" t="s">
        <v>54</v>
      </c>
      <c r="B379" s="24" t="s">
        <v>904</v>
      </c>
      <c r="C379" s="8" t="s">
        <v>5</v>
      </c>
      <c r="D379" s="10" t="s">
        <v>233</v>
      </c>
      <c r="E379" s="10"/>
      <c r="F379" s="13"/>
      <c r="G379" s="11"/>
      <c r="H379" s="12" t="s">
        <v>96</v>
      </c>
      <c r="I379" s="11">
        <v>1</v>
      </c>
    </row>
    <row r="380" spans="1:9" ht="30" hidden="1" x14ac:dyDescent="0.25">
      <c r="A380" s="9" t="s">
        <v>54</v>
      </c>
      <c r="B380" s="24" t="s">
        <v>904</v>
      </c>
      <c r="C380" s="8" t="s">
        <v>5</v>
      </c>
      <c r="D380" s="10" t="s">
        <v>234</v>
      </c>
      <c r="E380" s="10"/>
      <c r="F380" s="13"/>
      <c r="G380" s="11"/>
      <c r="H380" s="12" t="s">
        <v>96</v>
      </c>
      <c r="I380" s="11">
        <v>2</v>
      </c>
    </row>
    <row r="381" spans="1:9" ht="30" hidden="1" x14ac:dyDescent="0.25">
      <c r="A381" s="9" t="s">
        <v>54</v>
      </c>
      <c r="B381" s="24" t="s">
        <v>904</v>
      </c>
      <c r="C381" s="8" t="s">
        <v>5</v>
      </c>
      <c r="D381" s="10" t="s">
        <v>235</v>
      </c>
      <c r="E381" s="10"/>
      <c r="F381" s="13"/>
      <c r="G381" s="11"/>
      <c r="H381" s="12" t="s">
        <v>96</v>
      </c>
      <c r="I381" s="11">
        <v>1</v>
      </c>
    </row>
    <row r="382" spans="1:9" ht="30" hidden="1" x14ac:dyDescent="0.25">
      <c r="A382" s="9" t="s">
        <v>54</v>
      </c>
      <c r="B382" s="24" t="s">
        <v>904</v>
      </c>
      <c r="C382" s="8" t="s">
        <v>5</v>
      </c>
      <c r="D382" s="10" t="s">
        <v>236</v>
      </c>
      <c r="E382" s="10"/>
      <c r="F382" s="13"/>
      <c r="G382" s="11"/>
      <c r="H382" s="12" t="s">
        <v>96</v>
      </c>
      <c r="I382" s="11">
        <v>4</v>
      </c>
    </row>
    <row r="383" spans="1:9" ht="30" hidden="1" x14ac:dyDescent="0.25">
      <c r="A383" s="9" t="s">
        <v>54</v>
      </c>
      <c r="B383" s="24" t="s">
        <v>904</v>
      </c>
      <c r="C383" s="8" t="s">
        <v>5</v>
      </c>
      <c r="D383" s="10" t="s">
        <v>237</v>
      </c>
      <c r="E383" s="10"/>
      <c r="F383" s="13"/>
      <c r="G383" s="11"/>
      <c r="H383" s="12" t="s">
        <v>96</v>
      </c>
      <c r="I383" s="11">
        <v>1</v>
      </c>
    </row>
    <row r="384" spans="1:9" hidden="1" x14ac:dyDescent="0.25">
      <c r="A384" s="9" t="s">
        <v>54</v>
      </c>
      <c r="B384" s="24" t="s">
        <v>904</v>
      </c>
      <c r="C384" s="8" t="s">
        <v>5</v>
      </c>
      <c r="D384" s="10" t="s">
        <v>238</v>
      </c>
      <c r="E384" s="10"/>
      <c r="F384" s="13"/>
      <c r="G384" s="11"/>
      <c r="H384" s="12" t="s">
        <v>96</v>
      </c>
      <c r="I384" s="11">
        <v>1</v>
      </c>
    </row>
    <row r="385" spans="1:9" ht="30" hidden="1" x14ac:dyDescent="0.25">
      <c r="A385" s="9" t="s">
        <v>54</v>
      </c>
      <c r="B385" s="24" t="s">
        <v>904</v>
      </c>
      <c r="C385" s="8" t="s">
        <v>5</v>
      </c>
      <c r="D385" s="10" t="s">
        <v>239</v>
      </c>
      <c r="E385" s="10"/>
      <c r="F385" s="13"/>
      <c r="G385" s="11"/>
      <c r="H385" s="12" t="s">
        <v>96</v>
      </c>
      <c r="I385" s="11">
        <v>4</v>
      </c>
    </row>
    <row r="386" spans="1:9" ht="30" hidden="1" x14ac:dyDescent="0.25">
      <c r="A386" s="9" t="s">
        <v>54</v>
      </c>
      <c r="B386" s="24" t="s">
        <v>904</v>
      </c>
      <c r="C386" s="8" t="s">
        <v>5</v>
      </c>
      <c r="D386" s="10" t="s">
        <v>240</v>
      </c>
      <c r="E386" s="10"/>
      <c r="F386" s="13"/>
      <c r="G386" s="11"/>
      <c r="H386" s="12" t="s">
        <v>96</v>
      </c>
      <c r="I386" s="11">
        <v>4</v>
      </c>
    </row>
    <row r="387" spans="1:9" ht="30" hidden="1" x14ac:dyDescent="0.25">
      <c r="A387" s="9" t="s">
        <v>54</v>
      </c>
      <c r="B387" s="24" t="s">
        <v>904</v>
      </c>
      <c r="C387" s="8" t="s">
        <v>5</v>
      </c>
      <c r="D387" s="10" t="s">
        <v>250</v>
      </c>
      <c r="E387" s="10"/>
      <c r="F387" s="13"/>
      <c r="G387" s="11"/>
      <c r="H387" s="12" t="s">
        <v>96</v>
      </c>
      <c r="I387" s="11">
        <v>1</v>
      </c>
    </row>
    <row r="388" spans="1:9" ht="30" hidden="1" x14ac:dyDescent="0.25">
      <c r="A388" s="9" t="s">
        <v>54</v>
      </c>
      <c r="B388" s="24" t="s">
        <v>904</v>
      </c>
      <c r="C388" s="8" t="s">
        <v>5</v>
      </c>
      <c r="D388" s="10" t="s">
        <v>241</v>
      </c>
      <c r="E388" s="10"/>
      <c r="F388" s="13"/>
      <c r="G388" s="11"/>
      <c r="H388" s="12" t="s">
        <v>96</v>
      </c>
      <c r="I388" s="11">
        <v>1</v>
      </c>
    </row>
    <row r="389" spans="1:9" ht="30" hidden="1" x14ac:dyDescent="0.25">
      <c r="A389" s="9" t="s">
        <v>54</v>
      </c>
      <c r="B389" s="24" t="s">
        <v>904</v>
      </c>
      <c r="C389" s="8" t="s">
        <v>5</v>
      </c>
      <c r="D389" s="10" t="s">
        <v>242</v>
      </c>
      <c r="E389" s="10"/>
      <c r="F389" s="13"/>
      <c r="G389" s="11"/>
      <c r="H389" s="12" t="s">
        <v>96</v>
      </c>
      <c r="I389" s="11">
        <v>1</v>
      </c>
    </row>
    <row r="390" spans="1:9" hidden="1" x14ac:dyDescent="0.25">
      <c r="A390" s="9" t="s">
        <v>54</v>
      </c>
      <c r="B390" s="24" t="s">
        <v>904</v>
      </c>
      <c r="C390" s="8" t="s">
        <v>5</v>
      </c>
      <c r="D390" s="10" t="s">
        <v>243</v>
      </c>
      <c r="E390" s="10"/>
      <c r="F390" s="13"/>
      <c r="G390" s="11"/>
      <c r="H390" s="12" t="s">
        <v>96</v>
      </c>
      <c r="I390" s="11">
        <v>1</v>
      </c>
    </row>
    <row r="391" spans="1:9" ht="30" hidden="1" x14ac:dyDescent="0.25">
      <c r="A391" s="9" t="s">
        <v>54</v>
      </c>
      <c r="B391" s="24" t="s">
        <v>904</v>
      </c>
      <c r="C391" s="8" t="s">
        <v>5</v>
      </c>
      <c r="D391" s="10" t="s">
        <v>244</v>
      </c>
      <c r="E391" s="10"/>
      <c r="F391" s="13"/>
      <c r="G391" s="11"/>
      <c r="H391" s="12" t="s">
        <v>96</v>
      </c>
      <c r="I391" s="11">
        <v>2</v>
      </c>
    </row>
    <row r="392" spans="1:9" hidden="1" x14ac:dyDescent="0.25">
      <c r="A392" s="9" t="s">
        <v>54</v>
      </c>
      <c r="B392" s="24" t="s">
        <v>904</v>
      </c>
      <c r="C392" s="8" t="s">
        <v>5</v>
      </c>
      <c r="D392" s="10" t="s">
        <v>245</v>
      </c>
      <c r="E392" s="10"/>
      <c r="F392" s="13"/>
      <c r="G392" s="11"/>
      <c r="H392" s="12" t="s">
        <v>96</v>
      </c>
      <c r="I392" s="11">
        <v>1</v>
      </c>
    </row>
    <row r="393" spans="1:9" hidden="1" x14ac:dyDescent="0.25">
      <c r="A393" s="9" t="s">
        <v>54</v>
      </c>
      <c r="B393" s="24" t="s">
        <v>904</v>
      </c>
      <c r="C393" s="8" t="s">
        <v>5</v>
      </c>
      <c r="D393" s="10" t="s">
        <v>246</v>
      </c>
      <c r="E393" s="10"/>
      <c r="F393" s="13"/>
      <c r="G393" s="11"/>
      <c r="H393" s="12" t="s">
        <v>96</v>
      </c>
      <c r="I393" s="11">
        <v>4</v>
      </c>
    </row>
    <row r="394" spans="1:9" ht="30" hidden="1" x14ac:dyDescent="0.25">
      <c r="A394" s="9" t="s">
        <v>54</v>
      </c>
      <c r="B394" s="24" t="s">
        <v>904</v>
      </c>
      <c r="C394" s="8" t="s">
        <v>5</v>
      </c>
      <c r="D394" s="10" t="s">
        <v>247</v>
      </c>
      <c r="E394" s="10"/>
      <c r="F394" s="13"/>
      <c r="G394" s="11"/>
      <c r="H394" s="12" t="s">
        <v>96</v>
      </c>
      <c r="I394" s="11">
        <v>1</v>
      </c>
    </row>
    <row r="395" spans="1:9" hidden="1" x14ac:dyDescent="0.25">
      <c r="A395" s="9" t="s">
        <v>54</v>
      </c>
      <c r="B395" s="24" t="s">
        <v>904</v>
      </c>
      <c r="C395" s="8" t="s">
        <v>5</v>
      </c>
      <c r="D395" s="10" t="s">
        <v>248</v>
      </c>
      <c r="E395" s="10"/>
      <c r="F395" s="13"/>
      <c r="G395" s="11"/>
      <c r="H395" s="12" t="s">
        <v>96</v>
      </c>
      <c r="I395" s="11">
        <v>4</v>
      </c>
    </row>
    <row r="396" spans="1:9" ht="30" hidden="1" x14ac:dyDescent="0.25">
      <c r="A396" s="9" t="s">
        <v>54</v>
      </c>
      <c r="B396" s="24" t="s">
        <v>904</v>
      </c>
      <c r="C396" s="8" t="s">
        <v>5</v>
      </c>
      <c r="D396" s="10" t="s">
        <v>249</v>
      </c>
      <c r="E396" s="10"/>
      <c r="F396" s="13"/>
      <c r="G396" s="11"/>
      <c r="H396" s="12" t="s">
        <v>96</v>
      </c>
      <c r="I396" s="11">
        <v>1</v>
      </c>
    </row>
    <row r="397" spans="1:9" ht="30" hidden="1" x14ac:dyDescent="0.25">
      <c r="A397" s="9" t="s">
        <v>54</v>
      </c>
      <c r="B397" s="24" t="s">
        <v>904</v>
      </c>
      <c r="C397" s="8" t="s">
        <v>5</v>
      </c>
      <c r="D397" s="10" t="s">
        <v>251</v>
      </c>
      <c r="E397" s="10"/>
      <c r="F397" s="13"/>
      <c r="G397" s="11"/>
      <c r="H397" s="12" t="s">
        <v>96</v>
      </c>
      <c r="I397" s="11">
        <v>1</v>
      </c>
    </row>
    <row r="398" spans="1:9" ht="30" hidden="1" x14ac:dyDescent="0.25">
      <c r="A398" s="9" t="s">
        <v>54</v>
      </c>
      <c r="B398" s="24" t="s">
        <v>904</v>
      </c>
      <c r="C398" s="8" t="s">
        <v>5</v>
      </c>
      <c r="D398" s="10" t="s">
        <v>252</v>
      </c>
      <c r="E398" s="10"/>
      <c r="F398" s="13"/>
      <c r="G398" s="11"/>
      <c r="H398" s="12" t="s">
        <v>96</v>
      </c>
      <c r="I398" s="11">
        <v>1</v>
      </c>
    </row>
    <row r="399" spans="1:9" ht="30" hidden="1" x14ac:dyDescent="0.25">
      <c r="A399" s="9" t="s">
        <v>54</v>
      </c>
      <c r="B399" s="24" t="s">
        <v>904</v>
      </c>
      <c r="C399" s="8" t="s">
        <v>5</v>
      </c>
      <c r="D399" s="10" t="s">
        <v>253</v>
      </c>
      <c r="E399" s="10"/>
      <c r="F399" s="13"/>
      <c r="G399" s="11"/>
      <c r="H399" s="12" t="s">
        <v>96</v>
      </c>
      <c r="I399" s="11">
        <v>1</v>
      </c>
    </row>
    <row r="400" spans="1:9" ht="30" hidden="1" x14ac:dyDescent="0.25">
      <c r="A400" s="9" t="s">
        <v>54</v>
      </c>
      <c r="B400" s="24" t="s">
        <v>904</v>
      </c>
      <c r="C400" s="8" t="s">
        <v>5</v>
      </c>
      <c r="D400" s="10" t="s">
        <v>254</v>
      </c>
      <c r="E400" s="10"/>
      <c r="F400" s="13"/>
      <c r="G400" s="11"/>
      <c r="H400" s="12" t="s">
        <v>96</v>
      </c>
      <c r="I400" s="11">
        <v>1</v>
      </c>
    </row>
    <row r="401" spans="1:9" ht="30" hidden="1" x14ac:dyDescent="0.25">
      <c r="A401" s="9" t="s">
        <v>54</v>
      </c>
      <c r="B401" s="24" t="s">
        <v>904</v>
      </c>
      <c r="C401" s="8" t="s">
        <v>5</v>
      </c>
      <c r="D401" s="10" t="s">
        <v>255</v>
      </c>
      <c r="E401" s="10"/>
      <c r="F401" s="13"/>
      <c r="G401" s="11"/>
      <c r="H401" s="12" t="s">
        <v>96</v>
      </c>
      <c r="I401" s="11">
        <v>2</v>
      </c>
    </row>
    <row r="402" spans="1:9" ht="30" hidden="1" x14ac:dyDescent="0.25">
      <c r="A402" s="9" t="s">
        <v>54</v>
      </c>
      <c r="B402" s="24" t="s">
        <v>904</v>
      </c>
      <c r="C402" s="8" t="s">
        <v>5</v>
      </c>
      <c r="D402" s="10" t="s">
        <v>256</v>
      </c>
      <c r="E402" s="10"/>
      <c r="F402" s="13"/>
      <c r="G402" s="11"/>
      <c r="H402" s="12" t="s">
        <v>96</v>
      </c>
      <c r="I402" s="11">
        <v>2</v>
      </c>
    </row>
    <row r="403" spans="1:9" ht="30" hidden="1" x14ac:dyDescent="0.25">
      <c r="A403" s="9" t="s">
        <v>54</v>
      </c>
      <c r="B403" s="24" t="s">
        <v>904</v>
      </c>
      <c r="C403" s="8" t="s">
        <v>5</v>
      </c>
      <c r="D403" s="10" t="s">
        <v>257</v>
      </c>
      <c r="E403" s="10"/>
      <c r="F403" s="13"/>
      <c r="G403" s="11"/>
      <c r="H403" s="12" t="s">
        <v>96</v>
      </c>
      <c r="I403" s="11">
        <v>4</v>
      </c>
    </row>
    <row r="404" spans="1:9" ht="30" hidden="1" x14ac:dyDescent="0.25">
      <c r="A404" s="9" t="s">
        <v>54</v>
      </c>
      <c r="B404" s="24" t="s">
        <v>904</v>
      </c>
      <c r="C404" s="8" t="s">
        <v>5</v>
      </c>
      <c r="D404" s="10" t="s">
        <v>258</v>
      </c>
      <c r="E404" s="10"/>
      <c r="F404" s="13"/>
      <c r="G404" s="11"/>
      <c r="H404" s="12" t="s">
        <v>96</v>
      </c>
      <c r="I404" s="11">
        <v>2</v>
      </c>
    </row>
    <row r="405" spans="1:9" hidden="1" x14ac:dyDescent="0.25">
      <c r="A405" s="9" t="s">
        <v>259</v>
      </c>
      <c r="B405" s="24" t="s">
        <v>906</v>
      </c>
      <c r="C405" s="8" t="s">
        <v>6</v>
      </c>
      <c r="D405" s="10" t="s">
        <v>195</v>
      </c>
      <c r="E405" s="10" t="s">
        <v>15</v>
      </c>
      <c r="F405" s="13"/>
      <c r="G405" s="11"/>
      <c r="H405" s="12"/>
      <c r="I405" s="11"/>
    </row>
    <row r="406" spans="1:9" hidden="1" x14ac:dyDescent="0.25">
      <c r="A406" s="9" t="s">
        <v>259</v>
      </c>
      <c r="B406" s="24" t="s">
        <v>906</v>
      </c>
      <c r="C406" s="8" t="s">
        <v>4</v>
      </c>
      <c r="D406" s="10" t="s">
        <v>195</v>
      </c>
      <c r="E406" s="10" t="s">
        <v>15</v>
      </c>
      <c r="F406" s="13"/>
      <c r="G406" s="11"/>
      <c r="H406" s="12"/>
      <c r="I406" s="11"/>
    </row>
    <row r="407" spans="1:9" hidden="1" x14ac:dyDescent="0.25">
      <c r="A407" s="9" t="s">
        <v>259</v>
      </c>
      <c r="B407" s="24" t="s">
        <v>906</v>
      </c>
      <c r="C407" s="8" t="s">
        <v>2</v>
      </c>
      <c r="D407" s="10" t="s">
        <v>195</v>
      </c>
      <c r="E407" s="10" t="s">
        <v>15</v>
      </c>
      <c r="F407" s="13"/>
      <c r="G407" s="11"/>
      <c r="H407" s="12"/>
      <c r="I407" s="11"/>
    </row>
    <row r="408" spans="1:9" hidden="1" x14ac:dyDescent="0.25">
      <c r="A408" s="9" t="s">
        <v>259</v>
      </c>
      <c r="B408" s="24" t="s">
        <v>906</v>
      </c>
      <c r="C408" s="8" t="s">
        <v>7</v>
      </c>
      <c r="D408" s="10" t="s">
        <v>195</v>
      </c>
      <c r="E408" s="10" t="s">
        <v>15</v>
      </c>
      <c r="F408" s="13"/>
      <c r="G408" s="11"/>
      <c r="H408" s="12"/>
      <c r="I408" s="11"/>
    </row>
    <row r="409" spans="1:9" hidden="1" x14ac:dyDescent="0.25">
      <c r="A409" s="9" t="s">
        <v>259</v>
      </c>
      <c r="B409" s="24" t="s">
        <v>906</v>
      </c>
      <c r="C409" s="8" t="s">
        <v>5</v>
      </c>
      <c r="D409" s="10" t="s">
        <v>195</v>
      </c>
      <c r="E409" s="10" t="s">
        <v>15</v>
      </c>
      <c r="F409" s="13"/>
      <c r="G409" s="11"/>
      <c r="H409" s="12"/>
      <c r="I409" s="11"/>
    </row>
    <row r="410" spans="1:9" hidden="1" x14ac:dyDescent="0.25">
      <c r="A410" s="9" t="s">
        <v>259</v>
      </c>
      <c r="B410" s="24" t="s">
        <v>906</v>
      </c>
      <c r="C410" s="8" t="s">
        <v>22</v>
      </c>
      <c r="D410" s="10" t="s">
        <v>195</v>
      </c>
      <c r="E410" s="10" t="s">
        <v>15</v>
      </c>
      <c r="F410" s="13"/>
      <c r="G410" s="11"/>
      <c r="H410" s="12"/>
      <c r="I410" s="11"/>
    </row>
    <row r="411" spans="1:9" hidden="1" x14ac:dyDescent="0.25">
      <c r="A411" s="9" t="s">
        <v>259</v>
      </c>
      <c r="B411" s="24" t="s">
        <v>906</v>
      </c>
      <c r="C411" s="8" t="s">
        <v>153</v>
      </c>
      <c r="D411" s="10" t="s">
        <v>195</v>
      </c>
      <c r="E411" s="10" t="s">
        <v>15</v>
      </c>
      <c r="F411" s="13"/>
      <c r="G411" s="11"/>
      <c r="H411" s="12"/>
      <c r="I411" s="11"/>
    </row>
    <row r="412" spans="1:9" hidden="1" x14ac:dyDescent="0.25">
      <c r="A412" s="9" t="s">
        <v>259</v>
      </c>
      <c r="B412" s="24" t="s">
        <v>906</v>
      </c>
      <c r="C412" s="8" t="s">
        <v>260</v>
      </c>
      <c r="D412" s="10" t="s">
        <v>261</v>
      </c>
      <c r="E412" s="10"/>
      <c r="F412" s="13"/>
      <c r="G412" s="11"/>
      <c r="H412" s="12"/>
      <c r="I412" s="11"/>
    </row>
    <row r="413" spans="1:9" hidden="1" x14ac:dyDescent="0.25">
      <c r="A413" s="9" t="s">
        <v>259</v>
      </c>
      <c r="B413" s="24" t="s">
        <v>906</v>
      </c>
      <c r="C413" s="8" t="s">
        <v>262</v>
      </c>
      <c r="D413" s="10" t="s">
        <v>263</v>
      </c>
      <c r="E413" s="10" t="s">
        <v>49</v>
      </c>
      <c r="F413" s="13" t="s">
        <v>26</v>
      </c>
      <c r="G413" s="11" t="s">
        <v>104</v>
      </c>
      <c r="H413" s="12" t="s">
        <v>101</v>
      </c>
      <c r="I413" s="11">
        <f>24.5*2</f>
        <v>49</v>
      </c>
    </row>
    <row r="414" spans="1:9" hidden="1" x14ac:dyDescent="0.25">
      <c r="A414" s="9" t="s">
        <v>259</v>
      </c>
      <c r="B414" s="24" t="s">
        <v>906</v>
      </c>
      <c r="C414" s="8" t="s">
        <v>262</v>
      </c>
      <c r="D414" s="10" t="s">
        <v>277</v>
      </c>
      <c r="E414" s="10" t="s">
        <v>49</v>
      </c>
      <c r="F414" s="13" t="s">
        <v>42</v>
      </c>
      <c r="G414" s="11" t="s">
        <v>286</v>
      </c>
      <c r="H414" s="12" t="s">
        <v>96</v>
      </c>
      <c r="I414" s="11">
        <v>1</v>
      </c>
    </row>
    <row r="415" spans="1:9" hidden="1" x14ac:dyDescent="0.25">
      <c r="A415" s="9" t="s">
        <v>259</v>
      </c>
      <c r="B415" s="24" t="s">
        <v>906</v>
      </c>
      <c r="C415" s="8" t="s">
        <v>262</v>
      </c>
      <c r="D415" s="10" t="s">
        <v>264</v>
      </c>
      <c r="E415" s="10" t="s">
        <v>21</v>
      </c>
      <c r="F415" s="13" t="s">
        <v>26</v>
      </c>
      <c r="G415" s="11" t="s">
        <v>104</v>
      </c>
      <c r="H415" s="12" t="s">
        <v>101</v>
      </c>
      <c r="I415" s="11">
        <v>7</v>
      </c>
    </row>
    <row r="416" spans="1:9" hidden="1" x14ac:dyDescent="0.25">
      <c r="A416" s="9" t="s">
        <v>259</v>
      </c>
      <c r="B416" s="24" t="s">
        <v>906</v>
      </c>
      <c r="C416" s="8" t="s">
        <v>262</v>
      </c>
      <c r="D416" s="10" t="s">
        <v>110</v>
      </c>
      <c r="E416" s="10" t="s">
        <v>21</v>
      </c>
      <c r="F416" s="13" t="s">
        <v>26</v>
      </c>
      <c r="G416" s="11" t="s">
        <v>104</v>
      </c>
      <c r="H416" s="12" t="s">
        <v>101</v>
      </c>
      <c r="I416" s="11">
        <f>20*2</f>
        <v>40</v>
      </c>
    </row>
    <row r="417" spans="1:9" hidden="1" x14ac:dyDescent="0.25">
      <c r="A417" s="9" t="s">
        <v>259</v>
      </c>
      <c r="B417" s="24" t="s">
        <v>906</v>
      </c>
      <c r="C417" s="8" t="s">
        <v>265</v>
      </c>
      <c r="D417" s="10" t="s">
        <v>126</v>
      </c>
      <c r="E417" s="10"/>
      <c r="F417" s="13" t="s">
        <v>201</v>
      </c>
      <c r="G417" s="11"/>
      <c r="H417" s="12"/>
      <c r="I417" s="11"/>
    </row>
    <row r="418" spans="1:9" hidden="1" x14ac:dyDescent="0.25">
      <c r="A418" s="9" t="s">
        <v>259</v>
      </c>
      <c r="B418" s="24" t="s">
        <v>906</v>
      </c>
      <c r="C418" s="8" t="s">
        <v>61</v>
      </c>
      <c r="D418" s="10" t="s">
        <v>266</v>
      </c>
      <c r="E418" s="10" t="s">
        <v>49</v>
      </c>
      <c r="F418" s="13" t="s">
        <v>201</v>
      </c>
      <c r="G418" s="11"/>
      <c r="H418" s="12"/>
      <c r="I418" s="11"/>
    </row>
    <row r="419" spans="1:9" hidden="1" x14ac:dyDescent="0.25">
      <c r="A419" s="9" t="s">
        <v>259</v>
      </c>
      <c r="B419" s="24" t="s">
        <v>906</v>
      </c>
      <c r="C419" s="8" t="s">
        <v>61</v>
      </c>
      <c r="D419" s="10" t="s">
        <v>126</v>
      </c>
      <c r="E419" s="10"/>
      <c r="F419" s="13" t="s">
        <v>201</v>
      </c>
      <c r="G419" s="11"/>
      <c r="H419" s="12"/>
      <c r="I419" s="11"/>
    </row>
    <row r="420" spans="1:9" hidden="1" x14ac:dyDescent="0.25">
      <c r="A420" s="9" t="s">
        <v>259</v>
      </c>
      <c r="B420" s="24" t="s">
        <v>906</v>
      </c>
      <c r="C420" s="8" t="s">
        <v>6</v>
      </c>
      <c r="D420" s="10" t="s">
        <v>267</v>
      </c>
      <c r="E420" s="10" t="s">
        <v>21</v>
      </c>
      <c r="F420" s="13" t="s">
        <v>26</v>
      </c>
      <c r="G420" s="11" t="s">
        <v>104</v>
      </c>
      <c r="H420" s="12" t="s">
        <v>101</v>
      </c>
      <c r="I420" s="11"/>
    </row>
    <row r="421" spans="1:9" hidden="1" x14ac:dyDescent="0.25">
      <c r="A421" s="9" t="s">
        <v>259</v>
      </c>
      <c r="B421" s="24" t="s">
        <v>906</v>
      </c>
      <c r="C421" s="8" t="s">
        <v>6</v>
      </c>
      <c r="D421" s="10" t="s">
        <v>199</v>
      </c>
      <c r="E421" s="10"/>
      <c r="F421" s="13"/>
      <c r="G421" s="11"/>
      <c r="H421" s="12"/>
      <c r="I421" s="11"/>
    </row>
    <row r="422" spans="1:9" hidden="1" x14ac:dyDescent="0.25">
      <c r="A422" s="9" t="s">
        <v>259</v>
      </c>
      <c r="B422" s="24" t="s">
        <v>906</v>
      </c>
      <c r="C422" s="8" t="s">
        <v>6</v>
      </c>
      <c r="D422" s="10" t="s">
        <v>268</v>
      </c>
      <c r="E422" s="10" t="s">
        <v>285</v>
      </c>
      <c r="F422" s="13"/>
      <c r="G422" s="11"/>
      <c r="H422" s="12"/>
      <c r="I422" s="11"/>
    </row>
    <row r="423" spans="1:9" hidden="1" x14ac:dyDescent="0.25">
      <c r="A423" s="9" t="s">
        <v>259</v>
      </c>
      <c r="B423" s="24" t="s">
        <v>906</v>
      </c>
      <c r="C423" s="8" t="s">
        <v>6</v>
      </c>
      <c r="D423" s="10" t="s">
        <v>269</v>
      </c>
      <c r="E423" s="10" t="s">
        <v>15</v>
      </c>
      <c r="F423" s="13"/>
      <c r="G423" s="11"/>
      <c r="H423" s="12"/>
      <c r="I423" s="11"/>
    </row>
    <row r="424" spans="1:9" ht="30" hidden="1" x14ac:dyDescent="0.25">
      <c r="A424" s="9" t="s">
        <v>259</v>
      </c>
      <c r="B424" s="24" t="s">
        <v>906</v>
      </c>
      <c r="C424" s="8" t="s">
        <v>6</v>
      </c>
      <c r="D424" s="10" t="s">
        <v>270</v>
      </c>
      <c r="E424" s="10"/>
      <c r="F424" s="13"/>
      <c r="G424" s="11"/>
      <c r="H424" s="12"/>
      <c r="I424" s="11"/>
    </row>
    <row r="425" spans="1:9" hidden="1" x14ac:dyDescent="0.25">
      <c r="A425" s="9" t="s">
        <v>259</v>
      </c>
      <c r="B425" s="24" t="s">
        <v>906</v>
      </c>
      <c r="C425" s="8" t="s">
        <v>6</v>
      </c>
      <c r="D425" s="10" t="s">
        <v>126</v>
      </c>
      <c r="E425" s="10"/>
      <c r="F425" s="13" t="s">
        <v>201</v>
      </c>
      <c r="G425" s="11"/>
      <c r="H425" s="12"/>
      <c r="I425" s="11"/>
    </row>
    <row r="426" spans="1:9" hidden="1" x14ac:dyDescent="0.25">
      <c r="A426" s="9" t="s">
        <v>259</v>
      </c>
      <c r="B426" s="24" t="s">
        <v>906</v>
      </c>
      <c r="C426" s="8" t="s">
        <v>4</v>
      </c>
      <c r="D426" s="10" t="s">
        <v>130</v>
      </c>
      <c r="E426" s="10" t="s">
        <v>15</v>
      </c>
      <c r="F426" s="13" t="s">
        <v>19</v>
      </c>
      <c r="G426" s="11" t="s">
        <v>281</v>
      </c>
      <c r="H426" s="12" t="s">
        <v>96</v>
      </c>
      <c r="I426" s="11">
        <v>1</v>
      </c>
    </row>
    <row r="427" spans="1:9" hidden="1" x14ac:dyDescent="0.25">
      <c r="A427" s="9" t="s">
        <v>259</v>
      </c>
      <c r="B427" s="24" t="s">
        <v>906</v>
      </c>
      <c r="C427" s="8" t="s">
        <v>4</v>
      </c>
      <c r="D427" s="10" t="s">
        <v>271</v>
      </c>
      <c r="E427" s="10" t="s">
        <v>49</v>
      </c>
      <c r="F427" s="13" t="s">
        <v>201</v>
      </c>
      <c r="G427" s="11"/>
      <c r="H427" s="12"/>
      <c r="I427" s="11"/>
    </row>
    <row r="428" spans="1:9" ht="45" hidden="1" x14ac:dyDescent="0.25">
      <c r="A428" s="9" t="s">
        <v>259</v>
      </c>
      <c r="B428" s="24" t="s">
        <v>906</v>
      </c>
      <c r="C428" s="8" t="s">
        <v>4</v>
      </c>
      <c r="D428" s="10" t="s">
        <v>272</v>
      </c>
      <c r="E428" s="10" t="s">
        <v>283</v>
      </c>
      <c r="F428" s="13"/>
      <c r="G428" s="11"/>
      <c r="H428" s="12"/>
      <c r="I428" s="11"/>
    </row>
    <row r="429" spans="1:9" hidden="1" x14ac:dyDescent="0.25">
      <c r="A429" s="9" t="s">
        <v>259</v>
      </c>
      <c r="B429" s="24" t="s">
        <v>906</v>
      </c>
      <c r="C429" s="8" t="s">
        <v>4</v>
      </c>
      <c r="D429" s="10" t="s">
        <v>273</v>
      </c>
      <c r="E429" s="10" t="s">
        <v>31</v>
      </c>
      <c r="F429" s="13" t="s">
        <v>17</v>
      </c>
      <c r="G429" s="11" t="s">
        <v>284</v>
      </c>
      <c r="H429" s="12" t="s">
        <v>96</v>
      </c>
      <c r="I429" s="11">
        <v>1</v>
      </c>
    </row>
    <row r="430" spans="1:9" ht="30" hidden="1" x14ac:dyDescent="0.25">
      <c r="A430" s="9" t="s">
        <v>259</v>
      </c>
      <c r="B430" s="24" t="s">
        <v>906</v>
      </c>
      <c r="C430" s="8" t="s">
        <v>4</v>
      </c>
      <c r="D430" s="10" t="s">
        <v>274</v>
      </c>
      <c r="E430" s="10" t="s">
        <v>20</v>
      </c>
      <c r="F430" s="13" t="s">
        <v>279</v>
      </c>
      <c r="G430" s="11" t="s">
        <v>280</v>
      </c>
      <c r="H430" s="12" t="s">
        <v>96</v>
      </c>
      <c r="I430" s="11">
        <v>1</v>
      </c>
    </row>
    <row r="431" spans="1:9" hidden="1" x14ac:dyDescent="0.25">
      <c r="A431" s="9" t="s">
        <v>259</v>
      </c>
      <c r="B431" s="24" t="s">
        <v>906</v>
      </c>
      <c r="C431" s="8" t="s">
        <v>4</v>
      </c>
      <c r="D431" s="10" t="s">
        <v>275</v>
      </c>
      <c r="E431" s="10"/>
      <c r="F431" s="13"/>
      <c r="G431" s="11"/>
      <c r="H431" s="12"/>
      <c r="I431" s="11"/>
    </row>
    <row r="432" spans="1:9" hidden="1" x14ac:dyDescent="0.25">
      <c r="A432" s="9" t="s">
        <v>259</v>
      </c>
      <c r="B432" s="24" t="s">
        <v>906</v>
      </c>
      <c r="C432" s="8" t="s">
        <v>4</v>
      </c>
      <c r="D432" s="10" t="s">
        <v>287</v>
      </c>
      <c r="E432" s="10" t="s">
        <v>20</v>
      </c>
      <c r="F432" s="13" t="s">
        <v>17</v>
      </c>
      <c r="G432" s="11" t="s">
        <v>103</v>
      </c>
      <c r="H432" s="12" t="s">
        <v>96</v>
      </c>
      <c r="I432" s="11">
        <v>1</v>
      </c>
    </row>
    <row r="433" spans="1:9" hidden="1" x14ac:dyDescent="0.25">
      <c r="A433" s="9" t="s">
        <v>259</v>
      </c>
      <c r="B433" s="24" t="s">
        <v>906</v>
      </c>
      <c r="C433" s="8" t="s">
        <v>4</v>
      </c>
      <c r="D433" s="10" t="s">
        <v>276</v>
      </c>
      <c r="E433" s="10" t="s">
        <v>20</v>
      </c>
      <c r="F433" s="13" t="s">
        <v>29</v>
      </c>
      <c r="G433" s="11" t="s">
        <v>278</v>
      </c>
      <c r="H433" s="12" t="s">
        <v>96</v>
      </c>
      <c r="I433" s="11">
        <v>1</v>
      </c>
    </row>
    <row r="434" spans="1:9" hidden="1" x14ac:dyDescent="0.25">
      <c r="A434" s="9" t="s">
        <v>259</v>
      </c>
      <c r="B434" s="24" t="s">
        <v>906</v>
      </c>
      <c r="C434" s="8" t="s">
        <v>4</v>
      </c>
      <c r="D434" s="10" t="s">
        <v>288</v>
      </c>
      <c r="E434" s="10" t="s">
        <v>20</v>
      </c>
      <c r="F434" s="13" t="s">
        <v>288</v>
      </c>
      <c r="G434" s="11" t="s">
        <v>289</v>
      </c>
      <c r="H434" s="12" t="s">
        <v>96</v>
      </c>
      <c r="I434" s="11">
        <v>1</v>
      </c>
    </row>
    <row r="435" spans="1:9" hidden="1" x14ac:dyDescent="0.25">
      <c r="A435" s="9" t="s">
        <v>259</v>
      </c>
      <c r="B435" s="24" t="s">
        <v>906</v>
      </c>
      <c r="C435" s="8" t="s">
        <v>4</v>
      </c>
      <c r="D435" s="10" t="s">
        <v>129</v>
      </c>
      <c r="E435" s="10" t="s">
        <v>15</v>
      </c>
      <c r="F435" s="13" t="s">
        <v>16</v>
      </c>
      <c r="G435" s="11" t="s">
        <v>100</v>
      </c>
      <c r="H435" s="12" t="s">
        <v>101</v>
      </c>
      <c r="I435" s="11">
        <v>53</v>
      </c>
    </row>
    <row r="436" spans="1:9" hidden="1" x14ac:dyDescent="0.25">
      <c r="A436" s="9" t="s">
        <v>259</v>
      </c>
      <c r="B436" s="24" t="s">
        <v>906</v>
      </c>
      <c r="C436" s="8" t="s">
        <v>4</v>
      </c>
      <c r="D436" s="10" t="s">
        <v>99</v>
      </c>
      <c r="E436" s="10" t="s">
        <v>15</v>
      </c>
      <c r="F436" s="13" t="s">
        <v>18</v>
      </c>
      <c r="G436" s="11" t="s">
        <v>282</v>
      </c>
      <c r="H436" s="12" t="s">
        <v>96</v>
      </c>
      <c r="I436" s="11">
        <v>2</v>
      </c>
    </row>
    <row r="437" spans="1:9" hidden="1" x14ac:dyDescent="0.25">
      <c r="A437" s="9" t="s">
        <v>259</v>
      </c>
      <c r="B437" s="24" t="s">
        <v>906</v>
      </c>
      <c r="C437" s="8" t="s">
        <v>4</v>
      </c>
      <c r="D437" s="10" t="s">
        <v>288</v>
      </c>
      <c r="E437" s="10" t="s">
        <v>15</v>
      </c>
      <c r="F437" s="13" t="s">
        <v>288</v>
      </c>
      <c r="G437" s="11" t="s">
        <v>289</v>
      </c>
      <c r="H437" s="12" t="s">
        <v>96</v>
      </c>
      <c r="I437" s="11">
        <v>1</v>
      </c>
    </row>
    <row r="438" spans="1:9" hidden="1" x14ac:dyDescent="0.25">
      <c r="A438" s="9" t="s">
        <v>259</v>
      </c>
      <c r="B438" s="24" t="s">
        <v>906</v>
      </c>
      <c r="C438" s="8" t="s">
        <v>4</v>
      </c>
      <c r="D438" s="10" t="s">
        <v>290</v>
      </c>
      <c r="E438" s="10" t="s">
        <v>15</v>
      </c>
      <c r="F438" s="13" t="s">
        <v>17</v>
      </c>
      <c r="G438" s="11" t="s">
        <v>102</v>
      </c>
      <c r="H438" s="12" t="s">
        <v>96</v>
      </c>
      <c r="I438" s="11">
        <v>1</v>
      </c>
    </row>
    <row r="439" spans="1:9" hidden="1" x14ac:dyDescent="0.25">
      <c r="A439" s="9" t="s">
        <v>259</v>
      </c>
      <c r="B439" s="24" t="s">
        <v>906</v>
      </c>
      <c r="C439" s="8" t="s">
        <v>4</v>
      </c>
      <c r="D439" s="10" t="s">
        <v>267</v>
      </c>
      <c r="E439" s="10" t="s">
        <v>21</v>
      </c>
      <c r="F439" s="13" t="s">
        <v>26</v>
      </c>
      <c r="G439" s="11" t="s">
        <v>104</v>
      </c>
      <c r="H439" s="12" t="s">
        <v>101</v>
      </c>
      <c r="I439" s="11"/>
    </row>
    <row r="440" spans="1:9" hidden="1" x14ac:dyDescent="0.25">
      <c r="A440" s="9" t="s">
        <v>259</v>
      </c>
      <c r="B440" s="24" t="s">
        <v>906</v>
      </c>
      <c r="C440" s="8" t="s">
        <v>4</v>
      </c>
      <c r="D440" s="10" t="s">
        <v>199</v>
      </c>
      <c r="E440" s="10"/>
      <c r="F440" s="13"/>
      <c r="G440" s="11"/>
      <c r="H440" s="12"/>
      <c r="I440" s="11"/>
    </row>
    <row r="441" spans="1:9" hidden="1" x14ac:dyDescent="0.25">
      <c r="A441" s="9" t="s">
        <v>259</v>
      </c>
      <c r="B441" s="24" t="s">
        <v>906</v>
      </c>
      <c r="C441" s="8" t="s">
        <v>4</v>
      </c>
      <c r="D441" s="10" t="s">
        <v>268</v>
      </c>
      <c r="E441" s="10" t="s">
        <v>285</v>
      </c>
      <c r="F441" s="13"/>
      <c r="G441" s="11"/>
      <c r="H441" s="12"/>
      <c r="I441" s="11"/>
    </row>
    <row r="442" spans="1:9" hidden="1" x14ac:dyDescent="0.25">
      <c r="A442" s="9" t="s">
        <v>259</v>
      </c>
      <c r="B442" s="24" t="s">
        <v>906</v>
      </c>
      <c r="C442" s="8" t="s">
        <v>4</v>
      </c>
      <c r="D442" s="10" t="s">
        <v>269</v>
      </c>
      <c r="E442" s="10" t="s">
        <v>15</v>
      </c>
      <c r="F442" s="13"/>
      <c r="G442" s="11"/>
      <c r="H442" s="12"/>
      <c r="I442" s="11"/>
    </row>
    <row r="443" spans="1:9" ht="30" hidden="1" x14ac:dyDescent="0.25">
      <c r="A443" s="9" t="s">
        <v>259</v>
      </c>
      <c r="B443" s="24" t="s">
        <v>906</v>
      </c>
      <c r="C443" s="8" t="s">
        <v>4</v>
      </c>
      <c r="D443" s="10" t="s">
        <v>270</v>
      </c>
      <c r="E443" s="10"/>
      <c r="F443" s="13"/>
      <c r="G443" s="11"/>
      <c r="H443" s="12"/>
      <c r="I443" s="11"/>
    </row>
    <row r="444" spans="1:9" hidden="1" x14ac:dyDescent="0.25">
      <c r="A444" s="9" t="s">
        <v>259</v>
      </c>
      <c r="B444" s="24" t="s">
        <v>906</v>
      </c>
      <c r="C444" s="8" t="s">
        <v>4</v>
      </c>
      <c r="D444" s="10" t="s">
        <v>266</v>
      </c>
      <c r="E444" s="10" t="s">
        <v>49</v>
      </c>
      <c r="F444" s="13" t="s">
        <v>201</v>
      </c>
      <c r="G444" s="11"/>
      <c r="H444" s="12"/>
      <c r="I444" s="11"/>
    </row>
    <row r="445" spans="1:9" hidden="1" x14ac:dyDescent="0.25">
      <c r="A445" s="9" t="s">
        <v>259</v>
      </c>
      <c r="B445" s="24" t="s">
        <v>906</v>
      </c>
      <c r="C445" s="8" t="s">
        <v>4</v>
      </c>
      <c r="D445" s="10" t="s">
        <v>126</v>
      </c>
      <c r="E445" s="10"/>
      <c r="F445" s="13" t="s">
        <v>201</v>
      </c>
      <c r="G445" s="11"/>
      <c r="H445" s="12"/>
      <c r="I445" s="11"/>
    </row>
    <row r="446" spans="1:9" hidden="1" x14ac:dyDescent="0.25">
      <c r="A446" s="9" t="s">
        <v>259</v>
      </c>
      <c r="B446" s="24" t="s">
        <v>906</v>
      </c>
      <c r="C446" s="8" t="s">
        <v>2</v>
      </c>
      <c r="D446" s="10" t="s">
        <v>291</v>
      </c>
      <c r="E446" s="10" t="s">
        <v>15</v>
      </c>
      <c r="F446" s="13" t="s">
        <v>19</v>
      </c>
      <c r="G446" s="11" t="s">
        <v>295</v>
      </c>
      <c r="H446" s="12" t="s">
        <v>96</v>
      </c>
      <c r="I446" s="11">
        <v>1</v>
      </c>
    </row>
    <row r="447" spans="1:9" hidden="1" x14ac:dyDescent="0.25">
      <c r="A447" s="9" t="s">
        <v>259</v>
      </c>
      <c r="B447" s="24" t="s">
        <v>906</v>
      </c>
      <c r="C447" s="8" t="s">
        <v>2</v>
      </c>
      <c r="D447" s="10" t="s">
        <v>291</v>
      </c>
      <c r="E447" s="10" t="s">
        <v>15</v>
      </c>
      <c r="F447" s="13" t="s">
        <v>19</v>
      </c>
      <c r="G447" s="11" t="s">
        <v>107</v>
      </c>
      <c r="H447" s="12" t="s">
        <v>96</v>
      </c>
      <c r="I447" s="11">
        <v>1</v>
      </c>
    </row>
    <row r="448" spans="1:9" hidden="1" x14ac:dyDescent="0.25">
      <c r="A448" s="9" t="s">
        <v>259</v>
      </c>
      <c r="B448" s="24" t="s">
        <v>906</v>
      </c>
      <c r="C448" s="8" t="s">
        <v>2</v>
      </c>
      <c r="D448" s="10" t="s">
        <v>98</v>
      </c>
      <c r="E448" s="10" t="s">
        <v>20</v>
      </c>
      <c r="F448" s="13" t="s">
        <v>42</v>
      </c>
      <c r="G448" s="11" t="s">
        <v>296</v>
      </c>
      <c r="H448" s="12" t="s">
        <v>96</v>
      </c>
      <c r="I448" s="11">
        <v>1</v>
      </c>
    </row>
    <row r="449" spans="1:9" ht="30" hidden="1" x14ac:dyDescent="0.25">
      <c r="A449" s="9" t="s">
        <v>259</v>
      </c>
      <c r="B449" s="24" t="s">
        <v>906</v>
      </c>
      <c r="C449" s="8" t="s">
        <v>2</v>
      </c>
      <c r="D449" s="10" t="s">
        <v>292</v>
      </c>
      <c r="E449" s="10" t="s">
        <v>20</v>
      </c>
      <c r="F449" s="13" t="s">
        <v>297</v>
      </c>
      <c r="G449" s="11"/>
      <c r="H449" s="12"/>
      <c r="I449" s="11"/>
    </row>
    <row r="450" spans="1:9" hidden="1" x14ac:dyDescent="0.25">
      <c r="A450" s="9" t="s">
        <v>259</v>
      </c>
      <c r="B450" s="24" t="s">
        <v>906</v>
      </c>
      <c r="C450" s="8" t="s">
        <v>2</v>
      </c>
      <c r="D450" s="10" t="s">
        <v>293</v>
      </c>
      <c r="E450" s="10" t="s">
        <v>20</v>
      </c>
      <c r="F450" s="13" t="s">
        <v>29</v>
      </c>
      <c r="G450" s="11" t="s">
        <v>298</v>
      </c>
      <c r="H450" s="12" t="s">
        <v>96</v>
      </c>
      <c r="I450" s="11">
        <v>2</v>
      </c>
    </row>
    <row r="451" spans="1:9" hidden="1" x14ac:dyDescent="0.25">
      <c r="A451" s="9" t="s">
        <v>259</v>
      </c>
      <c r="B451" s="24" t="s">
        <v>906</v>
      </c>
      <c r="C451" s="8" t="s">
        <v>2</v>
      </c>
      <c r="D451" s="10" t="s">
        <v>109</v>
      </c>
      <c r="E451" s="10" t="s">
        <v>20</v>
      </c>
      <c r="F451" s="13" t="s">
        <v>288</v>
      </c>
      <c r="G451" s="11" t="s">
        <v>299</v>
      </c>
      <c r="H451" s="12" t="s">
        <v>96</v>
      </c>
      <c r="I451" s="11">
        <v>2</v>
      </c>
    </row>
    <row r="452" spans="1:9" hidden="1" x14ac:dyDescent="0.25">
      <c r="A452" s="9" t="s">
        <v>259</v>
      </c>
      <c r="B452" s="24" t="s">
        <v>906</v>
      </c>
      <c r="C452" s="8" t="s">
        <v>2</v>
      </c>
      <c r="D452" s="10" t="s">
        <v>263</v>
      </c>
      <c r="E452" s="10" t="s">
        <v>49</v>
      </c>
      <c r="F452" s="13" t="s">
        <v>26</v>
      </c>
      <c r="G452" s="11" t="s">
        <v>104</v>
      </c>
      <c r="H452" s="12" t="s">
        <v>101</v>
      </c>
      <c r="I452" s="11">
        <f>24.5*2</f>
        <v>49</v>
      </c>
    </row>
    <row r="453" spans="1:9" hidden="1" x14ac:dyDescent="0.25">
      <c r="A453" s="9" t="s">
        <v>259</v>
      </c>
      <c r="B453" s="24" t="s">
        <v>906</v>
      </c>
      <c r="C453" s="8" t="s">
        <v>2</v>
      </c>
      <c r="D453" s="10" t="s">
        <v>277</v>
      </c>
      <c r="E453" s="10" t="s">
        <v>49</v>
      </c>
      <c r="F453" s="13" t="s">
        <v>42</v>
      </c>
      <c r="G453" s="11" t="s">
        <v>286</v>
      </c>
      <c r="H453" s="12" t="s">
        <v>96</v>
      </c>
      <c r="I453" s="11">
        <v>1</v>
      </c>
    </row>
    <row r="454" spans="1:9" hidden="1" x14ac:dyDescent="0.25">
      <c r="A454" s="9" t="s">
        <v>259</v>
      </c>
      <c r="B454" s="24" t="s">
        <v>906</v>
      </c>
      <c r="C454" s="8" t="s">
        <v>2</v>
      </c>
      <c r="D454" s="10" t="s">
        <v>264</v>
      </c>
      <c r="E454" s="10" t="s">
        <v>21</v>
      </c>
      <c r="F454" s="13" t="s">
        <v>26</v>
      </c>
      <c r="G454" s="11" t="s">
        <v>104</v>
      </c>
      <c r="H454" s="12" t="s">
        <v>101</v>
      </c>
      <c r="I454" s="11">
        <v>7</v>
      </c>
    </row>
    <row r="455" spans="1:9" hidden="1" x14ac:dyDescent="0.25">
      <c r="A455" s="9" t="s">
        <v>259</v>
      </c>
      <c r="B455" s="24" t="s">
        <v>906</v>
      </c>
      <c r="C455" s="8" t="s">
        <v>2</v>
      </c>
      <c r="D455" s="10" t="s">
        <v>294</v>
      </c>
      <c r="E455" s="10"/>
      <c r="F455" s="13"/>
      <c r="G455" s="11"/>
      <c r="H455" s="12"/>
      <c r="I455" s="11"/>
    </row>
    <row r="456" spans="1:9" ht="30" hidden="1" x14ac:dyDescent="0.25">
      <c r="A456" s="9" t="s">
        <v>259</v>
      </c>
      <c r="B456" s="24" t="s">
        <v>906</v>
      </c>
      <c r="C456" s="8" t="s">
        <v>2</v>
      </c>
      <c r="D456" s="10" t="s">
        <v>301</v>
      </c>
      <c r="E456" s="10"/>
      <c r="F456" s="13"/>
      <c r="G456" s="11"/>
      <c r="H456" s="12"/>
      <c r="I456" s="11"/>
    </row>
    <row r="457" spans="1:9" hidden="1" x14ac:dyDescent="0.25">
      <c r="A457" s="9" t="s">
        <v>259</v>
      </c>
      <c r="B457" s="24" t="s">
        <v>906</v>
      </c>
      <c r="C457" s="8" t="s">
        <v>2</v>
      </c>
      <c r="D457" s="10" t="s">
        <v>130</v>
      </c>
      <c r="E457" s="10" t="s">
        <v>15</v>
      </c>
      <c r="F457" s="13" t="s">
        <v>19</v>
      </c>
      <c r="G457" s="11" t="s">
        <v>281</v>
      </c>
      <c r="H457" s="12" t="s">
        <v>96</v>
      </c>
      <c r="I457" s="11">
        <v>1</v>
      </c>
    </row>
    <row r="458" spans="1:9" hidden="1" x14ac:dyDescent="0.25">
      <c r="A458" s="9" t="s">
        <v>259</v>
      </c>
      <c r="B458" s="24" t="s">
        <v>906</v>
      </c>
      <c r="C458" s="8" t="s">
        <v>2</v>
      </c>
      <c r="D458" s="10" t="s">
        <v>271</v>
      </c>
      <c r="E458" s="10" t="s">
        <v>49</v>
      </c>
      <c r="F458" s="13" t="s">
        <v>201</v>
      </c>
      <c r="G458" s="11"/>
      <c r="H458" s="12"/>
      <c r="I458" s="11"/>
    </row>
    <row r="459" spans="1:9" ht="45" hidden="1" x14ac:dyDescent="0.25">
      <c r="A459" s="9" t="s">
        <v>259</v>
      </c>
      <c r="B459" s="24" t="s">
        <v>906</v>
      </c>
      <c r="C459" s="8" t="s">
        <v>2</v>
      </c>
      <c r="D459" s="10" t="s">
        <v>272</v>
      </c>
      <c r="E459" s="10" t="s">
        <v>283</v>
      </c>
      <c r="F459" s="13"/>
      <c r="G459" s="11"/>
      <c r="H459" s="12"/>
      <c r="I459" s="11"/>
    </row>
    <row r="460" spans="1:9" hidden="1" x14ac:dyDescent="0.25">
      <c r="A460" s="9" t="s">
        <v>259</v>
      </c>
      <c r="B460" s="24" t="s">
        <v>906</v>
      </c>
      <c r="C460" s="8" t="s">
        <v>2</v>
      </c>
      <c r="D460" s="10" t="s">
        <v>273</v>
      </c>
      <c r="E460" s="10" t="s">
        <v>31</v>
      </c>
      <c r="F460" s="13" t="s">
        <v>17</v>
      </c>
      <c r="G460" s="11" t="s">
        <v>284</v>
      </c>
      <c r="H460" s="12" t="s">
        <v>96</v>
      </c>
      <c r="I460" s="11">
        <v>1</v>
      </c>
    </row>
    <row r="461" spans="1:9" ht="30" hidden="1" x14ac:dyDescent="0.25">
      <c r="A461" s="9" t="s">
        <v>259</v>
      </c>
      <c r="B461" s="24" t="s">
        <v>906</v>
      </c>
      <c r="C461" s="8" t="s">
        <v>2</v>
      </c>
      <c r="D461" s="10" t="s">
        <v>274</v>
      </c>
      <c r="E461" s="10" t="s">
        <v>20</v>
      </c>
      <c r="F461" s="13" t="s">
        <v>279</v>
      </c>
      <c r="G461" s="11" t="s">
        <v>280</v>
      </c>
      <c r="H461" s="12" t="s">
        <v>96</v>
      </c>
      <c r="I461" s="11">
        <v>1</v>
      </c>
    </row>
    <row r="462" spans="1:9" hidden="1" x14ac:dyDescent="0.25">
      <c r="A462" s="9" t="s">
        <v>259</v>
      </c>
      <c r="B462" s="24" t="s">
        <v>906</v>
      </c>
      <c r="C462" s="8" t="s">
        <v>2</v>
      </c>
      <c r="D462" s="10" t="s">
        <v>275</v>
      </c>
      <c r="E462" s="10"/>
      <c r="F462" s="13"/>
      <c r="G462" s="11"/>
      <c r="H462" s="12"/>
      <c r="I462" s="11"/>
    </row>
    <row r="463" spans="1:9" hidden="1" x14ac:dyDescent="0.25">
      <c r="A463" s="9" t="s">
        <v>259</v>
      </c>
      <c r="B463" s="24" t="s">
        <v>906</v>
      </c>
      <c r="C463" s="8" t="s">
        <v>2</v>
      </c>
      <c r="D463" s="10" t="s">
        <v>287</v>
      </c>
      <c r="E463" s="10" t="s">
        <v>20</v>
      </c>
      <c r="F463" s="13" t="s">
        <v>17</v>
      </c>
      <c r="G463" s="11" t="s">
        <v>103</v>
      </c>
      <c r="H463" s="12" t="s">
        <v>96</v>
      </c>
      <c r="I463" s="11">
        <v>1</v>
      </c>
    </row>
    <row r="464" spans="1:9" hidden="1" x14ac:dyDescent="0.25">
      <c r="A464" s="9" t="s">
        <v>259</v>
      </c>
      <c r="B464" s="24" t="s">
        <v>906</v>
      </c>
      <c r="C464" s="8" t="s">
        <v>2</v>
      </c>
      <c r="D464" s="10" t="s">
        <v>276</v>
      </c>
      <c r="E464" s="10" t="s">
        <v>20</v>
      </c>
      <c r="F464" s="13" t="s">
        <v>29</v>
      </c>
      <c r="G464" s="11" t="s">
        <v>278</v>
      </c>
      <c r="H464" s="12" t="s">
        <v>96</v>
      </c>
      <c r="I464" s="11">
        <v>1</v>
      </c>
    </row>
    <row r="465" spans="1:9" hidden="1" x14ac:dyDescent="0.25">
      <c r="A465" s="9" t="s">
        <v>259</v>
      </c>
      <c r="B465" s="24" t="s">
        <v>906</v>
      </c>
      <c r="C465" s="8" t="s">
        <v>2</v>
      </c>
      <c r="D465" s="10" t="s">
        <v>288</v>
      </c>
      <c r="E465" s="10" t="s">
        <v>20</v>
      </c>
      <c r="F465" s="13" t="s">
        <v>288</v>
      </c>
      <c r="G465" s="11" t="s">
        <v>289</v>
      </c>
      <c r="H465" s="12" t="s">
        <v>96</v>
      </c>
      <c r="I465" s="11">
        <v>1</v>
      </c>
    </row>
    <row r="466" spans="1:9" hidden="1" x14ac:dyDescent="0.25">
      <c r="A466" s="9" t="s">
        <v>259</v>
      </c>
      <c r="B466" s="24" t="s">
        <v>906</v>
      </c>
      <c r="C466" s="8" t="s">
        <v>2</v>
      </c>
      <c r="D466" s="10" t="s">
        <v>129</v>
      </c>
      <c r="E466" s="10" t="s">
        <v>15</v>
      </c>
      <c r="F466" s="13" t="s">
        <v>16</v>
      </c>
      <c r="G466" s="11" t="s">
        <v>100</v>
      </c>
      <c r="H466" s="12" t="s">
        <v>101</v>
      </c>
      <c r="I466" s="11">
        <v>53</v>
      </c>
    </row>
    <row r="467" spans="1:9" hidden="1" x14ac:dyDescent="0.25">
      <c r="A467" s="9" t="s">
        <v>259</v>
      </c>
      <c r="B467" s="24" t="s">
        <v>906</v>
      </c>
      <c r="C467" s="8" t="s">
        <v>2</v>
      </c>
      <c r="D467" s="10" t="s">
        <v>99</v>
      </c>
      <c r="E467" s="10" t="s">
        <v>15</v>
      </c>
      <c r="F467" s="13" t="s">
        <v>18</v>
      </c>
      <c r="G467" s="11" t="s">
        <v>282</v>
      </c>
      <c r="H467" s="12" t="s">
        <v>96</v>
      </c>
      <c r="I467" s="11">
        <v>2</v>
      </c>
    </row>
    <row r="468" spans="1:9" hidden="1" x14ac:dyDescent="0.25">
      <c r="A468" s="9" t="s">
        <v>259</v>
      </c>
      <c r="B468" s="24" t="s">
        <v>906</v>
      </c>
      <c r="C468" s="8" t="s">
        <v>2</v>
      </c>
      <c r="D468" s="10" t="s">
        <v>288</v>
      </c>
      <c r="E468" s="10" t="s">
        <v>15</v>
      </c>
      <c r="F468" s="13" t="s">
        <v>288</v>
      </c>
      <c r="G468" s="11" t="s">
        <v>289</v>
      </c>
      <c r="H468" s="12" t="s">
        <v>96</v>
      </c>
      <c r="I468" s="11">
        <v>1</v>
      </c>
    </row>
    <row r="469" spans="1:9" hidden="1" x14ac:dyDescent="0.25">
      <c r="A469" s="9" t="s">
        <v>259</v>
      </c>
      <c r="B469" s="24" t="s">
        <v>906</v>
      </c>
      <c r="C469" s="8" t="s">
        <v>2</v>
      </c>
      <c r="D469" s="10" t="s">
        <v>290</v>
      </c>
      <c r="E469" s="10" t="s">
        <v>15</v>
      </c>
      <c r="F469" s="13" t="s">
        <v>17</v>
      </c>
      <c r="G469" s="11" t="s">
        <v>102</v>
      </c>
      <c r="H469" s="12" t="s">
        <v>96</v>
      </c>
      <c r="I469" s="11">
        <v>1</v>
      </c>
    </row>
    <row r="470" spans="1:9" hidden="1" x14ac:dyDescent="0.25">
      <c r="A470" s="9" t="s">
        <v>259</v>
      </c>
      <c r="B470" s="24" t="s">
        <v>906</v>
      </c>
      <c r="C470" s="8" t="s">
        <v>2</v>
      </c>
      <c r="D470" s="10" t="s">
        <v>267</v>
      </c>
      <c r="E470" s="10" t="s">
        <v>21</v>
      </c>
      <c r="F470" s="13" t="s">
        <v>26</v>
      </c>
      <c r="G470" s="11" t="s">
        <v>104</v>
      </c>
      <c r="H470" s="12" t="s">
        <v>101</v>
      </c>
      <c r="I470" s="11"/>
    </row>
    <row r="471" spans="1:9" hidden="1" x14ac:dyDescent="0.25">
      <c r="A471" s="9" t="s">
        <v>259</v>
      </c>
      <c r="B471" s="24" t="s">
        <v>906</v>
      </c>
      <c r="C471" s="8" t="s">
        <v>2</v>
      </c>
      <c r="D471" s="10" t="s">
        <v>199</v>
      </c>
      <c r="E471" s="10"/>
      <c r="F471" s="13"/>
      <c r="G471" s="11"/>
      <c r="H471" s="12"/>
      <c r="I471" s="11"/>
    </row>
    <row r="472" spans="1:9" hidden="1" x14ac:dyDescent="0.25">
      <c r="A472" s="9" t="s">
        <v>259</v>
      </c>
      <c r="B472" s="24" t="s">
        <v>906</v>
      </c>
      <c r="C472" s="8" t="s">
        <v>2</v>
      </c>
      <c r="D472" s="10" t="s">
        <v>268</v>
      </c>
      <c r="E472" s="10" t="s">
        <v>285</v>
      </c>
      <c r="F472" s="13"/>
      <c r="G472" s="11"/>
      <c r="H472" s="12"/>
      <c r="I472" s="11"/>
    </row>
    <row r="473" spans="1:9" hidden="1" x14ac:dyDescent="0.25">
      <c r="A473" s="9" t="s">
        <v>259</v>
      </c>
      <c r="B473" s="24" t="s">
        <v>906</v>
      </c>
      <c r="C473" s="8" t="s">
        <v>2</v>
      </c>
      <c r="D473" s="10" t="s">
        <v>269</v>
      </c>
      <c r="E473" s="10" t="s">
        <v>15</v>
      </c>
      <c r="F473" s="13"/>
      <c r="G473" s="11"/>
      <c r="H473" s="12"/>
      <c r="I473" s="11"/>
    </row>
    <row r="474" spans="1:9" ht="30" hidden="1" x14ac:dyDescent="0.25">
      <c r="A474" s="9" t="s">
        <v>259</v>
      </c>
      <c r="B474" s="24" t="s">
        <v>906</v>
      </c>
      <c r="C474" s="8" t="s">
        <v>2</v>
      </c>
      <c r="D474" s="10" t="s">
        <v>270</v>
      </c>
      <c r="E474" s="10"/>
      <c r="F474" s="13"/>
      <c r="G474" s="11"/>
      <c r="H474" s="12"/>
      <c r="I474" s="11"/>
    </row>
    <row r="475" spans="1:9" hidden="1" x14ac:dyDescent="0.25">
      <c r="A475" s="9" t="s">
        <v>259</v>
      </c>
      <c r="B475" s="24" t="s">
        <v>906</v>
      </c>
      <c r="C475" s="8" t="s">
        <v>2</v>
      </c>
      <c r="D475" s="10" t="s">
        <v>266</v>
      </c>
      <c r="E475" s="10" t="s">
        <v>49</v>
      </c>
      <c r="F475" s="13" t="s">
        <v>201</v>
      </c>
      <c r="G475" s="11"/>
      <c r="H475" s="12"/>
      <c r="I475" s="11"/>
    </row>
    <row r="476" spans="1:9" hidden="1" x14ac:dyDescent="0.25">
      <c r="A476" s="9" t="s">
        <v>259</v>
      </c>
      <c r="B476" s="24" t="s">
        <v>906</v>
      </c>
      <c r="C476" s="8" t="s">
        <v>2</v>
      </c>
      <c r="D476" s="10" t="s">
        <v>126</v>
      </c>
      <c r="E476" s="10"/>
      <c r="F476" s="13" t="s">
        <v>201</v>
      </c>
      <c r="G476" s="11"/>
      <c r="H476" s="12"/>
      <c r="I476" s="11"/>
    </row>
    <row r="477" spans="1:9" hidden="1" x14ac:dyDescent="0.25">
      <c r="A477" s="9" t="s">
        <v>259</v>
      </c>
      <c r="B477" s="24" t="s">
        <v>906</v>
      </c>
      <c r="C477" s="8" t="s">
        <v>7</v>
      </c>
      <c r="D477" s="10" t="s">
        <v>110</v>
      </c>
      <c r="E477" s="10" t="s">
        <v>21</v>
      </c>
      <c r="F477" s="13" t="s">
        <v>26</v>
      </c>
      <c r="G477" s="11" t="s">
        <v>104</v>
      </c>
      <c r="H477" s="12" t="s">
        <v>101</v>
      </c>
      <c r="I477" s="11">
        <f>20*2</f>
        <v>40</v>
      </c>
    </row>
    <row r="478" spans="1:9" hidden="1" x14ac:dyDescent="0.25">
      <c r="A478" s="9" t="s">
        <v>259</v>
      </c>
      <c r="B478" s="24" t="s">
        <v>906</v>
      </c>
      <c r="C478" s="8" t="s">
        <v>7</v>
      </c>
      <c r="D478" s="10" t="s">
        <v>300</v>
      </c>
      <c r="E478" s="10"/>
      <c r="F478" s="13"/>
      <c r="G478" s="11"/>
      <c r="H478" s="12"/>
      <c r="I478" s="11"/>
    </row>
    <row r="479" spans="1:9" ht="30" hidden="1" x14ac:dyDescent="0.25">
      <c r="A479" s="9" t="s">
        <v>259</v>
      </c>
      <c r="B479" s="24" t="s">
        <v>906</v>
      </c>
      <c r="C479" s="8" t="s">
        <v>7</v>
      </c>
      <c r="D479" s="10" t="s">
        <v>302</v>
      </c>
      <c r="E479" s="10"/>
      <c r="F479" s="13"/>
      <c r="G479" s="11"/>
      <c r="H479" s="12"/>
      <c r="I479" s="11"/>
    </row>
    <row r="480" spans="1:9" hidden="1" x14ac:dyDescent="0.25">
      <c r="A480" s="9" t="s">
        <v>259</v>
      </c>
      <c r="B480" s="24" t="s">
        <v>906</v>
      </c>
      <c r="C480" s="8" t="s">
        <v>7</v>
      </c>
      <c r="D480" s="10" t="s">
        <v>303</v>
      </c>
      <c r="E480" s="10"/>
      <c r="F480" s="13"/>
      <c r="G480" s="11"/>
      <c r="H480" s="12"/>
      <c r="I480" s="11"/>
    </row>
    <row r="481" spans="1:9" hidden="1" x14ac:dyDescent="0.25">
      <c r="A481" s="9" t="s">
        <v>259</v>
      </c>
      <c r="B481" s="24" t="s">
        <v>906</v>
      </c>
      <c r="C481" s="8" t="s">
        <v>7</v>
      </c>
      <c r="D481" s="10" t="s">
        <v>304</v>
      </c>
      <c r="E481" s="10"/>
      <c r="F481" s="13"/>
      <c r="G481" s="11"/>
      <c r="H481" s="12"/>
      <c r="I481" s="11"/>
    </row>
    <row r="482" spans="1:9" hidden="1" x14ac:dyDescent="0.25">
      <c r="A482" s="9" t="s">
        <v>259</v>
      </c>
      <c r="B482" s="24" t="s">
        <v>906</v>
      </c>
      <c r="C482" s="8" t="s">
        <v>7</v>
      </c>
      <c r="D482" s="10" t="s">
        <v>291</v>
      </c>
      <c r="E482" s="10" t="s">
        <v>15</v>
      </c>
      <c r="F482" s="13" t="s">
        <v>19</v>
      </c>
      <c r="G482" s="11" t="s">
        <v>295</v>
      </c>
      <c r="H482" s="12" t="s">
        <v>96</v>
      </c>
      <c r="I482" s="11">
        <v>1</v>
      </c>
    </row>
    <row r="483" spans="1:9" hidden="1" x14ac:dyDescent="0.25">
      <c r="A483" s="9" t="s">
        <v>259</v>
      </c>
      <c r="B483" s="24" t="s">
        <v>906</v>
      </c>
      <c r="C483" s="8" t="s">
        <v>7</v>
      </c>
      <c r="D483" s="10" t="s">
        <v>291</v>
      </c>
      <c r="E483" s="10" t="s">
        <v>15</v>
      </c>
      <c r="F483" s="13" t="s">
        <v>19</v>
      </c>
      <c r="G483" s="11" t="s">
        <v>107</v>
      </c>
      <c r="H483" s="12" t="s">
        <v>96</v>
      </c>
      <c r="I483" s="11">
        <v>1</v>
      </c>
    </row>
    <row r="484" spans="1:9" hidden="1" x14ac:dyDescent="0.25">
      <c r="A484" s="9" t="s">
        <v>259</v>
      </c>
      <c r="B484" s="24" t="s">
        <v>906</v>
      </c>
      <c r="C484" s="8" t="s">
        <v>7</v>
      </c>
      <c r="D484" s="10" t="s">
        <v>98</v>
      </c>
      <c r="E484" s="10" t="s">
        <v>20</v>
      </c>
      <c r="F484" s="13" t="s">
        <v>42</v>
      </c>
      <c r="G484" s="11" t="s">
        <v>296</v>
      </c>
      <c r="H484" s="12" t="s">
        <v>96</v>
      </c>
      <c r="I484" s="11">
        <v>1</v>
      </c>
    </row>
    <row r="485" spans="1:9" ht="30" hidden="1" x14ac:dyDescent="0.25">
      <c r="A485" s="9" t="s">
        <v>259</v>
      </c>
      <c r="B485" s="24" t="s">
        <v>906</v>
      </c>
      <c r="C485" s="8" t="s">
        <v>7</v>
      </c>
      <c r="D485" s="10" t="s">
        <v>292</v>
      </c>
      <c r="E485" s="10" t="s">
        <v>20</v>
      </c>
      <c r="F485" s="13" t="s">
        <v>297</v>
      </c>
      <c r="G485" s="11"/>
      <c r="H485" s="12"/>
      <c r="I485" s="11"/>
    </row>
    <row r="486" spans="1:9" hidden="1" x14ac:dyDescent="0.25">
      <c r="A486" s="9" t="s">
        <v>259</v>
      </c>
      <c r="B486" s="24" t="s">
        <v>906</v>
      </c>
      <c r="C486" s="8" t="s">
        <v>7</v>
      </c>
      <c r="D486" s="10" t="s">
        <v>293</v>
      </c>
      <c r="E486" s="10" t="s">
        <v>20</v>
      </c>
      <c r="F486" s="13" t="s">
        <v>29</v>
      </c>
      <c r="G486" s="11" t="s">
        <v>298</v>
      </c>
      <c r="H486" s="12" t="s">
        <v>96</v>
      </c>
      <c r="I486" s="11">
        <v>2</v>
      </c>
    </row>
    <row r="487" spans="1:9" hidden="1" x14ac:dyDescent="0.25">
      <c r="A487" s="9" t="s">
        <v>259</v>
      </c>
      <c r="B487" s="24" t="s">
        <v>906</v>
      </c>
      <c r="C487" s="8" t="s">
        <v>7</v>
      </c>
      <c r="D487" s="10" t="s">
        <v>109</v>
      </c>
      <c r="E487" s="10" t="s">
        <v>20</v>
      </c>
      <c r="F487" s="13" t="s">
        <v>288</v>
      </c>
      <c r="G487" s="11" t="s">
        <v>299</v>
      </c>
      <c r="H487" s="12" t="s">
        <v>96</v>
      </c>
      <c r="I487" s="11">
        <v>2</v>
      </c>
    </row>
    <row r="488" spans="1:9" hidden="1" x14ac:dyDescent="0.25">
      <c r="A488" s="9" t="s">
        <v>259</v>
      </c>
      <c r="B488" s="24" t="s">
        <v>906</v>
      </c>
      <c r="C488" s="8" t="s">
        <v>7</v>
      </c>
      <c r="D488" s="10" t="s">
        <v>263</v>
      </c>
      <c r="E488" s="10" t="s">
        <v>49</v>
      </c>
      <c r="F488" s="13" t="s">
        <v>26</v>
      </c>
      <c r="G488" s="11" t="s">
        <v>104</v>
      </c>
      <c r="H488" s="12" t="s">
        <v>101</v>
      </c>
      <c r="I488" s="11">
        <f>24.5*2</f>
        <v>49</v>
      </c>
    </row>
    <row r="489" spans="1:9" hidden="1" x14ac:dyDescent="0.25">
      <c r="A489" s="9" t="s">
        <v>259</v>
      </c>
      <c r="B489" s="24" t="s">
        <v>906</v>
      </c>
      <c r="C489" s="8" t="s">
        <v>7</v>
      </c>
      <c r="D489" s="10" t="s">
        <v>277</v>
      </c>
      <c r="E489" s="10" t="s">
        <v>49</v>
      </c>
      <c r="F489" s="13" t="s">
        <v>42</v>
      </c>
      <c r="G489" s="11" t="s">
        <v>286</v>
      </c>
      <c r="H489" s="12" t="s">
        <v>96</v>
      </c>
      <c r="I489" s="11">
        <v>1</v>
      </c>
    </row>
    <row r="490" spans="1:9" hidden="1" x14ac:dyDescent="0.25">
      <c r="A490" s="9" t="s">
        <v>259</v>
      </c>
      <c r="B490" s="24" t="s">
        <v>906</v>
      </c>
      <c r="C490" s="8" t="s">
        <v>7</v>
      </c>
      <c r="D490" s="10" t="s">
        <v>264</v>
      </c>
      <c r="E490" s="10" t="s">
        <v>21</v>
      </c>
      <c r="F490" s="13" t="s">
        <v>26</v>
      </c>
      <c r="G490" s="11" t="s">
        <v>104</v>
      </c>
      <c r="H490" s="12" t="s">
        <v>101</v>
      </c>
      <c r="I490" s="11">
        <v>7</v>
      </c>
    </row>
    <row r="491" spans="1:9" hidden="1" x14ac:dyDescent="0.25">
      <c r="A491" s="9" t="s">
        <v>259</v>
      </c>
      <c r="B491" s="24" t="s">
        <v>906</v>
      </c>
      <c r="C491" s="8" t="s">
        <v>7</v>
      </c>
      <c r="D491" s="10" t="s">
        <v>294</v>
      </c>
      <c r="E491" s="10"/>
      <c r="F491" s="13"/>
      <c r="G491" s="11"/>
      <c r="H491" s="12"/>
      <c r="I491" s="11"/>
    </row>
    <row r="492" spans="1:9" ht="30" hidden="1" x14ac:dyDescent="0.25">
      <c r="A492" s="9" t="s">
        <v>259</v>
      </c>
      <c r="B492" s="24" t="s">
        <v>906</v>
      </c>
      <c r="C492" s="8" t="s">
        <v>7</v>
      </c>
      <c r="D492" s="10" t="s">
        <v>301</v>
      </c>
      <c r="E492" s="10"/>
      <c r="F492" s="13"/>
      <c r="G492" s="11"/>
      <c r="H492" s="12"/>
      <c r="I492" s="11"/>
    </row>
    <row r="493" spans="1:9" hidden="1" x14ac:dyDescent="0.25">
      <c r="A493" s="9" t="s">
        <v>259</v>
      </c>
      <c r="B493" s="24" t="s">
        <v>906</v>
      </c>
      <c r="C493" s="8" t="s">
        <v>7</v>
      </c>
      <c r="D493" s="10" t="s">
        <v>130</v>
      </c>
      <c r="E493" s="10" t="s">
        <v>15</v>
      </c>
      <c r="F493" s="13" t="s">
        <v>19</v>
      </c>
      <c r="G493" s="11" t="s">
        <v>281</v>
      </c>
      <c r="H493" s="12" t="s">
        <v>96</v>
      </c>
      <c r="I493" s="11">
        <v>1</v>
      </c>
    </row>
    <row r="494" spans="1:9" hidden="1" x14ac:dyDescent="0.25">
      <c r="A494" s="9" t="s">
        <v>259</v>
      </c>
      <c r="B494" s="24" t="s">
        <v>906</v>
      </c>
      <c r="C494" s="8" t="s">
        <v>7</v>
      </c>
      <c r="D494" s="10" t="s">
        <v>271</v>
      </c>
      <c r="E494" s="10" t="s">
        <v>49</v>
      </c>
      <c r="F494" s="13" t="s">
        <v>201</v>
      </c>
      <c r="G494" s="11"/>
      <c r="H494" s="12"/>
      <c r="I494" s="11"/>
    </row>
    <row r="495" spans="1:9" ht="45" hidden="1" x14ac:dyDescent="0.25">
      <c r="A495" s="9" t="s">
        <v>259</v>
      </c>
      <c r="B495" s="24" t="s">
        <v>906</v>
      </c>
      <c r="C495" s="8" t="s">
        <v>7</v>
      </c>
      <c r="D495" s="10" t="s">
        <v>272</v>
      </c>
      <c r="E495" s="10" t="s">
        <v>283</v>
      </c>
      <c r="F495" s="13"/>
      <c r="G495" s="11"/>
      <c r="H495" s="12"/>
      <c r="I495" s="11"/>
    </row>
    <row r="496" spans="1:9" hidden="1" x14ac:dyDescent="0.25">
      <c r="A496" s="9" t="s">
        <v>259</v>
      </c>
      <c r="B496" s="24" t="s">
        <v>906</v>
      </c>
      <c r="C496" s="8" t="s">
        <v>7</v>
      </c>
      <c r="D496" s="10" t="s">
        <v>273</v>
      </c>
      <c r="E496" s="10" t="s">
        <v>31</v>
      </c>
      <c r="F496" s="13" t="s">
        <v>17</v>
      </c>
      <c r="G496" s="11" t="s">
        <v>284</v>
      </c>
      <c r="H496" s="12" t="s">
        <v>96</v>
      </c>
      <c r="I496" s="11">
        <v>1</v>
      </c>
    </row>
    <row r="497" spans="1:9" ht="30" hidden="1" x14ac:dyDescent="0.25">
      <c r="A497" s="9" t="s">
        <v>259</v>
      </c>
      <c r="B497" s="24" t="s">
        <v>906</v>
      </c>
      <c r="C497" s="8" t="s">
        <v>7</v>
      </c>
      <c r="D497" s="10" t="s">
        <v>274</v>
      </c>
      <c r="E497" s="10" t="s">
        <v>20</v>
      </c>
      <c r="F497" s="13" t="s">
        <v>279</v>
      </c>
      <c r="G497" s="11" t="s">
        <v>280</v>
      </c>
      <c r="H497" s="12" t="s">
        <v>96</v>
      </c>
      <c r="I497" s="11">
        <v>1</v>
      </c>
    </row>
    <row r="498" spans="1:9" hidden="1" x14ac:dyDescent="0.25">
      <c r="A498" s="9" t="s">
        <v>259</v>
      </c>
      <c r="B498" s="24" t="s">
        <v>906</v>
      </c>
      <c r="C498" s="8" t="s">
        <v>7</v>
      </c>
      <c r="D498" s="10" t="s">
        <v>275</v>
      </c>
      <c r="E498" s="10"/>
      <c r="F498" s="13"/>
      <c r="G498" s="11"/>
      <c r="H498" s="12"/>
      <c r="I498" s="11"/>
    </row>
    <row r="499" spans="1:9" hidden="1" x14ac:dyDescent="0.25">
      <c r="A499" s="9" t="s">
        <v>259</v>
      </c>
      <c r="B499" s="24" t="s">
        <v>906</v>
      </c>
      <c r="C499" s="8" t="s">
        <v>7</v>
      </c>
      <c r="D499" s="10" t="s">
        <v>287</v>
      </c>
      <c r="E499" s="10" t="s">
        <v>20</v>
      </c>
      <c r="F499" s="13" t="s">
        <v>17</v>
      </c>
      <c r="G499" s="11" t="s">
        <v>103</v>
      </c>
      <c r="H499" s="12" t="s">
        <v>96</v>
      </c>
      <c r="I499" s="11">
        <v>1</v>
      </c>
    </row>
    <row r="500" spans="1:9" hidden="1" x14ac:dyDescent="0.25">
      <c r="A500" s="9" t="s">
        <v>259</v>
      </c>
      <c r="B500" s="24" t="s">
        <v>906</v>
      </c>
      <c r="C500" s="8" t="s">
        <v>7</v>
      </c>
      <c r="D500" s="10" t="s">
        <v>276</v>
      </c>
      <c r="E500" s="10" t="s">
        <v>20</v>
      </c>
      <c r="F500" s="13" t="s">
        <v>29</v>
      </c>
      <c r="G500" s="11" t="s">
        <v>278</v>
      </c>
      <c r="H500" s="12" t="s">
        <v>96</v>
      </c>
      <c r="I500" s="11">
        <v>1</v>
      </c>
    </row>
    <row r="501" spans="1:9" hidden="1" x14ac:dyDescent="0.25">
      <c r="A501" s="9" t="s">
        <v>259</v>
      </c>
      <c r="B501" s="24" t="s">
        <v>906</v>
      </c>
      <c r="C501" s="8" t="s">
        <v>7</v>
      </c>
      <c r="D501" s="10" t="s">
        <v>288</v>
      </c>
      <c r="E501" s="10" t="s">
        <v>20</v>
      </c>
      <c r="F501" s="13" t="s">
        <v>288</v>
      </c>
      <c r="G501" s="11" t="s">
        <v>289</v>
      </c>
      <c r="H501" s="12" t="s">
        <v>96</v>
      </c>
      <c r="I501" s="11">
        <v>1</v>
      </c>
    </row>
    <row r="502" spans="1:9" hidden="1" x14ac:dyDescent="0.25">
      <c r="A502" s="9" t="s">
        <v>259</v>
      </c>
      <c r="B502" s="24" t="s">
        <v>906</v>
      </c>
      <c r="C502" s="8" t="s">
        <v>7</v>
      </c>
      <c r="D502" s="10" t="s">
        <v>129</v>
      </c>
      <c r="E502" s="10" t="s">
        <v>15</v>
      </c>
      <c r="F502" s="13" t="s">
        <v>16</v>
      </c>
      <c r="G502" s="11" t="s">
        <v>100</v>
      </c>
      <c r="H502" s="12" t="s">
        <v>101</v>
      </c>
      <c r="I502" s="11">
        <v>53</v>
      </c>
    </row>
    <row r="503" spans="1:9" hidden="1" x14ac:dyDescent="0.25">
      <c r="A503" s="9" t="s">
        <v>259</v>
      </c>
      <c r="B503" s="24" t="s">
        <v>906</v>
      </c>
      <c r="C503" s="8" t="s">
        <v>7</v>
      </c>
      <c r="D503" s="10" t="s">
        <v>99</v>
      </c>
      <c r="E503" s="10" t="s">
        <v>15</v>
      </c>
      <c r="F503" s="13" t="s">
        <v>18</v>
      </c>
      <c r="G503" s="11" t="s">
        <v>282</v>
      </c>
      <c r="H503" s="12" t="s">
        <v>96</v>
      </c>
      <c r="I503" s="11">
        <v>2</v>
      </c>
    </row>
    <row r="504" spans="1:9" hidden="1" x14ac:dyDescent="0.25">
      <c r="A504" s="9" t="s">
        <v>259</v>
      </c>
      <c r="B504" s="24" t="s">
        <v>906</v>
      </c>
      <c r="C504" s="8" t="s">
        <v>7</v>
      </c>
      <c r="D504" s="10" t="s">
        <v>288</v>
      </c>
      <c r="E504" s="10" t="s">
        <v>15</v>
      </c>
      <c r="F504" s="13" t="s">
        <v>288</v>
      </c>
      <c r="G504" s="11" t="s">
        <v>289</v>
      </c>
      <c r="H504" s="12" t="s">
        <v>96</v>
      </c>
      <c r="I504" s="11">
        <v>1</v>
      </c>
    </row>
    <row r="505" spans="1:9" hidden="1" x14ac:dyDescent="0.25">
      <c r="A505" s="9" t="s">
        <v>259</v>
      </c>
      <c r="B505" s="24" t="s">
        <v>906</v>
      </c>
      <c r="C505" s="8" t="s">
        <v>7</v>
      </c>
      <c r="D505" s="10" t="s">
        <v>290</v>
      </c>
      <c r="E505" s="10" t="s">
        <v>15</v>
      </c>
      <c r="F505" s="13" t="s">
        <v>17</v>
      </c>
      <c r="G505" s="11" t="s">
        <v>102</v>
      </c>
      <c r="H505" s="12" t="s">
        <v>96</v>
      </c>
      <c r="I505" s="11">
        <v>1</v>
      </c>
    </row>
    <row r="506" spans="1:9" hidden="1" x14ac:dyDescent="0.25">
      <c r="A506" s="9" t="s">
        <v>259</v>
      </c>
      <c r="B506" s="24" t="s">
        <v>906</v>
      </c>
      <c r="C506" s="8" t="s">
        <v>7</v>
      </c>
      <c r="D506" s="10" t="s">
        <v>267</v>
      </c>
      <c r="E506" s="10" t="s">
        <v>21</v>
      </c>
      <c r="F506" s="13" t="s">
        <v>26</v>
      </c>
      <c r="G506" s="11" t="s">
        <v>104</v>
      </c>
      <c r="H506" s="12" t="s">
        <v>101</v>
      </c>
      <c r="I506" s="11"/>
    </row>
    <row r="507" spans="1:9" hidden="1" x14ac:dyDescent="0.25">
      <c r="A507" s="9" t="s">
        <v>259</v>
      </c>
      <c r="B507" s="24" t="s">
        <v>906</v>
      </c>
      <c r="C507" s="8" t="s">
        <v>7</v>
      </c>
      <c r="D507" s="10" t="s">
        <v>199</v>
      </c>
      <c r="E507" s="10"/>
      <c r="F507" s="13"/>
      <c r="G507" s="11"/>
      <c r="H507" s="12"/>
      <c r="I507" s="11"/>
    </row>
    <row r="508" spans="1:9" hidden="1" x14ac:dyDescent="0.25">
      <c r="A508" s="9" t="s">
        <v>259</v>
      </c>
      <c r="B508" s="24" t="s">
        <v>906</v>
      </c>
      <c r="C508" s="8" t="s">
        <v>7</v>
      </c>
      <c r="D508" s="10" t="s">
        <v>268</v>
      </c>
      <c r="E508" s="10" t="s">
        <v>285</v>
      </c>
      <c r="F508" s="13"/>
      <c r="G508" s="11"/>
      <c r="H508" s="12"/>
      <c r="I508" s="11"/>
    </row>
    <row r="509" spans="1:9" hidden="1" x14ac:dyDescent="0.25">
      <c r="A509" s="9" t="s">
        <v>259</v>
      </c>
      <c r="B509" s="24" t="s">
        <v>906</v>
      </c>
      <c r="C509" s="8" t="s">
        <v>7</v>
      </c>
      <c r="D509" s="10" t="s">
        <v>269</v>
      </c>
      <c r="E509" s="10" t="s">
        <v>15</v>
      </c>
      <c r="F509" s="13"/>
      <c r="G509" s="11"/>
      <c r="H509" s="12"/>
      <c r="I509" s="11"/>
    </row>
    <row r="510" spans="1:9" ht="30" hidden="1" x14ac:dyDescent="0.25">
      <c r="A510" s="9" t="s">
        <v>259</v>
      </c>
      <c r="B510" s="24" t="s">
        <v>906</v>
      </c>
      <c r="C510" s="8" t="s">
        <v>7</v>
      </c>
      <c r="D510" s="10" t="s">
        <v>270</v>
      </c>
      <c r="E510" s="10"/>
      <c r="F510" s="13"/>
      <c r="G510" s="11"/>
      <c r="H510" s="12"/>
      <c r="I510" s="11"/>
    </row>
    <row r="511" spans="1:9" hidden="1" x14ac:dyDescent="0.25">
      <c r="A511" s="9" t="s">
        <v>259</v>
      </c>
      <c r="B511" s="24" t="s">
        <v>906</v>
      </c>
      <c r="C511" s="8" t="s">
        <v>7</v>
      </c>
      <c r="D511" s="10" t="s">
        <v>266</v>
      </c>
      <c r="E511" s="10" t="s">
        <v>49</v>
      </c>
      <c r="F511" s="13" t="s">
        <v>201</v>
      </c>
      <c r="G511" s="11"/>
      <c r="H511" s="12"/>
      <c r="I511" s="11"/>
    </row>
    <row r="512" spans="1:9" hidden="1" x14ac:dyDescent="0.25">
      <c r="A512" s="9" t="s">
        <v>259</v>
      </c>
      <c r="B512" s="24" t="s">
        <v>906</v>
      </c>
      <c r="C512" s="8" t="s">
        <v>7</v>
      </c>
      <c r="D512" s="10" t="s">
        <v>126</v>
      </c>
      <c r="E512" s="10"/>
      <c r="F512" s="13" t="s">
        <v>201</v>
      </c>
      <c r="G512" s="11"/>
      <c r="H512" s="12"/>
      <c r="I512" s="11"/>
    </row>
    <row r="513" spans="1:9" hidden="1" x14ac:dyDescent="0.25">
      <c r="A513" s="9" t="s">
        <v>259</v>
      </c>
      <c r="B513" s="24" t="s">
        <v>906</v>
      </c>
      <c r="C513" s="8" t="s">
        <v>5</v>
      </c>
      <c r="D513" s="10" t="s">
        <v>149</v>
      </c>
      <c r="E513" s="10"/>
      <c r="F513" s="13"/>
      <c r="G513" s="11"/>
      <c r="H513" s="12"/>
      <c r="I513" s="11"/>
    </row>
    <row r="514" spans="1:9" hidden="1" x14ac:dyDescent="0.25">
      <c r="A514" s="9" t="s">
        <v>259</v>
      </c>
      <c r="B514" s="24" t="s">
        <v>906</v>
      </c>
      <c r="C514" s="8" t="s">
        <v>5</v>
      </c>
      <c r="D514" s="10" t="s">
        <v>148</v>
      </c>
      <c r="E514" s="10"/>
      <c r="F514" s="13"/>
      <c r="G514" s="11"/>
      <c r="H514" s="12"/>
      <c r="I514" s="11"/>
    </row>
    <row r="515" spans="1:9" ht="30" hidden="1" x14ac:dyDescent="0.25">
      <c r="A515" s="9" t="s">
        <v>259</v>
      </c>
      <c r="B515" s="24" t="s">
        <v>906</v>
      </c>
      <c r="C515" s="8" t="s">
        <v>5</v>
      </c>
      <c r="D515" s="10" t="s">
        <v>305</v>
      </c>
      <c r="E515" s="10"/>
      <c r="F515" s="13"/>
      <c r="G515" s="11"/>
      <c r="H515" s="12"/>
      <c r="I515" s="11"/>
    </row>
    <row r="516" spans="1:9" ht="30" hidden="1" x14ac:dyDescent="0.25">
      <c r="A516" s="9" t="s">
        <v>259</v>
      </c>
      <c r="B516" s="24" t="s">
        <v>906</v>
      </c>
      <c r="C516" s="8" t="s">
        <v>5</v>
      </c>
      <c r="D516" s="10" t="s">
        <v>306</v>
      </c>
      <c r="E516" s="10"/>
      <c r="F516" s="13"/>
      <c r="G516" s="11"/>
      <c r="H516" s="12"/>
      <c r="I516" s="11"/>
    </row>
    <row r="517" spans="1:9" hidden="1" x14ac:dyDescent="0.25">
      <c r="A517" s="9" t="s">
        <v>259</v>
      </c>
      <c r="B517" s="24" t="s">
        <v>906</v>
      </c>
      <c r="C517" s="8" t="s">
        <v>5</v>
      </c>
      <c r="D517" s="10" t="s">
        <v>307</v>
      </c>
      <c r="E517" s="10"/>
      <c r="F517" s="13"/>
      <c r="G517" s="11"/>
      <c r="H517" s="12"/>
      <c r="I517" s="11"/>
    </row>
    <row r="518" spans="1:9" hidden="1" x14ac:dyDescent="0.25">
      <c r="A518" s="9" t="s">
        <v>259</v>
      </c>
      <c r="B518" s="24" t="s">
        <v>906</v>
      </c>
      <c r="C518" s="8" t="s">
        <v>5</v>
      </c>
      <c r="D518" s="10" t="s">
        <v>308</v>
      </c>
      <c r="E518" s="10"/>
      <c r="F518" s="13"/>
      <c r="G518" s="11"/>
      <c r="H518" s="12"/>
      <c r="I518" s="11"/>
    </row>
    <row r="519" spans="1:9" hidden="1" x14ac:dyDescent="0.25">
      <c r="A519" s="9" t="s">
        <v>259</v>
      </c>
      <c r="B519" s="24" t="s">
        <v>906</v>
      </c>
      <c r="C519" s="8" t="s">
        <v>5</v>
      </c>
      <c r="D519" s="10" t="s">
        <v>110</v>
      </c>
      <c r="E519" s="10" t="s">
        <v>21</v>
      </c>
      <c r="F519" s="13" t="s">
        <v>26</v>
      </c>
      <c r="G519" s="11" t="s">
        <v>104</v>
      </c>
      <c r="H519" s="12" t="s">
        <v>101</v>
      </c>
      <c r="I519" s="11">
        <f>20*2</f>
        <v>40</v>
      </c>
    </row>
    <row r="520" spans="1:9" hidden="1" x14ac:dyDescent="0.25">
      <c r="A520" s="9" t="s">
        <v>259</v>
      </c>
      <c r="B520" s="24" t="s">
        <v>906</v>
      </c>
      <c r="C520" s="8" t="s">
        <v>5</v>
      </c>
      <c r="D520" s="10" t="s">
        <v>300</v>
      </c>
      <c r="E520" s="10"/>
      <c r="F520" s="13"/>
      <c r="G520" s="11"/>
      <c r="H520" s="12"/>
      <c r="I520" s="11"/>
    </row>
    <row r="521" spans="1:9" ht="30" hidden="1" x14ac:dyDescent="0.25">
      <c r="A521" s="9" t="s">
        <v>259</v>
      </c>
      <c r="B521" s="24" t="s">
        <v>906</v>
      </c>
      <c r="C521" s="8" t="s">
        <v>5</v>
      </c>
      <c r="D521" s="10" t="s">
        <v>302</v>
      </c>
      <c r="E521" s="10"/>
      <c r="F521" s="13"/>
      <c r="G521" s="11"/>
      <c r="H521" s="12"/>
      <c r="I521" s="11"/>
    </row>
    <row r="522" spans="1:9" hidden="1" x14ac:dyDescent="0.25">
      <c r="A522" s="9" t="s">
        <v>259</v>
      </c>
      <c r="B522" s="24" t="s">
        <v>906</v>
      </c>
      <c r="C522" s="8" t="s">
        <v>5</v>
      </c>
      <c r="D522" s="10" t="s">
        <v>303</v>
      </c>
      <c r="E522" s="10"/>
      <c r="F522" s="13"/>
      <c r="G522" s="11"/>
      <c r="H522" s="12"/>
      <c r="I522" s="11"/>
    </row>
    <row r="523" spans="1:9" hidden="1" x14ac:dyDescent="0.25">
      <c r="A523" s="9" t="s">
        <v>259</v>
      </c>
      <c r="B523" s="24" t="s">
        <v>906</v>
      </c>
      <c r="C523" s="8" t="s">
        <v>5</v>
      </c>
      <c r="D523" s="10" t="s">
        <v>304</v>
      </c>
      <c r="E523" s="10"/>
      <c r="F523" s="13"/>
      <c r="G523" s="11"/>
      <c r="H523" s="12"/>
      <c r="I523" s="11"/>
    </row>
    <row r="524" spans="1:9" hidden="1" x14ac:dyDescent="0.25">
      <c r="A524" s="9" t="s">
        <v>259</v>
      </c>
      <c r="B524" s="24" t="s">
        <v>906</v>
      </c>
      <c r="C524" s="8" t="s">
        <v>5</v>
      </c>
      <c r="D524" s="10" t="s">
        <v>291</v>
      </c>
      <c r="E524" s="10" t="s">
        <v>15</v>
      </c>
      <c r="F524" s="13" t="s">
        <v>19</v>
      </c>
      <c r="G524" s="11" t="s">
        <v>295</v>
      </c>
      <c r="H524" s="12" t="s">
        <v>96</v>
      </c>
      <c r="I524" s="11">
        <v>1</v>
      </c>
    </row>
    <row r="525" spans="1:9" hidden="1" x14ac:dyDescent="0.25">
      <c r="A525" s="9" t="s">
        <v>259</v>
      </c>
      <c r="B525" s="24" t="s">
        <v>906</v>
      </c>
      <c r="C525" s="8" t="s">
        <v>5</v>
      </c>
      <c r="D525" s="10" t="s">
        <v>291</v>
      </c>
      <c r="E525" s="10" t="s">
        <v>15</v>
      </c>
      <c r="F525" s="13" t="s">
        <v>19</v>
      </c>
      <c r="G525" s="11" t="s">
        <v>107</v>
      </c>
      <c r="H525" s="12" t="s">
        <v>96</v>
      </c>
      <c r="I525" s="11">
        <v>1</v>
      </c>
    </row>
    <row r="526" spans="1:9" hidden="1" x14ac:dyDescent="0.25">
      <c r="A526" s="9" t="s">
        <v>259</v>
      </c>
      <c r="B526" s="24" t="s">
        <v>906</v>
      </c>
      <c r="C526" s="8" t="s">
        <v>5</v>
      </c>
      <c r="D526" s="10" t="s">
        <v>98</v>
      </c>
      <c r="E526" s="10" t="s">
        <v>20</v>
      </c>
      <c r="F526" s="13" t="s">
        <v>42</v>
      </c>
      <c r="G526" s="11" t="s">
        <v>296</v>
      </c>
      <c r="H526" s="12" t="s">
        <v>96</v>
      </c>
      <c r="I526" s="11">
        <v>1</v>
      </c>
    </row>
    <row r="527" spans="1:9" ht="30" hidden="1" x14ac:dyDescent="0.25">
      <c r="A527" s="9" t="s">
        <v>259</v>
      </c>
      <c r="B527" s="24" t="s">
        <v>906</v>
      </c>
      <c r="C527" s="8" t="s">
        <v>5</v>
      </c>
      <c r="D527" s="10" t="s">
        <v>292</v>
      </c>
      <c r="E527" s="10" t="s">
        <v>20</v>
      </c>
      <c r="F527" s="13" t="s">
        <v>297</v>
      </c>
      <c r="G527" s="11"/>
      <c r="H527" s="12"/>
      <c r="I527" s="11"/>
    </row>
    <row r="528" spans="1:9" hidden="1" x14ac:dyDescent="0.25">
      <c r="A528" s="9" t="s">
        <v>259</v>
      </c>
      <c r="B528" s="24" t="s">
        <v>906</v>
      </c>
      <c r="C528" s="8" t="s">
        <v>5</v>
      </c>
      <c r="D528" s="10" t="s">
        <v>293</v>
      </c>
      <c r="E528" s="10" t="s">
        <v>20</v>
      </c>
      <c r="F528" s="13" t="s">
        <v>29</v>
      </c>
      <c r="G528" s="11" t="s">
        <v>298</v>
      </c>
      <c r="H528" s="12" t="s">
        <v>96</v>
      </c>
      <c r="I528" s="11">
        <v>2</v>
      </c>
    </row>
    <row r="529" spans="1:9" hidden="1" x14ac:dyDescent="0.25">
      <c r="A529" s="9" t="s">
        <v>259</v>
      </c>
      <c r="B529" s="24" t="s">
        <v>906</v>
      </c>
      <c r="C529" s="8" t="s">
        <v>5</v>
      </c>
      <c r="D529" s="10" t="s">
        <v>109</v>
      </c>
      <c r="E529" s="10" t="s">
        <v>20</v>
      </c>
      <c r="F529" s="13" t="s">
        <v>288</v>
      </c>
      <c r="G529" s="11" t="s">
        <v>299</v>
      </c>
      <c r="H529" s="12" t="s">
        <v>96</v>
      </c>
      <c r="I529" s="11">
        <v>2</v>
      </c>
    </row>
    <row r="530" spans="1:9" hidden="1" x14ac:dyDescent="0.25">
      <c r="A530" s="9" t="s">
        <v>259</v>
      </c>
      <c r="B530" s="24" t="s">
        <v>906</v>
      </c>
      <c r="C530" s="8" t="s">
        <v>5</v>
      </c>
      <c r="D530" s="10" t="s">
        <v>263</v>
      </c>
      <c r="E530" s="10" t="s">
        <v>49</v>
      </c>
      <c r="F530" s="13" t="s">
        <v>26</v>
      </c>
      <c r="G530" s="11" t="s">
        <v>104</v>
      </c>
      <c r="H530" s="12" t="s">
        <v>101</v>
      </c>
      <c r="I530" s="11">
        <f>24.5*2</f>
        <v>49</v>
      </c>
    </row>
    <row r="531" spans="1:9" hidden="1" x14ac:dyDescent="0.25">
      <c r="A531" s="9" t="s">
        <v>259</v>
      </c>
      <c r="B531" s="24" t="s">
        <v>906</v>
      </c>
      <c r="C531" s="8" t="s">
        <v>5</v>
      </c>
      <c r="D531" s="10" t="s">
        <v>277</v>
      </c>
      <c r="E531" s="10" t="s">
        <v>49</v>
      </c>
      <c r="F531" s="13" t="s">
        <v>42</v>
      </c>
      <c r="G531" s="11" t="s">
        <v>286</v>
      </c>
      <c r="H531" s="12" t="s">
        <v>96</v>
      </c>
      <c r="I531" s="11">
        <v>1</v>
      </c>
    </row>
    <row r="532" spans="1:9" hidden="1" x14ac:dyDescent="0.25">
      <c r="A532" s="9" t="s">
        <v>259</v>
      </c>
      <c r="B532" s="24" t="s">
        <v>906</v>
      </c>
      <c r="C532" s="8" t="s">
        <v>5</v>
      </c>
      <c r="D532" s="10" t="s">
        <v>264</v>
      </c>
      <c r="E532" s="10" t="s">
        <v>21</v>
      </c>
      <c r="F532" s="13" t="s">
        <v>26</v>
      </c>
      <c r="G532" s="11" t="s">
        <v>104</v>
      </c>
      <c r="H532" s="12" t="s">
        <v>101</v>
      </c>
      <c r="I532" s="11">
        <v>7</v>
      </c>
    </row>
    <row r="533" spans="1:9" hidden="1" x14ac:dyDescent="0.25">
      <c r="A533" s="9" t="s">
        <v>259</v>
      </c>
      <c r="B533" s="24" t="s">
        <v>906</v>
      </c>
      <c r="C533" s="8" t="s">
        <v>5</v>
      </c>
      <c r="D533" s="10" t="s">
        <v>294</v>
      </c>
      <c r="E533" s="10"/>
      <c r="F533" s="13"/>
      <c r="G533" s="11"/>
      <c r="H533" s="12"/>
      <c r="I533" s="11"/>
    </row>
    <row r="534" spans="1:9" ht="30" hidden="1" x14ac:dyDescent="0.25">
      <c r="A534" s="9" t="s">
        <v>259</v>
      </c>
      <c r="B534" s="24" t="s">
        <v>906</v>
      </c>
      <c r="C534" s="8" t="s">
        <v>5</v>
      </c>
      <c r="D534" s="10" t="s">
        <v>301</v>
      </c>
      <c r="E534" s="10"/>
      <c r="F534" s="13"/>
      <c r="G534" s="11"/>
      <c r="H534" s="12"/>
      <c r="I534" s="11"/>
    </row>
    <row r="535" spans="1:9" hidden="1" x14ac:dyDescent="0.25">
      <c r="A535" s="9" t="s">
        <v>259</v>
      </c>
      <c r="B535" s="24" t="s">
        <v>906</v>
      </c>
      <c r="C535" s="8" t="s">
        <v>5</v>
      </c>
      <c r="D535" s="10" t="s">
        <v>130</v>
      </c>
      <c r="E535" s="10" t="s">
        <v>15</v>
      </c>
      <c r="F535" s="13" t="s">
        <v>19</v>
      </c>
      <c r="G535" s="11" t="s">
        <v>281</v>
      </c>
      <c r="H535" s="12" t="s">
        <v>96</v>
      </c>
      <c r="I535" s="11">
        <v>1</v>
      </c>
    </row>
    <row r="536" spans="1:9" hidden="1" x14ac:dyDescent="0.25">
      <c r="A536" s="9" t="s">
        <v>259</v>
      </c>
      <c r="B536" s="24" t="s">
        <v>906</v>
      </c>
      <c r="C536" s="8" t="s">
        <v>5</v>
      </c>
      <c r="D536" s="10" t="s">
        <v>271</v>
      </c>
      <c r="E536" s="10" t="s">
        <v>49</v>
      </c>
      <c r="F536" s="13" t="s">
        <v>201</v>
      </c>
      <c r="G536" s="11"/>
      <c r="H536" s="12"/>
      <c r="I536" s="11"/>
    </row>
    <row r="537" spans="1:9" ht="45" hidden="1" x14ac:dyDescent="0.25">
      <c r="A537" s="9" t="s">
        <v>259</v>
      </c>
      <c r="B537" s="24" t="s">
        <v>906</v>
      </c>
      <c r="C537" s="8" t="s">
        <v>5</v>
      </c>
      <c r="D537" s="10" t="s">
        <v>272</v>
      </c>
      <c r="E537" s="10" t="s">
        <v>283</v>
      </c>
      <c r="F537" s="13"/>
      <c r="G537" s="11"/>
      <c r="H537" s="12"/>
      <c r="I537" s="11"/>
    </row>
    <row r="538" spans="1:9" hidden="1" x14ac:dyDescent="0.25">
      <c r="A538" s="9" t="s">
        <v>259</v>
      </c>
      <c r="B538" s="24" t="s">
        <v>906</v>
      </c>
      <c r="C538" s="8" t="s">
        <v>5</v>
      </c>
      <c r="D538" s="10" t="s">
        <v>273</v>
      </c>
      <c r="E538" s="10" t="s">
        <v>31</v>
      </c>
      <c r="F538" s="13" t="s">
        <v>17</v>
      </c>
      <c r="G538" s="11" t="s">
        <v>284</v>
      </c>
      <c r="H538" s="12" t="s">
        <v>96</v>
      </c>
      <c r="I538" s="11">
        <v>1</v>
      </c>
    </row>
    <row r="539" spans="1:9" ht="30" hidden="1" x14ac:dyDescent="0.25">
      <c r="A539" s="9" t="s">
        <v>259</v>
      </c>
      <c r="B539" s="24" t="s">
        <v>906</v>
      </c>
      <c r="C539" s="8" t="s">
        <v>5</v>
      </c>
      <c r="D539" s="10" t="s">
        <v>274</v>
      </c>
      <c r="E539" s="10" t="s">
        <v>20</v>
      </c>
      <c r="F539" s="13" t="s">
        <v>279</v>
      </c>
      <c r="G539" s="11" t="s">
        <v>280</v>
      </c>
      <c r="H539" s="12" t="s">
        <v>96</v>
      </c>
      <c r="I539" s="11">
        <v>1</v>
      </c>
    </row>
    <row r="540" spans="1:9" hidden="1" x14ac:dyDescent="0.25">
      <c r="A540" s="9" t="s">
        <v>259</v>
      </c>
      <c r="B540" s="24" t="s">
        <v>906</v>
      </c>
      <c r="C540" s="8" t="s">
        <v>5</v>
      </c>
      <c r="D540" s="10" t="s">
        <v>275</v>
      </c>
      <c r="E540" s="10"/>
      <c r="F540" s="13"/>
      <c r="G540" s="11"/>
      <c r="H540" s="12"/>
      <c r="I540" s="11"/>
    </row>
    <row r="541" spans="1:9" hidden="1" x14ac:dyDescent="0.25">
      <c r="A541" s="9" t="s">
        <v>259</v>
      </c>
      <c r="B541" s="24" t="s">
        <v>906</v>
      </c>
      <c r="C541" s="8" t="s">
        <v>5</v>
      </c>
      <c r="D541" s="10" t="s">
        <v>287</v>
      </c>
      <c r="E541" s="10" t="s">
        <v>20</v>
      </c>
      <c r="F541" s="13" t="s">
        <v>17</v>
      </c>
      <c r="G541" s="11" t="s">
        <v>103</v>
      </c>
      <c r="H541" s="12" t="s">
        <v>96</v>
      </c>
      <c r="I541" s="11">
        <v>1</v>
      </c>
    </row>
    <row r="542" spans="1:9" hidden="1" x14ac:dyDescent="0.25">
      <c r="A542" s="9" t="s">
        <v>259</v>
      </c>
      <c r="B542" s="24" t="s">
        <v>906</v>
      </c>
      <c r="C542" s="8" t="s">
        <v>5</v>
      </c>
      <c r="D542" s="10" t="s">
        <v>276</v>
      </c>
      <c r="E542" s="10" t="s">
        <v>20</v>
      </c>
      <c r="F542" s="13" t="s">
        <v>29</v>
      </c>
      <c r="G542" s="11" t="s">
        <v>278</v>
      </c>
      <c r="H542" s="12" t="s">
        <v>96</v>
      </c>
      <c r="I542" s="11">
        <v>1</v>
      </c>
    </row>
    <row r="543" spans="1:9" hidden="1" x14ac:dyDescent="0.25">
      <c r="A543" s="9" t="s">
        <v>259</v>
      </c>
      <c r="B543" s="24" t="s">
        <v>906</v>
      </c>
      <c r="C543" s="8" t="s">
        <v>5</v>
      </c>
      <c r="D543" s="10" t="s">
        <v>288</v>
      </c>
      <c r="E543" s="10" t="s">
        <v>20</v>
      </c>
      <c r="F543" s="13" t="s">
        <v>288</v>
      </c>
      <c r="G543" s="11" t="s">
        <v>289</v>
      </c>
      <c r="H543" s="12" t="s">
        <v>96</v>
      </c>
      <c r="I543" s="11">
        <v>1</v>
      </c>
    </row>
    <row r="544" spans="1:9" hidden="1" x14ac:dyDescent="0.25">
      <c r="A544" s="9" t="s">
        <v>259</v>
      </c>
      <c r="B544" s="24" t="s">
        <v>906</v>
      </c>
      <c r="C544" s="8" t="s">
        <v>5</v>
      </c>
      <c r="D544" s="10" t="s">
        <v>129</v>
      </c>
      <c r="E544" s="10" t="s">
        <v>15</v>
      </c>
      <c r="F544" s="13" t="s">
        <v>16</v>
      </c>
      <c r="G544" s="11" t="s">
        <v>100</v>
      </c>
      <c r="H544" s="12" t="s">
        <v>101</v>
      </c>
      <c r="I544" s="11">
        <v>53</v>
      </c>
    </row>
    <row r="545" spans="1:9" hidden="1" x14ac:dyDescent="0.25">
      <c r="A545" s="9" t="s">
        <v>259</v>
      </c>
      <c r="B545" s="24" t="s">
        <v>906</v>
      </c>
      <c r="C545" s="8" t="s">
        <v>5</v>
      </c>
      <c r="D545" s="10" t="s">
        <v>99</v>
      </c>
      <c r="E545" s="10" t="s">
        <v>15</v>
      </c>
      <c r="F545" s="13" t="s">
        <v>18</v>
      </c>
      <c r="G545" s="11" t="s">
        <v>282</v>
      </c>
      <c r="H545" s="12" t="s">
        <v>96</v>
      </c>
      <c r="I545" s="11">
        <v>2</v>
      </c>
    </row>
    <row r="546" spans="1:9" hidden="1" x14ac:dyDescent="0.25">
      <c r="A546" s="9" t="s">
        <v>259</v>
      </c>
      <c r="B546" s="24" t="s">
        <v>906</v>
      </c>
      <c r="C546" s="8" t="s">
        <v>5</v>
      </c>
      <c r="D546" s="10" t="s">
        <v>288</v>
      </c>
      <c r="E546" s="10" t="s">
        <v>15</v>
      </c>
      <c r="F546" s="13" t="s">
        <v>288</v>
      </c>
      <c r="G546" s="11" t="s">
        <v>289</v>
      </c>
      <c r="H546" s="12" t="s">
        <v>96</v>
      </c>
      <c r="I546" s="11">
        <v>1</v>
      </c>
    </row>
    <row r="547" spans="1:9" hidden="1" x14ac:dyDescent="0.25">
      <c r="A547" s="9" t="s">
        <v>259</v>
      </c>
      <c r="B547" s="24" t="s">
        <v>906</v>
      </c>
      <c r="C547" s="8" t="s">
        <v>5</v>
      </c>
      <c r="D547" s="10" t="s">
        <v>290</v>
      </c>
      <c r="E547" s="10" t="s">
        <v>15</v>
      </c>
      <c r="F547" s="13" t="s">
        <v>17</v>
      </c>
      <c r="G547" s="11" t="s">
        <v>102</v>
      </c>
      <c r="H547" s="12" t="s">
        <v>96</v>
      </c>
      <c r="I547" s="11">
        <v>1</v>
      </c>
    </row>
    <row r="548" spans="1:9" hidden="1" x14ac:dyDescent="0.25">
      <c r="A548" s="9" t="s">
        <v>259</v>
      </c>
      <c r="B548" s="24" t="s">
        <v>906</v>
      </c>
      <c r="C548" s="8" t="s">
        <v>5</v>
      </c>
      <c r="D548" s="10" t="s">
        <v>267</v>
      </c>
      <c r="E548" s="10" t="s">
        <v>21</v>
      </c>
      <c r="F548" s="13" t="s">
        <v>26</v>
      </c>
      <c r="G548" s="11" t="s">
        <v>104</v>
      </c>
      <c r="H548" s="12" t="s">
        <v>101</v>
      </c>
      <c r="I548" s="11"/>
    </row>
    <row r="549" spans="1:9" hidden="1" x14ac:dyDescent="0.25">
      <c r="A549" s="9" t="s">
        <v>259</v>
      </c>
      <c r="B549" s="24" t="s">
        <v>906</v>
      </c>
      <c r="C549" s="8" t="s">
        <v>5</v>
      </c>
      <c r="D549" s="10" t="s">
        <v>199</v>
      </c>
      <c r="E549" s="10"/>
      <c r="F549" s="13"/>
      <c r="G549" s="11"/>
      <c r="H549" s="12"/>
      <c r="I549" s="11"/>
    </row>
    <row r="550" spans="1:9" hidden="1" x14ac:dyDescent="0.25">
      <c r="A550" s="9" t="s">
        <v>259</v>
      </c>
      <c r="B550" s="24" t="s">
        <v>906</v>
      </c>
      <c r="C550" s="8" t="s">
        <v>5</v>
      </c>
      <c r="D550" s="10" t="s">
        <v>268</v>
      </c>
      <c r="E550" s="10" t="s">
        <v>285</v>
      </c>
      <c r="F550" s="13"/>
      <c r="G550" s="11"/>
      <c r="H550" s="12"/>
      <c r="I550" s="11"/>
    </row>
    <row r="551" spans="1:9" hidden="1" x14ac:dyDescent="0.25">
      <c r="A551" s="9" t="s">
        <v>259</v>
      </c>
      <c r="B551" s="24" t="s">
        <v>906</v>
      </c>
      <c r="C551" s="8" t="s">
        <v>5</v>
      </c>
      <c r="D551" s="10" t="s">
        <v>269</v>
      </c>
      <c r="E551" s="10" t="s">
        <v>15</v>
      </c>
      <c r="F551" s="13"/>
      <c r="G551" s="11"/>
      <c r="H551" s="12"/>
      <c r="I551" s="11"/>
    </row>
    <row r="552" spans="1:9" ht="30" hidden="1" x14ac:dyDescent="0.25">
      <c r="A552" s="9" t="s">
        <v>259</v>
      </c>
      <c r="B552" s="24" t="s">
        <v>906</v>
      </c>
      <c r="C552" s="8" t="s">
        <v>5</v>
      </c>
      <c r="D552" s="10" t="s">
        <v>270</v>
      </c>
      <c r="E552" s="10"/>
      <c r="F552" s="13"/>
      <c r="G552" s="11"/>
      <c r="H552" s="12"/>
      <c r="I552" s="11"/>
    </row>
    <row r="553" spans="1:9" hidden="1" x14ac:dyDescent="0.25">
      <c r="A553" s="9" t="s">
        <v>259</v>
      </c>
      <c r="B553" s="24" t="s">
        <v>906</v>
      </c>
      <c r="C553" s="8" t="s">
        <v>5</v>
      </c>
      <c r="D553" s="10" t="s">
        <v>266</v>
      </c>
      <c r="E553" s="10" t="s">
        <v>49</v>
      </c>
      <c r="F553" s="13" t="s">
        <v>201</v>
      </c>
      <c r="G553" s="11"/>
      <c r="H553" s="12"/>
      <c r="I553" s="11"/>
    </row>
    <row r="554" spans="1:9" hidden="1" x14ac:dyDescent="0.25">
      <c r="A554" s="9" t="s">
        <v>259</v>
      </c>
      <c r="B554" s="24" t="s">
        <v>906</v>
      </c>
      <c r="C554" s="8" t="s">
        <v>5</v>
      </c>
      <c r="D554" s="10" t="s">
        <v>126</v>
      </c>
      <c r="E554" s="10"/>
      <c r="F554" s="13" t="s">
        <v>201</v>
      </c>
      <c r="G554" s="11"/>
      <c r="H554" s="12"/>
      <c r="I554" s="11"/>
    </row>
    <row r="555" spans="1:9" hidden="1" x14ac:dyDescent="0.25">
      <c r="A555" s="9" t="s">
        <v>259</v>
      </c>
      <c r="B555" s="24" t="s">
        <v>906</v>
      </c>
      <c r="C555" s="8" t="s">
        <v>22</v>
      </c>
      <c r="D555" s="10" t="s">
        <v>105</v>
      </c>
      <c r="E555" s="10" t="s">
        <v>20</v>
      </c>
      <c r="F555" s="13" t="s">
        <v>26</v>
      </c>
      <c r="G555" s="11" t="s">
        <v>106</v>
      </c>
      <c r="H555" s="12" t="s">
        <v>101</v>
      </c>
      <c r="I555" s="11">
        <v>470</v>
      </c>
    </row>
    <row r="556" spans="1:9" hidden="1" x14ac:dyDescent="0.25">
      <c r="A556" s="9" t="s">
        <v>259</v>
      </c>
      <c r="B556" s="24" t="s">
        <v>906</v>
      </c>
      <c r="C556" s="8" t="s">
        <v>22</v>
      </c>
      <c r="D556" s="10" t="s">
        <v>148</v>
      </c>
      <c r="E556" s="10"/>
      <c r="F556" s="13"/>
      <c r="G556" s="11"/>
      <c r="H556" s="12"/>
      <c r="I556" s="11"/>
    </row>
    <row r="557" spans="1:9" ht="30" hidden="1" x14ac:dyDescent="0.25">
      <c r="A557" s="9" t="s">
        <v>259</v>
      </c>
      <c r="B557" s="24" t="s">
        <v>906</v>
      </c>
      <c r="C557" s="8" t="s">
        <v>22</v>
      </c>
      <c r="D557" s="10" t="s">
        <v>305</v>
      </c>
      <c r="E557" s="10"/>
      <c r="F557" s="13"/>
      <c r="G557" s="11"/>
      <c r="H557" s="12"/>
      <c r="I557" s="11"/>
    </row>
    <row r="558" spans="1:9" ht="30" hidden="1" x14ac:dyDescent="0.25">
      <c r="A558" s="9" t="s">
        <v>259</v>
      </c>
      <c r="B558" s="24" t="s">
        <v>906</v>
      </c>
      <c r="C558" s="8" t="s">
        <v>22</v>
      </c>
      <c r="D558" s="10" t="s">
        <v>306</v>
      </c>
      <c r="E558" s="10"/>
      <c r="F558" s="13"/>
      <c r="G558" s="11"/>
      <c r="H558" s="12"/>
      <c r="I558" s="11"/>
    </row>
    <row r="559" spans="1:9" hidden="1" x14ac:dyDescent="0.25">
      <c r="A559" s="9" t="s">
        <v>259</v>
      </c>
      <c r="B559" s="24" t="s">
        <v>906</v>
      </c>
      <c r="C559" s="8" t="s">
        <v>22</v>
      </c>
      <c r="D559" s="10" t="s">
        <v>307</v>
      </c>
      <c r="E559" s="10"/>
      <c r="F559" s="13"/>
      <c r="G559" s="11"/>
      <c r="H559" s="12"/>
      <c r="I559" s="11"/>
    </row>
    <row r="560" spans="1:9" hidden="1" x14ac:dyDescent="0.25">
      <c r="A560" s="9" t="s">
        <v>259</v>
      </c>
      <c r="B560" s="24" t="s">
        <v>906</v>
      </c>
      <c r="C560" s="8" t="s">
        <v>22</v>
      </c>
      <c r="D560" s="10" t="s">
        <v>308</v>
      </c>
      <c r="E560" s="10"/>
      <c r="F560" s="13"/>
      <c r="G560" s="11"/>
      <c r="H560" s="12"/>
      <c r="I560" s="11"/>
    </row>
    <row r="561" spans="1:9" hidden="1" x14ac:dyDescent="0.25">
      <c r="A561" s="9" t="s">
        <v>259</v>
      </c>
      <c r="B561" s="24" t="s">
        <v>906</v>
      </c>
      <c r="C561" s="8" t="s">
        <v>22</v>
      </c>
      <c r="D561" s="10" t="s">
        <v>110</v>
      </c>
      <c r="E561" s="10" t="s">
        <v>21</v>
      </c>
      <c r="F561" s="13" t="s">
        <v>26</v>
      </c>
      <c r="G561" s="11" t="s">
        <v>104</v>
      </c>
      <c r="H561" s="12" t="s">
        <v>101</v>
      </c>
      <c r="I561" s="11">
        <f>20*2</f>
        <v>40</v>
      </c>
    </row>
    <row r="562" spans="1:9" hidden="1" x14ac:dyDescent="0.25">
      <c r="A562" s="9" t="s">
        <v>259</v>
      </c>
      <c r="B562" s="24" t="s">
        <v>906</v>
      </c>
      <c r="C562" s="8" t="s">
        <v>22</v>
      </c>
      <c r="D562" s="10" t="s">
        <v>300</v>
      </c>
      <c r="E562" s="10"/>
      <c r="F562" s="13"/>
      <c r="G562" s="11"/>
      <c r="H562" s="12"/>
      <c r="I562" s="11"/>
    </row>
    <row r="563" spans="1:9" ht="30" hidden="1" x14ac:dyDescent="0.25">
      <c r="A563" s="9" t="s">
        <v>259</v>
      </c>
      <c r="B563" s="24" t="s">
        <v>906</v>
      </c>
      <c r="C563" s="8" t="s">
        <v>22</v>
      </c>
      <c r="D563" s="10" t="s">
        <v>302</v>
      </c>
      <c r="E563" s="10"/>
      <c r="F563" s="13"/>
      <c r="G563" s="11"/>
      <c r="H563" s="12"/>
      <c r="I563" s="11"/>
    </row>
    <row r="564" spans="1:9" hidden="1" x14ac:dyDescent="0.25">
      <c r="A564" s="9" t="s">
        <v>259</v>
      </c>
      <c r="B564" s="24" t="s">
        <v>906</v>
      </c>
      <c r="C564" s="8" t="s">
        <v>22</v>
      </c>
      <c r="D564" s="10" t="s">
        <v>303</v>
      </c>
      <c r="E564" s="10"/>
      <c r="F564" s="13"/>
      <c r="G564" s="11"/>
      <c r="H564" s="12"/>
      <c r="I564" s="11"/>
    </row>
    <row r="565" spans="1:9" hidden="1" x14ac:dyDescent="0.25">
      <c r="A565" s="9" t="s">
        <v>259</v>
      </c>
      <c r="B565" s="24" t="s">
        <v>906</v>
      </c>
      <c r="C565" s="8" t="s">
        <v>22</v>
      </c>
      <c r="D565" s="10" t="s">
        <v>304</v>
      </c>
      <c r="E565" s="10"/>
      <c r="F565" s="13"/>
      <c r="G565" s="11"/>
      <c r="H565" s="12"/>
      <c r="I565" s="11"/>
    </row>
    <row r="566" spans="1:9" hidden="1" x14ac:dyDescent="0.25">
      <c r="A566" s="9" t="s">
        <v>259</v>
      </c>
      <c r="B566" s="24" t="s">
        <v>906</v>
      </c>
      <c r="C566" s="8" t="s">
        <v>22</v>
      </c>
      <c r="D566" s="10" t="s">
        <v>291</v>
      </c>
      <c r="E566" s="10" t="s">
        <v>15</v>
      </c>
      <c r="F566" s="13" t="s">
        <v>19</v>
      </c>
      <c r="G566" s="11" t="s">
        <v>295</v>
      </c>
      <c r="H566" s="12" t="s">
        <v>96</v>
      </c>
      <c r="I566" s="11">
        <v>1</v>
      </c>
    </row>
    <row r="567" spans="1:9" hidden="1" x14ac:dyDescent="0.25">
      <c r="A567" s="9" t="s">
        <v>259</v>
      </c>
      <c r="B567" s="24" t="s">
        <v>906</v>
      </c>
      <c r="C567" s="8" t="s">
        <v>22</v>
      </c>
      <c r="D567" s="10" t="s">
        <v>291</v>
      </c>
      <c r="E567" s="10" t="s">
        <v>15</v>
      </c>
      <c r="F567" s="13" t="s">
        <v>19</v>
      </c>
      <c r="G567" s="11" t="s">
        <v>107</v>
      </c>
      <c r="H567" s="12" t="s">
        <v>96</v>
      </c>
      <c r="I567" s="11">
        <v>1</v>
      </c>
    </row>
    <row r="568" spans="1:9" hidden="1" x14ac:dyDescent="0.25">
      <c r="A568" s="9" t="s">
        <v>259</v>
      </c>
      <c r="B568" s="24" t="s">
        <v>906</v>
      </c>
      <c r="C568" s="8" t="s">
        <v>22</v>
      </c>
      <c r="D568" s="10" t="s">
        <v>98</v>
      </c>
      <c r="E568" s="10" t="s">
        <v>20</v>
      </c>
      <c r="F568" s="13" t="s">
        <v>42</v>
      </c>
      <c r="G568" s="11" t="s">
        <v>296</v>
      </c>
      <c r="H568" s="12" t="s">
        <v>96</v>
      </c>
      <c r="I568" s="11">
        <v>1</v>
      </c>
    </row>
    <row r="569" spans="1:9" ht="30" hidden="1" x14ac:dyDescent="0.25">
      <c r="A569" s="9" t="s">
        <v>259</v>
      </c>
      <c r="B569" s="24" t="s">
        <v>906</v>
      </c>
      <c r="C569" s="8" t="s">
        <v>22</v>
      </c>
      <c r="D569" s="10" t="s">
        <v>292</v>
      </c>
      <c r="E569" s="10" t="s">
        <v>20</v>
      </c>
      <c r="F569" s="13" t="s">
        <v>297</v>
      </c>
      <c r="G569" s="11"/>
      <c r="H569" s="12"/>
      <c r="I569" s="11"/>
    </row>
    <row r="570" spans="1:9" hidden="1" x14ac:dyDescent="0.25">
      <c r="A570" s="9" t="s">
        <v>259</v>
      </c>
      <c r="B570" s="24" t="s">
        <v>906</v>
      </c>
      <c r="C570" s="8" t="s">
        <v>22</v>
      </c>
      <c r="D570" s="10" t="s">
        <v>293</v>
      </c>
      <c r="E570" s="10" t="s">
        <v>20</v>
      </c>
      <c r="F570" s="13" t="s">
        <v>29</v>
      </c>
      <c r="G570" s="11" t="s">
        <v>298</v>
      </c>
      <c r="H570" s="12" t="s">
        <v>96</v>
      </c>
      <c r="I570" s="11">
        <v>2</v>
      </c>
    </row>
    <row r="571" spans="1:9" hidden="1" x14ac:dyDescent="0.25">
      <c r="A571" s="9" t="s">
        <v>259</v>
      </c>
      <c r="B571" s="24" t="s">
        <v>906</v>
      </c>
      <c r="C571" s="8" t="s">
        <v>22</v>
      </c>
      <c r="D571" s="10" t="s">
        <v>109</v>
      </c>
      <c r="E571" s="10" t="s">
        <v>20</v>
      </c>
      <c r="F571" s="13" t="s">
        <v>288</v>
      </c>
      <c r="G571" s="11" t="s">
        <v>299</v>
      </c>
      <c r="H571" s="12" t="s">
        <v>96</v>
      </c>
      <c r="I571" s="11">
        <v>2</v>
      </c>
    </row>
    <row r="572" spans="1:9" hidden="1" x14ac:dyDescent="0.25">
      <c r="A572" s="9" t="s">
        <v>259</v>
      </c>
      <c r="B572" s="24" t="s">
        <v>906</v>
      </c>
      <c r="C572" s="8" t="s">
        <v>22</v>
      </c>
      <c r="D572" s="10" t="s">
        <v>263</v>
      </c>
      <c r="E572" s="10" t="s">
        <v>49</v>
      </c>
      <c r="F572" s="13" t="s">
        <v>26</v>
      </c>
      <c r="G572" s="11" t="s">
        <v>104</v>
      </c>
      <c r="H572" s="12" t="s">
        <v>101</v>
      </c>
      <c r="I572" s="11">
        <f>24.5*2</f>
        <v>49</v>
      </c>
    </row>
    <row r="573" spans="1:9" hidden="1" x14ac:dyDescent="0.25">
      <c r="A573" s="9" t="s">
        <v>259</v>
      </c>
      <c r="B573" s="24" t="s">
        <v>906</v>
      </c>
      <c r="C573" s="8" t="s">
        <v>22</v>
      </c>
      <c r="D573" s="10" t="s">
        <v>277</v>
      </c>
      <c r="E573" s="10" t="s">
        <v>49</v>
      </c>
      <c r="F573" s="13" t="s">
        <v>42</v>
      </c>
      <c r="G573" s="11" t="s">
        <v>286</v>
      </c>
      <c r="H573" s="12" t="s">
        <v>96</v>
      </c>
      <c r="I573" s="11">
        <v>1</v>
      </c>
    </row>
    <row r="574" spans="1:9" hidden="1" x14ac:dyDescent="0.25">
      <c r="A574" s="9" t="s">
        <v>259</v>
      </c>
      <c r="B574" s="24" t="s">
        <v>906</v>
      </c>
      <c r="C574" s="8" t="s">
        <v>22</v>
      </c>
      <c r="D574" s="10" t="s">
        <v>264</v>
      </c>
      <c r="E574" s="10" t="s">
        <v>21</v>
      </c>
      <c r="F574" s="13" t="s">
        <v>26</v>
      </c>
      <c r="G574" s="11" t="s">
        <v>104</v>
      </c>
      <c r="H574" s="12" t="s">
        <v>101</v>
      </c>
      <c r="I574" s="11">
        <v>7</v>
      </c>
    </row>
    <row r="575" spans="1:9" hidden="1" x14ac:dyDescent="0.25">
      <c r="A575" s="9" t="s">
        <v>259</v>
      </c>
      <c r="B575" s="24" t="s">
        <v>906</v>
      </c>
      <c r="C575" s="8" t="s">
        <v>22</v>
      </c>
      <c r="D575" s="10" t="s">
        <v>294</v>
      </c>
      <c r="E575" s="10"/>
      <c r="F575" s="13"/>
      <c r="G575" s="11"/>
      <c r="H575" s="12"/>
      <c r="I575" s="11"/>
    </row>
    <row r="576" spans="1:9" ht="30" hidden="1" x14ac:dyDescent="0.25">
      <c r="A576" s="9" t="s">
        <v>259</v>
      </c>
      <c r="B576" s="24" t="s">
        <v>906</v>
      </c>
      <c r="C576" s="8" t="s">
        <v>22</v>
      </c>
      <c r="D576" s="10" t="s">
        <v>301</v>
      </c>
      <c r="E576" s="10"/>
      <c r="F576" s="13"/>
      <c r="G576" s="11"/>
      <c r="H576" s="12"/>
      <c r="I576" s="11"/>
    </row>
    <row r="577" spans="1:9" hidden="1" x14ac:dyDescent="0.25">
      <c r="A577" s="9" t="s">
        <v>259</v>
      </c>
      <c r="B577" s="24" t="s">
        <v>906</v>
      </c>
      <c r="C577" s="8" t="s">
        <v>22</v>
      </c>
      <c r="D577" s="10" t="s">
        <v>130</v>
      </c>
      <c r="E577" s="10" t="s">
        <v>15</v>
      </c>
      <c r="F577" s="13" t="s">
        <v>19</v>
      </c>
      <c r="G577" s="11" t="s">
        <v>281</v>
      </c>
      <c r="H577" s="12" t="s">
        <v>96</v>
      </c>
      <c r="I577" s="11">
        <v>1</v>
      </c>
    </row>
    <row r="578" spans="1:9" hidden="1" x14ac:dyDescent="0.25">
      <c r="A578" s="9" t="s">
        <v>259</v>
      </c>
      <c r="B578" s="24" t="s">
        <v>906</v>
      </c>
      <c r="C578" s="8" t="s">
        <v>22</v>
      </c>
      <c r="D578" s="10" t="s">
        <v>271</v>
      </c>
      <c r="E578" s="10" t="s">
        <v>49</v>
      </c>
      <c r="F578" s="13" t="s">
        <v>201</v>
      </c>
      <c r="G578" s="11"/>
      <c r="H578" s="12"/>
      <c r="I578" s="11"/>
    </row>
    <row r="579" spans="1:9" ht="45" hidden="1" x14ac:dyDescent="0.25">
      <c r="A579" s="9" t="s">
        <v>259</v>
      </c>
      <c r="B579" s="24" t="s">
        <v>906</v>
      </c>
      <c r="C579" s="8" t="s">
        <v>22</v>
      </c>
      <c r="D579" s="10" t="s">
        <v>272</v>
      </c>
      <c r="E579" s="10" t="s">
        <v>283</v>
      </c>
      <c r="F579" s="13"/>
      <c r="G579" s="11"/>
      <c r="H579" s="12"/>
      <c r="I579" s="11"/>
    </row>
    <row r="580" spans="1:9" hidden="1" x14ac:dyDescent="0.25">
      <c r="A580" s="9" t="s">
        <v>259</v>
      </c>
      <c r="B580" s="24" t="s">
        <v>906</v>
      </c>
      <c r="C580" s="8" t="s">
        <v>22</v>
      </c>
      <c r="D580" s="10" t="s">
        <v>273</v>
      </c>
      <c r="E580" s="10" t="s">
        <v>31</v>
      </c>
      <c r="F580" s="13" t="s">
        <v>17</v>
      </c>
      <c r="G580" s="11" t="s">
        <v>284</v>
      </c>
      <c r="H580" s="12" t="s">
        <v>96</v>
      </c>
      <c r="I580" s="11">
        <v>1</v>
      </c>
    </row>
    <row r="581" spans="1:9" ht="30" hidden="1" x14ac:dyDescent="0.25">
      <c r="A581" s="9" t="s">
        <v>259</v>
      </c>
      <c r="B581" s="24" t="s">
        <v>906</v>
      </c>
      <c r="C581" s="8" t="s">
        <v>22</v>
      </c>
      <c r="D581" s="10" t="s">
        <v>274</v>
      </c>
      <c r="E581" s="10" t="s">
        <v>20</v>
      </c>
      <c r="F581" s="13" t="s">
        <v>279</v>
      </c>
      <c r="G581" s="11" t="s">
        <v>280</v>
      </c>
      <c r="H581" s="12" t="s">
        <v>96</v>
      </c>
      <c r="I581" s="11">
        <v>1</v>
      </c>
    </row>
    <row r="582" spans="1:9" hidden="1" x14ac:dyDescent="0.25">
      <c r="A582" s="9" t="s">
        <v>259</v>
      </c>
      <c r="B582" s="24" t="s">
        <v>906</v>
      </c>
      <c r="C582" s="8" t="s">
        <v>22</v>
      </c>
      <c r="D582" s="10" t="s">
        <v>275</v>
      </c>
      <c r="E582" s="10"/>
      <c r="F582" s="13"/>
      <c r="G582" s="11"/>
      <c r="H582" s="12"/>
      <c r="I582" s="11"/>
    </row>
    <row r="583" spans="1:9" hidden="1" x14ac:dyDescent="0.25">
      <c r="A583" s="9" t="s">
        <v>259</v>
      </c>
      <c r="B583" s="24" t="s">
        <v>906</v>
      </c>
      <c r="C583" s="8" t="s">
        <v>22</v>
      </c>
      <c r="D583" s="10" t="s">
        <v>287</v>
      </c>
      <c r="E583" s="10" t="s">
        <v>20</v>
      </c>
      <c r="F583" s="13" t="s">
        <v>17</v>
      </c>
      <c r="G583" s="11" t="s">
        <v>103</v>
      </c>
      <c r="H583" s="12" t="s">
        <v>96</v>
      </c>
      <c r="I583" s="11">
        <v>1</v>
      </c>
    </row>
    <row r="584" spans="1:9" hidden="1" x14ac:dyDescent="0.25">
      <c r="A584" s="9" t="s">
        <v>259</v>
      </c>
      <c r="B584" s="24" t="s">
        <v>906</v>
      </c>
      <c r="C584" s="8" t="s">
        <v>22</v>
      </c>
      <c r="D584" s="10" t="s">
        <v>276</v>
      </c>
      <c r="E584" s="10" t="s">
        <v>20</v>
      </c>
      <c r="F584" s="13" t="s">
        <v>29</v>
      </c>
      <c r="G584" s="11" t="s">
        <v>278</v>
      </c>
      <c r="H584" s="12" t="s">
        <v>96</v>
      </c>
      <c r="I584" s="11">
        <v>1</v>
      </c>
    </row>
    <row r="585" spans="1:9" hidden="1" x14ac:dyDescent="0.25">
      <c r="A585" s="9" t="s">
        <v>259</v>
      </c>
      <c r="B585" s="24" t="s">
        <v>906</v>
      </c>
      <c r="C585" s="8" t="s">
        <v>22</v>
      </c>
      <c r="D585" s="10" t="s">
        <v>288</v>
      </c>
      <c r="E585" s="10" t="s">
        <v>20</v>
      </c>
      <c r="F585" s="13" t="s">
        <v>288</v>
      </c>
      <c r="G585" s="11" t="s">
        <v>289</v>
      </c>
      <c r="H585" s="12" t="s">
        <v>96</v>
      </c>
      <c r="I585" s="11">
        <v>1</v>
      </c>
    </row>
    <row r="586" spans="1:9" hidden="1" x14ac:dyDescent="0.25">
      <c r="A586" s="9" t="s">
        <v>259</v>
      </c>
      <c r="B586" s="24" t="s">
        <v>906</v>
      </c>
      <c r="C586" s="8" t="s">
        <v>22</v>
      </c>
      <c r="D586" s="10" t="s">
        <v>129</v>
      </c>
      <c r="E586" s="10" t="s">
        <v>15</v>
      </c>
      <c r="F586" s="13" t="s">
        <v>16</v>
      </c>
      <c r="G586" s="11" t="s">
        <v>100</v>
      </c>
      <c r="H586" s="12" t="s">
        <v>101</v>
      </c>
      <c r="I586" s="11">
        <v>53</v>
      </c>
    </row>
    <row r="587" spans="1:9" hidden="1" x14ac:dyDescent="0.25">
      <c r="A587" s="9" t="s">
        <v>259</v>
      </c>
      <c r="B587" s="24" t="s">
        <v>906</v>
      </c>
      <c r="C587" s="8" t="s">
        <v>22</v>
      </c>
      <c r="D587" s="10" t="s">
        <v>99</v>
      </c>
      <c r="E587" s="10" t="s">
        <v>15</v>
      </c>
      <c r="F587" s="13" t="s">
        <v>18</v>
      </c>
      <c r="G587" s="11" t="s">
        <v>282</v>
      </c>
      <c r="H587" s="12" t="s">
        <v>96</v>
      </c>
      <c r="I587" s="11">
        <v>2</v>
      </c>
    </row>
    <row r="588" spans="1:9" hidden="1" x14ac:dyDescent="0.25">
      <c r="A588" s="9" t="s">
        <v>259</v>
      </c>
      <c r="B588" s="24" t="s">
        <v>906</v>
      </c>
      <c r="C588" s="8" t="s">
        <v>22</v>
      </c>
      <c r="D588" s="10" t="s">
        <v>288</v>
      </c>
      <c r="E588" s="10" t="s">
        <v>15</v>
      </c>
      <c r="F588" s="13" t="s">
        <v>288</v>
      </c>
      <c r="G588" s="11" t="s">
        <v>289</v>
      </c>
      <c r="H588" s="12" t="s">
        <v>96</v>
      </c>
      <c r="I588" s="11">
        <v>1</v>
      </c>
    </row>
    <row r="589" spans="1:9" hidden="1" x14ac:dyDescent="0.25">
      <c r="A589" s="9" t="s">
        <v>259</v>
      </c>
      <c r="B589" s="24" t="s">
        <v>906</v>
      </c>
      <c r="C589" s="8" t="s">
        <v>22</v>
      </c>
      <c r="D589" s="10" t="s">
        <v>290</v>
      </c>
      <c r="E589" s="10" t="s">
        <v>15</v>
      </c>
      <c r="F589" s="13" t="s">
        <v>17</v>
      </c>
      <c r="G589" s="11" t="s">
        <v>102</v>
      </c>
      <c r="H589" s="12" t="s">
        <v>96</v>
      </c>
      <c r="I589" s="11">
        <v>1</v>
      </c>
    </row>
    <row r="590" spans="1:9" hidden="1" x14ac:dyDescent="0.25">
      <c r="A590" s="9" t="s">
        <v>259</v>
      </c>
      <c r="B590" s="24" t="s">
        <v>906</v>
      </c>
      <c r="C590" s="8" t="s">
        <v>22</v>
      </c>
      <c r="D590" s="10" t="s">
        <v>267</v>
      </c>
      <c r="E590" s="10" t="s">
        <v>21</v>
      </c>
      <c r="F590" s="13" t="s">
        <v>26</v>
      </c>
      <c r="G590" s="11" t="s">
        <v>104</v>
      </c>
      <c r="H590" s="12" t="s">
        <v>101</v>
      </c>
      <c r="I590" s="11"/>
    </row>
    <row r="591" spans="1:9" hidden="1" x14ac:dyDescent="0.25">
      <c r="A591" s="9" t="s">
        <v>259</v>
      </c>
      <c r="B591" s="24" t="s">
        <v>906</v>
      </c>
      <c r="C591" s="8" t="s">
        <v>22</v>
      </c>
      <c r="D591" s="10" t="s">
        <v>199</v>
      </c>
      <c r="E591" s="10"/>
      <c r="F591" s="13"/>
      <c r="G591" s="11"/>
      <c r="H591" s="12"/>
      <c r="I591" s="11"/>
    </row>
    <row r="592" spans="1:9" hidden="1" x14ac:dyDescent="0.25">
      <c r="A592" s="9" t="s">
        <v>259</v>
      </c>
      <c r="B592" s="24" t="s">
        <v>906</v>
      </c>
      <c r="C592" s="8" t="s">
        <v>22</v>
      </c>
      <c r="D592" s="10" t="s">
        <v>268</v>
      </c>
      <c r="E592" s="10" t="s">
        <v>285</v>
      </c>
      <c r="F592" s="13"/>
      <c r="G592" s="11"/>
      <c r="H592" s="12"/>
      <c r="I592" s="11"/>
    </row>
    <row r="593" spans="1:9" hidden="1" x14ac:dyDescent="0.25">
      <c r="A593" s="9" t="s">
        <v>259</v>
      </c>
      <c r="B593" s="24" t="s">
        <v>906</v>
      </c>
      <c r="C593" s="8" t="s">
        <v>22</v>
      </c>
      <c r="D593" s="10" t="s">
        <v>269</v>
      </c>
      <c r="E593" s="10" t="s">
        <v>15</v>
      </c>
      <c r="F593" s="13"/>
      <c r="G593" s="11"/>
      <c r="H593" s="12"/>
      <c r="I593" s="11"/>
    </row>
    <row r="594" spans="1:9" ht="30" hidden="1" x14ac:dyDescent="0.25">
      <c r="A594" s="9" t="s">
        <v>259</v>
      </c>
      <c r="B594" s="24" t="s">
        <v>906</v>
      </c>
      <c r="C594" s="8" t="s">
        <v>22</v>
      </c>
      <c r="D594" s="10" t="s">
        <v>270</v>
      </c>
      <c r="E594" s="10"/>
      <c r="F594" s="13"/>
      <c r="G594" s="11"/>
      <c r="H594" s="12"/>
      <c r="I594" s="11"/>
    </row>
    <row r="595" spans="1:9" hidden="1" x14ac:dyDescent="0.25">
      <c r="A595" s="9" t="s">
        <v>259</v>
      </c>
      <c r="B595" s="24" t="s">
        <v>906</v>
      </c>
      <c r="C595" s="8" t="s">
        <v>22</v>
      </c>
      <c r="D595" s="10" t="s">
        <v>266</v>
      </c>
      <c r="E595" s="10" t="s">
        <v>49</v>
      </c>
      <c r="F595" s="13" t="s">
        <v>201</v>
      </c>
      <c r="G595" s="11"/>
      <c r="H595" s="12"/>
      <c r="I595" s="11"/>
    </row>
    <row r="596" spans="1:9" hidden="1" x14ac:dyDescent="0.25">
      <c r="A596" s="9" t="s">
        <v>259</v>
      </c>
      <c r="B596" s="24" t="s">
        <v>906</v>
      </c>
      <c r="C596" s="8" t="s">
        <v>22</v>
      </c>
      <c r="D596" s="10" t="s">
        <v>126</v>
      </c>
      <c r="E596" s="10"/>
      <c r="F596" s="13" t="s">
        <v>201</v>
      </c>
      <c r="G596" s="11"/>
      <c r="H596" s="12"/>
      <c r="I596" s="11"/>
    </row>
    <row r="597" spans="1:9" hidden="1" x14ac:dyDescent="0.25">
      <c r="A597" s="9" t="s">
        <v>259</v>
      </c>
      <c r="B597" s="24" t="s">
        <v>906</v>
      </c>
      <c r="C597" s="8" t="s">
        <v>153</v>
      </c>
      <c r="D597" s="10" t="s">
        <v>309</v>
      </c>
      <c r="E597" s="10"/>
      <c r="F597" s="13"/>
      <c r="G597" s="11"/>
      <c r="H597" s="12"/>
      <c r="I597" s="11"/>
    </row>
    <row r="598" spans="1:9" ht="30" hidden="1" x14ac:dyDescent="0.25">
      <c r="A598" s="9" t="s">
        <v>259</v>
      </c>
      <c r="B598" s="24" t="s">
        <v>906</v>
      </c>
      <c r="C598" s="8" t="s">
        <v>153</v>
      </c>
      <c r="D598" s="10" t="s">
        <v>310</v>
      </c>
      <c r="E598" s="10"/>
      <c r="F598" s="13"/>
      <c r="G598" s="11"/>
      <c r="H598" s="12"/>
      <c r="I598" s="11"/>
    </row>
    <row r="599" spans="1:9" hidden="1" x14ac:dyDescent="0.25">
      <c r="A599" s="9" t="s">
        <v>259</v>
      </c>
      <c r="B599" s="24" t="s">
        <v>906</v>
      </c>
      <c r="C599" s="8" t="s">
        <v>153</v>
      </c>
      <c r="D599" s="10" t="s">
        <v>149</v>
      </c>
      <c r="E599" s="10"/>
      <c r="F599" s="13"/>
      <c r="G599" s="11"/>
      <c r="H599" s="12"/>
      <c r="I599" s="11"/>
    </row>
    <row r="600" spans="1:9" hidden="1" x14ac:dyDescent="0.25">
      <c r="A600" s="9" t="s">
        <v>259</v>
      </c>
      <c r="B600" s="24" t="s">
        <v>906</v>
      </c>
      <c r="C600" s="8" t="s">
        <v>153</v>
      </c>
      <c r="D600" s="10" t="s">
        <v>148</v>
      </c>
      <c r="E600" s="10"/>
      <c r="F600" s="13"/>
      <c r="G600" s="11"/>
      <c r="H600" s="12"/>
      <c r="I600" s="11"/>
    </row>
    <row r="601" spans="1:9" ht="30" hidden="1" x14ac:dyDescent="0.25">
      <c r="A601" s="9" t="s">
        <v>259</v>
      </c>
      <c r="B601" s="24" t="s">
        <v>906</v>
      </c>
      <c r="C601" s="8" t="s">
        <v>153</v>
      </c>
      <c r="D601" s="10" t="s">
        <v>305</v>
      </c>
      <c r="E601" s="10"/>
      <c r="F601" s="13"/>
      <c r="G601" s="11"/>
      <c r="H601" s="12"/>
      <c r="I601" s="11"/>
    </row>
    <row r="602" spans="1:9" ht="30" hidden="1" x14ac:dyDescent="0.25">
      <c r="A602" s="9" t="s">
        <v>259</v>
      </c>
      <c r="B602" s="24" t="s">
        <v>906</v>
      </c>
      <c r="C602" s="8" t="s">
        <v>153</v>
      </c>
      <c r="D602" s="10" t="s">
        <v>306</v>
      </c>
      <c r="E602" s="10"/>
      <c r="F602" s="13"/>
      <c r="G602" s="11"/>
      <c r="H602" s="12"/>
      <c r="I602" s="11"/>
    </row>
    <row r="603" spans="1:9" hidden="1" x14ac:dyDescent="0.25">
      <c r="A603" s="9" t="s">
        <v>259</v>
      </c>
      <c r="B603" s="24" t="s">
        <v>906</v>
      </c>
      <c r="C603" s="8" t="s">
        <v>153</v>
      </c>
      <c r="D603" s="10" t="s">
        <v>307</v>
      </c>
      <c r="E603" s="10"/>
      <c r="F603" s="13"/>
      <c r="G603" s="11"/>
      <c r="H603" s="12"/>
      <c r="I603" s="11"/>
    </row>
    <row r="604" spans="1:9" hidden="1" x14ac:dyDescent="0.25">
      <c r="A604" s="9" t="s">
        <v>259</v>
      </c>
      <c r="B604" s="24" t="s">
        <v>906</v>
      </c>
      <c r="C604" s="8" t="s">
        <v>153</v>
      </c>
      <c r="D604" s="10" t="s">
        <v>308</v>
      </c>
      <c r="E604" s="10"/>
      <c r="F604" s="13"/>
      <c r="G604" s="11"/>
      <c r="H604" s="12"/>
      <c r="I604" s="11"/>
    </row>
    <row r="605" spans="1:9" hidden="1" x14ac:dyDescent="0.25">
      <c r="A605" s="9" t="s">
        <v>259</v>
      </c>
      <c r="B605" s="24" t="s">
        <v>906</v>
      </c>
      <c r="C605" s="8" t="s">
        <v>153</v>
      </c>
      <c r="D605" s="10" t="s">
        <v>110</v>
      </c>
      <c r="E605" s="10" t="s">
        <v>21</v>
      </c>
      <c r="F605" s="13" t="s">
        <v>26</v>
      </c>
      <c r="G605" s="11" t="s">
        <v>104</v>
      </c>
      <c r="H605" s="12" t="s">
        <v>101</v>
      </c>
      <c r="I605" s="11">
        <f>20*2</f>
        <v>40</v>
      </c>
    </row>
    <row r="606" spans="1:9" hidden="1" x14ac:dyDescent="0.25">
      <c r="A606" s="9" t="s">
        <v>259</v>
      </c>
      <c r="B606" s="24" t="s">
        <v>906</v>
      </c>
      <c r="C606" s="8" t="s">
        <v>153</v>
      </c>
      <c r="D606" s="10" t="s">
        <v>300</v>
      </c>
      <c r="E606" s="10"/>
      <c r="F606" s="13"/>
      <c r="G606" s="11"/>
      <c r="H606" s="12"/>
      <c r="I606" s="11"/>
    </row>
    <row r="607" spans="1:9" ht="30" hidden="1" x14ac:dyDescent="0.25">
      <c r="A607" s="9" t="s">
        <v>259</v>
      </c>
      <c r="B607" s="24" t="s">
        <v>906</v>
      </c>
      <c r="C607" s="8" t="s">
        <v>153</v>
      </c>
      <c r="D607" s="10" t="s">
        <v>302</v>
      </c>
      <c r="E607" s="10"/>
      <c r="F607" s="13"/>
      <c r="G607" s="11"/>
      <c r="H607" s="12"/>
      <c r="I607" s="11"/>
    </row>
    <row r="608" spans="1:9" hidden="1" x14ac:dyDescent="0.25">
      <c r="A608" s="9" t="s">
        <v>259</v>
      </c>
      <c r="B608" s="24" t="s">
        <v>906</v>
      </c>
      <c r="C608" s="8" t="s">
        <v>153</v>
      </c>
      <c r="D608" s="10" t="s">
        <v>303</v>
      </c>
      <c r="E608" s="10"/>
      <c r="F608" s="13"/>
      <c r="G608" s="11"/>
      <c r="H608" s="12"/>
      <c r="I608" s="11"/>
    </row>
    <row r="609" spans="1:9" hidden="1" x14ac:dyDescent="0.25">
      <c r="A609" s="9" t="s">
        <v>259</v>
      </c>
      <c r="B609" s="24" t="s">
        <v>906</v>
      </c>
      <c r="C609" s="8" t="s">
        <v>153</v>
      </c>
      <c r="D609" s="10" t="s">
        <v>304</v>
      </c>
      <c r="E609" s="10"/>
      <c r="F609" s="13"/>
      <c r="G609" s="11"/>
      <c r="H609" s="12"/>
      <c r="I609" s="11"/>
    </row>
    <row r="610" spans="1:9" hidden="1" x14ac:dyDescent="0.25">
      <c r="A610" s="9" t="s">
        <v>259</v>
      </c>
      <c r="B610" s="24" t="s">
        <v>906</v>
      </c>
      <c r="C610" s="8" t="s">
        <v>153</v>
      </c>
      <c r="D610" s="10" t="s">
        <v>291</v>
      </c>
      <c r="E610" s="10" t="s">
        <v>15</v>
      </c>
      <c r="F610" s="13" t="s">
        <v>19</v>
      </c>
      <c r="G610" s="11" t="s">
        <v>295</v>
      </c>
      <c r="H610" s="12" t="s">
        <v>96</v>
      </c>
      <c r="I610" s="11">
        <v>1</v>
      </c>
    </row>
    <row r="611" spans="1:9" hidden="1" x14ac:dyDescent="0.25">
      <c r="A611" s="9" t="s">
        <v>259</v>
      </c>
      <c r="B611" s="24" t="s">
        <v>906</v>
      </c>
      <c r="C611" s="8" t="s">
        <v>153</v>
      </c>
      <c r="D611" s="10" t="s">
        <v>291</v>
      </c>
      <c r="E611" s="10" t="s">
        <v>15</v>
      </c>
      <c r="F611" s="13" t="s">
        <v>19</v>
      </c>
      <c r="G611" s="11" t="s">
        <v>107</v>
      </c>
      <c r="H611" s="12" t="s">
        <v>96</v>
      </c>
      <c r="I611" s="11">
        <v>1</v>
      </c>
    </row>
    <row r="612" spans="1:9" hidden="1" x14ac:dyDescent="0.25">
      <c r="A612" s="9" t="s">
        <v>259</v>
      </c>
      <c r="B612" s="24" t="s">
        <v>906</v>
      </c>
      <c r="C612" s="8" t="s">
        <v>153</v>
      </c>
      <c r="D612" s="10" t="s">
        <v>98</v>
      </c>
      <c r="E612" s="10" t="s">
        <v>20</v>
      </c>
      <c r="F612" s="13" t="s">
        <v>42</v>
      </c>
      <c r="G612" s="11" t="s">
        <v>296</v>
      </c>
      <c r="H612" s="12" t="s">
        <v>96</v>
      </c>
      <c r="I612" s="11">
        <v>1</v>
      </c>
    </row>
    <row r="613" spans="1:9" ht="30" hidden="1" x14ac:dyDescent="0.25">
      <c r="A613" s="9" t="s">
        <v>259</v>
      </c>
      <c r="B613" s="24" t="s">
        <v>906</v>
      </c>
      <c r="C613" s="8" t="s">
        <v>153</v>
      </c>
      <c r="D613" s="10" t="s">
        <v>292</v>
      </c>
      <c r="E613" s="10" t="s">
        <v>20</v>
      </c>
      <c r="F613" s="13" t="s">
        <v>297</v>
      </c>
      <c r="G613" s="11"/>
      <c r="H613" s="12"/>
      <c r="I613" s="11"/>
    </row>
    <row r="614" spans="1:9" hidden="1" x14ac:dyDescent="0.25">
      <c r="A614" s="9" t="s">
        <v>259</v>
      </c>
      <c r="B614" s="24" t="s">
        <v>906</v>
      </c>
      <c r="C614" s="8" t="s">
        <v>153</v>
      </c>
      <c r="D614" s="10" t="s">
        <v>293</v>
      </c>
      <c r="E614" s="10" t="s">
        <v>20</v>
      </c>
      <c r="F614" s="13" t="s">
        <v>29</v>
      </c>
      <c r="G614" s="11" t="s">
        <v>298</v>
      </c>
      <c r="H614" s="12" t="s">
        <v>96</v>
      </c>
      <c r="I614" s="11">
        <v>2</v>
      </c>
    </row>
    <row r="615" spans="1:9" hidden="1" x14ac:dyDescent="0.25">
      <c r="A615" s="9" t="s">
        <v>259</v>
      </c>
      <c r="B615" s="24" t="s">
        <v>906</v>
      </c>
      <c r="C615" s="8" t="s">
        <v>153</v>
      </c>
      <c r="D615" s="10" t="s">
        <v>109</v>
      </c>
      <c r="E615" s="10" t="s">
        <v>20</v>
      </c>
      <c r="F615" s="13" t="s">
        <v>288</v>
      </c>
      <c r="G615" s="11" t="s">
        <v>299</v>
      </c>
      <c r="H615" s="12" t="s">
        <v>96</v>
      </c>
      <c r="I615" s="11">
        <v>2</v>
      </c>
    </row>
    <row r="616" spans="1:9" hidden="1" x14ac:dyDescent="0.25">
      <c r="A616" s="9" t="s">
        <v>259</v>
      </c>
      <c r="B616" s="24" t="s">
        <v>906</v>
      </c>
      <c r="C616" s="8" t="s">
        <v>153</v>
      </c>
      <c r="D616" s="10" t="s">
        <v>263</v>
      </c>
      <c r="E616" s="10" t="s">
        <v>49</v>
      </c>
      <c r="F616" s="13" t="s">
        <v>26</v>
      </c>
      <c r="G616" s="11" t="s">
        <v>104</v>
      </c>
      <c r="H616" s="12" t="s">
        <v>101</v>
      </c>
      <c r="I616" s="11">
        <f>24.5*2</f>
        <v>49</v>
      </c>
    </row>
    <row r="617" spans="1:9" hidden="1" x14ac:dyDescent="0.25">
      <c r="A617" s="9" t="s">
        <v>259</v>
      </c>
      <c r="B617" s="24" t="s">
        <v>906</v>
      </c>
      <c r="C617" s="8" t="s">
        <v>153</v>
      </c>
      <c r="D617" s="10" t="s">
        <v>277</v>
      </c>
      <c r="E617" s="10" t="s">
        <v>49</v>
      </c>
      <c r="F617" s="13" t="s">
        <v>42</v>
      </c>
      <c r="G617" s="11" t="s">
        <v>286</v>
      </c>
      <c r="H617" s="12" t="s">
        <v>96</v>
      </c>
      <c r="I617" s="11">
        <v>1</v>
      </c>
    </row>
    <row r="618" spans="1:9" hidden="1" x14ac:dyDescent="0.25">
      <c r="A618" s="9" t="s">
        <v>259</v>
      </c>
      <c r="B618" s="24" t="s">
        <v>906</v>
      </c>
      <c r="C618" s="8" t="s">
        <v>153</v>
      </c>
      <c r="D618" s="10" t="s">
        <v>264</v>
      </c>
      <c r="E618" s="10" t="s">
        <v>21</v>
      </c>
      <c r="F618" s="13" t="s">
        <v>26</v>
      </c>
      <c r="G618" s="11" t="s">
        <v>104</v>
      </c>
      <c r="H618" s="12" t="s">
        <v>101</v>
      </c>
      <c r="I618" s="11">
        <v>7</v>
      </c>
    </row>
    <row r="619" spans="1:9" hidden="1" x14ac:dyDescent="0.25">
      <c r="A619" s="9" t="s">
        <v>259</v>
      </c>
      <c r="B619" s="24" t="s">
        <v>906</v>
      </c>
      <c r="C619" s="8" t="s">
        <v>153</v>
      </c>
      <c r="D619" s="10" t="s">
        <v>294</v>
      </c>
      <c r="E619" s="10"/>
      <c r="F619" s="13"/>
      <c r="G619" s="11"/>
      <c r="H619" s="12"/>
      <c r="I619" s="11"/>
    </row>
    <row r="620" spans="1:9" ht="30" hidden="1" x14ac:dyDescent="0.25">
      <c r="A620" s="9" t="s">
        <v>259</v>
      </c>
      <c r="B620" s="24" t="s">
        <v>906</v>
      </c>
      <c r="C620" s="8" t="s">
        <v>153</v>
      </c>
      <c r="D620" s="10" t="s">
        <v>301</v>
      </c>
      <c r="E620" s="10"/>
      <c r="F620" s="13"/>
      <c r="G620" s="11"/>
      <c r="H620" s="12"/>
      <c r="I620" s="11"/>
    </row>
    <row r="621" spans="1:9" hidden="1" x14ac:dyDescent="0.25">
      <c r="A621" s="9" t="s">
        <v>259</v>
      </c>
      <c r="B621" s="24" t="s">
        <v>906</v>
      </c>
      <c r="C621" s="8" t="s">
        <v>153</v>
      </c>
      <c r="D621" s="10" t="s">
        <v>130</v>
      </c>
      <c r="E621" s="10" t="s">
        <v>15</v>
      </c>
      <c r="F621" s="13" t="s">
        <v>19</v>
      </c>
      <c r="G621" s="11" t="s">
        <v>281</v>
      </c>
      <c r="H621" s="12" t="s">
        <v>96</v>
      </c>
      <c r="I621" s="11">
        <v>1</v>
      </c>
    </row>
    <row r="622" spans="1:9" hidden="1" x14ac:dyDescent="0.25">
      <c r="A622" s="9" t="s">
        <v>259</v>
      </c>
      <c r="B622" s="24" t="s">
        <v>906</v>
      </c>
      <c r="C622" s="8" t="s">
        <v>153</v>
      </c>
      <c r="D622" s="10" t="s">
        <v>271</v>
      </c>
      <c r="E622" s="10" t="s">
        <v>49</v>
      </c>
      <c r="F622" s="13" t="s">
        <v>201</v>
      </c>
      <c r="G622" s="11"/>
      <c r="H622" s="12"/>
      <c r="I622" s="11"/>
    </row>
    <row r="623" spans="1:9" ht="45" hidden="1" x14ac:dyDescent="0.25">
      <c r="A623" s="9" t="s">
        <v>259</v>
      </c>
      <c r="B623" s="24" t="s">
        <v>906</v>
      </c>
      <c r="C623" s="8" t="s">
        <v>153</v>
      </c>
      <c r="D623" s="10" t="s">
        <v>272</v>
      </c>
      <c r="E623" s="10" t="s">
        <v>283</v>
      </c>
      <c r="F623" s="13"/>
      <c r="G623" s="11"/>
      <c r="H623" s="12"/>
      <c r="I623" s="11"/>
    </row>
    <row r="624" spans="1:9" hidden="1" x14ac:dyDescent="0.25">
      <c r="A624" s="9" t="s">
        <v>259</v>
      </c>
      <c r="B624" s="24" t="s">
        <v>906</v>
      </c>
      <c r="C624" s="8" t="s">
        <v>153</v>
      </c>
      <c r="D624" s="10" t="s">
        <v>273</v>
      </c>
      <c r="E624" s="10" t="s">
        <v>31</v>
      </c>
      <c r="F624" s="13" t="s">
        <v>17</v>
      </c>
      <c r="G624" s="11" t="s">
        <v>284</v>
      </c>
      <c r="H624" s="12" t="s">
        <v>96</v>
      </c>
      <c r="I624" s="11">
        <v>1</v>
      </c>
    </row>
    <row r="625" spans="1:9" ht="30" hidden="1" x14ac:dyDescent="0.25">
      <c r="A625" s="9" t="s">
        <v>259</v>
      </c>
      <c r="B625" s="24" t="s">
        <v>906</v>
      </c>
      <c r="C625" s="8" t="s">
        <v>153</v>
      </c>
      <c r="D625" s="10" t="s">
        <v>274</v>
      </c>
      <c r="E625" s="10" t="s">
        <v>20</v>
      </c>
      <c r="F625" s="13" t="s">
        <v>279</v>
      </c>
      <c r="G625" s="11" t="s">
        <v>280</v>
      </c>
      <c r="H625" s="12" t="s">
        <v>96</v>
      </c>
      <c r="I625" s="11">
        <v>1</v>
      </c>
    </row>
    <row r="626" spans="1:9" hidden="1" x14ac:dyDescent="0.25">
      <c r="A626" s="9" t="s">
        <v>259</v>
      </c>
      <c r="B626" s="24" t="s">
        <v>906</v>
      </c>
      <c r="C626" s="8" t="s">
        <v>153</v>
      </c>
      <c r="D626" s="10" t="s">
        <v>275</v>
      </c>
      <c r="E626" s="10"/>
      <c r="F626" s="13"/>
      <c r="G626" s="11"/>
      <c r="H626" s="12"/>
      <c r="I626" s="11"/>
    </row>
    <row r="627" spans="1:9" hidden="1" x14ac:dyDescent="0.25">
      <c r="A627" s="9" t="s">
        <v>259</v>
      </c>
      <c r="B627" s="24" t="s">
        <v>906</v>
      </c>
      <c r="C627" s="8" t="s">
        <v>153</v>
      </c>
      <c r="D627" s="10" t="s">
        <v>287</v>
      </c>
      <c r="E627" s="10" t="s">
        <v>20</v>
      </c>
      <c r="F627" s="13" t="s">
        <v>17</v>
      </c>
      <c r="G627" s="11" t="s">
        <v>103</v>
      </c>
      <c r="H627" s="12" t="s">
        <v>96</v>
      </c>
      <c r="I627" s="11">
        <v>1</v>
      </c>
    </row>
    <row r="628" spans="1:9" hidden="1" x14ac:dyDescent="0.25">
      <c r="A628" s="9" t="s">
        <v>259</v>
      </c>
      <c r="B628" s="24" t="s">
        <v>906</v>
      </c>
      <c r="C628" s="8" t="s">
        <v>153</v>
      </c>
      <c r="D628" s="10" t="s">
        <v>276</v>
      </c>
      <c r="E628" s="10" t="s">
        <v>20</v>
      </c>
      <c r="F628" s="13" t="s">
        <v>29</v>
      </c>
      <c r="G628" s="11" t="s">
        <v>278</v>
      </c>
      <c r="H628" s="12" t="s">
        <v>96</v>
      </c>
      <c r="I628" s="11">
        <v>1</v>
      </c>
    </row>
    <row r="629" spans="1:9" hidden="1" x14ac:dyDescent="0.25">
      <c r="A629" s="9" t="s">
        <v>259</v>
      </c>
      <c r="B629" s="24" t="s">
        <v>906</v>
      </c>
      <c r="C629" s="8" t="s">
        <v>153</v>
      </c>
      <c r="D629" s="10" t="s">
        <v>288</v>
      </c>
      <c r="E629" s="10" t="s">
        <v>20</v>
      </c>
      <c r="F629" s="13" t="s">
        <v>288</v>
      </c>
      <c r="G629" s="11" t="s">
        <v>289</v>
      </c>
      <c r="H629" s="12" t="s">
        <v>96</v>
      </c>
      <c r="I629" s="11">
        <v>1</v>
      </c>
    </row>
    <row r="630" spans="1:9" hidden="1" x14ac:dyDescent="0.25">
      <c r="A630" s="9" t="s">
        <v>259</v>
      </c>
      <c r="B630" s="24" t="s">
        <v>906</v>
      </c>
      <c r="C630" s="8" t="s">
        <v>153</v>
      </c>
      <c r="D630" s="10" t="s">
        <v>129</v>
      </c>
      <c r="E630" s="10" t="s">
        <v>15</v>
      </c>
      <c r="F630" s="13" t="s">
        <v>16</v>
      </c>
      <c r="G630" s="11" t="s">
        <v>100</v>
      </c>
      <c r="H630" s="12" t="s">
        <v>101</v>
      </c>
      <c r="I630" s="11">
        <v>53</v>
      </c>
    </row>
    <row r="631" spans="1:9" hidden="1" x14ac:dyDescent="0.25">
      <c r="A631" s="9" t="s">
        <v>259</v>
      </c>
      <c r="B631" s="24" t="s">
        <v>906</v>
      </c>
      <c r="C631" s="8" t="s">
        <v>153</v>
      </c>
      <c r="D631" s="10" t="s">
        <v>99</v>
      </c>
      <c r="E631" s="10" t="s">
        <v>15</v>
      </c>
      <c r="F631" s="13" t="s">
        <v>18</v>
      </c>
      <c r="G631" s="11" t="s">
        <v>282</v>
      </c>
      <c r="H631" s="12" t="s">
        <v>96</v>
      </c>
      <c r="I631" s="11">
        <v>2</v>
      </c>
    </row>
    <row r="632" spans="1:9" hidden="1" x14ac:dyDescent="0.25">
      <c r="A632" s="9" t="s">
        <v>259</v>
      </c>
      <c r="B632" s="24" t="s">
        <v>906</v>
      </c>
      <c r="C632" s="8" t="s">
        <v>153</v>
      </c>
      <c r="D632" s="10" t="s">
        <v>288</v>
      </c>
      <c r="E632" s="10" t="s">
        <v>15</v>
      </c>
      <c r="F632" s="13" t="s">
        <v>288</v>
      </c>
      <c r="G632" s="11" t="s">
        <v>289</v>
      </c>
      <c r="H632" s="12" t="s">
        <v>96</v>
      </c>
      <c r="I632" s="11">
        <v>1</v>
      </c>
    </row>
    <row r="633" spans="1:9" hidden="1" x14ac:dyDescent="0.25">
      <c r="A633" s="9" t="s">
        <v>259</v>
      </c>
      <c r="B633" s="24" t="s">
        <v>906</v>
      </c>
      <c r="C633" s="8" t="s">
        <v>153</v>
      </c>
      <c r="D633" s="10" t="s">
        <v>290</v>
      </c>
      <c r="E633" s="10" t="s">
        <v>15</v>
      </c>
      <c r="F633" s="13" t="s">
        <v>17</v>
      </c>
      <c r="G633" s="11" t="s">
        <v>102</v>
      </c>
      <c r="H633" s="12" t="s">
        <v>96</v>
      </c>
      <c r="I633" s="11">
        <v>1</v>
      </c>
    </row>
    <row r="634" spans="1:9" hidden="1" x14ac:dyDescent="0.25">
      <c r="A634" s="9" t="s">
        <v>259</v>
      </c>
      <c r="B634" s="24" t="s">
        <v>906</v>
      </c>
      <c r="C634" s="8" t="s">
        <v>153</v>
      </c>
      <c r="D634" s="10" t="s">
        <v>267</v>
      </c>
      <c r="E634" s="10" t="s">
        <v>21</v>
      </c>
      <c r="F634" s="13" t="s">
        <v>26</v>
      </c>
      <c r="G634" s="11" t="s">
        <v>104</v>
      </c>
      <c r="H634" s="12" t="s">
        <v>101</v>
      </c>
      <c r="I634" s="11"/>
    </row>
    <row r="635" spans="1:9" hidden="1" x14ac:dyDescent="0.25">
      <c r="A635" s="9" t="s">
        <v>259</v>
      </c>
      <c r="B635" s="24" t="s">
        <v>906</v>
      </c>
      <c r="C635" s="8" t="s">
        <v>153</v>
      </c>
      <c r="D635" s="10" t="s">
        <v>199</v>
      </c>
      <c r="E635" s="10"/>
      <c r="F635" s="13"/>
      <c r="G635" s="11"/>
      <c r="H635" s="12"/>
      <c r="I635" s="11"/>
    </row>
    <row r="636" spans="1:9" hidden="1" x14ac:dyDescent="0.25">
      <c r="A636" s="9" t="s">
        <v>259</v>
      </c>
      <c r="B636" s="24" t="s">
        <v>906</v>
      </c>
      <c r="C636" s="8" t="s">
        <v>153</v>
      </c>
      <c r="D636" s="10" t="s">
        <v>268</v>
      </c>
      <c r="E636" s="10" t="s">
        <v>285</v>
      </c>
      <c r="F636" s="13"/>
      <c r="G636" s="11"/>
      <c r="H636" s="12"/>
      <c r="I636" s="11"/>
    </row>
    <row r="637" spans="1:9" hidden="1" x14ac:dyDescent="0.25">
      <c r="A637" s="9" t="s">
        <v>259</v>
      </c>
      <c r="B637" s="24" t="s">
        <v>906</v>
      </c>
      <c r="C637" s="8" t="s">
        <v>153</v>
      </c>
      <c r="D637" s="10" t="s">
        <v>269</v>
      </c>
      <c r="E637" s="10" t="s">
        <v>15</v>
      </c>
      <c r="F637" s="13"/>
      <c r="G637" s="11"/>
      <c r="H637" s="12"/>
      <c r="I637" s="11"/>
    </row>
    <row r="638" spans="1:9" ht="30" hidden="1" x14ac:dyDescent="0.25">
      <c r="A638" s="9" t="s">
        <v>259</v>
      </c>
      <c r="B638" s="24" t="s">
        <v>906</v>
      </c>
      <c r="C638" s="8" t="s">
        <v>153</v>
      </c>
      <c r="D638" s="10" t="s">
        <v>270</v>
      </c>
      <c r="E638" s="10"/>
      <c r="F638" s="13"/>
      <c r="G638" s="11"/>
      <c r="H638" s="12"/>
      <c r="I638" s="11"/>
    </row>
    <row r="639" spans="1:9" hidden="1" x14ac:dyDescent="0.25">
      <c r="A639" s="9" t="s">
        <v>259</v>
      </c>
      <c r="B639" s="24" t="s">
        <v>906</v>
      </c>
      <c r="C639" s="8" t="s">
        <v>153</v>
      </c>
      <c r="D639" s="10" t="s">
        <v>266</v>
      </c>
      <c r="E639" s="10" t="s">
        <v>49</v>
      </c>
      <c r="F639" s="13" t="s">
        <v>201</v>
      </c>
      <c r="G639" s="11"/>
      <c r="H639" s="12"/>
      <c r="I639" s="11"/>
    </row>
    <row r="640" spans="1:9" hidden="1" x14ac:dyDescent="0.25">
      <c r="A640" s="9" t="s">
        <v>259</v>
      </c>
      <c r="B640" s="24" t="s">
        <v>906</v>
      </c>
      <c r="C640" s="8" t="s">
        <v>153</v>
      </c>
      <c r="D640" s="10" t="s">
        <v>126</v>
      </c>
      <c r="E640" s="10"/>
      <c r="F640" s="13" t="s">
        <v>201</v>
      </c>
      <c r="G640" s="11"/>
      <c r="H640" s="12"/>
      <c r="I640" s="11"/>
    </row>
    <row r="641" spans="1:9" ht="30" hidden="1" x14ac:dyDescent="0.25">
      <c r="A641" s="9" t="s">
        <v>259</v>
      </c>
      <c r="B641" s="24" t="s">
        <v>906</v>
      </c>
      <c r="C641" s="8" t="s">
        <v>5</v>
      </c>
      <c r="D641" s="10" t="s">
        <v>311</v>
      </c>
      <c r="E641" s="10"/>
      <c r="F641" s="13"/>
      <c r="G641" s="11"/>
      <c r="H641" s="12" t="s">
        <v>96</v>
      </c>
      <c r="I641" s="11">
        <v>1</v>
      </c>
    </row>
    <row r="642" spans="1:9" ht="30" hidden="1" x14ac:dyDescent="0.25">
      <c r="A642" s="9" t="s">
        <v>259</v>
      </c>
      <c r="B642" s="24" t="s">
        <v>906</v>
      </c>
      <c r="C642" s="8" t="s">
        <v>5</v>
      </c>
      <c r="D642" s="10" t="s">
        <v>312</v>
      </c>
      <c r="E642" s="10"/>
      <c r="F642" s="13"/>
      <c r="G642" s="11"/>
      <c r="H642" s="12" t="s">
        <v>96</v>
      </c>
      <c r="I642" s="11">
        <v>1</v>
      </c>
    </row>
    <row r="643" spans="1:9" ht="30" hidden="1" x14ac:dyDescent="0.25">
      <c r="A643" s="9" t="s">
        <v>259</v>
      </c>
      <c r="B643" s="24" t="s">
        <v>906</v>
      </c>
      <c r="C643" s="8" t="s">
        <v>5</v>
      </c>
      <c r="D643" s="10" t="s">
        <v>313</v>
      </c>
      <c r="E643" s="10"/>
      <c r="F643" s="13"/>
      <c r="G643" s="11"/>
      <c r="H643" s="12" t="s">
        <v>96</v>
      </c>
      <c r="I643" s="11">
        <v>1</v>
      </c>
    </row>
    <row r="644" spans="1:9" ht="30" hidden="1" x14ac:dyDescent="0.25">
      <c r="A644" s="9" t="s">
        <v>259</v>
      </c>
      <c r="B644" s="24" t="s">
        <v>906</v>
      </c>
      <c r="C644" s="8" t="s">
        <v>5</v>
      </c>
      <c r="D644" s="10" t="s">
        <v>314</v>
      </c>
      <c r="E644" s="10"/>
      <c r="F644" s="13"/>
      <c r="G644" s="11"/>
      <c r="H644" s="12" t="s">
        <v>96</v>
      </c>
      <c r="I644" s="11">
        <v>1</v>
      </c>
    </row>
    <row r="645" spans="1:9" ht="30" hidden="1" x14ac:dyDescent="0.25">
      <c r="A645" s="9" t="s">
        <v>259</v>
      </c>
      <c r="B645" s="24" t="s">
        <v>906</v>
      </c>
      <c r="C645" s="8" t="s">
        <v>5</v>
      </c>
      <c r="D645" s="10" t="s">
        <v>315</v>
      </c>
      <c r="E645" s="10"/>
      <c r="F645" s="13"/>
      <c r="G645" s="11"/>
      <c r="H645" s="12" t="s">
        <v>96</v>
      </c>
      <c r="I645" s="11">
        <v>1</v>
      </c>
    </row>
    <row r="646" spans="1:9" ht="30" hidden="1" x14ac:dyDescent="0.25">
      <c r="A646" s="9" t="s">
        <v>259</v>
      </c>
      <c r="B646" s="24" t="s">
        <v>906</v>
      </c>
      <c r="C646" s="8" t="s">
        <v>5</v>
      </c>
      <c r="D646" s="10" t="s">
        <v>316</v>
      </c>
      <c r="E646" s="10"/>
      <c r="F646" s="13"/>
      <c r="G646" s="11"/>
      <c r="H646" s="12" t="s">
        <v>96</v>
      </c>
      <c r="I646" s="11">
        <v>1</v>
      </c>
    </row>
    <row r="647" spans="1:9" hidden="1" x14ac:dyDescent="0.25">
      <c r="A647" s="9" t="s">
        <v>259</v>
      </c>
      <c r="B647" s="24" t="s">
        <v>906</v>
      </c>
      <c r="C647" s="8" t="s">
        <v>5</v>
      </c>
      <c r="D647" s="10" t="s">
        <v>317</v>
      </c>
      <c r="E647" s="10"/>
      <c r="F647" s="13"/>
      <c r="G647" s="11"/>
      <c r="H647" s="12" t="s">
        <v>96</v>
      </c>
      <c r="I647" s="11">
        <v>1</v>
      </c>
    </row>
    <row r="648" spans="1:9" hidden="1" x14ac:dyDescent="0.25">
      <c r="A648" s="9" t="s">
        <v>259</v>
      </c>
      <c r="B648" s="24" t="s">
        <v>906</v>
      </c>
      <c r="C648" s="8" t="s">
        <v>5</v>
      </c>
      <c r="D648" s="10" t="s">
        <v>318</v>
      </c>
      <c r="E648" s="10"/>
      <c r="F648" s="13"/>
      <c r="G648" s="11"/>
      <c r="H648" s="12" t="s">
        <v>96</v>
      </c>
      <c r="I648" s="11">
        <v>2</v>
      </c>
    </row>
    <row r="649" spans="1:9" hidden="1" x14ac:dyDescent="0.25">
      <c r="A649" s="9" t="s">
        <v>259</v>
      </c>
      <c r="B649" s="24" t="s">
        <v>906</v>
      </c>
      <c r="C649" s="8" t="s">
        <v>5</v>
      </c>
      <c r="D649" s="10" t="s">
        <v>319</v>
      </c>
      <c r="E649" s="10"/>
      <c r="F649" s="13"/>
      <c r="G649" s="11"/>
      <c r="H649" s="12" t="s">
        <v>96</v>
      </c>
      <c r="I649" s="11">
        <v>1</v>
      </c>
    </row>
    <row r="650" spans="1:9" hidden="1" x14ac:dyDescent="0.25">
      <c r="A650" s="9" t="s">
        <v>259</v>
      </c>
      <c r="B650" s="24" t="s">
        <v>906</v>
      </c>
      <c r="C650" s="8" t="s">
        <v>5</v>
      </c>
      <c r="D650" s="10" t="s">
        <v>320</v>
      </c>
      <c r="E650" s="10"/>
      <c r="F650" s="13"/>
      <c r="G650" s="11"/>
      <c r="H650" s="12" t="s">
        <v>96</v>
      </c>
      <c r="I650" s="11">
        <v>1</v>
      </c>
    </row>
    <row r="651" spans="1:9" hidden="1" x14ac:dyDescent="0.25">
      <c r="A651" s="9" t="s">
        <v>259</v>
      </c>
      <c r="B651" s="24" t="s">
        <v>906</v>
      </c>
      <c r="C651" s="8" t="s">
        <v>5</v>
      </c>
      <c r="D651" s="10" t="s">
        <v>321</v>
      </c>
      <c r="E651" s="10"/>
      <c r="F651" s="13"/>
      <c r="G651" s="11"/>
      <c r="H651" s="12" t="s">
        <v>96</v>
      </c>
      <c r="I651" s="11">
        <v>2</v>
      </c>
    </row>
    <row r="652" spans="1:9" hidden="1" x14ac:dyDescent="0.25">
      <c r="A652" s="9" t="s">
        <v>259</v>
      </c>
      <c r="B652" s="24" t="s">
        <v>906</v>
      </c>
      <c r="C652" s="8" t="s">
        <v>5</v>
      </c>
      <c r="D652" s="10" t="s">
        <v>322</v>
      </c>
      <c r="E652" s="10"/>
      <c r="F652" s="13"/>
      <c r="G652" s="11"/>
      <c r="H652" s="12" t="s">
        <v>96</v>
      </c>
      <c r="I652" s="11">
        <v>1</v>
      </c>
    </row>
    <row r="653" spans="1:9" hidden="1" x14ac:dyDescent="0.25">
      <c r="A653" s="9" t="s">
        <v>259</v>
      </c>
      <c r="B653" s="24" t="s">
        <v>906</v>
      </c>
      <c r="C653" s="8" t="s">
        <v>5</v>
      </c>
      <c r="D653" s="10" t="s">
        <v>323</v>
      </c>
      <c r="E653" s="10"/>
      <c r="F653" s="13"/>
      <c r="G653" s="11"/>
      <c r="H653" s="12" t="s">
        <v>96</v>
      </c>
      <c r="I653" s="11">
        <v>2</v>
      </c>
    </row>
    <row r="654" spans="1:9" hidden="1" x14ac:dyDescent="0.25">
      <c r="A654" s="9" t="s">
        <v>259</v>
      </c>
      <c r="B654" s="24" t="s">
        <v>906</v>
      </c>
      <c r="C654" s="8" t="s">
        <v>5</v>
      </c>
      <c r="D654" s="10" t="s">
        <v>324</v>
      </c>
      <c r="E654" s="10"/>
      <c r="F654" s="13"/>
      <c r="G654" s="11"/>
      <c r="H654" s="12" t="s">
        <v>96</v>
      </c>
      <c r="I654" s="11">
        <v>2</v>
      </c>
    </row>
    <row r="655" spans="1:9" hidden="1" x14ac:dyDescent="0.25">
      <c r="A655" s="9" t="s">
        <v>259</v>
      </c>
      <c r="B655" s="24" t="s">
        <v>906</v>
      </c>
      <c r="C655" s="8" t="s">
        <v>5</v>
      </c>
      <c r="D655" s="10" t="s">
        <v>325</v>
      </c>
      <c r="E655" s="10"/>
      <c r="F655" s="13"/>
      <c r="G655" s="11"/>
      <c r="H655" s="12" t="s">
        <v>96</v>
      </c>
      <c r="I655" s="11">
        <v>2</v>
      </c>
    </row>
    <row r="656" spans="1:9" hidden="1" x14ac:dyDescent="0.25">
      <c r="A656" s="9" t="s">
        <v>259</v>
      </c>
      <c r="B656" s="24" t="s">
        <v>906</v>
      </c>
      <c r="C656" s="8" t="s">
        <v>5</v>
      </c>
      <c r="D656" s="10" t="s">
        <v>326</v>
      </c>
      <c r="E656" s="10"/>
      <c r="F656" s="13"/>
      <c r="G656" s="11"/>
      <c r="H656" s="12" t="s">
        <v>96</v>
      </c>
      <c r="I656" s="11">
        <v>4</v>
      </c>
    </row>
    <row r="657" spans="1:9" hidden="1" x14ac:dyDescent="0.25">
      <c r="A657" s="9" t="s">
        <v>259</v>
      </c>
      <c r="B657" s="24" t="s">
        <v>906</v>
      </c>
      <c r="C657" s="8" t="s">
        <v>5</v>
      </c>
      <c r="D657" s="10" t="s">
        <v>327</v>
      </c>
      <c r="E657" s="10"/>
      <c r="F657" s="13"/>
      <c r="G657" s="11"/>
      <c r="H657" s="12" t="s">
        <v>96</v>
      </c>
      <c r="I657" s="11">
        <v>4</v>
      </c>
    </row>
    <row r="658" spans="1:9" hidden="1" x14ac:dyDescent="0.25">
      <c r="A658" s="9" t="s">
        <v>259</v>
      </c>
      <c r="B658" s="24" t="s">
        <v>906</v>
      </c>
      <c r="C658" s="8" t="s">
        <v>5</v>
      </c>
      <c r="D658" s="10" t="s">
        <v>328</v>
      </c>
      <c r="E658" s="10"/>
      <c r="F658" s="13"/>
      <c r="G658" s="11"/>
      <c r="H658" s="12" t="s">
        <v>96</v>
      </c>
      <c r="I658" s="11">
        <v>4</v>
      </c>
    </row>
    <row r="659" spans="1:9" hidden="1" x14ac:dyDescent="0.25">
      <c r="A659" s="9" t="s">
        <v>259</v>
      </c>
      <c r="B659" s="24" t="s">
        <v>906</v>
      </c>
      <c r="C659" s="8" t="s">
        <v>5</v>
      </c>
      <c r="D659" s="10" t="s">
        <v>329</v>
      </c>
      <c r="E659" s="10"/>
      <c r="F659" s="13"/>
      <c r="G659" s="11"/>
      <c r="H659" s="12" t="s">
        <v>96</v>
      </c>
      <c r="I659" s="11">
        <v>6</v>
      </c>
    </row>
    <row r="660" spans="1:9" hidden="1" x14ac:dyDescent="0.25">
      <c r="A660" s="9" t="s">
        <v>259</v>
      </c>
      <c r="B660" s="24" t="s">
        <v>906</v>
      </c>
      <c r="C660" s="8" t="s">
        <v>5</v>
      </c>
      <c r="D660" s="10" t="s">
        <v>330</v>
      </c>
      <c r="E660" s="10"/>
      <c r="F660" s="13"/>
      <c r="G660" s="11"/>
      <c r="H660" s="12" t="s">
        <v>96</v>
      </c>
      <c r="I660" s="11">
        <v>4</v>
      </c>
    </row>
    <row r="661" spans="1:9" hidden="1" x14ac:dyDescent="0.25">
      <c r="A661" s="9" t="s">
        <v>259</v>
      </c>
      <c r="B661" s="24" t="s">
        <v>906</v>
      </c>
      <c r="C661" s="8" t="s">
        <v>5</v>
      </c>
      <c r="D661" s="10" t="s">
        <v>331</v>
      </c>
      <c r="E661" s="10"/>
      <c r="F661" s="13"/>
      <c r="G661" s="11"/>
      <c r="H661" s="12" t="s">
        <v>96</v>
      </c>
      <c r="I661" s="11">
        <v>4</v>
      </c>
    </row>
    <row r="662" spans="1:9" hidden="1" x14ac:dyDescent="0.25">
      <c r="A662" s="9" t="s">
        <v>259</v>
      </c>
      <c r="B662" s="24" t="s">
        <v>906</v>
      </c>
      <c r="C662" s="8" t="s">
        <v>5</v>
      </c>
      <c r="D662" s="10" t="s">
        <v>332</v>
      </c>
      <c r="E662" s="10"/>
      <c r="F662" s="13"/>
      <c r="G662" s="11"/>
      <c r="H662" s="12" t="s">
        <v>96</v>
      </c>
      <c r="I662" s="11">
        <v>2</v>
      </c>
    </row>
    <row r="663" spans="1:9" hidden="1" x14ac:dyDescent="0.25">
      <c r="A663" s="9" t="s">
        <v>259</v>
      </c>
      <c r="B663" s="24" t="s">
        <v>906</v>
      </c>
      <c r="C663" s="8" t="s">
        <v>5</v>
      </c>
      <c r="D663" s="10" t="s">
        <v>333</v>
      </c>
      <c r="E663" s="10"/>
      <c r="F663" s="13"/>
      <c r="G663" s="11"/>
      <c r="H663" s="12" t="s">
        <v>96</v>
      </c>
      <c r="I663" s="11">
        <v>6</v>
      </c>
    </row>
    <row r="664" spans="1:9" hidden="1" x14ac:dyDescent="0.25">
      <c r="A664" s="9" t="s">
        <v>259</v>
      </c>
      <c r="B664" s="24" t="s">
        <v>906</v>
      </c>
      <c r="C664" s="8" t="s">
        <v>5</v>
      </c>
      <c r="D664" s="10" t="s">
        <v>334</v>
      </c>
      <c r="E664" s="10"/>
      <c r="F664" s="13"/>
      <c r="G664" s="11"/>
      <c r="H664" s="12" t="s">
        <v>96</v>
      </c>
      <c r="I664" s="11">
        <v>10</v>
      </c>
    </row>
    <row r="665" spans="1:9" ht="30" hidden="1" x14ac:dyDescent="0.25">
      <c r="A665" s="9" t="s">
        <v>259</v>
      </c>
      <c r="B665" s="24" t="s">
        <v>906</v>
      </c>
      <c r="C665" s="8" t="s">
        <v>153</v>
      </c>
      <c r="D665" s="10" t="s">
        <v>311</v>
      </c>
      <c r="E665" s="10"/>
      <c r="F665" s="13"/>
      <c r="G665" s="11"/>
      <c r="H665" s="12" t="s">
        <v>96</v>
      </c>
      <c r="I665" s="11">
        <v>1</v>
      </c>
    </row>
    <row r="666" spans="1:9" ht="30" hidden="1" x14ac:dyDescent="0.25">
      <c r="A666" s="9" t="s">
        <v>259</v>
      </c>
      <c r="B666" s="24" t="s">
        <v>906</v>
      </c>
      <c r="C666" s="8" t="s">
        <v>153</v>
      </c>
      <c r="D666" s="10" t="s">
        <v>312</v>
      </c>
      <c r="E666" s="10"/>
      <c r="F666" s="13"/>
      <c r="G666" s="11"/>
      <c r="H666" s="12" t="s">
        <v>96</v>
      </c>
      <c r="I666" s="11">
        <v>1</v>
      </c>
    </row>
    <row r="667" spans="1:9" ht="30" hidden="1" x14ac:dyDescent="0.25">
      <c r="A667" s="9" t="s">
        <v>259</v>
      </c>
      <c r="B667" s="24" t="s">
        <v>906</v>
      </c>
      <c r="C667" s="8" t="s">
        <v>153</v>
      </c>
      <c r="D667" s="10" t="s">
        <v>313</v>
      </c>
      <c r="E667" s="10"/>
      <c r="F667" s="13"/>
      <c r="G667" s="11"/>
      <c r="H667" s="12" t="s">
        <v>96</v>
      </c>
      <c r="I667" s="11">
        <v>1</v>
      </c>
    </row>
    <row r="668" spans="1:9" ht="30" hidden="1" x14ac:dyDescent="0.25">
      <c r="A668" s="9" t="s">
        <v>259</v>
      </c>
      <c r="B668" s="24" t="s">
        <v>906</v>
      </c>
      <c r="C668" s="8" t="s">
        <v>153</v>
      </c>
      <c r="D668" s="10" t="s">
        <v>314</v>
      </c>
      <c r="E668" s="10"/>
      <c r="F668" s="13"/>
      <c r="G668" s="11"/>
      <c r="H668" s="12" t="s">
        <v>96</v>
      </c>
      <c r="I668" s="11">
        <v>1</v>
      </c>
    </row>
    <row r="669" spans="1:9" ht="30" hidden="1" x14ac:dyDescent="0.25">
      <c r="A669" s="9" t="s">
        <v>259</v>
      </c>
      <c r="B669" s="24" t="s">
        <v>906</v>
      </c>
      <c r="C669" s="8" t="s">
        <v>153</v>
      </c>
      <c r="D669" s="10" t="s">
        <v>315</v>
      </c>
      <c r="E669" s="10"/>
      <c r="F669" s="13"/>
      <c r="G669" s="11"/>
      <c r="H669" s="12" t="s">
        <v>96</v>
      </c>
      <c r="I669" s="11">
        <v>1</v>
      </c>
    </row>
    <row r="670" spans="1:9" ht="30" hidden="1" x14ac:dyDescent="0.25">
      <c r="A670" s="9" t="s">
        <v>259</v>
      </c>
      <c r="B670" s="24" t="s">
        <v>906</v>
      </c>
      <c r="C670" s="8" t="s">
        <v>153</v>
      </c>
      <c r="D670" s="10" t="s">
        <v>316</v>
      </c>
      <c r="E670" s="10"/>
      <c r="F670" s="13"/>
      <c r="G670" s="11"/>
      <c r="H670" s="12" t="s">
        <v>96</v>
      </c>
      <c r="I670" s="11">
        <v>1</v>
      </c>
    </row>
    <row r="671" spans="1:9" hidden="1" x14ac:dyDescent="0.25">
      <c r="A671" s="9" t="s">
        <v>259</v>
      </c>
      <c r="B671" s="24" t="s">
        <v>906</v>
      </c>
      <c r="C671" s="8" t="s">
        <v>153</v>
      </c>
      <c r="D671" s="10" t="s">
        <v>317</v>
      </c>
      <c r="E671" s="10"/>
      <c r="F671" s="13"/>
      <c r="G671" s="11"/>
      <c r="H671" s="12" t="s">
        <v>96</v>
      </c>
      <c r="I671" s="11">
        <v>1</v>
      </c>
    </row>
    <row r="672" spans="1:9" hidden="1" x14ac:dyDescent="0.25">
      <c r="A672" s="9" t="s">
        <v>259</v>
      </c>
      <c r="B672" s="24" t="s">
        <v>906</v>
      </c>
      <c r="C672" s="8" t="s">
        <v>153</v>
      </c>
      <c r="D672" s="10" t="s">
        <v>318</v>
      </c>
      <c r="E672" s="10"/>
      <c r="F672" s="13"/>
      <c r="G672" s="11"/>
      <c r="H672" s="12" t="s">
        <v>96</v>
      </c>
      <c r="I672" s="11">
        <v>2</v>
      </c>
    </row>
    <row r="673" spans="1:9" hidden="1" x14ac:dyDescent="0.25">
      <c r="A673" s="9" t="s">
        <v>259</v>
      </c>
      <c r="B673" s="24" t="s">
        <v>906</v>
      </c>
      <c r="C673" s="8" t="s">
        <v>153</v>
      </c>
      <c r="D673" s="10" t="s">
        <v>319</v>
      </c>
      <c r="E673" s="10"/>
      <c r="F673" s="13"/>
      <c r="G673" s="11"/>
      <c r="H673" s="12" t="s">
        <v>96</v>
      </c>
      <c r="I673" s="11">
        <v>1</v>
      </c>
    </row>
    <row r="674" spans="1:9" hidden="1" x14ac:dyDescent="0.25">
      <c r="A674" s="9" t="s">
        <v>259</v>
      </c>
      <c r="B674" s="24" t="s">
        <v>906</v>
      </c>
      <c r="C674" s="8" t="s">
        <v>153</v>
      </c>
      <c r="D674" s="10" t="s">
        <v>320</v>
      </c>
      <c r="E674" s="10"/>
      <c r="F674" s="13"/>
      <c r="G674" s="11"/>
      <c r="H674" s="12" t="s">
        <v>96</v>
      </c>
      <c r="I674" s="11">
        <v>1</v>
      </c>
    </row>
    <row r="675" spans="1:9" hidden="1" x14ac:dyDescent="0.25">
      <c r="A675" s="9" t="s">
        <v>259</v>
      </c>
      <c r="B675" s="24" t="s">
        <v>906</v>
      </c>
      <c r="C675" s="8" t="s">
        <v>153</v>
      </c>
      <c r="D675" s="10" t="s">
        <v>321</v>
      </c>
      <c r="E675" s="10"/>
      <c r="F675" s="13"/>
      <c r="G675" s="11"/>
      <c r="H675" s="12" t="s">
        <v>96</v>
      </c>
      <c r="I675" s="11">
        <v>2</v>
      </c>
    </row>
    <row r="676" spans="1:9" hidden="1" x14ac:dyDescent="0.25">
      <c r="A676" s="9" t="s">
        <v>259</v>
      </c>
      <c r="B676" s="24" t="s">
        <v>906</v>
      </c>
      <c r="C676" s="8" t="s">
        <v>153</v>
      </c>
      <c r="D676" s="10" t="s">
        <v>322</v>
      </c>
      <c r="E676" s="10"/>
      <c r="F676" s="13"/>
      <c r="G676" s="11"/>
      <c r="H676" s="12" t="s">
        <v>96</v>
      </c>
      <c r="I676" s="11">
        <v>1</v>
      </c>
    </row>
    <row r="677" spans="1:9" hidden="1" x14ac:dyDescent="0.25">
      <c r="A677" s="9" t="s">
        <v>259</v>
      </c>
      <c r="B677" s="24" t="s">
        <v>906</v>
      </c>
      <c r="C677" s="8" t="s">
        <v>153</v>
      </c>
      <c r="D677" s="10" t="s">
        <v>323</v>
      </c>
      <c r="E677" s="10"/>
      <c r="F677" s="13"/>
      <c r="G677" s="11"/>
      <c r="H677" s="12" t="s">
        <v>96</v>
      </c>
      <c r="I677" s="11">
        <v>2</v>
      </c>
    </row>
    <row r="678" spans="1:9" hidden="1" x14ac:dyDescent="0.25">
      <c r="A678" s="9" t="s">
        <v>259</v>
      </c>
      <c r="B678" s="24" t="s">
        <v>906</v>
      </c>
      <c r="C678" s="8" t="s">
        <v>153</v>
      </c>
      <c r="D678" s="10" t="s">
        <v>324</v>
      </c>
      <c r="E678" s="10"/>
      <c r="F678" s="13"/>
      <c r="G678" s="11"/>
      <c r="H678" s="12" t="s">
        <v>96</v>
      </c>
      <c r="I678" s="11">
        <v>2</v>
      </c>
    </row>
    <row r="679" spans="1:9" hidden="1" x14ac:dyDescent="0.25">
      <c r="A679" s="9" t="s">
        <v>259</v>
      </c>
      <c r="B679" s="24" t="s">
        <v>906</v>
      </c>
      <c r="C679" s="8" t="s">
        <v>153</v>
      </c>
      <c r="D679" s="10" t="s">
        <v>325</v>
      </c>
      <c r="E679" s="10"/>
      <c r="F679" s="13"/>
      <c r="G679" s="11"/>
      <c r="H679" s="12" t="s">
        <v>96</v>
      </c>
      <c r="I679" s="11">
        <v>2</v>
      </c>
    </row>
    <row r="680" spans="1:9" hidden="1" x14ac:dyDescent="0.25">
      <c r="A680" s="9" t="s">
        <v>259</v>
      </c>
      <c r="B680" s="24" t="s">
        <v>906</v>
      </c>
      <c r="C680" s="8" t="s">
        <v>153</v>
      </c>
      <c r="D680" s="10" t="s">
        <v>326</v>
      </c>
      <c r="E680" s="10"/>
      <c r="F680" s="13"/>
      <c r="G680" s="11"/>
      <c r="H680" s="12" t="s">
        <v>96</v>
      </c>
      <c r="I680" s="11">
        <v>4</v>
      </c>
    </row>
    <row r="681" spans="1:9" hidden="1" x14ac:dyDescent="0.25">
      <c r="A681" s="9" t="s">
        <v>259</v>
      </c>
      <c r="B681" s="24" t="s">
        <v>906</v>
      </c>
      <c r="C681" s="8" t="s">
        <v>153</v>
      </c>
      <c r="D681" s="10" t="s">
        <v>327</v>
      </c>
      <c r="E681" s="10"/>
      <c r="F681" s="13"/>
      <c r="G681" s="11"/>
      <c r="H681" s="12" t="s">
        <v>96</v>
      </c>
      <c r="I681" s="11">
        <v>4</v>
      </c>
    </row>
    <row r="682" spans="1:9" hidden="1" x14ac:dyDescent="0.25">
      <c r="A682" s="9" t="s">
        <v>259</v>
      </c>
      <c r="B682" s="24" t="s">
        <v>906</v>
      </c>
      <c r="C682" s="8" t="s">
        <v>153</v>
      </c>
      <c r="D682" s="10" t="s">
        <v>328</v>
      </c>
      <c r="E682" s="10"/>
      <c r="F682" s="13"/>
      <c r="G682" s="11"/>
      <c r="H682" s="12" t="s">
        <v>96</v>
      </c>
      <c r="I682" s="11">
        <v>4</v>
      </c>
    </row>
    <row r="683" spans="1:9" hidden="1" x14ac:dyDescent="0.25">
      <c r="A683" s="9" t="s">
        <v>259</v>
      </c>
      <c r="B683" s="24" t="s">
        <v>906</v>
      </c>
      <c r="C683" s="8" t="s">
        <v>153</v>
      </c>
      <c r="D683" s="10" t="s">
        <v>329</v>
      </c>
      <c r="E683" s="10"/>
      <c r="F683" s="13"/>
      <c r="G683" s="11"/>
      <c r="H683" s="12" t="s">
        <v>96</v>
      </c>
      <c r="I683" s="11">
        <v>6</v>
      </c>
    </row>
    <row r="684" spans="1:9" hidden="1" x14ac:dyDescent="0.25">
      <c r="A684" s="9" t="s">
        <v>259</v>
      </c>
      <c r="B684" s="24" t="s">
        <v>906</v>
      </c>
      <c r="C684" s="8" t="s">
        <v>153</v>
      </c>
      <c r="D684" s="10" t="s">
        <v>330</v>
      </c>
      <c r="E684" s="10"/>
      <c r="F684" s="13"/>
      <c r="G684" s="11"/>
      <c r="H684" s="12" t="s">
        <v>96</v>
      </c>
      <c r="I684" s="11">
        <v>4</v>
      </c>
    </row>
    <row r="685" spans="1:9" hidden="1" x14ac:dyDescent="0.25">
      <c r="A685" s="9" t="s">
        <v>259</v>
      </c>
      <c r="B685" s="24" t="s">
        <v>906</v>
      </c>
      <c r="C685" s="8" t="s">
        <v>153</v>
      </c>
      <c r="D685" s="10" t="s">
        <v>331</v>
      </c>
      <c r="E685" s="10"/>
      <c r="F685" s="13"/>
      <c r="G685" s="11"/>
      <c r="H685" s="12" t="s">
        <v>96</v>
      </c>
      <c r="I685" s="11">
        <v>4</v>
      </c>
    </row>
    <row r="686" spans="1:9" hidden="1" x14ac:dyDescent="0.25">
      <c r="A686" s="9" t="s">
        <v>259</v>
      </c>
      <c r="B686" s="24" t="s">
        <v>906</v>
      </c>
      <c r="C686" s="8" t="s">
        <v>153</v>
      </c>
      <c r="D686" s="10" t="s">
        <v>332</v>
      </c>
      <c r="E686" s="10"/>
      <c r="F686" s="13"/>
      <c r="G686" s="11"/>
      <c r="H686" s="12" t="s">
        <v>96</v>
      </c>
      <c r="I686" s="11">
        <v>2</v>
      </c>
    </row>
    <row r="687" spans="1:9" hidden="1" x14ac:dyDescent="0.25">
      <c r="A687" s="9" t="s">
        <v>259</v>
      </c>
      <c r="B687" s="24" t="s">
        <v>906</v>
      </c>
      <c r="C687" s="8" t="s">
        <v>153</v>
      </c>
      <c r="D687" s="10" t="s">
        <v>333</v>
      </c>
      <c r="E687" s="10"/>
      <c r="F687" s="13"/>
      <c r="G687" s="11"/>
      <c r="H687" s="12" t="s">
        <v>96</v>
      </c>
      <c r="I687" s="11">
        <v>6</v>
      </c>
    </row>
    <row r="688" spans="1:9" hidden="1" x14ac:dyDescent="0.25">
      <c r="A688" s="9" t="s">
        <v>259</v>
      </c>
      <c r="B688" s="24" t="s">
        <v>906</v>
      </c>
      <c r="C688" s="8" t="s">
        <v>153</v>
      </c>
      <c r="D688" s="10" t="s">
        <v>334</v>
      </c>
      <c r="E688" s="10"/>
      <c r="F688" s="13"/>
      <c r="G688" s="11"/>
      <c r="H688" s="12" t="s">
        <v>96</v>
      </c>
      <c r="I688" s="11">
        <v>10</v>
      </c>
    </row>
    <row r="689" spans="1:9" hidden="1" x14ac:dyDescent="0.25">
      <c r="A689" s="9" t="s">
        <v>259</v>
      </c>
      <c r="B689" s="24" t="s">
        <v>906</v>
      </c>
      <c r="C689" s="8" t="s">
        <v>153</v>
      </c>
      <c r="D689" s="10" t="s">
        <v>335</v>
      </c>
      <c r="E689" s="10"/>
      <c r="F689" s="13"/>
      <c r="G689" s="11"/>
      <c r="H689" s="12" t="s">
        <v>96</v>
      </c>
      <c r="I689" s="11">
        <v>15</v>
      </c>
    </row>
    <row r="690" spans="1:9" ht="30" hidden="1" x14ac:dyDescent="0.25">
      <c r="A690" s="9" t="s">
        <v>259</v>
      </c>
      <c r="B690" s="24" t="s">
        <v>906</v>
      </c>
      <c r="C690" s="8" t="s">
        <v>153</v>
      </c>
      <c r="D690" s="10" t="s">
        <v>336</v>
      </c>
      <c r="E690" s="10"/>
      <c r="F690" s="13"/>
      <c r="G690" s="11"/>
      <c r="H690" s="12" t="s">
        <v>96</v>
      </c>
      <c r="I690" s="11">
        <v>16</v>
      </c>
    </row>
    <row r="691" spans="1:9" ht="30" hidden="1" x14ac:dyDescent="0.25">
      <c r="A691" s="9" t="s">
        <v>337</v>
      </c>
      <c r="B691" s="24" t="s">
        <v>906</v>
      </c>
      <c r="C691" s="8" t="s">
        <v>260</v>
      </c>
      <c r="D691" s="10" t="s">
        <v>338</v>
      </c>
      <c r="E691" s="10"/>
      <c r="F691" s="13"/>
      <c r="G691" s="11"/>
      <c r="H691" s="12"/>
      <c r="I691" s="11"/>
    </row>
    <row r="692" spans="1:9" hidden="1" x14ac:dyDescent="0.25">
      <c r="A692" s="9" t="s">
        <v>337</v>
      </c>
      <c r="B692" s="24" t="s">
        <v>906</v>
      </c>
      <c r="C692" s="8" t="s">
        <v>265</v>
      </c>
      <c r="D692" s="10" t="s">
        <v>339</v>
      </c>
      <c r="E692" s="10"/>
      <c r="F692" s="13"/>
      <c r="G692" s="11"/>
      <c r="H692" s="12"/>
      <c r="I692" s="11"/>
    </row>
    <row r="693" spans="1:9" hidden="1" x14ac:dyDescent="0.25">
      <c r="A693" s="9" t="s">
        <v>337</v>
      </c>
      <c r="B693" s="24" t="s">
        <v>906</v>
      </c>
      <c r="C693" s="8" t="s">
        <v>61</v>
      </c>
      <c r="D693" s="10" t="s">
        <v>340</v>
      </c>
      <c r="E693" s="10" t="s">
        <v>49</v>
      </c>
      <c r="F693" s="13"/>
      <c r="G693" s="11"/>
      <c r="H693" s="12"/>
      <c r="I693" s="11"/>
    </row>
    <row r="694" spans="1:9" hidden="1" x14ac:dyDescent="0.25">
      <c r="A694" s="9" t="s">
        <v>337</v>
      </c>
      <c r="B694" s="24" t="s">
        <v>906</v>
      </c>
      <c r="C694" s="8" t="s">
        <v>262</v>
      </c>
      <c r="D694" s="10" t="s">
        <v>341</v>
      </c>
      <c r="E694" s="10" t="s">
        <v>49</v>
      </c>
      <c r="F694" s="13" t="s">
        <v>26</v>
      </c>
      <c r="G694" s="11" t="s">
        <v>104</v>
      </c>
      <c r="H694" s="12" t="s">
        <v>101</v>
      </c>
      <c r="I694" s="11">
        <v>40</v>
      </c>
    </row>
    <row r="695" spans="1:9" hidden="1" x14ac:dyDescent="0.25">
      <c r="A695" s="9" t="s">
        <v>337</v>
      </c>
      <c r="B695" s="24" t="s">
        <v>906</v>
      </c>
      <c r="C695" s="8" t="s">
        <v>262</v>
      </c>
      <c r="D695" s="10" t="s">
        <v>360</v>
      </c>
      <c r="E695" s="10" t="s">
        <v>15</v>
      </c>
      <c r="F695" s="13" t="s">
        <v>26</v>
      </c>
      <c r="G695" s="11" t="s">
        <v>104</v>
      </c>
      <c r="H695" s="12" t="s">
        <v>101</v>
      </c>
      <c r="I695" s="11">
        <v>13.5</v>
      </c>
    </row>
    <row r="696" spans="1:9" hidden="1" x14ac:dyDescent="0.25">
      <c r="A696" s="9" t="s">
        <v>337</v>
      </c>
      <c r="B696" s="24" t="s">
        <v>906</v>
      </c>
      <c r="C696" s="8" t="s">
        <v>262</v>
      </c>
      <c r="D696" s="10" t="s">
        <v>190</v>
      </c>
      <c r="E696" s="10" t="s">
        <v>21</v>
      </c>
      <c r="F696" s="13" t="s">
        <v>26</v>
      </c>
      <c r="G696" s="11" t="s">
        <v>104</v>
      </c>
      <c r="H696" s="12" t="s">
        <v>101</v>
      </c>
      <c r="I696" s="11">
        <v>42</v>
      </c>
    </row>
    <row r="697" spans="1:9" hidden="1" x14ac:dyDescent="0.25">
      <c r="A697" s="9" t="s">
        <v>337</v>
      </c>
      <c r="B697" s="24" t="s">
        <v>906</v>
      </c>
      <c r="C697" s="8" t="s">
        <v>6</v>
      </c>
      <c r="D697" s="10" t="s">
        <v>342</v>
      </c>
      <c r="E697" s="10" t="s">
        <v>15</v>
      </c>
      <c r="F697" s="13"/>
      <c r="G697" s="11"/>
      <c r="H697" s="12"/>
      <c r="I697" s="11"/>
    </row>
    <row r="698" spans="1:9" hidden="1" x14ac:dyDescent="0.25">
      <c r="A698" s="9" t="s">
        <v>337</v>
      </c>
      <c r="B698" s="24" t="s">
        <v>906</v>
      </c>
      <c r="C698" s="8" t="s">
        <v>6</v>
      </c>
      <c r="D698" s="10" t="s">
        <v>343</v>
      </c>
      <c r="E698" s="10"/>
      <c r="F698" s="13"/>
      <c r="G698" s="11"/>
      <c r="H698" s="12"/>
      <c r="I698" s="11"/>
    </row>
    <row r="699" spans="1:9" ht="30" hidden="1" x14ac:dyDescent="0.25">
      <c r="A699" s="9" t="s">
        <v>337</v>
      </c>
      <c r="B699" s="24" t="s">
        <v>906</v>
      </c>
      <c r="C699" s="8" t="s">
        <v>6</v>
      </c>
      <c r="D699" s="10" t="s">
        <v>344</v>
      </c>
      <c r="E699" s="10" t="s">
        <v>285</v>
      </c>
      <c r="F699" s="13"/>
      <c r="G699" s="11"/>
      <c r="H699" s="12"/>
      <c r="I699" s="11"/>
    </row>
    <row r="700" spans="1:9" hidden="1" x14ac:dyDescent="0.25">
      <c r="A700" s="9" t="s">
        <v>337</v>
      </c>
      <c r="B700" s="24" t="s">
        <v>906</v>
      </c>
      <c r="C700" s="8" t="s">
        <v>6</v>
      </c>
      <c r="D700" s="10" t="s">
        <v>339</v>
      </c>
      <c r="E700" s="10"/>
      <c r="F700" s="13"/>
      <c r="G700" s="11"/>
      <c r="H700" s="12"/>
      <c r="I700" s="11"/>
    </row>
    <row r="701" spans="1:9" hidden="1" x14ac:dyDescent="0.25">
      <c r="A701" s="9" t="s">
        <v>337</v>
      </c>
      <c r="B701" s="24" t="s">
        <v>906</v>
      </c>
      <c r="C701" s="8" t="s">
        <v>4</v>
      </c>
      <c r="D701" s="10" t="s">
        <v>345</v>
      </c>
      <c r="E701" s="10" t="s">
        <v>15</v>
      </c>
      <c r="F701" s="13" t="s">
        <v>19</v>
      </c>
      <c r="G701" s="11" t="s">
        <v>97</v>
      </c>
      <c r="H701" s="12" t="s">
        <v>96</v>
      </c>
      <c r="I701" s="11">
        <v>2</v>
      </c>
    </row>
    <row r="702" spans="1:9" hidden="1" x14ac:dyDescent="0.25">
      <c r="A702" s="9" t="s">
        <v>337</v>
      </c>
      <c r="B702" s="24" t="s">
        <v>906</v>
      </c>
      <c r="C702" s="8" t="s">
        <v>4</v>
      </c>
      <c r="D702" s="10" t="s">
        <v>346</v>
      </c>
      <c r="E702" s="10" t="s">
        <v>15</v>
      </c>
      <c r="F702" s="13" t="s">
        <v>19</v>
      </c>
      <c r="G702" s="11" t="s">
        <v>295</v>
      </c>
      <c r="H702" s="12" t="s">
        <v>96</v>
      </c>
      <c r="I702" s="11">
        <v>1</v>
      </c>
    </row>
    <row r="703" spans="1:9" ht="30" hidden="1" x14ac:dyDescent="0.25">
      <c r="A703" s="9" t="s">
        <v>337</v>
      </c>
      <c r="B703" s="24" t="s">
        <v>906</v>
      </c>
      <c r="C703" s="8" t="s">
        <v>4</v>
      </c>
      <c r="D703" s="10" t="s">
        <v>347</v>
      </c>
      <c r="E703" s="10"/>
      <c r="F703" s="13"/>
      <c r="G703" s="11"/>
      <c r="H703" s="12"/>
      <c r="I703" s="11"/>
    </row>
    <row r="704" spans="1:9" ht="60" hidden="1" x14ac:dyDescent="0.25">
      <c r="A704" s="9" t="s">
        <v>337</v>
      </c>
      <c r="B704" s="24" t="s">
        <v>906</v>
      </c>
      <c r="C704" s="8" t="s">
        <v>4</v>
      </c>
      <c r="D704" s="10" t="s">
        <v>348</v>
      </c>
      <c r="E704" s="10"/>
      <c r="F704" s="13"/>
      <c r="G704" s="11"/>
      <c r="H704" s="12"/>
      <c r="I704" s="11"/>
    </row>
    <row r="705" spans="1:9" ht="30" hidden="1" x14ac:dyDescent="0.25">
      <c r="A705" s="9" t="s">
        <v>337</v>
      </c>
      <c r="B705" s="24" t="s">
        <v>906</v>
      </c>
      <c r="C705" s="8" t="s">
        <v>4</v>
      </c>
      <c r="D705" s="10" t="s">
        <v>349</v>
      </c>
      <c r="E705" s="10"/>
      <c r="F705" s="13"/>
      <c r="G705" s="11"/>
      <c r="H705" s="12"/>
      <c r="I705" s="11"/>
    </row>
    <row r="706" spans="1:9" hidden="1" x14ac:dyDescent="0.25">
      <c r="A706" s="9" t="s">
        <v>337</v>
      </c>
      <c r="B706" s="24" t="s">
        <v>906</v>
      </c>
      <c r="C706" s="8" t="s">
        <v>4</v>
      </c>
      <c r="D706" s="10" t="s">
        <v>350</v>
      </c>
      <c r="E706" s="10" t="s">
        <v>20</v>
      </c>
      <c r="F706" s="13" t="s">
        <v>18</v>
      </c>
      <c r="G706" s="11" t="s">
        <v>355</v>
      </c>
      <c r="H706" s="12" t="s">
        <v>96</v>
      </c>
      <c r="I706" s="11">
        <v>1</v>
      </c>
    </row>
    <row r="707" spans="1:9" hidden="1" x14ac:dyDescent="0.25">
      <c r="A707" s="9" t="s">
        <v>337</v>
      </c>
      <c r="B707" s="24" t="s">
        <v>906</v>
      </c>
      <c r="C707" s="8" t="s">
        <v>4</v>
      </c>
      <c r="D707" s="10" t="s">
        <v>288</v>
      </c>
      <c r="E707" s="10" t="s">
        <v>20</v>
      </c>
      <c r="F707" s="13" t="s">
        <v>288</v>
      </c>
      <c r="G707" s="11" t="s">
        <v>354</v>
      </c>
      <c r="H707" s="12" t="s">
        <v>96</v>
      </c>
      <c r="I707" s="11">
        <v>1</v>
      </c>
    </row>
    <row r="708" spans="1:9" ht="30" hidden="1" x14ac:dyDescent="0.25">
      <c r="A708" s="9" t="s">
        <v>337</v>
      </c>
      <c r="B708" s="24" t="s">
        <v>906</v>
      </c>
      <c r="C708" s="8" t="s">
        <v>4</v>
      </c>
      <c r="D708" s="10" t="s">
        <v>351</v>
      </c>
      <c r="E708" s="10"/>
      <c r="F708" s="13"/>
      <c r="G708" s="11"/>
      <c r="H708" s="12"/>
      <c r="I708" s="11"/>
    </row>
    <row r="709" spans="1:9" ht="30" hidden="1" x14ac:dyDescent="0.25">
      <c r="A709" s="9" t="s">
        <v>337</v>
      </c>
      <c r="B709" s="24" t="s">
        <v>906</v>
      </c>
      <c r="C709" s="8" t="s">
        <v>4</v>
      </c>
      <c r="D709" s="10" t="s">
        <v>352</v>
      </c>
      <c r="E709" s="10"/>
      <c r="F709" s="13"/>
      <c r="G709" s="11"/>
      <c r="H709" s="12"/>
      <c r="I709" s="11"/>
    </row>
    <row r="710" spans="1:9" hidden="1" x14ac:dyDescent="0.25">
      <c r="A710" s="9" t="s">
        <v>337</v>
      </c>
      <c r="B710" s="24" t="s">
        <v>906</v>
      </c>
      <c r="C710" s="8" t="s">
        <v>4</v>
      </c>
      <c r="D710" s="10" t="s">
        <v>276</v>
      </c>
      <c r="E710" s="10" t="s">
        <v>20</v>
      </c>
      <c r="F710" s="13" t="s">
        <v>29</v>
      </c>
      <c r="G710" s="11" t="s">
        <v>353</v>
      </c>
      <c r="H710" s="12" t="s">
        <v>96</v>
      </c>
      <c r="I710" s="11">
        <v>1</v>
      </c>
    </row>
    <row r="711" spans="1:9" hidden="1" x14ac:dyDescent="0.25">
      <c r="A711" s="9" t="s">
        <v>337</v>
      </c>
      <c r="B711" s="24" t="s">
        <v>906</v>
      </c>
      <c r="C711" s="8" t="s">
        <v>4</v>
      </c>
      <c r="D711" s="10" t="s">
        <v>129</v>
      </c>
      <c r="E711" s="10" t="s">
        <v>15</v>
      </c>
      <c r="F711" s="13" t="s">
        <v>16</v>
      </c>
      <c r="G711" s="11" t="s">
        <v>100</v>
      </c>
      <c r="H711" s="12" t="s">
        <v>101</v>
      </c>
      <c r="I711" s="11">
        <v>86</v>
      </c>
    </row>
    <row r="712" spans="1:9" hidden="1" x14ac:dyDescent="0.25">
      <c r="A712" s="9" t="s">
        <v>337</v>
      </c>
      <c r="B712" s="24" t="s">
        <v>906</v>
      </c>
      <c r="C712" s="8" t="s">
        <v>4</v>
      </c>
      <c r="D712" s="10" t="s">
        <v>196</v>
      </c>
      <c r="E712" s="10" t="s">
        <v>15</v>
      </c>
      <c r="F712" s="13" t="s">
        <v>18</v>
      </c>
      <c r="G712" s="11" t="s">
        <v>282</v>
      </c>
      <c r="H712" s="12" t="s">
        <v>96</v>
      </c>
      <c r="I712" s="11">
        <v>3</v>
      </c>
    </row>
    <row r="713" spans="1:9" hidden="1" x14ac:dyDescent="0.25">
      <c r="A713" s="9" t="s">
        <v>337</v>
      </c>
      <c r="B713" s="24" t="s">
        <v>906</v>
      </c>
      <c r="C713" s="8" t="s">
        <v>4</v>
      </c>
      <c r="D713" s="10" t="s">
        <v>342</v>
      </c>
      <c r="E713" s="10" t="s">
        <v>15</v>
      </c>
      <c r="F713" s="13"/>
      <c r="G713" s="11"/>
      <c r="H713" s="12"/>
      <c r="I713" s="11"/>
    </row>
    <row r="714" spans="1:9" hidden="1" x14ac:dyDescent="0.25">
      <c r="A714" s="9" t="s">
        <v>337</v>
      </c>
      <c r="B714" s="24" t="s">
        <v>906</v>
      </c>
      <c r="C714" s="8" t="s">
        <v>4</v>
      </c>
      <c r="D714" s="10" t="s">
        <v>343</v>
      </c>
      <c r="E714" s="10"/>
      <c r="F714" s="13"/>
      <c r="G714" s="11"/>
      <c r="H714" s="12"/>
      <c r="I714" s="11"/>
    </row>
    <row r="715" spans="1:9" ht="30" hidden="1" x14ac:dyDescent="0.25">
      <c r="A715" s="9" t="s">
        <v>337</v>
      </c>
      <c r="B715" s="24" t="s">
        <v>906</v>
      </c>
      <c r="C715" s="8" t="s">
        <v>4</v>
      </c>
      <c r="D715" s="10" t="s">
        <v>344</v>
      </c>
      <c r="E715" s="10" t="s">
        <v>285</v>
      </c>
      <c r="F715" s="13"/>
      <c r="G715" s="11"/>
      <c r="H715" s="12"/>
      <c r="I715" s="11"/>
    </row>
    <row r="716" spans="1:9" hidden="1" x14ac:dyDescent="0.25">
      <c r="A716" s="9" t="s">
        <v>337</v>
      </c>
      <c r="B716" s="24" t="s">
        <v>906</v>
      </c>
      <c r="C716" s="8" t="s">
        <v>4</v>
      </c>
      <c r="D716" s="10" t="s">
        <v>339</v>
      </c>
      <c r="E716" s="10"/>
      <c r="F716" s="13"/>
      <c r="G716" s="11"/>
      <c r="H716" s="12"/>
      <c r="I716" s="11"/>
    </row>
    <row r="717" spans="1:9" hidden="1" x14ac:dyDescent="0.25">
      <c r="A717" s="9" t="s">
        <v>337</v>
      </c>
      <c r="B717" s="24" t="s">
        <v>906</v>
      </c>
      <c r="C717" s="8" t="s">
        <v>2</v>
      </c>
      <c r="D717" s="10" t="s">
        <v>356</v>
      </c>
      <c r="E717" s="10" t="s">
        <v>20</v>
      </c>
      <c r="F717" s="13" t="s">
        <v>29</v>
      </c>
      <c r="G717" s="11" t="s">
        <v>298</v>
      </c>
      <c r="H717" s="12" t="s">
        <v>96</v>
      </c>
      <c r="I717" s="38">
        <v>2</v>
      </c>
    </row>
    <row r="718" spans="1:9" hidden="1" x14ac:dyDescent="0.25">
      <c r="A718" s="9" t="s">
        <v>337</v>
      </c>
      <c r="B718" s="24" t="s">
        <v>906</v>
      </c>
      <c r="C718" s="8" t="s">
        <v>2</v>
      </c>
      <c r="D718" s="10" t="s">
        <v>288</v>
      </c>
      <c r="E718" s="10" t="s">
        <v>20</v>
      </c>
      <c r="F718" s="13" t="s">
        <v>288</v>
      </c>
      <c r="G718" s="11" t="s">
        <v>289</v>
      </c>
      <c r="H718" s="12" t="s">
        <v>96</v>
      </c>
      <c r="I718" s="11">
        <v>2</v>
      </c>
    </row>
    <row r="719" spans="1:9" hidden="1" x14ac:dyDescent="0.25">
      <c r="A719" s="9" t="s">
        <v>337</v>
      </c>
      <c r="B719" s="24" t="s">
        <v>906</v>
      </c>
      <c r="C719" s="8" t="s">
        <v>2</v>
      </c>
      <c r="D719" s="10" t="s">
        <v>357</v>
      </c>
      <c r="E719" s="10" t="s">
        <v>20</v>
      </c>
      <c r="F719" s="13" t="s">
        <v>17</v>
      </c>
      <c r="G719" s="11" t="s">
        <v>103</v>
      </c>
      <c r="H719" s="12" t="s">
        <v>96</v>
      </c>
      <c r="I719" s="11">
        <v>1</v>
      </c>
    </row>
    <row r="720" spans="1:9" hidden="1" x14ac:dyDescent="0.25">
      <c r="A720" s="9" t="s">
        <v>337</v>
      </c>
      <c r="B720" s="24" t="s">
        <v>906</v>
      </c>
      <c r="C720" s="8" t="s">
        <v>2</v>
      </c>
      <c r="D720" s="10" t="s">
        <v>357</v>
      </c>
      <c r="E720" s="10" t="s">
        <v>20</v>
      </c>
      <c r="F720" s="13" t="s">
        <v>17</v>
      </c>
      <c r="G720" s="11" t="s">
        <v>286</v>
      </c>
      <c r="H720" s="12" t="s">
        <v>96</v>
      </c>
      <c r="I720" s="11">
        <v>1</v>
      </c>
    </row>
    <row r="721" spans="1:9" hidden="1" x14ac:dyDescent="0.25">
      <c r="A721" s="9" t="s">
        <v>337</v>
      </c>
      <c r="B721" s="24" t="s">
        <v>906</v>
      </c>
      <c r="C721" s="8" t="s">
        <v>2</v>
      </c>
      <c r="D721" s="10" t="s">
        <v>358</v>
      </c>
      <c r="E721" s="10"/>
      <c r="F721" s="13"/>
      <c r="G721" s="11"/>
      <c r="H721" s="12"/>
      <c r="I721" s="11"/>
    </row>
    <row r="722" spans="1:9" hidden="1" x14ac:dyDescent="0.25">
      <c r="A722" s="9" t="s">
        <v>337</v>
      </c>
      <c r="B722" s="24" t="s">
        <v>906</v>
      </c>
      <c r="C722" s="8" t="s">
        <v>2</v>
      </c>
      <c r="D722" s="10" t="s">
        <v>359</v>
      </c>
      <c r="E722" s="10" t="s">
        <v>15</v>
      </c>
      <c r="F722" s="13" t="s">
        <v>17</v>
      </c>
      <c r="G722" s="11" t="s">
        <v>103</v>
      </c>
      <c r="H722" s="12" t="s">
        <v>96</v>
      </c>
      <c r="I722" s="11">
        <v>1</v>
      </c>
    </row>
    <row r="723" spans="1:9" hidden="1" x14ac:dyDescent="0.25">
      <c r="A723" s="9" t="s">
        <v>337</v>
      </c>
      <c r="B723" s="24" t="s">
        <v>906</v>
      </c>
      <c r="C723" s="8" t="s">
        <v>2</v>
      </c>
      <c r="D723" s="10" t="s">
        <v>341</v>
      </c>
      <c r="E723" s="10" t="s">
        <v>49</v>
      </c>
      <c r="F723" s="13" t="s">
        <v>26</v>
      </c>
      <c r="G723" s="11" t="s">
        <v>104</v>
      </c>
      <c r="H723" s="12" t="s">
        <v>101</v>
      </c>
      <c r="I723" s="11">
        <v>40</v>
      </c>
    </row>
    <row r="724" spans="1:9" hidden="1" x14ac:dyDescent="0.25">
      <c r="A724" s="9" t="s">
        <v>337</v>
      </c>
      <c r="B724" s="24" t="s">
        <v>906</v>
      </c>
      <c r="C724" s="8" t="s">
        <v>2</v>
      </c>
      <c r="D724" s="10" t="s">
        <v>360</v>
      </c>
      <c r="E724" s="10" t="s">
        <v>15</v>
      </c>
      <c r="F724" s="13" t="s">
        <v>26</v>
      </c>
      <c r="G724" s="11" t="s">
        <v>104</v>
      </c>
      <c r="H724" s="12" t="s">
        <v>101</v>
      </c>
      <c r="I724" s="11">
        <v>13.5</v>
      </c>
    </row>
    <row r="725" spans="1:9" ht="30" hidden="1" x14ac:dyDescent="0.25">
      <c r="A725" s="9" t="s">
        <v>337</v>
      </c>
      <c r="B725" s="24" t="s">
        <v>906</v>
      </c>
      <c r="C725" s="8" t="s">
        <v>2</v>
      </c>
      <c r="D725" s="10" t="s">
        <v>361</v>
      </c>
      <c r="E725" s="10"/>
      <c r="F725" s="13"/>
      <c r="G725" s="11"/>
      <c r="H725" s="12"/>
      <c r="I725" s="11"/>
    </row>
    <row r="726" spans="1:9" hidden="1" x14ac:dyDescent="0.25">
      <c r="A726" s="9" t="s">
        <v>337</v>
      </c>
      <c r="B726" s="24" t="s">
        <v>906</v>
      </c>
      <c r="C726" s="8" t="s">
        <v>2</v>
      </c>
      <c r="D726" s="10" t="s">
        <v>362</v>
      </c>
      <c r="E726" s="10"/>
      <c r="F726" s="13"/>
      <c r="G726" s="11"/>
      <c r="H726" s="12"/>
      <c r="I726" s="11"/>
    </row>
    <row r="727" spans="1:9" ht="30" hidden="1" x14ac:dyDescent="0.25">
      <c r="A727" s="9" t="s">
        <v>337</v>
      </c>
      <c r="B727" s="24" t="s">
        <v>906</v>
      </c>
      <c r="C727" s="8" t="s">
        <v>2</v>
      </c>
      <c r="D727" s="10" t="s">
        <v>363</v>
      </c>
      <c r="E727" s="10" t="s">
        <v>20</v>
      </c>
      <c r="F727" s="13" t="s">
        <v>29</v>
      </c>
      <c r="G727" s="11" t="s">
        <v>364</v>
      </c>
      <c r="H727" s="12" t="s">
        <v>96</v>
      </c>
      <c r="I727" s="38">
        <v>2</v>
      </c>
    </row>
    <row r="728" spans="1:9" hidden="1" x14ac:dyDescent="0.25">
      <c r="A728" s="9" t="s">
        <v>337</v>
      </c>
      <c r="B728" s="24" t="s">
        <v>906</v>
      </c>
      <c r="C728" s="8" t="s">
        <v>2</v>
      </c>
      <c r="D728" s="10" t="s">
        <v>288</v>
      </c>
      <c r="E728" s="10" t="s">
        <v>20</v>
      </c>
      <c r="F728" s="13" t="s">
        <v>288</v>
      </c>
      <c r="G728" s="11" t="s">
        <v>365</v>
      </c>
      <c r="H728" s="12" t="s">
        <v>96</v>
      </c>
      <c r="I728" s="11">
        <v>2</v>
      </c>
    </row>
    <row r="729" spans="1:9" hidden="1" x14ac:dyDescent="0.25">
      <c r="A729" s="9" t="s">
        <v>337</v>
      </c>
      <c r="B729" s="24" t="s">
        <v>906</v>
      </c>
      <c r="C729" s="8" t="s">
        <v>2</v>
      </c>
      <c r="D729" s="10" t="s">
        <v>345</v>
      </c>
      <c r="E729" s="10" t="s">
        <v>15</v>
      </c>
      <c r="F729" s="13" t="s">
        <v>19</v>
      </c>
      <c r="G729" s="11" t="s">
        <v>97</v>
      </c>
      <c r="H729" s="12" t="s">
        <v>96</v>
      </c>
      <c r="I729" s="11">
        <v>2</v>
      </c>
    </row>
    <row r="730" spans="1:9" hidden="1" x14ac:dyDescent="0.25">
      <c r="A730" s="9" t="s">
        <v>337</v>
      </c>
      <c r="B730" s="24" t="s">
        <v>906</v>
      </c>
      <c r="C730" s="8" t="s">
        <v>2</v>
      </c>
      <c r="D730" s="10" t="s">
        <v>346</v>
      </c>
      <c r="E730" s="10" t="s">
        <v>15</v>
      </c>
      <c r="F730" s="13" t="s">
        <v>19</v>
      </c>
      <c r="G730" s="11" t="s">
        <v>295</v>
      </c>
      <c r="H730" s="12" t="s">
        <v>96</v>
      </c>
      <c r="I730" s="11">
        <v>1</v>
      </c>
    </row>
    <row r="731" spans="1:9" ht="30" hidden="1" x14ac:dyDescent="0.25">
      <c r="A731" s="9" t="s">
        <v>337</v>
      </c>
      <c r="B731" s="24" t="s">
        <v>906</v>
      </c>
      <c r="C731" s="8" t="s">
        <v>2</v>
      </c>
      <c r="D731" s="10" t="s">
        <v>347</v>
      </c>
      <c r="E731" s="10"/>
      <c r="F731" s="13"/>
      <c r="G731" s="11"/>
      <c r="H731" s="12"/>
      <c r="I731" s="11"/>
    </row>
    <row r="732" spans="1:9" ht="60" hidden="1" x14ac:dyDescent="0.25">
      <c r="A732" s="9" t="s">
        <v>337</v>
      </c>
      <c r="B732" s="24" t="s">
        <v>906</v>
      </c>
      <c r="C732" s="8" t="s">
        <v>2</v>
      </c>
      <c r="D732" s="10" t="s">
        <v>348</v>
      </c>
      <c r="E732" s="10"/>
      <c r="F732" s="13"/>
      <c r="G732" s="11"/>
      <c r="H732" s="12"/>
      <c r="I732" s="11"/>
    </row>
    <row r="733" spans="1:9" ht="30" hidden="1" x14ac:dyDescent="0.25">
      <c r="A733" s="9" t="s">
        <v>337</v>
      </c>
      <c r="B733" s="24" t="s">
        <v>906</v>
      </c>
      <c r="C733" s="8" t="s">
        <v>2</v>
      </c>
      <c r="D733" s="10" t="s">
        <v>349</v>
      </c>
      <c r="E733" s="10"/>
      <c r="F733" s="13"/>
      <c r="G733" s="11"/>
      <c r="H733" s="12"/>
      <c r="I733" s="11"/>
    </row>
    <row r="734" spans="1:9" hidden="1" x14ac:dyDescent="0.25">
      <c r="A734" s="9" t="s">
        <v>337</v>
      </c>
      <c r="B734" s="24" t="s">
        <v>906</v>
      </c>
      <c r="C734" s="8" t="s">
        <v>2</v>
      </c>
      <c r="D734" s="10" t="s">
        <v>350</v>
      </c>
      <c r="E734" s="10" t="s">
        <v>20</v>
      </c>
      <c r="F734" s="13" t="s">
        <v>18</v>
      </c>
      <c r="G734" s="11" t="s">
        <v>355</v>
      </c>
      <c r="H734" s="12" t="s">
        <v>96</v>
      </c>
      <c r="I734" s="11">
        <v>1</v>
      </c>
    </row>
    <row r="735" spans="1:9" hidden="1" x14ac:dyDescent="0.25">
      <c r="A735" s="9" t="s">
        <v>337</v>
      </c>
      <c r="B735" s="24" t="s">
        <v>906</v>
      </c>
      <c r="C735" s="8" t="s">
        <v>2</v>
      </c>
      <c r="D735" s="10" t="s">
        <v>288</v>
      </c>
      <c r="E735" s="10" t="s">
        <v>20</v>
      </c>
      <c r="F735" s="13" t="s">
        <v>288</v>
      </c>
      <c r="G735" s="11" t="s">
        <v>354</v>
      </c>
      <c r="H735" s="12" t="s">
        <v>96</v>
      </c>
      <c r="I735" s="11">
        <v>1</v>
      </c>
    </row>
    <row r="736" spans="1:9" ht="30" hidden="1" x14ac:dyDescent="0.25">
      <c r="A736" s="9" t="s">
        <v>337</v>
      </c>
      <c r="B736" s="24" t="s">
        <v>906</v>
      </c>
      <c r="C736" s="8" t="s">
        <v>2</v>
      </c>
      <c r="D736" s="10" t="s">
        <v>351</v>
      </c>
      <c r="E736" s="10"/>
      <c r="F736" s="13"/>
      <c r="G736" s="11"/>
      <c r="H736" s="12"/>
      <c r="I736" s="11"/>
    </row>
    <row r="737" spans="1:9" ht="30" hidden="1" x14ac:dyDescent="0.25">
      <c r="A737" s="9" t="s">
        <v>337</v>
      </c>
      <c r="B737" s="24" t="s">
        <v>906</v>
      </c>
      <c r="C737" s="8" t="s">
        <v>2</v>
      </c>
      <c r="D737" s="10" t="s">
        <v>352</v>
      </c>
      <c r="E737" s="10"/>
      <c r="F737" s="13"/>
      <c r="G737" s="11"/>
      <c r="H737" s="12"/>
      <c r="I737" s="11"/>
    </row>
    <row r="738" spans="1:9" hidden="1" x14ac:dyDescent="0.25">
      <c r="A738" s="9" t="s">
        <v>337</v>
      </c>
      <c r="B738" s="24" t="s">
        <v>906</v>
      </c>
      <c r="C738" s="8" t="s">
        <v>2</v>
      </c>
      <c r="D738" s="10" t="s">
        <v>276</v>
      </c>
      <c r="E738" s="10" t="s">
        <v>20</v>
      </c>
      <c r="F738" s="13" t="s">
        <v>29</v>
      </c>
      <c r="G738" s="11" t="s">
        <v>353</v>
      </c>
      <c r="H738" s="12" t="s">
        <v>96</v>
      </c>
      <c r="I738" s="38">
        <v>1</v>
      </c>
    </row>
    <row r="739" spans="1:9" hidden="1" x14ac:dyDescent="0.25">
      <c r="A739" s="9" t="s">
        <v>337</v>
      </c>
      <c r="B739" s="24" t="s">
        <v>906</v>
      </c>
      <c r="C739" s="8" t="s">
        <v>2</v>
      </c>
      <c r="D739" s="10" t="s">
        <v>129</v>
      </c>
      <c r="E739" s="10" t="s">
        <v>15</v>
      </c>
      <c r="F739" s="13" t="s">
        <v>16</v>
      </c>
      <c r="G739" s="11" t="s">
        <v>100</v>
      </c>
      <c r="H739" s="12" t="s">
        <v>101</v>
      </c>
      <c r="I739" s="11">
        <v>86</v>
      </c>
    </row>
    <row r="740" spans="1:9" hidden="1" x14ac:dyDescent="0.25">
      <c r="A740" s="9" t="s">
        <v>337</v>
      </c>
      <c r="B740" s="24" t="s">
        <v>906</v>
      </c>
      <c r="C740" s="8" t="s">
        <v>2</v>
      </c>
      <c r="D740" s="10" t="s">
        <v>196</v>
      </c>
      <c r="E740" s="10" t="s">
        <v>15</v>
      </c>
      <c r="F740" s="13" t="s">
        <v>18</v>
      </c>
      <c r="G740" s="11" t="s">
        <v>282</v>
      </c>
      <c r="H740" s="12" t="s">
        <v>96</v>
      </c>
      <c r="I740" s="11">
        <v>3</v>
      </c>
    </row>
    <row r="741" spans="1:9" hidden="1" x14ac:dyDescent="0.25">
      <c r="A741" s="9" t="s">
        <v>337</v>
      </c>
      <c r="B741" s="24" t="s">
        <v>906</v>
      </c>
      <c r="C741" s="8" t="s">
        <v>2</v>
      </c>
      <c r="D741" s="10" t="s">
        <v>342</v>
      </c>
      <c r="E741" s="10" t="s">
        <v>15</v>
      </c>
      <c r="F741" s="13"/>
      <c r="G741" s="11"/>
      <c r="H741" s="12"/>
      <c r="I741" s="11"/>
    </row>
    <row r="742" spans="1:9" hidden="1" x14ac:dyDescent="0.25">
      <c r="A742" s="9" t="s">
        <v>337</v>
      </c>
      <c r="B742" s="24" t="s">
        <v>906</v>
      </c>
      <c r="C742" s="8" t="s">
        <v>2</v>
      </c>
      <c r="D742" s="10" t="s">
        <v>343</v>
      </c>
      <c r="E742" s="10"/>
      <c r="F742" s="13"/>
      <c r="G742" s="11"/>
      <c r="H742" s="12"/>
      <c r="I742" s="11"/>
    </row>
    <row r="743" spans="1:9" ht="30" hidden="1" x14ac:dyDescent="0.25">
      <c r="A743" s="9" t="s">
        <v>337</v>
      </c>
      <c r="B743" s="24" t="s">
        <v>906</v>
      </c>
      <c r="C743" s="8" t="s">
        <v>2</v>
      </c>
      <c r="D743" s="10" t="s">
        <v>344</v>
      </c>
      <c r="E743" s="10" t="s">
        <v>285</v>
      </c>
      <c r="F743" s="13"/>
      <c r="G743" s="11"/>
      <c r="H743" s="12"/>
      <c r="I743" s="11"/>
    </row>
    <row r="744" spans="1:9" hidden="1" x14ac:dyDescent="0.25">
      <c r="A744" s="9" t="s">
        <v>337</v>
      </c>
      <c r="B744" s="24" t="s">
        <v>906</v>
      </c>
      <c r="C744" s="8" t="s">
        <v>2</v>
      </c>
      <c r="D744" s="10" t="s">
        <v>339</v>
      </c>
      <c r="E744" s="10"/>
      <c r="F744" s="13"/>
      <c r="G744" s="11"/>
      <c r="H744" s="12"/>
      <c r="I744" s="11"/>
    </row>
    <row r="745" spans="1:9" hidden="1" x14ac:dyDescent="0.25">
      <c r="A745" s="9" t="s">
        <v>337</v>
      </c>
      <c r="B745" s="24" t="s">
        <v>906</v>
      </c>
      <c r="C745" s="8" t="s">
        <v>7</v>
      </c>
      <c r="D745" s="10" t="s">
        <v>190</v>
      </c>
      <c r="E745" s="10" t="s">
        <v>21</v>
      </c>
      <c r="F745" s="13" t="s">
        <v>26</v>
      </c>
      <c r="G745" s="11" t="s">
        <v>104</v>
      </c>
      <c r="H745" s="12" t="s">
        <v>101</v>
      </c>
      <c r="I745" s="11">
        <v>42</v>
      </c>
    </row>
    <row r="746" spans="1:9" hidden="1" x14ac:dyDescent="0.25">
      <c r="A746" s="9" t="s">
        <v>337</v>
      </c>
      <c r="B746" s="24" t="s">
        <v>906</v>
      </c>
      <c r="C746" s="8" t="s">
        <v>7</v>
      </c>
      <c r="D746" s="10" t="s">
        <v>366</v>
      </c>
      <c r="E746" s="10"/>
      <c r="F746" s="13"/>
      <c r="G746" s="11"/>
      <c r="H746" s="12"/>
      <c r="I746" s="11"/>
    </row>
    <row r="747" spans="1:9" hidden="1" x14ac:dyDescent="0.25">
      <c r="A747" s="9" t="s">
        <v>337</v>
      </c>
      <c r="B747" s="24" t="s">
        <v>906</v>
      </c>
      <c r="C747" s="8" t="s">
        <v>7</v>
      </c>
      <c r="D747" s="10" t="s">
        <v>367</v>
      </c>
      <c r="E747" s="10"/>
      <c r="F747" s="13"/>
      <c r="G747" s="11"/>
      <c r="H747" s="12"/>
      <c r="I747" s="11"/>
    </row>
    <row r="748" spans="1:9" hidden="1" x14ac:dyDescent="0.25">
      <c r="A748" s="9" t="s">
        <v>337</v>
      </c>
      <c r="B748" s="24" t="s">
        <v>906</v>
      </c>
      <c r="C748" s="8" t="s">
        <v>7</v>
      </c>
      <c r="D748" s="10" t="s">
        <v>368</v>
      </c>
      <c r="E748" s="10"/>
      <c r="F748" s="13"/>
      <c r="G748" s="11"/>
      <c r="H748" s="12"/>
      <c r="I748" s="11"/>
    </row>
    <row r="749" spans="1:9" ht="30" hidden="1" x14ac:dyDescent="0.25">
      <c r="A749" s="9" t="s">
        <v>337</v>
      </c>
      <c r="B749" s="24" t="s">
        <v>906</v>
      </c>
      <c r="C749" s="8" t="s">
        <v>7</v>
      </c>
      <c r="D749" s="10" t="s">
        <v>369</v>
      </c>
      <c r="E749" s="10"/>
      <c r="F749" s="13"/>
      <c r="G749" s="11"/>
      <c r="H749" s="12"/>
      <c r="I749" s="11"/>
    </row>
    <row r="750" spans="1:9" hidden="1" x14ac:dyDescent="0.25">
      <c r="A750" s="9" t="s">
        <v>337</v>
      </c>
      <c r="B750" s="24" t="s">
        <v>906</v>
      </c>
      <c r="C750" s="8" t="s">
        <v>7</v>
      </c>
      <c r="D750" s="10" t="s">
        <v>300</v>
      </c>
      <c r="E750" s="10"/>
      <c r="F750" s="13"/>
      <c r="G750" s="11"/>
      <c r="H750" s="12"/>
      <c r="I750" s="11"/>
    </row>
    <row r="751" spans="1:9" hidden="1" x14ac:dyDescent="0.25">
      <c r="A751" s="9" t="s">
        <v>337</v>
      </c>
      <c r="B751" s="24" t="s">
        <v>906</v>
      </c>
      <c r="C751" s="8" t="s">
        <v>7</v>
      </c>
      <c r="D751" s="10" t="s">
        <v>356</v>
      </c>
      <c r="E751" s="10" t="s">
        <v>20</v>
      </c>
      <c r="F751" s="13" t="s">
        <v>29</v>
      </c>
      <c r="G751" s="11" t="s">
        <v>298</v>
      </c>
      <c r="H751" s="12" t="s">
        <v>96</v>
      </c>
      <c r="I751" s="11">
        <v>2</v>
      </c>
    </row>
    <row r="752" spans="1:9" hidden="1" x14ac:dyDescent="0.25">
      <c r="A752" s="9" t="s">
        <v>337</v>
      </c>
      <c r="B752" s="24" t="s">
        <v>906</v>
      </c>
      <c r="C752" s="8" t="s">
        <v>7</v>
      </c>
      <c r="D752" s="10" t="s">
        <v>288</v>
      </c>
      <c r="E752" s="10" t="s">
        <v>20</v>
      </c>
      <c r="F752" s="13" t="s">
        <v>288</v>
      </c>
      <c r="G752" s="11" t="s">
        <v>289</v>
      </c>
      <c r="H752" s="12" t="s">
        <v>96</v>
      </c>
      <c r="I752" s="11">
        <v>2</v>
      </c>
    </row>
    <row r="753" spans="1:9" hidden="1" x14ac:dyDescent="0.25">
      <c r="A753" s="9" t="s">
        <v>337</v>
      </c>
      <c r="B753" s="24" t="s">
        <v>906</v>
      </c>
      <c r="C753" s="8" t="s">
        <v>7</v>
      </c>
      <c r="D753" s="10" t="s">
        <v>357</v>
      </c>
      <c r="E753" s="10" t="s">
        <v>20</v>
      </c>
      <c r="F753" s="13" t="s">
        <v>17</v>
      </c>
      <c r="G753" s="11" t="s">
        <v>103</v>
      </c>
      <c r="H753" s="12" t="s">
        <v>96</v>
      </c>
      <c r="I753" s="11">
        <v>1</v>
      </c>
    </row>
    <row r="754" spans="1:9" hidden="1" x14ac:dyDescent="0.25">
      <c r="A754" s="9" t="s">
        <v>337</v>
      </c>
      <c r="B754" s="24" t="s">
        <v>906</v>
      </c>
      <c r="C754" s="8" t="s">
        <v>7</v>
      </c>
      <c r="D754" s="10" t="s">
        <v>357</v>
      </c>
      <c r="E754" s="10" t="s">
        <v>20</v>
      </c>
      <c r="F754" s="13" t="s">
        <v>17</v>
      </c>
      <c r="G754" s="11" t="s">
        <v>286</v>
      </c>
      <c r="H754" s="12" t="s">
        <v>96</v>
      </c>
      <c r="I754" s="11">
        <v>1</v>
      </c>
    </row>
    <row r="755" spans="1:9" hidden="1" x14ac:dyDescent="0.25">
      <c r="A755" s="9" t="s">
        <v>337</v>
      </c>
      <c r="B755" s="24" t="s">
        <v>906</v>
      </c>
      <c r="C755" s="8" t="s">
        <v>7</v>
      </c>
      <c r="D755" s="10" t="s">
        <v>358</v>
      </c>
      <c r="E755" s="10"/>
      <c r="F755" s="13"/>
      <c r="G755" s="11"/>
      <c r="H755" s="12"/>
      <c r="I755" s="11"/>
    </row>
    <row r="756" spans="1:9" hidden="1" x14ac:dyDescent="0.25">
      <c r="A756" s="9" t="s">
        <v>337</v>
      </c>
      <c r="B756" s="24" t="s">
        <v>906</v>
      </c>
      <c r="C756" s="8" t="s">
        <v>7</v>
      </c>
      <c r="D756" s="10" t="s">
        <v>359</v>
      </c>
      <c r="E756" s="10" t="s">
        <v>15</v>
      </c>
      <c r="F756" s="13" t="s">
        <v>17</v>
      </c>
      <c r="G756" s="11" t="s">
        <v>103</v>
      </c>
      <c r="H756" s="12" t="s">
        <v>96</v>
      </c>
      <c r="I756" s="11">
        <v>1</v>
      </c>
    </row>
    <row r="757" spans="1:9" hidden="1" x14ac:dyDescent="0.25">
      <c r="A757" s="9" t="s">
        <v>337</v>
      </c>
      <c r="B757" s="24" t="s">
        <v>906</v>
      </c>
      <c r="C757" s="8" t="s">
        <v>7</v>
      </c>
      <c r="D757" s="10" t="s">
        <v>341</v>
      </c>
      <c r="E757" s="10" t="s">
        <v>49</v>
      </c>
      <c r="F757" s="13" t="s">
        <v>26</v>
      </c>
      <c r="G757" s="11" t="s">
        <v>104</v>
      </c>
      <c r="H757" s="12" t="s">
        <v>101</v>
      </c>
      <c r="I757" s="11">
        <v>40</v>
      </c>
    </row>
    <row r="758" spans="1:9" hidden="1" x14ac:dyDescent="0.25">
      <c r="A758" s="9" t="s">
        <v>337</v>
      </c>
      <c r="B758" s="24" t="s">
        <v>906</v>
      </c>
      <c r="C758" s="8" t="s">
        <v>7</v>
      </c>
      <c r="D758" s="10" t="s">
        <v>360</v>
      </c>
      <c r="E758" s="10" t="s">
        <v>15</v>
      </c>
      <c r="F758" s="13" t="s">
        <v>26</v>
      </c>
      <c r="G758" s="11" t="s">
        <v>104</v>
      </c>
      <c r="H758" s="12" t="s">
        <v>101</v>
      </c>
      <c r="I758" s="11">
        <v>13.5</v>
      </c>
    </row>
    <row r="759" spans="1:9" ht="30" hidden="1" x14ac:dyDescent="0.25">
      <c r="A759" s="9" t="s">
        <v>337</v>
      </c>
      <c r="B759" s="24" t="s">
        <v>906</v>
      </c>
      <c r="C759" s="8" t="s">
        <v>7</v>
      </c>
      <c r="D759" s="10" t="s">
        <v>361</v>
      </c>
      <c r="E759" s="10"/>
      <c r="F759" s="13"/>
      <c r="G759" s="11"/>
      <c r="H759" s="12"/>
      <c r="I759" s="11"/>
    </row>
    <row r="760" spans="1:9" hidden="1" x14ac:dyDescent="0.25">
      <c r="A760" s="9" t="s">
        <v>337</v>
      </c>
      <c r="B760" s="24" t="s">
        <v>906</v>
      </c>
      <c r="C760" s="8" t="s">
        <v>7</v>
      </c>
      <c r="D760" s="10" t="s">
        <v>362</v>
      </c>
      <c r="E760" s="10"/>
      <c r="F760" s="13"/>
      <c r="G760" s="11"/>
      <c r="H760" s="12"/>
      <c r="I760" s="11"/>
    </row>
    <row r="761" spans="1:9" ht="30" hidden="1" x14ac:dyDescent="0.25">
      <c r="A761" s="9" t="s">
        <v>337</v>
      </c>
      <c r="B761" s="24" t="s">
        <v>906</v>
      </c>
      <c r="C761" s="8" t="s">
        <v>7</v>
      </c>
      <c r="D761" s="10" t="s">
        <v>363</v>
      </c>
      <c r="E761" s="10" t="s">
        <v>20</v>
      </c>
      <c r="F761" s="13" t="s">
        <v>29</v>
      </c>
      <c r="G761" s="11" t="s">
        <v>364</v>
      </c>
      <c r="H761" s="12" t="s">
        <v>96</v>
      </c>
      <c r="I761" s="11">
        <v>2</v>
      </c>
    </row>
    <row r="762" spans="1:9" hidden="1" x14ac:dyDescent="0.25">
      <c r="A762" s="9" t="s">
        <v>337</v>
      </c>
      <c r="B762" s="24" t="s">
        <v>906</v>
      </c>
      <c r="C762" s="8" t="s">
        <v>7</v>
      </c>
      <c r="D762" s="10" t="s">
        <v>288</v>
      </c>
      <c r="E762" s="10" t="s">
        <v>20</v>
      </c>
      <c r="F762" s="13" t="s">
        <v>288</v>
      </c>
      <c r="G762" s="11" t="s">
        <v>365</v>
      </c>
      <c r="H762" s="12" t="s">
        <v>96</v>
      </c>
      <c r="I762" s="11">
        <v>2</v>
      </c>
    </row>
    <row r="763" spans="1:9" hidden="1" x14ac:dyDescent="0.25">
      <c r="A763" s="9" t="s">
        <v>337</v>
      </c>
      <c r="B763" s="24" t="s">
        <v>906</v>
      </c>
      <c r="C763" s="8" t="s">
        <v>7</v>
      </c>
      <c r="D763" s="10" t="s">
        <v>345</v>
      </c>
      <c r="E763" s="10" t="s">
        <v>15</v>
      </c>
      <c r="F763" s="13" t="s">
        <v>19</v>
      </c>
      <c r="G763" s="11" t="s">
        <v>97</v>
      </c>
      <c r="H763" s="12" t="s">
        <v>96</v>
      </c>
      <c r="I763" s="11">
        <v>2</v>
      </c>
    </row>
    <row r="764" spans="1:9" hidden="1" x14ac:dyDescent="0.25">
      <c r="A764" s="9" t="s">
        <v>337</v>
      </c>
      <c r="B764" s="24" t="s">
        <v>906</v>
      </c>
      <c r="C764" s="8" t="s">
        <v>7</v>
      </c>
      <c r="D764" s="10" t="s">
        <v>346</v>
      </c>
      <c r="E764" s="10" t="s">
        <v>15</v>
      </c>
      <c r="F764" s="13" t="s">
        <v>19</v>
      </c>
      <c r="G764" s="11" t="s">
        <v>295</v>
      </c>
      <c r="H764" s="12" t="s">
        <v>96</v>
      </c>
      <c r="I764" s="11">
        <v>1</v>
      </c>
    </row>
    <row r="765" spans="1:9" ht="30" hidden="1" x14ac:dyDescent="0.25">
      <c r="A765" s="9" t="s">
        <v>337</v>
      </c>
      <c r="B765" s="24" t="s">
        <v>906</v>
      </c>
      <c r="C765" s="8" t="s">
        <v>7</v>
      </c>
      <c r="D765" s="10" t="s">
        <v>347</v>
      </c>
      <c r="E765" s="10"/>
      <c r="F765" s="13"/>
      <c r="G765" s="11"/>
      <c r="H765" s="12"/>
      <c r="I765" s="11"/>
    </row>
    <row r="766" spans="1:9" ht="60" hidden="1" x14ac:dyDescent="0.25">
      <c r="A766" s="9" t="s">
        <v>337</v>
      </c>
      <c r="B766" s="24" t="s">
        <v>906</v>
      </c>
      <c r="C766" s="8" t="s">
        <v>7</v>
      </c>
      <c r="D766" s="10" t="s">
        <v>348</v>
      </c>
      <c r="E766" s="10"/>
      <c r="F766" s="13"/>
      <c r="G766" s="11"/>
      <c r="H766" s="12"/>
      <c r="I766" s="11"/>
    </row>
    <row r="767" spans="1:9" ht="30" hidden="1" x14ac:dyDescent="0.25">
      <c r="A767" s="9" t="s">
        <v>337</v>
      </c>
      <c r="B767" s="24" t="s">
        <v>906</v>
      </c>
      <c r="C767" s="8" t="s">
        <v>7</v>
      </c>
      <c r="D767" s="10" t="s">
        <v>349</v>
      </c>
      <c r="E767" s="10"/>
      <c r="F767" s="13"/>
      <c r="G767" s="11"/>
      <c r="H767" s="12"/>
      <c r="I767" s="11"/>
    </row>
    <row r="768" spans="1:9" hidden="1" x14ac:dyDescent="0.25">
      <c r="A768" s="9" t="s">
        <v>337</v>
      </c>
      <c r="B768" s="24" t="s">
        <v>906</v>
      </c>
      <c r="C768" s="8" t="s">
        <v>7</v>
      </c>
      <c r="D768" s="10" t="s">
        <v>350</v>
      </c>
      <c r="E768" s="10" t="s">
        <v>20</v>
      </c>
      <c r="F768" s="13" t="s">
        <v>18</v>
      </c>
      <c r="G768" s="11" t="s">
        <v>355</v>
      </c>
      <c r="H768" s="12" t="s">
        <v>96</v>
      </c>
      <c r="I768" s="11">
        <v>1</v>
      </c>
    </row>
    <row r="769" spans="1:9" hidden="1" x14ac:dyDescent="0.25">
      <c r="A769" s="9" t="s">
        <v>337</v>
      </c>
      <c r="B769" s="24" t="s">
        <v>906</v>
      </c>
      <c r="C769" s="8" t="s">
        <v>7</v>
      </c>
      <c r="D769" s="10" t="s">
        <v>288</v>
      </c>
      <c r="E769" s="10" t="s">
        <v>20</v>
      </c>
      <c r="F769" s="13" t="s">
        <v>288</v>
      </c>
      <c r="G769" s="11" t="s">
        <v>354</v>
      </c>
      <c r="H769" s="12" t="s">
        <v>96</v>
      </c>
      <c r="I769" s="11">
        <v>1</v>
      </c>
    </row>
    <row r="770" spans="1:9" ht="30" hidden="1" x14ac:dyDescent="0.25">
      <c r="A770" s="9" t="s">
        <v>337</v>
      </c>
      <c r="B770" s="24" t="s">
        <v>906</v>
      </c>
      <c r="C770" s="8" t="s">
        <v>7</v>
      </c>
      <c r="D770" s="10" t="s">
        <v>351</v>
      </c>
      <c r="E770" s="10"/>
      <c r="F770" s="13"/>
      <c r="G770" s="11"/>
      <c r="H770" s="12"/>
      <c r="I770" s="11"/>
    </row>
    <row r="771" spans="1:9" ht="30" hidden="1" x14ac:dyDescent="0.25">
      <c r="A771" s="9" t="s">
        <v>337</v>
      </c>
      <c r="B771" s="24" t="s">
        <v>906</v>
      </c>
      <c r="C771" s="8" t="s">
        <v>7</v>
      </c>
      <c r="D771" s="10" t="s">
        <v>352</v>
      </c>
      <c r="E771" s="10"/>
      <c r="F771" s="13"/>
      <c r="G771" s="11"/>
      <c r="H771" s="12"/>
      <c r="I771" s="11"/>
    </row>
    <row r="772" spans="1:9" hidden="1" x14ac:dyDescent="0.25">
      <c r="A772" s="9" t="s">
        <v>337</v>
      </c>
      <c r="B772" s="24" t="s">
        <v>906</v>
      </c>
      <c r="C772" s="8" t="s">
        <v>7</v>
      </c>
      <c r="D772" s="10" t="s">
        <v>276</v>
      </c>
      <c r="E772" s="10" t="s">
        <v>20</v>
      </c>
      <c r="F772" s="13" t="s">
        <v>29</v>
      </c>
      <c r="G772" s="11" t="s">
        <v>353</v>
      </c>
      <c r="H772" s="12" t="s">
        <v>96</v>
      </c>
      <c r="I772" s="11">
        <v>1</v>
      </c>
    </row>
    <row r="773" spans="1:9" hidden="1" x14ac:dyDescent="0.25">
      <c r="A773" s="9" t="s">
        <v>337</v>
      </c>
      <c r="B773" s="24" t="s">
        <v>906</v>
      </c>
      <c r="C773" s="8" t="s">
        <v>7</v>
      </c>
      <c r="D773" s="10" t="s">
        <v>129</v>
      </c>
      <c r="E773" s="10" t="s">
        <v>15</v>
      </c>
      <c r="F773" s="13" t="s">
        <v>16</v>
      </c>
      <c r="G773" s="11" t="s">
        <v>100</v>
      </c>
      <c r="H773" s="12" t="s">
        <v>101</v>
      </c>
      <c r="I773" s="11">
        <v>86</v>
      </c>
    </row>
    <row r="774" spans="1:9" hidden="1" x14ac:dyDescent="0.25">
      <c r="A774" s="9" t="s">
        <v>337</v>
      </c>
      <c r="B774" s="24" t="s">
        <v>906</v>
      </c>
      <c r="C774" s="8" t="s">
        <v>7</v>
      </c>
      <c r="D774" s="10" t="s">
        <v>196</v>
      </c>
      <c r="E774" s="10" t="s">
        <v>15</v>
      </c>
      <c r="F774" s="13" t="s">
        <v>18</v>
      </c>
      <c r="G774" s="11" t="s">
        <v>282</v>
      </c>
      <c r="H774" s="12" t="s">
        <v>96</v>
      </c>
      <c r="I774" s="11">
        <v>3</v>
      </c>
    </row>
    <row r="775" spans="1:9" hidden="1" x14ac:dyDescent="0.25">
      <c r="A775" s="9" t="s">
        <v>337</v>
      </c>
      <c r="B775" s="24" t="s">
        <v>906</v>
      </c>
      <c r="C775" s="8" t="s">
        <v>7</v>
      </c>
      <c r="D775" s="10" t="s">
        <v>342</v>
      </c>
      <c r="E775" s="10" t="s">
        <v>15</v>
      </c>
      <c r="F775" s="13"/>
      <c r="G775" s="11"/>
      <c r="H775" s="12"/>
      <c r="I775" s="11"/>
    </row>
    <row r="776" spans="1:9" hidden="1" x14ac:dyDescent="0.25">
      <c r="A776" s="9" t="s">
        <v>337</v>
      </c>
      <c r="B776" s="24" t="s">
        <v>906</v>
      </c>
      <c r="C776" s="8" t="s">
        <v>7</v>
      </c>
      <c r="D776" s="10" t="s">
        <v>343</v>
      </c>
      <c r="E776" s="10"/>
      <c r="F776" s="13"/>
      <c r="G776" s="11"/>
      <c r="H776" s="12"/>
      <c r="I776" s="11"/>
    </row>
    <row r="777" spans="1:9" ht="30" hidden="1" x14ac:dyDescent="0.25">
      <c r="A777" s="9" t="s">
        <v>337</v>
      </c>
      <c r="B777" s="24" t="s">
        <v>906</v>
      </c>
      <c r="C777" s="8" t="s">
        <v>7</v>
      </c>
      <c r="D777" s="10" t="s">
        <v>344</v>
      </c>
      <c r="E777" s="10" t="s">
        <v>285</v>
      </c>
      <c r="F777" s="13"/>
      <c r="G777" s="11"/>
      <c r="H777" s="12"/>
      <c r="I777" s="11"/>
    </row>
    <row r="778" spans="1:9" hidden="1" x14ac:dyDescent="0.25">
      <c r="A778" s="9" t="s">
        <v>337</v>
      </c>
      <c r="B778" s="24" t="s">
        <v>906</v>
      </c>
      <c r="C778" s="8" t="s">
        <v>7</v>
      </c>
      <c r="D778" s="10" t="s">
        <v>339</v>
      </c>
      <c r="E778" s="10"/>
      <c r="F778" s="13"/>
      <c r="G778" s="11"/>
      <c r="H778" s="12"/>
      <c r="I778" s="11"/>
    </row>
    <row r="779" spans="1:9" hidden="1" x14ac:dyDescent="0.25">
      <c r="A779" s="9" t="s">
        <v>337</v>
      </c>
      <c r="B779" s="24" t="s">
        <v>906</v>
      </c>
      <c r="C779" s="8" t="s">
        <v>5</v>
      </c>
      <c r="D779" s="10" t="s">
        <v>217</v>
      </c>
      <c r="E779" s="10"/>
      <c r="F779" s="13"/>
      <c r="G779" s="11"/>
      <c r="H779" s="12"/>
      <c r="I779" s="11"/>
    </row>
    <row r="780" spans="1:9" hidden="1" x14ac:dyDescent="0.25">
      <c r="A780" s="9" t="s">
        <v>337</v>
      </c>
      <c r="B780" s="24" t="s">
        <v>906</v>
      </c>
      <c r="C780" s="8" t="s">
        <v>5</v>
      </c>
      <c r="D780" s="10" t="s">
        <v>308</v>
      </c>
      <c r="E780" s="10"/>
      <c r="F780" s="13"/>
      <c r="G780" s="11"/>
      <c r="H780" s="12"/>
      <c r="I780" s="11"/>
    </row>
    <row r="781" spans="1:9" hidden="1" x14ac:dyDescent="0.25">
      <c r="A781" s="9" t="s">
        <v>337</v>
      </c>
      <c r="B781" s="24" t="s">
        <v>906</v>
      </c>
      <c r="C781" s="8" t="s">
        <v>5</v>
      </c>
      <c r="D781" s="10" t="s">
        <v>370</v>
      </c>
      <c r="E781" s="10"/>
      <c r="F781" s="13"/>
      <c r="G781" s="11"/>
      <c r="H781" s="12"/>
      <c r="I781" s="11"/>
    </row>
    <row r="782" spans="1:9" hidden="1" x14ac:dyDescent="0.25">
      <c r="A782" s="9" t="s">
        <v>337</v>
      </c>
      <c r="B782" s="24" t="s">
        <v>906</v>
      </c>
      <c r="C782" s="8" t="s">
        <v>5</v>
      </c>
      <c r="D782" s="10" t="s">
        <v>148</v>
      </c>
      <c r="E782" s="10"/>
      <c r="F782" s="13"/>
      <c r="G782" s="11"/>
      <c r="H782" s="12"/>
      <c r="I782" s="11"/>
    </row>
    <row r="783" spans="1:9" ht="30" hidden="1" x14ac:dyDescent="0.25">
      <c r="A783" s="9" t="s">
        <v>337</v>
      </c>
      <c r="B783" s="24" t="s">
        <v>906</v>
      </c>
      <c r="C783" s="8" t="s">
        <v>5</v>
      </c>
      <c r="D783" s="10" t="s">
        <v>371</v>
      </c>
      <c r="E783" s="10"/>
      <c r="F783" s="13"/>
      <c r="G783" s="11"/>
      <c r="H783" s="12"/>
      <c r="I783" s="11"/>
    </row>
    <row r="784" spans="1:9" ht="30" hidden="1" x14ac:dyDescent="0.25">
      <c r="A784" s="9" t="s">
        <v>337</v>
      </c>
      <c r="B784" s="24" t="s">
        <v>906</v>
      </c>
      <c r="C784" s="8" t="s">
        <v>5</v>
      </c>
      <c r="D784" s="10" t="s">
        <v>372</v>
      </c>
      <c r="E784" s="10"/>
      <c r="F784" s="13"/>
      <c r="G784" s="11"/>
      <c r="H784" s="12"/>
      <c r="I784" s="11"/>
    </row>
    <row r="785" spans="1:9" hidden="1" x14ac:dyDescent="0.25">
      <c r="A785" s="9" t="s">
        <v>337</v>
      </c>
      <c r="B785" s="24" t="s">
        <v>906</v>
      </c>
      <c r="C785" s="8" t="s">
        <v>5</v>
      </c>
      <c r="D785" s="10" t="s">
        <v>190</v>
      </c>
      <c r="E785" s="10" t="s">
        <v>21</v>
      </c>
      <c r="F785" s="13" t="s">
        <v>26</v>
      </c>
      <c r="G785" s="11" t="s">
        <v>104</v>
      </c>
      <c r="H785" s="12" t="s">
        <v>101</v>
      </c>
      <c r="I785" s="11">
        <v>42</v>
      </c>
    </row>
    <row r="786" spans="1:9" hidden="1" x14ac:dyDescent="0.25">
      <c r="A786" s="9" t="s">
        <v>337</v>
      </c>
      <c r="B786" s="24" t="s">
        <v>906</v>
      </c>
      <c r="C786" s="8" t="s">
        <v>5</v>
      </c>
      <c r="D786" s="10" t="s">
        <v>366</v>
      </c>
      <c r="E786" s="10"/>
      <c r="F786" s="13"/>
      <c r="G786" s="11"/>
      <c r="H786" s="12"/>
      <c r="I786" s="11"/>
    </row>
    <row r="787" spans="1:9" hidden="1" x14ac:dyDescent="0.25">
      <c r="A787" s="9" t="s">
        <v>337</v>
      </c>
      <c r="B787" s="24" t="s">
        <v>906</v>
      </c>
      <c r="C787" s="8" t="s">
        <v>5</v>
      </c>
      <c r="D787" s="10" t="s">
        <v>367</v>
      </c>
      <c r="E787" s="10"/>
      <c r="F787" s="13"/>
      <c r="G787" s="11"/>
      <c r="H787" s="12"/>
      <c r="I787" s="11"/>
    </row>
    <row r="788" spans="1:9" hidden="1" x14ac:dyDescent="0.25">
      <c r="A788" s="9" t="s">
        <v>337</v>
      </c>
      <c r="B788" s="24" t="s">
        <v>906</v>
      </c>
      <c r="C788" s="8" t="s">
        <v>5</v>
      </c>
      <c r="D788" s="10" t="s">
        <v>368</v>
      </c>
      <c r="E788" s="10"/>
      <c r="F788" s="13"/>
      <c r="G788" s="11"/>
      <c r="H788" s="12"/>
      <c r="I788" s="11"/>
    </row>
    <row r="789" spans="1:9" ht="30" hidden="1" x14ac:dyDescent="0.25">
      <c r="A789" s="9" t="s">
        <v>337</v>
      </c>
      <c r="B789" s="24" t="s">
        <v>906</v>
      </c>
      <c r="C789" s="8" t="s">
        <v>5</v>
      </c>
      <c r="D789" s="10" t="s">
        <v>369</v>
      </c>
      <c r="E789" s="10"/>
      <c r="F789" s="13"/>
      <c r="G789" s="11"/>
      <c r="H789" s="12"/>
      <c r="I789" s="11"/>
    </row>
    <row r="790" spans="1:9" hidden="1" x14ac:dyDescent="0.25">
      <c r="A790" s="9" t="s">
        <v>337</v>
      </c>
      <c r="B790" s="24" t="s">
        <v>906</v>
      </c>
      <c r="C790" s="8" t="s">
        <v>5</v>
      </c>
      <c r="D790" s="10" t="s">
        <v>300</v>
      </c>
      <c r="E790" s="10"/>
      <c r="F790" s="13"/>
      <c r="G790" s="11"/>
      <c r="H790" s="12"/>
      <c r="I790" s="11"/>
    </row>
    <row r="791" spans="1:9" hidden="1" x14ac:dyDescent="0.25">
      <c r="A791" s="9" t="s">
        <v>337</v>
      </c>
      <c r="B791" s="24" t="s">
        <v>906</v>
      </c>
      <c r="C791" s="8" t="s">
        <v>5</v>
      </c>
      <c r="D791" s="10" t="s">
        <v>356</v>
      </c>
      <c r="E791" s="10" t="s">
        <v>20</v>
      </c>
      <c r="F791" s="13" t="s">
        <v>29</v>
      </c>
      <c r="G791" s="11" t="s">
        <v>298</v>
      </c>
      <c r="H791" s="12" t="s">
        <v>96</v>
      </c>
      <c r="I791" s="11">
        <v>2</v>
      </c>
    </row>
    <row r="792" spans="1:9" hidden="1" x14ac:dyDescent="0.25">
      <c r="A792" s="9" t="s">
        <v>337</v>
      </c>
      <c r="B792" s="24" t="s">
        <v>906</v>
      </c>
      <c r="C792" s="8" t="s">
        <v>5</v>
      </c>
      <c r="D792" s="10" t="s">
        <v>288</v>
      </c>
      <c r="E792" s="10" t="s">
        <v>20</v>
      </c>
      <c r="F792" s="13" t="s">
        <v>288</v>
      </c>
      <c r="G792" s="11" t="s">
        <v>289</v>
      </c>
      <c r="H792" s="12" t="s">
        <v>96</v>
      </c>
      <c r="I792" s="11">
        <v>2</v>
      </c>
    </row>
    <row r="793" spans="1:9" hidden="1" x14ac:dyDescent="0.25">
      <c r="A793" s="9" t="s">
        <v>337</v>
      </c>
      <c r="B793" s="24" t="s">
        <v>906</v>
      </c>
      <c r="C793" s="8" t="s">
        <v>5</v>
      </c>
      <c r="D793" s="10" t="s">
        <v>357</v>
      </c>
      <c r="E793" s="10" t="s">
        <v>20</v>
      </c>
      <c r="F793" s="13" t="s">
        <v>17</v>
      </c>
      <c r="G793" s="11" t="s">
        <v>103</v>
      </c>
      <c r="H793" s="12" t="s">
        <v>96</v>
      </c>
      <c r="I793" s="11">
        <v>1</v>
      </c>
    </row>
    <row r="794" spans="1:9" hidden="1" x14ac:dyDescent="0.25">
      <c r="A794" s="9" t="s">
        <v>337</v>
      </c>
      <c r="B794" s="24" t="s">
        <v>906</v>
      </c>
      <c r="C794" s="8" t="s">
        <v>5</v>
      </c>
      <c r="D794" s="10" t="s">
        <v>357</v>
      </c>
      <c r="E794" s="10" t="s">
        <v>20</v>
      </c>
      <c r="F794" s="13" t="s">
        <v>17</v>
      </c>
      <c r="G794" s="11" t="s">
        <v>286</v>
      </c>
      <c r="H794" s="12" t="s">
        <v>96</v>
      </c>
      <c r="I794" s="11">
        <v>1</v>
      </c>
    </row>
    <row r="795" spans="1:9" hidden="1" x14ac:dyDescent="0.25">
      <c r="A795" s="9" t="s">
        <v>337</v>
      </c>
      <c r="B795" s="24" t="s">
        <v>906</v>
      </c>
      <c r="C795" s="8" t="s">
        <v>5</v>
      </c>
      <c r="D795" s="10" t="s">
        <v>358</v>
      </c>
      <c r="E795" s="10"/>
      <c r="F795" s="13"/>
      <c r="G795" s="11"/>
      <c r="H795" s="12"/>
      <c r="I795" s="11"/>
    </row>
    <row r="796" spans="1:9" hidden="1" x14ac:dyDescent="0.25">
      <c r="A796" s="9" t="s">
        <v>337</v>
      </c>
      <c r="B796" s="24" t="s">
        <v>906</v>
      </c>
      <c r="C796" s="8" t="s">
        <v>5</v>
      </c>
      <c r="D796" s="10" t="s">
        <v>359</v>
      </c>
      <c r="E796" s="10" t="s">
        <v>15</v>
      </c>
      <c r="F796" s="13" t="s">
        <v>17</v>
      </c>
      <c r="G796" s="11" t="s">
        <v>103</v>
      </c>
      <c r="H796" s="12" t="s">
        <v>96</v>
      </c>
      <c r="I796" s="11">
        <v>1</v>
      </c>
    </row>
    <row r="797" spans="1:9" hidden="1" x14ac:dyDescent="0.25">
      <c r="A797" s="9" t="s">
        <v>337</v>
      </c>
      <c r="B797" s="24" t="s">
        <v>906</v>
      </c>
      <c r="C797" s="8" t="s">
        <v>5</v>
      </c>
      <c r="D797" s="10" t="s">
        <v>341</v>
      </c>
      <c r="E797" s="10" t="s">
        <v>49</v>
      </c>
      <c r="F797" s="13" t="s">
        <v>26</v>
      </c>
      <c r="G797" s="11" t="s">
        <v>104</v>
      </c>
      <c r="H797" s="12" t="s">
        <v>101</v>
      </c>
      <c r="I797" s="11">
        <v>40</v>
      </c>
    </row>
    <row r="798" spans="1:9" hidden="1" x14ac:dyDescent="0.25">
      <c r="A798" s="9" t="s">
        <v>337</v>
      </c>
      <c r="B798" s="24" t="s">
        <v>906</v>
      </c>
      <c r="C798" s="8" t="s">
        <v>5</v>
      </c>
      <c r="D798" s="10" t="s">
        <v>360</v>
      </c>
      <c r="E798" s="10" t="s">
        <v>15</v>
      </c>
      <c r="F798" s="13" t="s">
        <v>26</v>
      </c>
      <c r="G798" s="11" t="s">
        <v>104</v>
      </c>
      <c r="H798" s="12" t="s">
        <v>101</v>
      </c>
      <c r="I798" s="11">
        <v>13.5</v>
      </c>
    </row>
    <row r="799" spans="1:9" ht="30" hidden="1" x14ac:dyDescent="0.25">
      <c r="A799" s="9" t="s">
        <v>337</v>
      </c>
      <c r="B799" s="24" t="s">
        <v>906</v>
      </c>
      <c r="C799" s="8" t="s">
        <v>5</v>
      </c>
      <c r="D799" s="10" t="s">
        <v>361</v>
      </c>
      <c r="E799" s="10"/>
      <c r="F799" s="13"/>
      <c r="G799" s="11"/>
      <c r="H799" s="12"/>
      <c r="I799" s="11"/>
    </row>
    <row r="800" spans="1:9" hidden="1" x14ac:dyDescent="0.25">
      <c r="A800" s="9" t="s">
        <v>337</v>
      </c>
      <c r="B800" s="24" t="s">
        <v>906</v>
      </c>
      <c r="C800" s="8" t="s">
        <v>5</v>
      </c>
      <c r="D800" s="10" t="s">
        <v>362</v>
      </c>
      <c r="E800" s="10"/>
      <c r="F800" s="13"/>
      <c r="G800" s="11"/>
      <c r="H800" s="12"/>
      <c r="I800" s="11"/>
    </row>
    <row r="801" spans="1:9" ht="30" hidden="1" x14ac:dyDescent="0.25">
      <c r="A801" s="9" t="s">
        <v>337</v>
      </c>
      <c r="B801" s="24" t="s">
        <v>906</v>
      </c>
      <c r="C801" s="8" t="s">
        <v>5</v>
      </c>
      <c r="D801" s="10" t="s">
        <v>363</v>
      </c>
      <c r="E801" s="10" t="s">
        <v>20</v>
      </c>
      <c r="F801" s="13" t="s">
        <v>29</v>
      </c>
      <c r="G801" s="11" t="s">
        <v>364</v>
      </c>
      <c r="H801" s="12" t="s">
        <v>96</v>
      </c>
      <c r="I801" s="11">
        <v>2</v>
      </c>
    </row>
    <row r="802" spans="1:9" hidden="1" x14ac:dyDescent="0.25">
      <c r="A802" s="9" t="s">
        <v>337</v>
      </c>
      <c r="B802" s="24" t="s">
        <v>906</v>
      </c>
      <c r="C802" s="8" t="s">
        <v>5</v>
      </c>
      <c r="D802" s="10" t="s">
        <v>288</v>
      </c>
      <c r="E802" s="10" t="s">
        <v>20</v>
      </c>
      <c r="F802" s="13" t="s">
        <v>288</v>
      </c>
      <c r="G802" s="11" t="s">
        <v>365</v>
      </c>
      <c r="H802" s="12" t="s">
        <v>96</v>
      </c>
      <c r="I802" s="11">
        <v>2</v>
      </c>
    </row>
    <row r="803" spans="1:9" hidden="1" x14ac:dyDescent="0.25">
      <c r="A803" s="9" t="s">
        <v>337</v>
      </c>
      <c r="B803" s="24" t="s">
        <v>906</v>
      </c>
      <c r="C803" s="8" t="s">
        <v>5</v>
      </c>
      <c r="D803" s="10" t="s">
        <v>345</v>
      </c>
      <c r="E803" s="10" t="s">
        <v>15</v>
      </c>
      <c r="F803" s="13" t="s">
        <v>19</v>
      </c>
      <c r="G803" s="11" t="s">
        <v>97</v>
      </c>
      <c r="H803" s="12" t="s">
        <v>96</v>
      </c>
      <c r="I803" s="11">
        <v>2</v>
      </c>
    </row>
    <row r="804" spans="1:9" hidden="1" x14ac:dyDescent="0.25">
      <c r="A804" s="9" t="s">
        <v>337</v>
      </c>
      <c r="B804" s="24" t="s">
        <v>906</v>
      </c>
      <c r="C804" s="8" t="s">
        <v>5</v>
      </c>
      <c r="D804" s="10" t="s">
        <v>346</v>
      </c>
      <c r="E804" s="10" t="s">
        <v>15</v>
      </c>
      <c r="F804" s="13" t="s">
        <v>19</v>
      </c>
      <c r="G804" s="11" t="s">
        <v>295</v>
      </c>
      <c r="H804" s="12" t="s">
        <v>96</v>
      </c>
      <c r="I804" s="11">
        <v>1</v>
      </c>
    </row>
    <row r="805" spans="1:9" ht="30" hidden="1" x14ac:dyDescent="0.25">
      <c r="A805" s="9" t="s">
        <v>337</v>
      </c>
      <c r="B805" s="24" t="s">
        <v>906</v>
      </c>
      <c r="C805" s="8" t="s">
        <v>5</v>
      </c>
      <c r="D805" s="10" t="s">
        <v>347</v>
      </c>
      <c r="E805" s="10"/>
      <c r="F805" s="13"/>
      <c r="G805" s="11"/>
      <c r="H805" s="12"/>
      <c r="I805" s="11"/>
    </row>
    <row r="806" spans="1:9" ht="60" hidden="1" x14ac:dyDescent="0.25">
      <c r="A806" s="9" t="s">
        <v>337</v>
      </c>
      <c r="B806" s="24" t="s">
        <v>906</v>
      </c>
      <c r="C806" s="8" t="s">
        <v>5</v>
      </c>
      <c r="D806" s="10" t="s">
        <v>348</v>
      </c>
      <c r="E806" s="10"/>
      <c r="F806" s="13"/>
      <c r="G806" s="11"/>
      <c r="H806" s="12"/>
      <c r="I806" s="11"/>
    </row>
    <row r="807" spans="1:9" ht="30" hidden="1" x14ac:dyDescent="0.25">
      <c r="A807" s="9" t="s">
        <v>337</v>
      </c>
      <c r="B807" s="24" t="s">
        <v>906</v>
      </c>
      <c r="C807" s="8" t="s">
        <v>5</v>
      </c>
      <c r="D807" s="10" t="s">
        <v>349</v>
      </c>
      <c r="E807" s="10"/>
      <c r="F807" s="13"/>
      <c r="G807" s="11"/>
      <c r="H807" s="12"/>
      <c r="I807" s="11"/>
    </row>
    <row r="808" spans="1:9" hidden="1" x14ac:dyDescent="0.25">
      <c r="A808" s="9" t="s">
        <v>337</v>
      </c>
      <c r="B808" s="24" t="s">
        <v>906</v>
      </c>
      <c r="C808" s="8" t="s">
        <v>5</v>
      </c>
      <c r="D808" s="10" t="s">
        <v>350</v>
      </c>
      <c r="E808" s="10" t="s">
        <v>20</v>
      </c>
      <c r="F808" s="13" t="s">
        <v>18</v>
      </c>
      <c r="G808" s="11" t="s">
        <v>355</v>
      </c>
      <c r="H808" s="12" t="s">
        <v>96</v>
      </c>
      <c r="I808" s="11">
        <v>1</v>
      </c>
    </row>
    <row r="809" spans="1:9" hidden="1" x14ac:dyDescent="0.25">
      <c r="A809" s="9" t="s">
        <v>337</v>
      </c>
      <c r="B809" s="24" t="s">
        <v>906</v>
      </c>
      <c r="C809" s="8" t="s">
        <v>5</v>
      </c>
      <c r="D809" s="10" t="s">
        <v>288</v>
      </c>
      <c r="E809" s="10" t="s">
        <v>20</v>
      </c>
      <c r="F809" s="13" t="s">
        <v>288</v>
      </c>
      <c r="G809" s="11" t="s">
        <v>354</v>
      </c>
      <c r="H809" s="12" t="s">
        <v>96</v>
      </c>
      <c r="I809" s="11">
        <v>1</v>
      </c>
    </row>
    <row r="810" spans="1:9" ht="30" hidden="1" x14ac:dyDescent="0.25">
      <c r="A810" s="9" t="s">
        <v>337</v>
      </c>
      <c r="B810" s="24" t="s">
        <v>906</v>
      </c>
      <c r="C810" s="8" t="s">
        <v>5</v>
      </c>
      <c r="D810" s="10" t="s">
        <v>351</v>
      </c>
      <c r="E810" s="10"/>
      <c r="F810" s="13"/>
      <c r="G810" s="11"/>
      <c r="H810" s="12"/>
      <c r="I810" s="11"/>
    </row>
    <row r="811" spans="1:9" ht="30" hidden="1" x14ac:dyDescent="0.25">
      <c r="A811" s="9" t="s">
        <v>337</v>
      </c>
      <c r="B811" s="24" t="s">
        <v>906</v>
      </c>
      <c r="C811" s="8" t="s">
        <v>5</v>
      </c>
      <c r="D811" s="10" t="s">
        <v>352</v>
      </c>
      <c r="E811" s="10"/>
      <c r="F811" s="13"/>
      <c r="G811" s="11"/>
      <c r="H811" s="12"/>
      <c r="I811" s="11"/>
    </row>
    <row r="812" spans="1:9" hidden="1" x14ac:dyDescent="0.25">
      <c r="A812" s="9" t="s">
        <v>337</v>
      </c>
      <c r="B812" s="24" t="s">
        <v>906</v>
      </c>
      <c r="C812" s="8" t="s">
        <v>5</v>
      </c>
      <c r="D812" s="10" t="s">
        <v>276</v>
      </c>
      <c r="E812" s="10" t="s">
        <v>20</v>
      </c>
      <c r="F812" s="13" t="s">
        <v>29</v>
      </c>
      <c r="G812" s="11" t="s">
        <v>353</v>
      </c>
      <c r="H812" s="12" t="s">
        <v>96</v>
      </c>
      <c r="I812" s="11">
        <v>1</v>
      </c>
    </row>
    <row r="813" spans="1:9" hidden="1" x14ac:dyDescent="0.25">
      <c r="A813" s="9" t="s">
        <v>337</v>
      </c>
      <c r="B813" s="24" t="s">
        <v>906</v>
      </c>
      <c r="C813" s="8" t="s">
        <v>5</v>
      </c>
      <c r="D813" s="10" t="s">
        <v>129</v>
      </c>
      <c r="E813" s="10" t="s">
        <v>15</v>
      </c>
      <c r="F813" s="13" t="s">
        <v>16</v>
      </c>
      <c r="G813" s="11" t="s">
        <v>100</v>
      </c>
      <c r="H813" s="12" t="s">
        <v>101</v>
      </c>
      <c r="I813" s="11">
        <v>86</v>
      </c>
    </row>
    <row r="814" spans="1:9" hidden="1" x14ac:dyDescent="0.25">
      <c r="A814" s="9" t="s">
        <v>337</v>
      </c>
      <c r="B814" s="24" t="s">
        <v>906</v>
      </c>
      <c r="C814" s="8" t="s">
        <v>5</v>
      </c>
      <c r="D814" s="10" t="s">
        <v>196</v>
      </c>
      <c r="E814" s="10" t="s">
        <v>15</v>
      </c>
      <c r="F814" s="13" t="s">
        <v>18</v>
      </c>
      <c r="G814" s="11" t="s">
        <v>282</v>
      </c>
      <c r="H814" s="12" t="s">
        <v>96</v>
      </c>
      <c r="I814" s="11">
        <v>3</v>
      </c>
    </row>
    <row r="815" spans="1:9" hidden="1" x14ac:dyDescent="0.25">
      <c r="A815" s="9" t="s">
        <v>337</v>
      </c>
      <c r="B815" s="24" t="s">
        <v>906</v>
      </c>
      <c r="C815" s="8" t="s">
        <v>5</v>
      </c>
      <c r="D815" s="10" t="s">
        <v>342</v>
      </c>
      <c r="E815" s="10" t="s">
        <v>15</v>
      </c>
      <c r="F815" s="13"/>
      <c r="G815" s="11"/>
      <c r="H815" s="12"/>
      <c r="I815" s="11"/>
    </row>
    <row r="816" spans="1:9" hidden="1" x14ac:dyDescent="0.25">
      <c r="A816" s="9" t="s">
        <v>337</v>
      </c>
      <c r="B816" s="24" t="s">
        <v>906</v>
      </c>
      <c r="C816" s="8" t="s">
        <v>5</v>
      </c>
      <c r="D816" s="10" t="s">
        <v>343</v>
      </c>
      <c r="E816" s="10"/>
      <c r="F816" s="13"/>
      <c r="G816" s="11"/>
      <c r="H816" s="12"/>
      <c r="I816" s="11"/>
    </row>
    <row r="817" spans="1:9" ht="30" hidden="1" x14ac:dyDescent="0.25">
      <c r="A817" s="9" t="s">
        <v>337</v>
      </c>
      <c r="B817" s="24" t="s">
        <v>906</v>
      </c>
      <c r="C817" s="8" t="s">
        <v>5</v>
      </c>
      <c r="D817" s="10" t="s">
        <v>344</v>
      </c>
      <c r="E817" s="10" t="s">
        <v>285</v>
      </c>
      <c r="F817" s="13"/>
      <c r="G817" s="11"/>
      <c r="H817" s="12"/>
      <c r="I817" s="11"/>
    </row>
    <row r="818" spans="1:9" hidden="1" x14ac:dyDescent="0.25">
      <c r="A818" s="9" t="s">
        <v>337</v>
      </c>
      <c r="B818" s="24" t="s">
        <v>906</v>
      </c>
      <c r="C818" s="8" t="s">
        <v>5</v>
      </c>
      <c r="D818" s="10" t="s">
        <v>339</v>
      </c>
      <c r="E818" s="10"/>
      <c r="F818" s="13"/>
      <c r="G818" s="11"/>
      <c r="H818" s="12"/>
      <c r="I818" s="11"/>
    </row>
    <row r="819" spans="1:9" hidden="1" x14ac:dyDescent="0.25">
      <c r="A819" s="9" t="s">
        <v>337</v>
      </c>
      <c r="B819" s="24" t="s">
        <v>906</v>
      </c>
      <c r="C819" s="8" t="s">
        <v>22</v>
      </c>
      <c r="D819" s="10" t="s">
        <v>373</v>
      </c>
      <c r="E819" s="10" t="s">
        <v>20</v>
      </c>
      <c r="F819" s="13" t="s">
        <v>26</v>
      </c>
      <c r="G819" s="11" t="s">
        <v>106</v>
      </c>
      <c r="H819" s="12" t="s">
        <v>101</v>
      </c>
      <c r="I819" s="11">
        <v>670</v>
      </c>
    </row>
    <row r="820" spans="1:9" hidden="1" x14ac:dyDescent="0.25">
      <c r="A820" s="9" t="s">
        <v>337</v>
      </c>
      <c r="B820" s="24" t="s">
        <v>906</v>
      </c>
      <c r="C820" s="8" t="s">
        <v>22</v>
      </c>
      <c r="D820" s="10" t="s">
        <v>221</v>
      </c>
      <c r="E820" s="10"/>
      <c r="F820" s="13"/>
      <c r="G820" s="11"/>
      <c r="H820" s="12"/>
      <c r="I820" s="11"/>
    </row>
    <row r="821" spans="1:9" hidden="1" x14ac:dyDescent="0.25">
      <c r="A821" s="9" t="s">
        <v>337</v>
      </c>
      <c r="B821" s="24" t="s">
        <v>906</v>
      </c>
      <c r="C821" s="8" t="s">
        <v>22</v>
      </c>
      <c r="D821" s="10" t="s">
        <v>374</v>
      </c>
      <c r="E821" s="10" t="s">
        <v>20</v>
      </c>
      <c r="F821" s="13" t="s">
        <v>38</v>
      </c>
      <c r="G821" s="11" t="s">
        <v>375</v>
      </c>
      <c r="H821" s="12" t="s">
        <v>96</v>
      </c>
      <c r="I821" s="11">
        <v>3</v>
      </c>
    </row>
    <row r="822" spans="1:9" hidden="1" x14ac:dyDescent="0.25">
      <c r="A822" s="9" t="s">
        <v>337</v>
      </c>
      <c r="B822" s="24" t="s">
        <v>906</v>
      </c>
      <c r="C822" s="8" t="s">
        <v>22</v>
      </c>
      <c r="D822" s="10" t="s">
        <v>376</v>
      </c>
      <c r="E822" s="10" t="s">
        <v>15</v>
      </c>
      <c r="F822" s="13" t="s">
        <v>17</v>
      </c>
      <c r="G822" s="11" t="s">
        <v>102</v>
      </c>
      <c r="H822" s="12" t="s">
        <v>96</v>
      </c>
      <c r="I822" s="11">
        <v>1</v>
      </c>
    </row>
    <row r="823" spans="1:9" hidden="1" x14ac:dyDescent="0.25">
      <c r="A823" s="9" t="s">
        <v>337</v>
      </c>
      <c r="B823" s="24" t="s">
        <v>906</v>
      </c>
      <c r="C823" s="8" t="s">
        <v>5</v>
      </c>
      <c r="D823" s="10" t="s">
        <v>374</v>
      </c>
      <c r="E823" s="10" t="s">
        <v>20</v>
      </c>
      <c r="F823" s="13" t="s">
        <v>38</v>
      </c>
      <c r="G823" s="11" t="s">
        <v>375</v>
      </c>
      <c r="H823" s="12" t="s">
        <v>96</v>
      </c>
      <c r="I823" s="11">
        <v>3</v>
      </c>
    </row>
    <row r="824" spans="1:9" hidden="1" x14ac:dyDescent="0.25">
      <c r="A824" s="9" t="s">
        <v>337</v>
      </c>
      <c r="B824" s="24" t="s">
        <v>906</v>
      </c>
      <c r="C824" s="8" t="s">
        <v>5</v>
      </c>
      <c r="D824" s="10" t="s">
        <v>376</v>
      </c>
      <c r="E824" s="10" t="s">
        <v>15</v>
      </c>
      <c r="F824" s="13" t="s">
        <v>17</v>
      </c>
      <c r="G824" s="11" t="s">
        <v>102</v>
      </c>
      <c r="H824" s="12" t="s">
        <v>96</v>
      </c>
      <c r="I824" s="11">
        <v>1</v>
      </c>
    </row>
    <row r="825" spans="1:9" hidden="1" x14ac:dyDescent="0.25">
      <c r="A825" s="9" t="s">
        <v>337</v>
      </c>
      <c r="B825" s="24" t="s">
        <v>906</v>
      </c>
      <c r="C825" s="8" t="s">
        <v>7</v>
      </c>
      <c r="D825" s="10" t="s">
        <v>374</v>
      </c>
      <c r="E825" s="10" t="s">
        <v>20</v>
      </c>
      <c r="F825" s="13" t="s">
        <v>38</v>
      </c>
      <c r="G825" s="11" t="s">
        <v>375</v>
      </c>
      <c r="H825" s="12" t="s">
        <v>96</v>
      </c>
      <c r="I825" s="11">
        <v>3</v>
      </c>
    </row>
    <row r="826" spans="1:9" hidden="1" x14ac:dyDescent="0.25">
      <c r="A826" s="9" t="s">
        <v>337</v>
      </c>
      <c r="B826" s="24" t="s">
        <v>906</v>
      </c>
      <c r="C826" s="8" t="s">
        <v>7</v>
      </c>
      <c r="D826" s="10" t="s">
        <v>376</v>
      </c>
      <c r="E826" s="10" t="s">
        <v>15</v>
      </c>
      <c r="F826" s="13" t="s">
        <v>17</v>
      </c>
      <c r="G826" s="11" t="s">
        <v>102</v>
      </c>
      <c r="H826" s="12" t="s">
        <v>96</v>
      </c>
      <c r="I826" s="11">
        <v>1</v>
      </c>
    </row>
    <row r="827" spans="1:9" hidden="1" x14ac:dyDescent="0.25">
      <c r="A827" s="9" t="s">
        <v>337</v>
      </c>
      <c r="B827" s="24" t="s">
        <v>906</v>
      </c>
      <c r="C827" s="8" t="s">
        <v>2</v>
      </c>
      <c r="D827" s="10" t="s">
        <v>374</v>
      </c>
      <c r="E827" s="10" t="s">
        <v>20</v>
      </c>
      <c r="F827" s="13" t="s">
        <v>38</v>
      </c>
      <c r="G827" s="11" t="s">
        <v>375</v>
      </c>
      <c r="H827" s="12" t="s">
        <v>96</v>
      </c>
      <c r="I827" s="38">
        <v>3</v>
      </c>
    </row>
    <row r="828" spans="1:9" hidden="1" x14ac:dyDescent="0.25">
      <c r="A828" s="9" t="s">
        <v>337</v>
      </c>
      <c r="B828" s="24" t="s">
        <v>906</v>
      </c>
      <c r="C828" s="8" t="s">
        <v>2</v>
      </c>
      <c r="D828" s="10" t="s">
        <v>376</v>
      </c>
      <c r="E828" s="10" t="s">
        <v>15</v>
      </c>
      <c r="F828" s="13" t="s">
        <v>17</v>
      </c>
      <c r="G828" s="11" t="s">
        <v>102</v>
      </c>
      <c r="H828" s="12" t="s">
        <v>96</v>
      </c>
      <c r="I828" s="11">
        <v>1</v>
      </c>
    </row>
    <row r="829" spans="1:9" hidden="1" x14ac:dyDescent="0.25">
      <c r="A829" s="9" t="s">
        <v>337</v>
      </c>
      <c r="B829" s="24" t="s">
        <v>906</v>
      </c>
      <c r="C829" s="8" t="s">
        <v>22</v>
      </c>
      <c r="D829" s="10" t="s">
        <v>217</v>
      </c>
      <c r="E829" s="10"/>
      <c r="F829" s="13"/>
      <c r="G829" s="11"/>
      <c r="H829" s="12"/>
      <c r="I829" s="11"/>
    </row>
    <row r="830" spans="1:9" hidden="1" x14ac:dyDescent="0.25">
      <c r="A830" s="9" t="s">
        <v>337</v>
      </c>
      <c r="B830" s="24" t="s">
        <v>906</v>
      </c>
      <c r="C830" s="8" t="s">
        <v>22</v>
      </c>
      <c r="D830" s="10" t="s">
        <v>308</v>
      </c>
      <c r="E830" s="10"/>
      <c r="F830" s="13"/>
      <c r="G830" s="11"/>
      <c r="H830" s="12"/>
      <c r="I830" s="11"/>
    </row>
    <row r="831" spans="1:9" hidden="1" x14ac:dyDescent="0.25">
      <c r="A831" s="9" t="s">
        <v>337</v>
      </c>
      <c r="B831" s="24" t="s">
        <v>906</v>
      </c>
      <c r="C831" s="8" t="s">
        <v>22</v>
      </c>
      <c r="D831" s="10" t="s">
        <v>370</v>
      </c>
      <c r="E831" s="10"/>
      <c r="F831" s="13"/>
      <c r="G831" s="11"/>
      <c r="H831" s="12"/>
      <c r="I831" s="11"/>
    </row>
    <row r="832" spans="1:9" hidden="1" x14ac:dyDescent="0.25">
      <c r="A832" s="9" t="s">
        <v>337</v>
      </c>
      <c r="B832" s="24" t="s">
        <v>906</v>
      </c>
      <c r="C832" s="8" t="s">
        <v>22</v>
      </c>
      <c r="D832" s="10" t="s">
        <v>148</v>
      </c>
      <c r="E832" s="10"/>
      <c r="F832" s="13"/>
      <c r="G832" s="11"/>
      <c r="H832" s="12"/>
      <c r="I832" s="11"/>
    </row>
    <row r="833" spans="1:9" ht="30" hidden="1" x14ac:dyDescent="0.25">
      <c r="A833" s="9" t="s">
        <v>337</v>
      </c>
      <c r="B833" s="24" t="s">
        <v>906</v>
      </c>
      <c r="C833" s="8" t="s">
        <v>22</v>
      </c>
      <c r="D833" s="10" t="s">
        <v>371</v>
      </c>
      <c r="E833" s="10"/>
      <c r="F833" s="13"/>
      <c r="G833" s="11"/>
      <c r="H833" s="12"/>
      <c r="I833" s="11"/>
    </row>
    <row r="834" spans="1:9" ht="30" hidden="1" x14ac:dyDescent="0.25">
      <c r="A834" s="9" t="s">
        <v>337</v>
      </c>
      <c r="B834" s="24" t="s">
        <v>906</v>
      </c>
      <c r="C834" s="8" t="s">
        <v>22</v>
      </c>
      <c r="D834" s="10" t="s">
        <v>372</v>
      </c>
      <c r="E834" s="10"/>
      <c r="F834" s="13"/>
      <c r="G834" s="11"/>
      <c r="H834" s="12"/>
      <c r="I834" s="11"/>
    </row>
    <row r="835" spans="1:9" hidden="1" x14ac:dyDescent="0.25">
      <c r="A835" s="9" t="s">
        <v>337</v>
      </c>
      <c r="B835" s="24" t="s">
        <v>906</v>
      </c>
      <c r="C835" s="8" t="s">
        <v>22</v>
      </c>
      <c r="D835" s="10" t="s">
        <v>190</v>
      </c>
      <c r="E835" s="10" t="s">
        <v>21</v>
      </c>
      <c r="F835" s="13" t="s">
        <v>26</v>
      </c>
      <c r="G835" s="11" t="s">
        <v>104</v>
      </c>
      <c r="H835" s="12" t="s">
        <v>101</v>
      </c>
      <c r="I835" s="11">
        <v>42</v>
      </c>
    </row>
    <row r="836" spans="1:9" hidden="1" x14ac:dyDescent="0.25">
      <c r="A836" s="9" t="s">
        <v>337</v>
      </c>
      <c r="B836" s="24" t="s">
        <v>906</v>
      </c>
      <c r="C836" s="8" t="s">
        <v>22</v>
      </c>
      <c r="D836" s="10" t="s">
        <v>366</v>
      </c>
      <c r="E836" s="10"/>
      <c r="F836" s="13"/>
      <c r="G836" s="11"/>
      <c r="H836" s="12"/>
      <c r="I836" s="11"/>
    </row>
    <row r="837" spans="1:9" hidden="1" x14ac:dyDescent="0.25">
      <c r="A837" s="9" t="s">
        <v>337</v>
      </c>
      <c r="B837" s="24" t="s">
        <v>906</v>
      </c>
      <c r="C837" s="8" t="s">
        <v>22</v>
      </c>
      <c r="D837" s="10" t="s">
        <v>367</v>
      </c>
      <c r="E837" s="10"/>
      <c r="F837" s="13"/>
      <c r="G837" s="11"/>
      <c r="H837" s="12"/>
      <c r="I837" s="11"/>
    </row>
    <row r="838" spans="1:9" hidden="1" x14ac:dyDescent="0.25">
      <c r="A838" s="9" t="s">
        <v>337</v>
      </c>
      <c r="B838" s="24" t="s">
        <v>906</v>
      </c>
      <c r="C838" s="8" t="s">
        <v>22</v>
      </c>
      <c r="D838" s="10" t="s">
        <v>368</v>
      </c>
      <c r="E838" s="10"/>
      <c r="F838" s="13"/>
      <c r="G838" s="11"/>
      <c r="H838" s="12"/>
      <c r="I838" s="11"/>
    </row>
    <row r="839" spans="1:9" ht="30" hidden="1" x14ac:dyDescent="0.25">
      <c r="A839" s="9" t="s">
        <v>337</v>
      </c>
      <c r="B839" s="24" t="s">
        <v>906</v>
      </c>
      <c r="C839" s="8" t="s">
        <v>22</v>
      </c>
      <c r="D839" s="10" t="s">
        <v>369</v>
      </c>
      <c r="E839" s="10"/>
      <c r="F839" s="13"/>
      <c r="G839" s="11"/>
      <c r="H839" s="12"/>
      <c r="I839" s="11"/>
    </row>
    <row r="840" spans="1:9" hidden="1" x14ac:dyDescent="0.25">
      <c r="A840" s="9" t="s">
        <v>337</v>
      </c>
      <c r="B840" s="24" t="s">
        <v>906</v>
      </c>
      <c r="C840" s="8" t="s">
        <v>22</v>
      </c>
      <c r="D840" s="10" t="s">
        <v>300</v>
      </c>
      <c r="E840" s="10"/>
      <c r="F840" s="13"/>
      <c r="G840" s="11"/>
      <c r="H840" s="12"/>
      <c r="I840" s="11"/>
    </row>
    <row r="841" spans="1:9" hidden="1" x14ac:dyDescent="0.25">
      <c r="A841" s="9" t="s">
        <v>337</v>
      </c>
      <c r="B841" s="24" t="s">
        <v>906</v>
      </c>
      <c r="C841" s="8" t="s">
        <v>22</v>
      </c>
      <c r="D841" s="10" t="s">
        <v>356</v>
      </c>
      <c r="E841" s="10" t="s">
        <v>20</v>
      </c>
      <c r="F841" s="13" t="s">
        <v>29</v>
      </c>
      <c r="G841" s="11" t="s">
        <v>298</v>
      </c>
      <c r="H841" s="12" t="s">
        <v>96</v>
      </c>
      <c r="I841" s="11">
        <v>2</v>
      </c>
    </row>
    <row r="842" spans="1:9" hidden="1" x14ac:dyDescent="0.25">
      <c r="A842" s="9" t="s">
        <v>337</v>
      </c>
      <c r="B842" s="24" t="s">
        <v>906</v>
      </c>
      <c r="C842" s="8" t="s">
        <v>22</v>
      </c>
      <c r="D842" s="10" t="s">
        <v>288</v>
      </c>
      <c r="E842" s="10" t="s">
        <v>20</v>
      </c>
      <c r="F842" s="13" t="s">
        <v>288</v>
      </c>
      <c r="G842" s="11" t="s">
        <v>289</v>
      </c>
      <c r="H842" s="12" t="s">
        <v>96</v>
      </c>
      <c r="I842" s="11">
        <v>2</v>
      </c>
    </row>
    <row r="843" spans="1:9" hidden="1" x14ac:dyDescent="0.25">
      <c r="A843" s="9" t="s">
        <v>337</v>
      </c>
      <c r="B843" s="24" t="s">
        <v>906</v>
      </c>
      <c r="C843" s="8" t="s">
        <v>22</v>
      </c>
      <c r="D843" s="10" t="s">
        <v>357</v>
      </c>
      <c r="E843" s="10" t="s">
        <v>20</v>
      </c>
      <c r="F843" s="13" t="s">
        <v>17</v>
      </c>
      <c r="G843" s="11" t="s">
        <v>103</v>
      </c>
      <c r="H843" s="12" t="s">
        <v>96</v>
      </c>
      <c r="I843" s="11">
        <v>1</v>
      </c>
    </row>
    <row r="844" spans="1:9" hidden="1" x14ac:dyDescent="0.25">
      <c r="A844" s="9" t="s">
        <v>337</v>
      </c>
      <c r="B844" s="24" t="s">
        <v>906</v>
      </c>
      <c r="C844" s="8" t="s">
        <v>22</v>
      </c>
      <c r="D844" s="10" t="s">
        <v>357</v>
      </c>
      <c r="E844" s="10" t="s">
        <v>20</v>
      </c>
      <c r="F844" s="13" t="s">
        <v>17</v>
      </c>
      <c r="G844" s="11" t="s">
        <v>286</v>
      </c>
      <c r="H844" s="12" t="s">
        <v>96</v>
      </c>
      <c r="I844" s="11">
        <v>1</v>
      </c>
    </row>
    <row r="845" spans="1:9" hidden="1" x14ac:dyDescent="0.25">
      <c r="A845" s="9" t="s">
        <v>337</v>
      </c>
      <c r="B845" s="24" t="s">
        <v>906</v>
      </c>
      <c r="C845" s="8" t="s">
        <v>22</v>
      </c>
      <c r="D845" s="10" t="s">
        <v>358</v>
      </c>
      <c r="E845" s="10"/>
      <c r="F845" s="13"/>
      <c r="G845" s="11"/>
      <c r="H845" s="12"/>
      <c r="I845" s="11"/>
    </row>
    <row r="846" spans="1:9" hidden="1" x14ac:dyDescent="0.25">
      <c r="A846" s="9" t="s">
        <v>337</v>
      </c>
      <c r="B846" s="24" t="s">
        <v>906</v>
      </c>
      <c r="C846" s="8" t="s">
        <v>22</v>
      </c>
      <c r="D846" s="10" t="s">
        <v>359</v>
      </c>
      <c r="E846" s="10" t="s">
        <v>15</v>
      </c>
      <c r="F846" s="13" t="s">
        <v>17</v>
      </c>
      <c r="G846" s="11" t="s">
        <v>103</v>
      </c>
      <c r="H846" s="12" t="s">
        <v>96</v>
      </c>
      <c r="I846" s="11">
        <v>1</v>
      </c>
    </row>
    <row r="847" spans="1:9" hidden="1" x14ac:dyDescent="0.25">
      <c r="A847" s="9" t="s">
        <v>337</v>
      </c>
      <c r="B847" s="24" t="s">
        <v>906</v>
      </c>
      <c r="C847" s="8" t="s">
        <v>22</v>
      </c>
      <c r="D847" s="10" t="s">
        <v>341</v>
      </c>
      <c r="E847" s="10" t="s">
        <v>49</v>
      </c>
      <c r="F847" s="13" t="s">
        <v>26</v>
      </c>
      <c r="G847" s="11" t="s">
        <v>104</v>
      </c>
      <c r="H847" s="12" t="s">
        <v>101</v>
      </c>
      <c r="I847" s="11">
        <v>40</v>
      </c>
    </row>
    <row r="848" spans="1:9" hidden="1" x14ac:dyDescent="0.25">
      <c r="A848" s="9" t="s">
        <v>337</v>
      </c>
      <c r="B848" s="24" t="s">
        <v>906</v>
      </c>
      <c r="C848" s="8" t="s">
        <v>22</v>
      </c>
      <c r="D848" s="10" t="s">
        <v>360</v>
      </c>
      <c r="E848" s="10" t="s">
        <v>15</v>
      </c>
      <c r="F848" s="13" t="s">
        <v>26</v>
      </c>
      <c r="G848" s="11" t="s">
        <v>104</v>
      </c>
      <c r="H848" s="12" t="s">
        <v>101</v>
      </c>
      <c r="I848" s="11">
        <v>13.5</v>
      </c>
    </row>
    <row r="849" spans="1:9" ht="30" hidden="1" x14ac:dyDescent="0.25">
      <c r="A849" s="9" t="s">
        <v>337</v>
      </c>
      <c r="B849" s="24" t="s">
        <v>906</v>
      </c>
      <c r="C849" s="8" t="s">
        <v>22</v>
      </c>
      <c r="D849" s="10" t="s">
        <v>361</v>
      </c>
      <c r="E849" s="10"/>
      <c r="F849" s="13"/>
      <c r="G849" s="11"/>
      <c r="H849" s="12"/>
      <c r="I849" s="11"/>
    </row>
    <row r="850" spans="1:9" hidden="1" x14ac:dyDescent="0.25">
      <c r="A850" s="9" t="s">
        <v>337</v>
      </c>
      <c r="B850" s="24" t="s">
        <v>906</v>
      </c>
      <c r="C850" s="8" t="s">
        <v>22</v>
      </c>
      <c r="D850" s="10" t="s">
        <v>362</v>
      </c>
      <c r="E850" s="10"/>
      <c r="F850" s="13"/>
      <c r="G850" s="11"/>
      <c r="H850" s="12"/>
      <c r="I850" s="11"/>
    </row>
    <row r="851" spans="1:9" ht="30" hidden="1" x14ac:dyDescent="0.25">
      <c r="A851" s="9" t="s">
        <v>337</v>
      </c>
      <c r="B851" s="24" t="s">
        <v>906</v>
      </c>
      <c r="C851" s="8" t="s">
        <v>22</v>
      </c>
      <c r="D851" s="10" t="s">
        <v>363</v>
      </c>
      <c r="E851" s="10" t="s">
        <v>20</v>
      </c>
      <c r="F851" s="13" t="s">
        <v>29</v>
      </c>
      <c r="G851" s="11" t="s">
        <v>364</v>
      </c>
      <c r="H851" s="12" t="s">
        <v>96</v>
      </c>
      <c r="I851" s="11">
        <v>2</v>
      </c>
    </row>
    <row r="852" spans="1:9" hidden="1" x14ac:dyDescent="0.25">
      <c r="A852" s="9" t="s">
        <v>337</v>
      </c>
      <c r="B852" s="24" t="s">
        <v>906</v>
      </c>
      <c r="C852" s="8" t="s">
        <v>22</v>
      </c>
      <c r="D852" s="10" t="s">
        <v>288</v>
      </c>
      <c r="E852" s="10" t="s">
        <v>20</v>
      </c>
      <c r="F852" s="13" t="s">
        <v>288</v>
      </c>
      <c r="G852" s="11" t="s">
        <v>365</v>
      </c>
      <c r="H852" s="12" t="s">
        <v>96</v>
      </c>
      <c r="I852" s="11">
        <v>2</v>
      </c>
    </row>
    <row r="853" spans="1:9" hidden="1" x14ac:dyDescent="0.25">
      <c r="A853" s="9" t="s">
        <v>337</v>
      </c>
      <c r="B853" s="24" t="s">
        <v>906</v>
      </c>
      <c r="C853" s="8" t="s">
        <v>22</v>
      </c>
      <c r="D853" s="10" t="s">
        <v>345</v>
      </c>
      <c r="E853" s="10" t="s">
        <v>15</v>
      </c>
      <c r="F853" s="13" t="s">
        <v>19</v>
      </c>
      <c r="G853" s="11" t="s">
        <v>97</v>
      </c>
      <c r="H853" s="12" t="s">
        <v>96</v>
      </c>
      <c r="I853" s="11">
        <v>2</v>
      </c>
    </row>
    <row r="854" spans="1:9" hidden="1" x14ac:dyDescent="0.25">
      <c r="A854" s="9" t="s">
        <v>337</v>
      </c>
      <c r="B854" s="24" t="s">
        <v>906</v>
      </c>
      <c r="C854" s="8" t="s">
        <v>22</v>
      </c>
      <c r="D854" s="10" t="s">
        <v>346</v>
      </c>
      <c r="E854" s="10" t="s">
        <v>15</v>
      </c>
      <c r="F854" s="13" t="s">
        <v>19</v>
      </c>
      <c r="G854" s="11" t="s">
        <v>295</v>
      </c>
      <c r="H854" s="12" t="s">
        <v>96</v>
      </c>
      <c r="I854" s="11">
        <v>1</v>
      </c>
    </row>
    <row r="855" spans="1:9" ht="30" hidden="1" x14ac:dyDescent="0.25">
      <c r="A855" s="9" t="s">
        <v>337</v>
      </c>
      <c r="B855" s="24" t="s">
        <v>906</v>
      </c>
      <c r="C855" s="8" t="s">
        <v>22</v>
      </c>
      <c r="D855" s="10" t="s">
        <v>347</v>
      </c>
      <c r="E855" s="10"/>
      <c r="F855" s="13"/>
      <c r="G855" s="11"/>
      <c r="H855" s="12"/>
      <c r="I855" s="11"/>
    </row>
    <row r="856" spans="1:9" ht="60" hidden="1" x14ac:dyDescent="0.25">
      <c r="A856" s="9" t="s">
        <v>337</v>
      </c>
      <c r="B856" s="24" t="s">
        <v>906</v>
      </c>
      <c r="C856" s="8" t="s">
        <v>22</v>
      </c>
      <c r="D856" s="10" t="s">
        <v>348</v>
      </c>
      <c r="E856" s="10"/>
      <c r="F856" s="13"/>
      <c r="G856" s="11"/>
      <c r="H856" s="12"/>
      <c r="I856" s="11"/>
    </row>
    <row r="857" spans="1:9" ht="30" hidden="1" x14ac:dyDescent="0.25">
      <c r="A857" s="9" t="s">
        <v>337</v>
      </c>
      <c r="B857" s="24" t="s">
        <v>906</v>
      </c>
      <c r="C857" s="8" t="s">
        <v>22</v>
      </c>
      <c r="D857" s="10" t="s">
        <v>349</v>
      </c>
      <c r="E857" s="10"/>
      <c r="F857" s="13"/>
      <c r="G857" s="11"/>
      <c r="H857" s="12"/>
      <c r="I857" s="11"/>
    </row>
    <row r="858" spans="1:9" hidden="1" x14ac:dyDescent="0.25">
      <c r="A858" s="9" t="s">
        <v>337</v>
      </c>
      <c r="B858" s="24" t="s">
        <v>906</v>
      </c>
      <c r="C858" s="8" t="s">
        <v>22</v>
      </c>
      <c r="D858" s="10" t="s">
        <v>350</v>
      </c>
      <c r="E858" s="10" t="s">
        <v>20</v>
      </c>
      <c r="F858" s="13" t="s">
        <v>18</v>
      </c>
      <c r="G858" s="11" t="s">
        <v>355</v>
      </c>
      <c r="H858" s="12" t="s">
        <v>96</v>
      </c>
      <c r="I858" s="11">
        <v>1</v>
      </c>
    </row>
    <row r="859" spans="1:9" hidden="1" x14ac:dyDescent="0.25">
      <c r="A859" s="9" t="s">
        <v>337</v>
      </c>
      <c r="B859" s="24" t="s">
        <v>906</v>
      </c>
      <c r="C859" s="8" t="s">
        <v>22</v>
      </c>
      <c r="D859" s="10" t="s">
        <v>288</v>
      </c>
      <c r="E859" s="10" t="s">
        <v>20</v>
      </c>
      <c r="F859" s="13" t="s">
        <v>288</v>
      </c>
      <c r="G859" s="11" t="s">
        <v>354</v>
      </c>
      <c r="H859" s="12" t="s">
        <v>96</v>
      </c>
      <c r="I859" s="11">
        <v>1</v>
      </c>
    </row>
    <row r="860" spans="1:9" ht="30" hidden="1" x14ac:dyDescent="0.25">
      <c r="A860" s="9" t="s">
        <v>337</v>
      </c>
      <c r="B860" s="24" t="s">
        <v>906</v>
      </c>
      <c r="C860" s="8" t="s">
        <v>22</v>
      </c>
      <c r="D860" s="10" t="s">
        <v>351</v>
      </c>
      <c r="E860" s="10"/>
      <c r="F860" s="13"/>
      <c r="G860" s="11"/>
      <c r="H860" s="12"/>
      <c r="I860" s="11"/>
    </row>
    <row r="861" spans="1:9" ht="30" hidden="1" x14ac:dyDescent="0.25">
      <c r="A861" s="9" t="s">
        <v>337</v>
      </c>
      <c r="B861" s="24" t="s">
        <v>906</v>
      </c>
      <c r="C861" s="8" t="s">
        <v>22</v>
      </c>
      <c r="D861" s="10" t="s">
        <v>352</v>
      </c>
      <c r="E861" s="10"/>
      <c r="F861" s="13"/>
      <c r="G861" s="11"/>
      <c r="H861" s="12"/>
      <c r="I861" s="11"/>
    </row>
    <row r="862" spans="1:9" hidden="1" x14ac:dyDescent="0.25">
      <c r="A862" s="9" t="s">
        <v>337</v>
      </c>
      <c r="B862" s="24" t="s">
        <v>906</v>
      </c>
      <c r="C862" s="8" t="s">
        <v>22</v>
      </c>
      <c r="D862" s="10" t="s">
        <v>276</v>
      </c>
      <c r="E862" s="10" t="s">
        <v>20</v>
      </c>
      <c r="F862" s="13" t="s">
        <v>29</v>
      </c>
      <c r="G862" s="11" t="s">
        <v>353</v>
      </c>
      <c r="H862" s="12" t="s">
        <v>96</v>
      </c>
      <c r="I862" s="11">
        <v>1</v>
      </c>
    </row>
    <row r="863" spans="1:9" hidden="1" x14ac:dyDescent="0.25">
      <c r="A863" s="9" t="s">
        <v>337</v>
      </c>
      <c r="B863" s="24" t="s">
        <v>906</v>
      </c>
      <c r="C863" s="8" t="s">
        <v>22</v>
      </c>
      <c r="D863" s="10" t="s">
        <v>129</v>
      </c>
      <c r="E863" s="10" t="s">
        <v>15</v>
      </c>
      <c r="F863" s="13" t="s">
        <v>16</v>
      </c>
      <c r="G863" s="11" t="s">
        <v>100</v>
      </c>
      <c r="H863" s="12" t="s">
        <v>101</v>
      </c>
      <c r="I863" s="11">
        <v>86</v>
      </c>
    </row>
    <row r="864" spans="1:9" hidden="1" x14ac:dyDescent="0.25">
      <c r="A864" s="9" t="s">
        <v>337</v>
      </c>
      <c r="B864" s="24" t="s">
        <v>906</v>
      </c>
      <c r="C864" s="8" t="s">
        <v>22</v>
      </c>
      <c r="D864" s="10" t="s">
        <v>196</v>
      </c>
      <c r="E864" s="10" t="s">
        <v>15</v>
      </c>
      <c r="F864" s="13" t="s">
        <v>18</v>
      </c>
      <c r="G864" s="11" t="s">
        <v>282</v>
      </c>
      <c r="H864" s="12" t="s">
        <v>96</v>
      </c>
      <c r="I864" s="11">
        <v>3</v>
      </c>
    </row>
    <row r="865" spans="1:9" hidden="1" x14ac:dyDescent="0.25">
      <c r="A865" s="9" t="s">
        <v>337</v>
      </c>
      <c r="B865" s="24" t="s">
        <v>906</v>
      </c>
      <c r="C865" s="8" t="s">
        <v>22</v>
      </c>
      <c r="D865" s="10" t="s">
        <v>342</v>
      </c>
      <c r="E865" s="10" t="s">
        <v>15</v>
      </c>
      <c r="F865" s="13"/>
      <c r="G865" s="11"/>
      <c r="H865" s="12"/>
      <c r="I865" s="11"/>
    </row>
    <row r="866" spans="1:9" hidden="1" x14ac:dyDescent="0.25">
      <c r="A866" s="9" t="s">
        <v>337</v>
      </c>
      <c r="B866" s="24" t="s">
        <v>906</v>
      </c>
      <c r="C866" s="8" t="s">
        <v>22</v>
      </c>
      <c r="D866" s="10" t="s">
        <v>343</v>
      </c>
      <c r="E866" s="10"/>
      <c r="F866" s="13"/>
      <c r="G866" s="11"/>
      <c r="H866" s="12"/>
      <c r="I866" s="11"/>
    </row>
    <row r="867" spans="1:9" ht="30" hidden="1" x14ac:dyDescent="0.25">
      <c r="A867" s="9" t="s">
        <v>337</v>
      </c>
      <c r="B867" s="24" t="s">
        <v>906</v>
      </c>
      <c r="C867" s="8" t="s">
        <v>22</v>
      </c>
      <c r="D867" s="10" t="s">
        <v>344</v>
      </c>
      <c r="E867" s="10" t="s">
        <v>285</v>
      </c>
      <c r="F867" s="13"/>
      <c r="G867" s="11"/>
      <c r="H867" s="12"/>
      <c r="I867" s="11"/>
    </row>
    <row r="868" spans="1:9" hidden="1" x14ac:dyDescent="0.25">
      <c r="A868" s="9" t="s">
        <v>337</v>
      </c>
      <c r="B868" s="24" t="s">
        <v>906</v>
      </c>
      <c r="C868" s="8" t="s">
        <v>22</v>
      </c>
      <c r="D868" s="10" t="s">
        <v>339</v>
      </c>
      <c r="E868" s="10"/>
      <c r="F868" s="13"/>
      <c r="G868" s="11"/>
      <c r="H868" s="12"/>
      <c r="I868" s="11"/>
    </row>
    <row r="869" spans="1:9" hidden="1" x14ac:dyDescent="0.25">
      <c r="A869" s="9" t="s">
        <v>337</v>
      </c>
      <c r="B869" s="24" t="s">
        <v>906</v>
      </c>
      <c r="C869" s="8" t="s">
        <v>153</v>
      </c>
      <c r="D869" s="10" t="s">
        <v>377</v>
      </c>
      <c r="E869" s="10"/>
      <c r="F869" s="13"/>
      <c r="G869" s="11"/>
      <c r="H869" s="12"/>
      <c r="I869" s="11"/>
    </row>
    <row r="870" spans="1:9" hidden="1" x14ac:dyDescent="0.25">
      <c r="A870" s="9" t="s">
        <v>337</v>
      </c>
      <c r="B870" s="24" t="s">
        <v>906</v>
      </c>
      <c r="C870" s="8" t="s">
        <v>153</v>
      </c>
      <c r="D870" s="10" t="s">
        <v>378</v>
      </c>
      <c r="E870" s="10"/>
      <c r="F870" s="13"/>
      <c r="G870" s="11"/>
      <c r="H870" s="12"/>
      <c r="I870" s="11"/>
    </row>
    <row r="871" spans="1:9" hidden="1" x14ac:dyDescent="0.25">
      <c r="A871" s="9" t="s">
        <v>337</v>
      </c>
      <c r="B871" s="24" t="s">
        <v>906</v>
      </c>
      <c r="C871" s="8" t="s">
        <v>153</v>
      </c>
      <c r="D871" s="10" t="s">
        <v>379</v>
      </c>
      <c r="E871" s="10"/>
      <c r="F871" s="13"/>
      <c r="G871" s="11"/>
      <c r="H871" s="12"/>
      <c r="I871" s="11"/>
    </row>
    <row r="872" spans="1:9" hidden="1" x14ac:dyDescent="0.25">
      <c r="A872" s="9" t="s">
        <v>337</v>
      </c>
      <c r="B872" s="24" t="s">
        <v>906</v>
      </c>
      <c r="C872" s="8" t="s">
        <v>153</v>
      </c>
      <c r="D872" s="10" t="s">
        <v>217</v>
      </c>
      <c r="E872" s="10"/>
      <c r="F872" s="13"/>
      <c r="G872" s="11"/>
      <c r="H872" s="12"/>
      <c r="I872" s="11"/>
    </row>
    <row r="873" spans="1:9" hidden="1" x14ac:dyDescent="0.25">
      <c r="A873" s="9" t="s">
        <v>337</v>
      </c>
      <c r="B873" s="24" t="s">
        <v>906</v>
      </c>
      <c r="C873" s="8" t="s">
        <v>153</v>
      </c>
      <c r="D873" s="10" t="s">
        <v>308</v>
      </c>
      <c r="E873" s="10"/>
      <c r="F873" s="13"/>
      <c r="G873" s="11"/>
      <c r="H873" s="12"/>
      <c r="I873" s="11"/>
    </row>
    <row r="874" spans="1:9" hidden="1" x14ac:dyDescent="0.25">
      <c r="A874" s="9" t="s">
        <v>337</v>
      </c>
      <c r="B874" s="24" t="s">
        <v>906</v>
      </c>
      <c r="C874" s="8" t="s">
        <v>153</v>
      </c>
      <c r="D874" s="10" t="s">
        <v>370</v>
      </c>
      <c r="E874" s="10"/>
      <c r="F874" s="13"/>
      <c r="G874" s="11"/>
      <c r="H874" s="12"/>
      <c r="I874" s="11"/>
    </row>
    <row r="875" spans="1:9" hidden="1" x14ac:dyDescent="0.25">
      <c r="A875" s="9" t="s">
        <v>337</v>
      </c>
      <c r="B875" s="24" t="s">
        <v>906</v>
      </c>
      <c r="C875" s="8" t="s">
        <v>153</v>
      </c>
      <c r="D875" s="10" t="s">
        <v>148</v>
      </c>
      <c r="E875" s="10"/>
      <c r="F875" s="13"/>
      <c r="G875" s="11"/>
      <c r="H875" s="12"/>
      <c r="I875" s="11"/>
    </row>
    <row r="876" spans="1:9" ht="30" hidden="1" x14ac:dyDescent="0.25">
      <c r="A876" s="9" t="s">
        <v>337</v>
      </c>
      <c r="B876" s="24" t="s">
        <v>906</v>
      </c>
      <c r="C876" s="8" t="s">
        <v>153</v>
      </c>
      <c r="D876" s="10" t="s">
        <v>371</v>
      </c>
      <c r="E876" s="10"/>
      <c r="F876" s="13"/>
      <c r="G876" s="11"/>
      <c r="H876" s="12"/>
      <c r="I876" s="11"/>
    </row>
    <row r="877" spans="1:9" ht="30" hidden="1" x14ac:dyDescent="0.25">
      <c r="A877" s="9" t="s">
        <v>337</v>
      </c>
      <c r="B877" s="24" t="s">
        <v>906</v>
      </c>
      <c r="C877" s="8" t="s">
        <v>153</v>
      </c>
      <c r="D877" s="10" t="s">
        <v>372</v>
      </c>
      <c r="E877" s="10"/>
      <c r="F877" s="13"/>
      <c r="G877" s="11"/>
      <c r="H877" s="12"/>
      <c r="I877" s="11"/>
    </row>
    <row r="878" spans="1:9" hidden="1" x14ac:dyDescent="0.25">
      <c r="A878" s="9" t="s">
        <v>337</v>
      </c>
      <c r="B878" s="24" t="s">
        <v>906</v>
      </c>
      <c r="C878" s="8" t="s">
        <v>153</v>
      </c>
      <c r="D878" s="10" t="s">
        <v>190</v>
      </c>
      <c r="E878" s="10" t="s">
        <v>21</v>
      </c>
      <c r="F878" s="13" t="s">
        <v>26</v>
      </c>
      <c r="G878" s="11" t="s">
        <v>104</v>
      </c>
      <c r="H878" s="12" t="s">
        <v>101</v>
      </c>
      <c r="I878" s="11">
        <v>42</v>
      </c>
    </row>
    <row r="879" spans="1:9" hidden="1" x14ac:dyDescent="0.25">
      <c r="A879" s="9" t="s">
        <v>337</v>
      </c>
      <c r="B879" s="24" t="s">
        <v>906</v>
      </c>
      <c r="C879" s="8" t="s">
        <v>153</v>
      </c>
      <c r="D879" s="10" t="s">
        <v>366</v>
      </c>
      <c r="E879" s="10"/>
      <c r="F879" s="13"/>
      <c r="G879" s="11"/>
      <c r="H879" s="12"/>
      <c r="I879" s="11"/>
    </row>
    <row r="880" spans="1:9" hidden="1" x14ac:dyDescent="0.25">
      <c r="A880" s="9" t="s">
        <v>337</v>
      </c>
      <c r="B880" s="24" t="s">
        <v>906</v>
      </c>
      <c r="C880" s="8" t="s">
        <v>153</v>
      </c>
      <c r="D880" s="10" t="s">
        <v>367</v>
      </c>
      <c r="E880" s="10"/>
      <c r="F880" s="13"/>
      <c r="G880" s="11"/>
      <c r="H880" s="12"/>
      <c r="I880" s="11"/>
    </row>
    <row r="881" spans="1:9" hidden="1" x14ac:dyDescent="0.25">
      <c r="A881" s="9" t="s">
        <v>337</v>
      </c>
      <c r="B881" s="24" t="s">
        <v>906</v>
      </c>
      <c r="C881" s="8" t="s">
        <v>153</v>
      </c>
      <c r="D881" s="10" t="s">
        <v>368</v>
      </c>
      <c r="E881" s="10"/>
      <c r="F881" s="13"/>
      <c r="G881" s="11"/>
      <c r="H881" s="12"/>
      <c r="I881" s="11"/>
    </row>
    <row r="882" spans="1:9" ht="30" hidden="1" x14ac:dyDescent="0.25">
      <c r="A882" s="9" t="s">
        <v>337</v>
      </c>
      <c r="B882" s="24" t="s">
        <v>906</v>
      </c>
      <c r="C882" s="8" t="s">
        <v>153</v>
      </c>
      <c r="D882" s="10" t="s">
        <v>369</v>
      </c>
      <c r="E882" s="10"/>
      <c r="F882" s="13"/>
      <c r="G882" s="11"/>
      <c r="H882" s="12"/>
      <c r="I882" s="11"/>
    </row>
    <row r="883" spans="1:9" hidden="1" x14ac:dyDescent="0.25">
      <c r="A883" s="9" t="s">
        <v>337</v>
      </c>
      <c r="B883" s="24" t="s">
        <v>906</v>
      </c>
      <c r="C883" s="8" t="s">
        <v>153</v>
      </c>
      <c r="D883" s="10" t="s">
        <v>300</v>
      </c>
      <c r="E883" s="10"/>
      <c r="F883" s="13"/>
      <c r="G883" s="11"/>
      <c r="H883" s="12"/>
      <c r="I883" s="11"/>
    </row>
    <row r="884" spans="1:9" hidden="1" x14ac:dyDescent="0.25">
      <c r="A884" s="9" t="s">
        <v>337</v>
      </c>
      <c r="B884" s="24" t="s">
        <v>906</v>
      </c>
      <c r="C884" s="8" t="s">
        <v>153</v>
      </c>
      <c r="D884" s="10" t="s">
        <v>356</v>
      </c>
      <c r="E884" s="10" t="s">
        <v>20</v>
      </c>
      <c r="F884" s="13" t="s">
        <v>29</v>
      </c>
      <c r="G884" s="11" t="s">
        <v>298</v>
      </c>
      <c r="H884" s="12" t="s">
        <v>96</v>
      </c>
      <c r="I884" s="11">
        <v>2</v>
      </c>
    </row>
    <row r="885" spans="1:9" hidden="1" x14ac:dyDescent="0.25">
      <c r="A885" s="9" t="s">
        <v>337</v>
      </c>
      <c r="B885" s="24" t="s">
        <v>906</v>
      </c>
      <c r="C885" s="8" t="s">
        <v>153</v>
      </c>
      <c r="D885" s="10" t="s">
        <v>288</v>
      </c>
      <c r="E885" s="10" t="s">
        <v>20</v>
      </c>
      <c r="F885" s="13" t="s">
        <v>288</v>
      </c>
      <c r="G885" s="11" t="s">
        <v>289</v>
      </c>
      <c r="H885" s="12" t="s">
        <v>96</v>
      </c>
      <c r="I885" s="11">
        <v>2</v>
      </c>
    </row>
    <row r="886" spans="1:9" hidden="1" x14ac:dyDescent="0.25">
      <c r="A886" s="9" t="s">
        <v>337</v>
      </c>
      <c r="B886" s="24" t="s">
        <v>906</v>
      </c>
      <c r="C886" s="8" t="s">
        <v>153</v>
      </c>
      <c r="D886" s="10" t="s">
        <v>357</v>
      </c>
      <c r="E886" s="10" t="s">
        <v>20</v>
      </c>
      <c r="F886" s="13" t="s">
        <v>17</v>
      </c>
      <c r="G886" s="11" t="s">
        <v>103</v>
      </c>
      <c r="H886" s="12" t="s">
        <v>96</v>
      </c>
      <c r="I886" s="11">
        <v>1</v>
      </c>
    </row>
    <row r="887" spans="1:9" hidden="1" x14ac:dyDescent="0.25">
      <c r="A887" s="9" t="s">
        <v>337</v>
      </c>
      <c r="B887" s="24" t="s">
        <v>906</v>
      </c>
      <c r="C887" s="8" t="s">
        <v>153</v>
      </c>
      <c r="D887" s="10" t="s">
        <v>357</v>
      </c>
      <c r="E887" s="10" t="s">
        <v>20</v>
      </c>
      <c r="F887" s="13" t="s">
        <v>17</v>
      </c>
      <c r="G887" s="11" t="s">
        <v>286</v>
      </c>
      <c r="H887" s="12" t="s">
        <v>96</v>
      </c>
      <c r="I887" s="11">
        <v>1</v>
      </c>
    </row>
    <row r="888" spans="1:9" hidden="1" x14ac:dyDescent="0.25">
      <c r="A888" s="9" t="s">
        <v>337</v>
      </c>
      <c r="B888" s="24" t="s">
        <v>906</v>
      </c>
      <c r="C888" s="8" t="s">
        <v>153</v>
      </c>
      <c r="D888" s="10" t="s">
        <v>358</v>
      </c>
      <c r="E888" s="10"/>
      <c r="F888" s="13"/>
      <c r="G888" s="11"/>
      <c r="H888" s="12"/>
      <c r="I888" s="11"/>
    </row>
    <row r="889" spans="1:9" hidden="1" x14ac:dyDescent="0.25">
      <c r="A889" s="9" t="s">
        <v>337</v>
      </c>
      <c r="B889" s="24" t="s">
        <v>906</v>
      </c>
      <c r="C889" s="8" t="s">
        <v>153</v>
      </c>
      <c r="D889" s="10" t="s">
        <v>359</v>
      </c>
      <c r="E889" s="10" t="s">
        <v>15</v>
      </c>
      <c r="F889" s="13" t="s">
        <v>17</v>
      </c>
      <c r="G889" s="11" t="s">
        <v>103</v>
      </c>
      <c r="H889" s="12" t="s">
        <v>96</v>
      </c>
      <c r="I889" s="11">
        <v>1</v>
      </c>
    </row>
    <row r="890" spans="1:9" hidden="1" x14ac:dyDescent="0.25">
      <c r="A890" s="9" t="s">
        <v>337</v>
      </c>
      <c r="B890" s="24" t="s">
        <v>906</v>
      </c>
      <c r="C890" s="8" t="s">
        <v>153</v>
      </c>
      <c r="D890" s="10" t="s">
        <v>341</v>
      </c>
      <c r="E890" s="10" t="s">
        <v>49</v>
      </c>
      <c r="F890" s="13" t="s">
        <v>26</v>
      </c>
      <c r="G890" s="11" t="s">
        <v>104</v>
      </c>
      <c r="H890" s="12" t="s">
        <v>101</v>
      </c>
      <c r="I890" s="11">
        <v>40</v>
      </c>
    </row>
    <row r="891" spans="1:9" hidden="1" x14ac:dyDescent="0.25">
      <c r="A891" s="9" t="s">
        <v>337</v>
      </c>
      <c r="B891" s="24" t="s">
        <v>906</v>
      </c>
      <c r="C891" s="8" t="s">
        <v>153</v>
      </c>
      <c r="D891" s="10" t="s">
        <v>360</v>
      </c>
      <c r="E891" s="10" t="s">
        <v>15</v>
      </c>
      <c r="F891" s="13" t="s">
        <v>26</v>
      </c>
      <c r="G891" s="11" t="s">
        <v>104</v>
      </c>
      <c r="H891" s="12" t="s">
        <v>101</v>
      </c>
      <c r="I891" s="11">
        <v>13.5</v>
      </c>
    </row>
    <row r="892" spans="1:9" ht="30" hidden="1" x14ac:dyDescent="0.25">
      <c r="A892" s="9" t="s">
        <v>337</v>
      </c>
      <c r="B892" s="24" t="s">
        <v>906</v>
      </c>
      <c r="C892" s="8" t="s">
        <v>153</v>
      </c>
      <c r="D892" s="10" t="s">
        <v>361</v>
      </c>
      <c r="E892" s="10"/>
      <c r="F892" s="13"/>
      <c r="G892" s="11"/>
      <c r="H892" s="12"/>
      <c r="I892" s="11"/>
    </row>
    <row r="893" spans="1:9" hidden="1" x14ac:dyDescent="0.25">
      <c r="A893" s="9" t="s">
        <v>337</v>
      </c>
      <c r="B893" s="24" t="s">
        <v>906</v>
      </c>
      <c r="C893" s="8" t="s">
        <v>153</v>
      </c>
      <c r="D893" s="10" t="s">
        <v>362</v>
      </c>
      <c r="E893" s="10"/>
      <c r="F893" s="13"/>
      <c r="G893" s="11"/>
      <c r="H893" s="12"/>
      <c r="I893" s="11"/>
    </row>
    <row r="894" spans="1:9" ht="30" hidden="1" x14ac:dyDescent="0.25">
      <c r="A894" s="9" t="s">
        <v>337</v>
      </c>
      <c r="B894" s="24" t="s">
        <v>906</v>
      </c>
      <c r="C894" s="8" t="s">
        <v>153</v>
      </c>
      <c r="D894" s="10" t="s">
        <v>363</v>
      </c>
      <c r="E894" s="10" t="s">
        <v>20</v>
      </c>
      <c r="F894" s="13" t="s">
        <v>29</v>
      </c>
      <c r="G894" s="11" t="s">
        <v>364</v>
      </c>
      <c r="H894" s="12" t="s">
        <v>96</v>
      </c>
      <c r="I894" s="11">
        <v>2</v>
      </c>
    </row>
    <row r="895" spans="1:9" hidden="1" x14ac:dyDescent="0.25">
      <c r="A895" s="9" t="s">
        <v>337</v>
      </c>
      <c r="B895" s="24" t="s">
        <v>906</v>
      </c>
      <c r="C895" s="8" t="s">
        <v>153</v>
      </c>
      <c r="D895" s="10" t="s">
        <v>288</v>
      </c>
      <c r="E895" s="10" t="s">
        <v>20</v>
      </c>
      <c r="F895" s="13" t="s">
        <v>288</v>
      </c>
      <c r="G895" s="11" t="s">
        <v>365</v>
      </c>
      <c r="H895" s="12" t="s">
        <v>96</v>
      </c>
      <c r="I895" s="11">
        <v>2</v>
      </c>
    </row>
    <row r="896" spans="1:9" hidden="1" x14ac:dyDescent="0.25">
      <c r="A896" s="9" t="s">
        <v>337</v>
      </c>
      <c r="B896" s="24" t="s">
        <v>906</v>
      </c>
      <c r="C896" s="8" t="s">
        <v>153</v>
      </c>
      <c r="D896" s="10" t="s">
        <v>345</v>
      </c>
      <c r="E896" s="10" t="s">
        <v>15</v>
      </c>
      <c r="F896" s="13" t="s">
        <v>19</v>
      </c>
      <c r="G896" s="11" t="s">
        <v>97</v>
      </c>
      <c r="H896" s="12" t="s">
        <v>96</v>
      </c>
      <c r="I896" s="11">
        <v>2</v>
      </c>
    </row>
    <row r="897" spans="1:9" hidden="1" x14ac:dyDescent="0.25">
      <c r="A897" s="9" t="s">
        <v>337</v>
      </c>
      <c r="B897" s="24" t="s">
        <v>906</v>
      </c>
      <c r="C897" s="8" t="s">
        <v>153</v>
      </c>
      <c r="D897" s="10" t="s">
        <v>346</v>
      </c>
      <c r="E897" s="10" t="s">
        <v>15</v>
      </c>
      <c r="F897" s="13" t="s">
        <v>19</v>
      </c>
      <c r="G897" s="11" t="s">
        <v>295</v>
      </c>
      <c r="H897" s="12" t="s">
        <v>96</v>
      </c>
      <c r="I897" s="11">
        <v>1</v>
      </c>
    </row>
    <row r="898" spans="1:9" ht="30" hidden="1" x14ac:dyDescent="0.25">
      <c r="A898" s="9" t="s">
        <v>337</v>
      </c>
      <c r="B898" s="24" t="s">
        <v>906</v>
      </c>
      <c r="C898" s="8" t="s">
        <v>153</v>
      </c>
      <c r="D898" s="10" t="s">
        <v>347</v>
      </c>
      <c r="E898" s="10"/>
      <c r="F898" s="13"/>
      <c r="G898" s="11"/>
      <c r="H898" s="12"/>
      <c r="I898" s="11"/>
    </row>
    <row r="899" spans="1:9" ht="60" hidden="1" x14ac:dyDescent="0.25">
      <c r="A899" s="9" t="s">
        <v>337</v>
      </c>
      <c r="B899" s="24" t="s">
        <v>906</v>
      </c>
      <c r="C899" s="8" t="s">
        <v>153</v>
      </c>
      <c r="D899" s="10" t="s">
        <v>348</v>
      </c>
      <c r="E899" s="10"/>
      <c r="F899" s="13"/>
      <c r="G899" s="11"/>
      <c r="H899" s="12"/>
      <c r="I899" s="11"/>
    </row>
    <row r="900" spans="1:9" ht="30" hidden="1" x14ac:dyDescent="0.25">
      <c r="A900" s="9" t="s">
        <v>337</v>
      </c>
      <c r="B900" s="24" t="s">
        <v>906</v>
      </c>
      <c r="C900" s="8" t="s">
        <v>153</v>
      </c>
      <c r="D900" s="10" t="s">
        <v>349</v>
      </c>
      <c r="E900" s="10"/>
      <c r="F900" s="13"/>
      <c r="G900" s="11"/>
      <c r="H900" s="12"/>
      <c r="I900" s="11"/>
    </row>
    <row r="901" spans="1:9" hidden="1" x14ac:dyDescent="0.25">
      <c r="A901" s="9" t="s">
        <v>337</v>
      </c>
      <c r="B901" s="24" t="s">
        <v>906</v>
      </c>
      <c r="C901" s="8" t="s">
        <v>153</v>
      </c>
      <c r="D901" s="10" t="s">
        <v>350</v>
      </c>
      <c r="E901" s="10" t="s">
        <v>20</v>
      </c>
      <c r="F901" s="13" t="s">
        <v>18</v>
      </c>
      <c r="G901" s="11" t="s">
        <v>355</v>
      </c>
      <c r="H901" s="12" t="s">
        <v>96</v>
      </c>
      <c r="I901" s="11">
        <v>1</v>
      </c>
    </row>
    <row r="902" spans="1:9" hidden="1" x14ac:dyDescent="0.25">
      <c r="A902" s="9" t="s">
        <v>337</v>
      </c>
      <c r="B902" s="24" t="s">
        <v>906</v>
      </c>
      <c r="C902" s="8" t="s">
        <v>153</v>
      </c>
      <c r="D902" s="10" t="s">
        <v>288</v>
      </c>
      <c r="E902" s="10" t="s">
        <v>20</v>
      </c>
      <c r="F902" s="13" t="s">
        <v>288</v>
      </c>
      <c r="G902" s="11" t="s">
        <v>354</v>
      </c>
      <c r="H902" s="12" t="s">
        <v>96</v>
      </c>
      <c r="I902" s="11">
        <v>1</v>
      </c>
    </row>
    <row r="903" spans="1:9" ht="30" hidden="1" x14ac:dyDescent="0.25">
      <c r="A903" s="9" t="s">
        <v>337</v>
      </c>
      <c r="B903" s="24" t="s">
        <v>906</v>
      </c>
      <c r="C903" s="8" t="s">
        <v>153</v>
      </c>
      <c r="D903" s="10" t="s">
        <v>351</v>
      </c>
      <c r="E903" s="10"/>
      <c r="F903" s="13"/>
      <c r="G903" s="11"/>
      <c r="H903" s="12"/>
      <c r="I903" s="11"/>
    </row>
    <row r="904" spans="1:9" ht="30" hidden="1" x14ac:dyDescent="0.25">
      <c r="A904" s="9" t="s">
        <v>337</v>
      </c>
      <c r="B904" s="24" t="s">
        <v>906</v>
      </c>
      <c r="C904" s="8" t="s">
        <v>153</v>
      </c>
      <c r="D904" s="10" t="s">
        <v>352</v>
      </c>
      <c r="E904" s="10"/>
      <c r="F904" s="13"/>
      <c r="G904" s="11"/>
      <c r="H904" s="12"/>
      <c r="I904" s="11"/>
    </row>
    <row r="905" spans="1:9" hidden="1" x14ac:dyDescent="0.25">
      <c r="A905" s="9" t="s">
        <v>337</v>
      </c>
      <c r="B905" s="24" t="s">
        <v>906</v>
      </c>
      <c r="C905" s="8" t="s">
        <v>153</v>
      </c>
      <c r="D905" s="10" t="s">
        <v>276</v>
      </c>
      <c r="E905" s="10" t="s">
        <v>20</v>
      </c>
      <c r="F905" s="13" t="s">
        <v>29</v>
      </c>
      <c r="G905" s="11" t="s">
        <v>353</v>
      </c>
      <c r="H905" s="12" t="s">
        <v>96</v>
      </c>
      <c r="I905" s="11">
        <v>1</v>
      </c>
    </row>
    <row r="906" spans="1:9" hidden="1" x14ac:dyDescent="0.25">
      <c r="A906" s="9" t="s">
        <v>337</v>
      </c>
      <c r="B906" s="24" t="s">
        <v>906</v>
      </c>
      <c r="C906" s="8" t="s">
        <v>153</v>
      </c>
      <c r="D906" s="10" t="s">
        <v>129</v>
      </c>
      <c r="E906" s="10" t="s">
        <v>15</v>
      </c>
      <c r="F906" s="13" t="s">
        <v>16</v>
      </c>
      <c r="G906" s="11" t="s">
        <v>100</v>
      </c>
      <c r="H906" s="12" t="s">
        <v>101</v>
      </c>
      <c r="I906" s="11">
        <v>86</v>
      </c>
    </row>
    <row r="907" spans="1:9" hidden="1" x14ac:dyDescent="0.25">
      <c r="A907" s="9" t="s">
        <v>337</v>
      </c>
      <c r="B907" s="24" t="s">
        <v>906</v>
      </c>
      <c r="C907" s="8" t="s">
        <v>153</v>
      </c>
      <c r="D907" s="10" t="s">
        <v>196</v>
      </c>
      <c r="E907" s="10" t="s">
        <v>15</v>
      </c>
      <c r="F907" s="13" t="s">
        <v>18</v>
      </c>
      <c r="G907" s="11" t="s">
        <v>282</v>
      </c>
      <c r="H907" s="12" t="s">
        <v>96</v>
      </c>
      <c r="I907" s="11">
        <v>3</v>
      </c>
    </row>
    <row r="908" spans="1:9" hidden="1" x14ac:dyDescent="0.25">
      <c r="A908" s="9" t="s">
        <v>337</v>
      </c>
      <c r="B908" s="24" t="s">
        <v>906</v>
      </c>
      <c r="C908" s="8" t="s">
        <v>153</v>
      </c>
      <c r="D908" s="10" t="s">
        <v>342</v>
      </c>
      <c r="E908" s="10" t="s">
        <v>15</v>
      </c>
      <c r="F908" s="13"/>
      <c r="G908" s="11"/>
      <c r="H908" s="12"/>
      <c r="I908" s="11"/>
    </row>
    <row r="909" spans="1:9" hidden="1" x14ac:dyDescent="0.25">
      <c r="A909" s="9" t="s">
        <v>337</v>
      </c>
      <c r="B909" s="24" t="s">
        <v>906</v>
      </c>
      <c r="C909" s="8" t="s">
        <v>153</v>
      </c>
      <c r="D909" s="10" t="s">
        <v>343</v>
      </c>
      <c r="E909" s="10"/>
      <c r="F909" s="13"/>
      <c r="G909" s="11"/>
      <c r="H909" s="12"/>
      <c r="I909" s="11"/>
    </row>
    <row r="910" spans="1:9" ht="30" hidden="1" x14ac:dyDescent="0.25">
      <c r="A910" s="9" t="s">
        <v>337</v>
      </c>
      <c r="B910" s="24" t="s">
        <v>906</v>
      </c>
      <c r="C910" s="8" t="s">
        <v>153</v>
      </c>
      <c r="D910" s="10" t="s">
        <v>344</v>
      </c>
      <c r="E910" s="10" t="s">
        <v>285</v>
      </c>
      <c r="F910" s="13"/>
      <c r="G910" s="11"/>
      <c r="H910" s="12"/>
      <c r="I910" s="11"/>
    </row>
    <row r="911" spans="1:9" hidden="1" x14ac:dyDescent="0.25">
      <c r="A911" s="9" t="s">
        <v>337</v>
      </c>
      <c r="B911" s="24" t="s">
        <v>906</v>
      </c>
      <c r="C911" s="8" t="s">
        <v>153</v>
      </c>
      <c r="D911" s="10" t="s">
        <v>339</v>
      </c>
      <c r="E911" s="10"/>
      <c r="F911" s="13"/>
      <c r="G911" s="11"/>
      <c r="H911" s="12"/>
      <c r="I911" s="11"/>
    </row>
    <row r="912" spans="1:9" ht="30" hidden="1" x14ac:dyDescent="0.25">
      <c r="A912" s="9" t="s">
        <v>337</v>
      </c>
      <c r="B912" s="24" t="s">
        <v>906</v>
      </c>
      <c r="C912" s="8" t="s">
        <v>5</v>
      </c>
      <c r="D912" s="10" t="s">
        <v>380</v>
      </c>
      <c r="E912" s="10"/>
      <c r="F912" s="13"/>
      <c r="G912" s="11"/>
      <c r="H912" s="12" t="s">
        <v>96</v>
      </c>
      <c r="I912" s="11">
        <v>1</v>
      </c>
    </row>
    <row r="913" spans="1:9" ht="30" hidden="1" x14ac:dyDescent="0.25">
      <c r="A913" s="9" t="s">
        <v>337</v>
      </c>
      <c r="B913" s="24" t="s">
        <v>906</v>
      </c>
      <c r="C913" s="8" t="s">
        <v>5</v>
      </c>
      <c r="D913" s="10" t="s">
        <v>381</v>
      </c>
      <c r="E913" s="10"/>
      <c r="F913" s="13"/>
      <c r="G913" s="11"/>
      <c r="H913" s="12" t="s">
        <v>96</v>
      </c>
      <c r="I913" s="11">
        <v>1</v>
      </c>
    </row>
    <row r="914" spans="1:9" ht="30" hidden="1" x14ac:dyDescent="0.25">
      <c r="A914" s="9" t="s">
        <v>337</v>
      </c>
      <c r="B914" s="24" t="s">
        <v>906</v>
      </c>
      <c r="C914" s="8" t="s">
        <v>5</v>
      </c>
      <c r="D914" s="10" t="s">
        <v>382</v>
      </c>
      <c r="E914" s="10"/>
      <c r="F914" s="13"/>
      <c r="G914" s="11"/>
      <c r="H914" s="12" t="s">
        <v>96</v>
      </c>
      <c r="I914" s="11">
        <v>1</v>
      </c>
    </row>
    <row r="915" spans="1:9" ht="30" hidden="1" x14ac:dyDescent="0.25">
      <c r="A915" s="9" t="s">
        <v>337</v>
      </c>
      <c r="B915" s="24" t="s">
        <v>906</v>
      </c>
      <c r="C915" s="8" t="s">
        <v>5</v>
      </c>
      <c r="D915" s="10" t="s">
        <v>383</v>
      </c>
      <c r="E915" s="10"/>
      <c r="F915" s="13"/>
      <c r="G915" s="11"/>
      <c r="H915" s="12" t="s">
        <v>96</v>
      </c>
      <c r="I915" s="11">
        <v>1</v>
      </c>
    </row>
    <row r="916" spans="1:9" hidden="1" x14ac:dyDescent="0.25">
      <c r="A916" s="9" t="s">
        <v>337</v>
      </c>
      <c r="B916" s="24" t="s">
        <v>906</v>
      </c>
      <c r="C916" s="8" t="s">
        <v>5</v>
      </c>
      <c r="D916" s="10" t="s">
        <v>384</v>
      </c>
      <c r="E916" s="10"/>
      <c r="F916" s="13"/>
      <c r="G916" s="11"/>
      <c r="H916" s="12" t="s">
        <v>96</v>
      </c>
      <c r="I916" s="11">
        <v>2</v>
      </c>
    </row>
    <row r="917" spans="1:9" hidden="1" x14ac:dyDescent="0.25">
      <c r="A917" s="9" t="s">
        <v>337</v>
      </c>
      <c r="B917" s="24" t="s">
        <v>906</v>
      </c>
      <c r="C917" s="8" t="s">
        <v>5</v>
      </c>
      <c r="D917" s="10" t="s">
        <v>385</v>
      </c>
      <c r="E917" s="10"/>
      <c r="F917" s="13"/>
      <c r="G917" s="11"/>
      <c r="H917" s="12" t="s">
        <v>96</v>
      </c>
      <c r="I917" s="11">
        <v>2</v>
      </c>
    </row>
    <row r="918" spans="1:9" hidden="1" x14ac:dyDescent="0.25">
      <c r="A918" s="9" t="s">
        <v>337</v>
      </c>
      <c r="B918" s="24" t="s">
        <v>906</v>
      </c>
      <c r="C918" s="8" t="s">
        <v>5</v>
      </c>
      <c r="D918" s="10" t="s">
        <v>386</v>
      </c>
      <c r="E918" s="10"/>
      <c r="F918" s="13"/>
      <c r="G918" s="11"/>
      <c r="H918" s="12" t="s">
        <v>96</v>
      </c>
      <c r="I918" s="11">
        <v>2</v>
      </c>
    </row>
    <row r="919" spans="1:9" hidden="1" x14ac:dyDescent="0.25">
      <c r="A919" s="9" t="s">
        <v>337</v>
      </c>
      <c r="B919" s="24" t="s">
        <v>906</v>
      </c>
      <c r="C919" s="8" t="s">
        <v>5</v>
      </c>
      <c r="D919" s="10" t="s">
        <v>387</v>
      </c>
      <c r="E919" s="10"/>
      <c r="F919" s="13"/>
      <c r="G919" s="11"/>
      <c r="H919" s="12" t="s">
        <v>96</v>
      </c>
      <c r="I919" s="11">
        <v>1</v>
      </c>
    </row>
    <row r="920" spans="1:9" hidden="1" x14ac:dyDescent="0.25">
      <c r="A920" s="9" t="s">
        <v>337</v>
      </c>
      <c r="B920" s="24" t="s">
        <v>906</v>
      </c>
      <c r="C920" s="8" t="s">
        <v>5</v>
      </c>
      <c r="D920" s="10" t="s">
        <v>388</v>
      </c>
      <c r="E920" s="10"/>
      <c r="F920" s="13"/>
      <c r="G920" s="11"/>
      <c r="H920" s="12" t="s">
        <v>96</v>
      </c>
      <c r="I920" s="11">
        <v>1</v>
      </c>
    </row>
    <row r="921" spans="1:9" hidden="1" x14ac:dyDescent="0.25">
      <c r="A921" s="9" t="s">
        <v>337</v>
      </c>
      <c r="B921" s="24" t="s">
        <v>906</v>
      </c>
      <c r="C921" s="8" t="s">
        <v>5</v>
      </c>
      <c r="D921" s="10" t="s">
        <v>389</v>
      </c>
      <c r="E921" s="10"/>
      <c r="F921" s="13"/>
      <c r="G921" s="11"/>
      <c r="H921" s="12" t="s">
        <v>96</v>
      </c>
      <c r="I921" s="11">
        <v>1</v>
      </c>
    </row>
    <row r="922" spans="1:9" hidden="1" x14ac:dyDescent="0.25">
      <c r="A922" s="9" t="s">
        <v>337</v>
      </c>
      <c r="B922" s="24" t="s">
        <v>906</v>
      </c>
      <c r="C922" s="8" t="s">
        <v>5</v>
      </c>
      <c r="D922" s="10" t="s">
        <v>390</v>
      </c>
      <c r="E922" s="10"/>
      <c r="F922" s="13"/>
      <c r="G922" s="11"/>
      <c r="H922" s="12" t="s">
        <v>96</v>
      </c>
      <c r="I922" s="11">
        <v>2</v>
      </c>
    </row>
    <row r="923" spans="1:9" hidden="1" x14ac:dyDescent="0.25">
      <c r="A923" s="9" t="s">
        <v>337</v>
      </c>
      <c r="B923" s="24" t="s">
        <v>906</v>
      </c>
      <c r="C923" s="8" t="s">
        <v>5</v>
      </c>
      <c r="D923" s="10" t="s">
        <v>391</v>
      </c>
      <c r="E923" s="10"/>
      <c r="F923" s="13"/>
      <c r="G923" s="11"/>
      <c r="H923" s="12" t="s">
        <v>96</v>
      </c>
      <c r="I923" s="11">
        <v>2</v>
      </c>
    </row>
    <row r="924" spans="1:9" hidden="1" x14ac:dyDescent="0.25">
      <c r="A924" s="9" t="s">
        <v>337</v>
      </c>
      <c r="B924" s="24" t="s">
        <v>906</v>
      </c>
      <c r="C924" s="8" t="s">
        <v>5</v>
      </c>
      <c r="D924" s="10" t="s">
        <v>392</v>
      </c>
      <c r="E924" s="10"/>
      <c r="F924" s="13"/>
      <c r="G924" s="11"/>
      <c r="H924" s="12" t="s">
        <v>96</v>
      </c>
      <c r="I924" s="11">
        <v>4</v>
      </c>
    </row>
    <row r="925" spans="1:9" hidden="1" x14ac:dyDescent="0.25">
      <c r="A925" s="9" t="s">
        <v>337</v>
      </c>
      <c r="B925" s="24" t="s">
        <v>906</v>
      </c>
      <c r="C925" s="8" t="s">
        <v>5</v>
      </c>
      <c r="D925" s="10" t="s">
        <v>393</v>
      </c>
      <c r="E925" s="10"/>
      <c r="F925" s="13"/>
      <c r="G925" s="11"/>
      <c r="H925" s="12" t="s">
        <v>96</v>
      </c>
      <c r="I925" s="11">
        <v>4</v>
      </c>
    </row>
    <row r="926" spans="1:9" hidden="1" x14ac:dyDescent="0.25">
      <c r="A926" s="9" t="s">
        <v>337</v>
      </c>
      <c r="B926" s="24" t="s">
        <v>906</v>
      </c>
      <c r="C926" s="8" t="s">
        <v>5</v>
      </c>
      <c r="D926" s="10" t="s">
        <v>396</v>
      </c>
      <c r="E926" s="10"/>
      <c r="F926" s="13"/>
      <c r="G926" s="11"/>
      <c r="H926" s="12" t="s">
        <v>96</v>
      </c>
      <c r="I926" s="11">
        <v>4</v>
      </c>
    </row>
    <row r="927" spans="1:9" hidden="1" x14ac:dyDescent="0.25">
      <c r="A927" s="9" t="s">
        <v>337</v>
      </c>
      <c r="B927" s="24" t="s">
        <v>906</v>
      </c>
      <c r="C927" s="8" t="s">
        <v>5</v>
      </c>
      <c r="D927" s="10" t="s">
        <v>395</v>
      </c>
      <c r="E927" s="10"/>
      <c r="F927" s="13"/>
      <c r="G927" s="11"/>
      <c r="H927" s="12" t="s">
        <v>96</v>
      </c>
      <c r="I927" s="11">
        <v>7</v>
      </c>
    </row>
    <row r="928" spans="1:9" hidden="1" x14ac:dyDescent="0.25">
      <c r="A928" s="9" t="s">
        <v>337</v>
      </c>
      <c r="B928" s="24" t="s">
        <v>906</v>
      </c>
      <c r="C928" s="8" t="s">
        <v>5</v>
      </c>
      <c r="D928" s="10" t="s">
        <v>394</v>
      </c>
      <c r="E928" s="10"/>
      <c r="F928" s="13"/>
      <c r="G928" s="11"/>
      <c r="H928" s="12" t="s">
        <v>96</v>
      </c>
      <c r="I928" s="11">
        <v>7</v>
      </c>
    </row>
    <row r="929" spans="1:9" ht="30" hidden="1" x14ac:dyDescent="0.25">
      <c r="A929" s="9" t="s">
        <v>337</v>
      </c>
      <c r="B929" s="24" t="s">
        <v>906</v>
      </c>
      <c r="C929" s="8" t="s">
        <v>5</v>
      </c>
      <c r="D929" s="10" t="s">
        <v>397</v>
      </c>
      <c r="E929" s="10"/>
      <c r="F929" s="13"/>
      <c r="G929" s="11"/>
      <c r="H929" s="12" t="s">
        <v>96</v>
      </c>
      <c r="I929" s="11">
        <v>1</v>
      </c>
    </row>
    <row r="930" spans="1:9" ht="30" hidden="1" x14ac:dyDescent="0.25">
      <c r="A930" s="9" t="s">
        <v>337</v>
      </c>
      <c r="B930" s="24" t="s">
        <v>906</v>
      </c>
      <c r="C930" s="8" t="s">
        <v>5</v>
      </c>
      <c r="D930" s="10" t="s">
        <v>398</v>
      </c>
      <c r="E930" s="10"/>
      <c r="F930" s="13"/>
      <c r="G930" s="11"/>
      <c r="H930" s="12" t="s">
        <v>96</v>
      </c>
      <c r="I930" s="11">
        <v>1</v>
      </c>
    </row>
    <row r="931" spans="1:9" ht="30" hidden="1" x14ac:dyDescent="0.25">
      <c r="A931" s="9" t="s">
        <v>337</v>
      </c>
      <c r="B931" s="24" t="s">
        <v>906</v>
      </c>
      <c r="C931" s="8" t="s">
        <v>5</v>
      </c>
      <c r="D931" s="10" t="s">
        <v>399</v>
      </c>
      <c r="E931" s="10"/>
      <c r="F931" s="13"/>
      <c r="G931" s="11"/>
      <c r="H931" s="12" t="s">
        <v>96</v>
      </c>
      <c r="I931" s="11">
        <v>1</v>
      </c>
    </row>
    <row r="932" spans="1:9" ht="30" hidden="1" x14ac:dyDescent="0.25">
      <c r="A932" s="9" t="s">
        <v>337</v>
      </c>
      <c r="B932" s="24" t="s">
        <v>906</v>
      </c>
      <c r="C932" s="8" t="s">
        <v>5</v>
      </c>
      <c r="D932" s="10" t="s">
        <v>400</v>
      </c>
      <c r="E932" s="10"/>
      <c r="F932" s="13"/>
      <c r="G932" s="11"/>
      <c r="H932" s="12" t="s">
        <v>96</v>
      </c>
      <c r="I932" s="11">
        <v>1</v>
      </c>
    </row>
    <row r="933" spans="1:9" hidden="1" x14ac:dyDescent="0.25">
      <c r="A933" s="9" t="s">
        <v>337</v>
      </c>
      <c r="B933" s="24" t="s">
        <v>906</v>
      </c>
      <c r="C933" s="8" t="s">
        <v>5</v>
      </c>
      <c r="D933" s="10" t="s">
        <v>401</v>
      </c>
      <c r="E933" s="10"/>
      <c r="F933" s="13"/>
      <c r="G933" s="11"/>
      <c r="H933" s="12" t="s">
        <v>96</v>
      </c>
      <c r="I933" s="11">
        <v>1</v>
      </c>
    </row>
    <row r="934" spans="1:9" hidden="1" x14ac:dyDescent="0.25">
      <c r="A934" s="9" t="s">
        <v>337</v>
      </c>
      <c r="B934" s="24" t="s">
        <v>906</v>
      </c>
      <c r="C934" s="8" t="s">
        <v>5</v>
      </c>
      <c r="D934" s="10" t="s">
        <v>402</v>
      </c>
      <c r="E934" s="10"/>
      <c r="F934" s="13"/>
      <c r="G934" s="11"/>
      <c r="H934" s="12" t="s">
        <v>96</v>
      </c>
      <c r="I934" s="11">
        <v>1</v>
      </c>
    </row>
    <row r="935" spans="1:9" hidden="1" x14ac:dyDescent="0.25">
      <c r="A935" s="9" t="s">
        <v>337</v>
      </c>
      <c r="B935" s="24" t="s">
        <v>906</v>
      </c>
      <c r="C935" s="8" t="s">
        <v>153</v>
      </c>
      <c r="D935" s="10" t="s">
        <v>403</v>
      </c>
      <c r="E935" s="10"/>
      <c r="F935" s="13"/>
      <c r="G935" s="11"/>
      <c r="H935" s="12" t="s">
        <v>96</v>
      </c>
      <c r="I935" s="11">
        <v>1</v>
      </c>
    </row>
    <row r="936" spans="1:9" hidden="1" x14ac:dyDescent="0.25">
      <c r="A936" s="9" t="s">
        <v>337</v>
      </c>
      <c r="B936" s="24" t="s">
        <v>906</v>
      </c>
      <c r="C936" s="8" t="s">
        <v>153</v>
      </c>
      <c r="D936" s="10" t="s">
        <v>404</v>
      </c>
      <c r="E936" s="10"/>
      <c r="F936" s="13"/>
      <c r="G936" s="11"/>
      <c r="H936" s="12" t="s">
        <v>96</v>
      </c>
      <c r="I936" s="11">
        <v>20</v>
      </c>
    </row>
    <row r="937" spans="1:9" hidden="1" x14ac:dyDescent="0.25">
      <c r="A937" s="9" t="s">
        <v>337</v>
      </c>
      <c r="B937" s="24" t="s">
        <v>906</v>
      </c>
      <c r="C937" s="8" t="s">
        <v>153</v>
      </c>
      <c r="D937" s="10" t="s">
        <v>405</v>
      </c>
      <c r="E937" s="10"/>
      <c r="F937" s="13"/>
      <c r="G937" s="11"/>
      <c r="H937" s="12" t="s">
        <v>96</v>
      </c>
      <c r="I937" s="11">
        <v>10</v>
      </c>
    </row>
    <row r="938" spans="1:9" ht="30" hidden="1" x14ac:dyDescent="0.25">
      <c r="A938" s="9" t="s">
        <v>337</v>
      </c>
      <c r="B938" s="24" t="s">
        <v>906</v>
      </c>
      <c r="C938" s="8" t="s">
        <v>153</v>
      </c>
      <c r="D938" s="10" t="s">
        <v>380</v>
      </c>
      <c r="E938" s="10"/>
      <c r="F938" s="13"/>
      <c r="G938" s="11"/>
      <c r="H938" s="12" t="s">
        <v>96</v>
      </c>
      <c r="I938" s="11">
        <v>1</v>
      </c>
    </row>
    <row r="939" spans="1:9" ht="30" hidden="1" x14ac:dyDescent="0.25">
      <c r="A939" s="9" t="s">
        <v>337</v>
      </c>
      <c r="B939" s="24" t="s">
        <v>906</v>
      </c>
      <c r="C939" s="8" t="s">
        <v>153</v>
      </c>
      <c r="D939" s="10" t="s">
        <v>381</v>
      </c>
      <c r="E939" s="10"/>
      <c r="F939" s="13"/>
      <c r="G939" s="11"/>
      <c r="H939" s="12" t="s">
        <v>96</v>
      </c>
      <c r="I939" s="11">
        <v>1</v>
      </c>
    </row>
    <row r="940" spans="1:9" ht="30" hidden="1" x14ac:dyDescent="0.25">
      <c r="A940" s="9" t="s">
        <v>337</v>
      </c>
      <c r="B940" s="24" t="s">
        <v>906</v>
      </c>
      <c r="C940" s="8" t="s">
        <v>153</v>
      </c>
      <c r="D940" s="10" t="s">
        <v>382</v>
      </c>
      <c r="E940" s="10"/>
      <c r="F940" s="13"/>
      <c r="G940" s="11"/>
      <c r="H940" s="12" t="s">
        <v>96</v>
      </c>
      <c r="I940" s="11">
        <v>1</v>
      </c>
    </row>
    <row r="941" spans="1:9" ht="30" hidden="1" x14ac:dyDescent="0.25">
      <c r="A941" s="9" t="s">
        <v>337</v>
      </c>
      <c r="B941" s="24" t="s">
        <v>906</v>
      </c>
      <c r="C941" s="8" t="s">
        <v>153</v>
      </c>
      <c r="D941" s="10" t="s">
        <v>383</v>
      </c>
      <c r="E941" s="10"/>
      <c r="F941" s="13"/>
      <c r="G941" s="11"/>
      <c r="H941" s="12" t="s">
        <v>96</v>
      </c>
      <c r="I941" s="11">
        <v>1</v>
      </c>
    </row>
    <row r="942" spans="1:9" hidden="1" x14ac:dyDescent="0.25">
      <c r="A942" s="9" t="s">
        <v>337</v>
      </c>
      <c r="B942" s="24" t="s">
        <v>906</v>
      </c>
      <c r="C942" s="8" t="s">
        <v>153</v>
      </c>
      <c r="D942" s="10" t="s">
        <v>384</v>
      </c>
      <c r="E942" s="10"/>
      <c r="F942" s="13"/>
      <c r="G942" s="11"/>
      <c r="H942" s="12" t="s">
        <v>96</v>
      </c>
      <c r="I942" s="11">
        <v>2</v>
      </c>
    </row>
    <row r="943" spans="1:9" hidden="1" x14ac:dyDescent="0.25">
      <c r="A943" s="9" t="s">
        <v>337</v>
      </c>
      <c r="B943" s="24" t="s">
        <v>906</v>
      </c>
      <c r="C943" s="8" t="s">
        <v>153</v>
      </c>
      <c r="D943" s="10" t="s">
        <v>385</v>
      </c>
      <c r="E943" s="10"/>
      <c r="F943" s="13"/>
      <c r="G943" s="11"/>
      <c r="H943" s="12" t="s">
        <v>96</v>
      </c>
      <c r="I943" s="11">
        <v>2</v>
      </c>
    </row>
    <row r="944" spans="1:9" hidden="1" x14ac:dyDescent="0.25">
      <c r="A944" s="9" t="s">
        <v>337</v>
      </c>
      <c r="B944" s="24" t="s">
        <v>906</v>
      </c>
      <c r="C944" s="8" t="s">
        <v>153</v>
      </c>
      <c r="D944" s="10" t="s">
        <v>386</v>
      </c>
      <c r="E944" s="10"/>
      <c r="F944" s="13"/>
      <c r="G944" s="11"/>
      <c r="H944" s="12" t="s">
        <v>96</v>
      </c>
      <c r="I944" s="11">
        <v>2</v>
      </c>
    </row>
    <row r="945" spans="1:9" hidden="1" x14ac:dyDescent="0.25">
      <c r="A945" s="9" t="s">
        <v>337</v>
      </c>
      <c r="B945" s="24" t="s">
        <v>906</v>
      </c>
      <c r="C945" s="8" t="s">
        <v>153</v>
      </c>
      <c r="D945" s="10" t="s">
        <v>387</v>
      </c>
      <c r="E945" s="10"/>
      <c r="F945" s="13"/>
      <c r="G945" s="11"/>
      <c r="H945" s="12" t="s">
        <v>96</v>
      </c>
      <c r="I945" s="11">
        <v>1</v>
      </c>
    </row>
    <row r="946" spans="1:9" hidden="1" x14ac:dyDescent="0.25">
      <c r="A946" s="9" t="s">
        <v>337</v>
      </c>
      <c r="B946" s="24" t="s">
        <v>906</v>
      </c>
      <c r="C946" s="8" t="s">
        <v>153</v>
      </c>
      <c r="D946" s="10" t="s">
        <v>388</v>
      </c>
      <c r="E946" s="10"/>
      <c r="F946" s="13"/>
      <c r="G946" s="11"/>
      <c r="H946" s="12" t="s">
        <v>96</v>
      </c>
      <c r="I946" s="11">
        <v>1</v>
      </c>
    </row>
    <row r="947" spans="1:9" hidden="1" x14ac:dyDescent="0.25">
      <c r="A947" s="9" t="s">
        <v>337</v>
      </c>
      <c r="B947" s="24" t="s">
        <v>906</v>
      </c>
      <c r="C947" s="8" t="s">
        <v>153</v>
      </c>
      <c r="D947" s="10" t="s">
        <v>389</v>
      </c>
      <c r="E947" s="10"/>
      <c r="F947" s="13"/>
      <c r="G947" s="11"/>
      <c r="H947" s="12" t="s">
        <v>96</v>
      </c>
      <c r="I947" s="11">
        <v>1</v>
      </c>
    </row>
    <row r="948" spans="1:9" hidden="1" x14ac:dyDescent="0.25">
      <c r="A948" s="9" t="s">
        <v>337</v>
      </c>
      <c r="B948" s="24" t="s">
        <v>906</v>
      </c>
      <c r="C948" s="8" t="s">
        <v>153</v>
      </c>
      <c r="D948" s="10" t="s">
        <v>390</v>
      </c>
      <c r="E948" s="10"/>
      <c r="F948" s="13"/>
      <c r="G948" s="11"/>
      <c r="H948" s="12" t="s">
        <v>96</v>
      </c>
      <c r="I948" s="11">
        <v>2</v>
      </c>
    </row>
    <row r="949" spans="1:9" hidden="1" x14ac:dyDescent="0.25">
      <c r="A949" s="9" t="s">
        <v>337</v>
      </c>
      <c r="B949" s="24" t="s">
        <v>906</v>
      </c>
      <c r="C949" s="8" t="s">
        <v>153</v>
      </c>
      <c r="D949" s="10" t="s">
        <v>391</v>
      </c>
      <c r="E949" s="10"/>
      <c r="F949" s="13"/>
      <c r="G949" s="11"/>
      <c r="H949" s="12" t="s">
        <v>96</v>
      </c>
      <c r="I949" s="11">
        <v>2</v>
      </c>
    </row>
    <row r="950" spans="1:9" hidden="1" x14ac:dyDescent="0.25">
      <c r="A950" s="9" t="s">
        <v>337</v>
      </c>
      <c r="B950" s="24" t="s">
        <v>906</v>
      </c>
      <c r="C950" s="8" t="s">
        <v>153</v>
      </c>
      <c r="D950" s="10" t="s">
        <v>392</v>
      </c>
      <c r="E950" s="10"/>
      <c r="F950" s="13"/>
      <c r="G950" s="11"/>
      <c r="H950" s="12" t="s">
        <v>96</v>
      </c>
      <c r="I950" s="11">
        <v>4</v>
      </c>
    </row>
    <row r="951" spans="1:9" hidden="1" x14ac:dyDescent="0.25">
      <c r="A951" s="9" t="s">
        <v>337</v>
      </c>
      <c r="B951" s="24" t="s">
        <v>906</v>
      </c>
      <c r="C951" s="8" t="s">
        <v>153</v>
      </c>
      <c r="D951" s="10" t="s">
        <v>393</v>
      </c>
      <c r="E951" s="10"/>
      <c r="F951" s="13"/>
      <c r="G951" s="11"/>
      <c r="H951" s="12" t="s">
        <v>96</v>
      </c>
      <c r="I951" s="11">
        <v>4</v>
      </c>
    </row>
    <row r="952" spans="1:9" hidden="1" x14ac:dyDescent="0.25">
      <c r="A952" s="9" t="s">
        <v>337</v>
      </c>
      <c r="B952" s="24" t="s">
        <v>906</v>
      </c>
      <c r="C952" s="8" t="s">
        <v>153</v>
      </c>
      <c r="D952" s="10" t="s">
        <v>396</v>
      </c>
      <c r="E952" s="10"/>
      <c r="F952" s="13"/>
      <c r="G952" s="11"/>
      <c r="H952" s="12" t="s">
        <v>96</v>
      </c>
      <c r="I952" s="11">
        <v>4</v>
      </c>
    </row>
    <row r="953" spans="1:9" hidden="1" x14ac:dyDescent="0.25">
      <c r="A953" s="9" t="s">
        <v>337</v>
      </c>
      <c r="B953" s="24" t="s">
        <v>906</v>
      </c>
      <c r="C953" s="8" t="s">
        <v>153</v>
      </c>
      <c r="D953" s="10" t="s">
        <v>395</v>
      </c>
      <c r="E953" s="10"/>
      <c r="F953" s="13"/>
      <c r="G953" s="11"/>
      <c r="H953" s="12" t="s">
        <v>96</v>
      </c>
      <c r="I953" s="11">
        <v>7</v>
      </c>
    </row>
    <row r="954" spans="1:9" hidden="1" x14ac:dyDescent="0.25">
      <c r="A954" s="9" t="s">
        <v>337</v>
      </c>
      <c r="B954" s="24" t="s">
        <v>906</v>
      </c>
      <c r="C954" s="8" t="s">
        <v>153</v>
      </c>
      <c r="D954" s="10" t="s">
        <v>394</v>
      </c>
      <c r="E954" s="10"/>
      <c r="F954" s="13"/>
      <c r="G954" s="11"/>
      <c r="H954" s="12" t="s">
        <v>96</v>
      </c>
      <c r="I954" s="11">
        <v>7</v>
      </c>
    </row>
    <row r="955" spans="1:9" ht="30" hidden="1" x14ac:dyDescent="0.25">
      <c r="A955" s="9" t="s">
        <v>337</v>
      </c>
      <c r="B955" s="24" t="s">
        <v>906</v>
      </c>
      <c r="C955" s="8" t="s">
        <v>153</v>
      </c>
      <c r="D955" s="10" t="s">
        <v>397</v>
      </c>
      <c r="E955" s="10"/>
      <c r="F955" s="13"/>
      <c r="G955" s="11"/>
      <c r="H955" s="12" t="s">
        <v>96</v>
      </c>
      <c r="I955" s="11">
        <v>1</v>
      </c>
    </row>
    <row r="956" spans="1:9" ht="30" hidden="1" x14ac:dyDescent="0.25">
      <c r="A956" s="9" t="s">
        <v>337</v>
      </c>
      <c r="B956" s="24" t="s">
        <v>906</v>
      </c>
      <c r="C956" s="8" t="s">
        <v>153</v>
      </c>
      <c r="D956" s="10" t="s">
        <v>398</v>
      </c>
      <c r="E956" s="10"/>
      <c r="F956" s="13"/>
      <c r="G956" s="11"/>
      <c r="H956" s="12" t="s">
        <v>96</v>
      </c>
      <c r="I956" s="11">
        <v>1</v>
      </c>
    </row>
    <row r="957" spans="1:9" ht="30" hidden="1" x14ac:dyDescent="0.25">
      <c r="A957" s="9" t="s">
        <v>337</v>
      </c>
      <c r="B957" s="24" t="s">
        <v>906</v>
      </c>
      <c r="C957" s="8" t="s">
        <v>153</v>
      </c>
      <c r="D957" s="10" t="s">
        <v>399</v>
      </c>
      <c r="E957" s="10"/>
      <c r="F957" s="13"/>
      <c r="G957" s="11"/>
      <c r="H957" s="12" t="s">
        <v>96</v>
      </c>
      <c r="I957" s="11">
        <v>1</v>
      </c>
    </row>
    <row r="958" spans="1:9" ht="30" hidden="1" x14ac:dyDescent="0.25">
      <c r="A958" s="9" t="s">
        <v>337</v>
      </c>
      <c r="B958" s="24" t="s">
        <v>906</v>
      </c>
      <c r="C958" s="8" t="s">
        <v>153</v>
      </c>
      <c r="D958" s="10" t="s">
        <v>400</v>
      </c>
      <c r="E958" s="10"/>
      <c r="F958" s="13"/>
      <c r="G958" s="11"/>
      <c r="H958" s="12" t="s">
        <v>96</v>
      </c>
      <c r="I958" s="11">
        <v>1</v>
      </c>
    </row>
    <row r="959" spans="1:9" hidden="1" x14ac:dyDescent="0.25">
      <c r="A959" s="9" t="s">
        <v>337</v>
      </c>
      <c r="B959" s="24" t="s">
        <v>906</v>
      </c>
      <c r="C959" s="8" t="s">
        <v>153</v>
      </c>
      <c r="D959" s="10" t="s">
        <v>401</v>
      </c>
      <c r="E959" s="10"/>
      <c r="F959" s="13"/>
      <c r="G959" s="11"/>
      <c r="H959" s="12" t="s">
        <v>96</v>
      </c>
      <c r="I959" s="11">
        <v>1</v>
      </c>
    </row>
    <row r="960" spans="1:9" hidden="1" x14ac:dyDescent="0.25">
      <c r="A960" s="9" t="s">
        <v>337</v>
      </c>
      <c r="B960" s="24" t="s">
        <v>906</v>
      </c>
      <c r="C960" s="8" t="s">
        <v>153</v>
      </c>
      <c r="D960" s="10" t="s">
        <v>402</v>
      </c>
      <c r="E960" s="10"/>
      <c r="F960" s="13"/>
      <c r="G960" s="11"/>
      <c r="H960" s="12" t="s">
        <v>96</v>
      </c>
      <c r="I960" s="11">
        <v>1</v>
      </c>
    </row>
    <row r="961" spans="1:9" x14ac:dyDescent="0.25">
      <c r="A961" s="9" t="s">
        <v>406</v>
      </c>
      <c r="B961" s="24" t="s">
        <v>905</v>
      </c>
      <c r="C961" s="8" t="s">
        <v>122</v>
      </c>
      <c r="D961" s="10" t="s">
        <v>129</v>
      </c>
      <c r="E961" s="10" t="s">
        <v>15</v>
      </c>
      <c r="F961" s="13" t="s">
        <v>16</v>
      </c>
      <c r="G961" s="11" t="s">
        <v>100</v>
      </c>
      <c r="H961" s="12" t="s">
        <v>101</v>
      </c>
      <c r="I961" s="11">
        <v>90</v>
      </c>
    </row>
    <row r="962" spans="1:9" x14ac:dyDescent="0.25">
      <c r="A962" s="9" t="s">
        <v>406</v>
      </c>
      <c r="B962" s="24" t="s">
        <v>905</v>
      </c>
      <c r="C962" s="8" t="s">
        <v>122</v>
      </c>
      <c r="D962" s="10" t="s">
        <v>196</v>
      </c>
      <c r="E962" s="10" t="s">
        <v>15</v>
      </c>
      <c r="F962" s="13" t="s">
        <v>18</v>
      </c>
      <c r="G962" s="11" t="s">
        <v>414</v>
      </c>
      <c r="H962" s="12" t="s">
        <v>96</v>
      </c>
      <c r="I962" s="11">
        <v>2</v>
      </c>
    </row>
    <row r="963" spans="1:9" x14ac:dyDescent="0.25">
      <c r="A963" s="9" t="s">
        <v>406</v>
      </c>
      <c r="B963" s="24" t="s">
        <v>905</v>
      </c>
      <c r="C963" s="8" t="s">
        <v>122</v>
      </c>
      <c r="D963" s="10" t="s">
        <v>407</v>
      </c>
      <c r="E963" s="10" t="s">
        <v>21</v>
      </c>
      <c r="F963" s="13" t="s">
        <v>18</v>
      </c>
      <c r="G963" s="11" t="s">
        <v>415</v>
      </c>
      <c r="H963" s="12" t="s">
        <v>96</v>
      </c>
      <c r="I963" s="11">
        <v>2</v>
      </c>
    </row>
    <row r="964" spans="1:9" x14ac:dyDescent="0.25">
      <c r="A964" s="9" t="s">
        <v>406</v>
      </c>
      <c r="B964" s="24" t="s">
        <v>905</v>
      </c>
      <c r="C964" s="8" t="s">
        <v>122</v>
      </c>
      <c r="D964" s="10" t="s">
        <v>288</v>
      </c>
      <c r="E964" s="10" t="s">
        <v>21</v>
      </c>
      <c r="F964" s="13" t="s">
        <v>288</v>
      </c>
      <c r="G964" s="11" t="s">
        <v>416</v>
      </c>
      <c r="H964" s="12" t="s">
        <v>96</v>
      </c>
      <c r="I964" s="11">
        <v>2</v>
      </c>
    </row>
    <row r="965" spans="1:9" x14ac:dyDescent="0.25">
      <c r="A965" s="9" t="s">
        <v>406</v>
      </c>
      <c r="B965" s="24" t="s">
        <v>905</v>
      </c>
      <c r="C965" s="8" t="s">
        <v>122</v>
      </c>
      <c r="D965" s="10" t="s">
        <v>408</v>
      </c>
      <c r="E965" s="10" t="s">
        <v>21</v>
      </c>
      <c r="F965" s="13" t="s">
        <v>26</v>
      </c>
      <c r="G965" s="11" t="s">
        <v>106</v>
      </c>
      <c r="H965" s="12" t="s">
        <v>101</v>
      </c>
      <c r="I965" s="11">
        <v>190</v>
      </c>
    </row>
    <row r="966" spans="1:9" ht="30" x14ac:dyDescent="0.25">
      <c r="A966" s="9" t="s">
        <v>406</v>
      </c>
      <c r="B966" s="24" t="s">
        <v>905</v>
      </c>
      <c r="C966" s="8" t="s">
        <v>122</v>
      </c>
      <c r="D966" s="10" t="s">
        <v>409</v>
      </c>
      <c r="E966" s="10" t="s">
        <v>20</v>
      </c>
      <c r="F966" s="13" t="s">
        <v>29</v>
      </c>
      <c r="G966" s="11" t="s">
        <v>417</v>
      </c>
      <c r="H966" s="12" t="s">
        <v>96</v>
      </c>
      <c r="I966" s="11">
        <v>1</v>
      </c>
    </row>
    <row r="967" spans="1:9" ht="30" x14ac:dyDescent="0.25">
      <c r="A967" s="9" t="s">
        <v>406</v>
      </c>
      <c r="B967" s="24" t="s">
        <v>905</v>
      </c>
      <c r="C967" s="8" t="s">
        <v>122</v>
      </c>
      <c r="D967" s="10" t="s">
        <v>410</v>
      </c>
      <c r="E967" s="10" t="s">
        <v>20</v>
      </c>
      <c r="F967" s="13" t="s">
        <v>29</v>
      </c>
      <c r="G967" s="11" t="s">
        <v>417</v>
      </c>
      <c r="H967" s="12" t="s">
        <v>96</v>
      </c>
      <c r="I967" s="11">
        <v>1</v>
      </c>
    </row>
    <row r="968" spans="1:9" x14ac:dyDescent="0.25">
      <c r="A968" s="9" t="s">
        <v>406</v>
      </c>
      <c r="B968" s="24" t="s">
        <v>905</v>
      </c>
      <c r="C968" s="8" t="s">
        <v>122</v>
      </c>
      <c r="D968" s="10" t="s">
        <v>411</v>
      </c>
      <c r="E968" s="10" t="s">
        <v>20</v>
      </c>
      <c r="F968" s="13"/>
      <c r="G968" s="11"/>
      <c r="H968" s="12"/>
      <c r="I968" s="11"/>
    </row>
    <row r="969" spans="1:9" x14ac:dyDescent="0.25">
      <c r="A969" s="9" t="s">
        <v>406</v>
      </c>
      <c r="B969" s="24" t="s">
        <v>905</v>
      </c>
      <c r="C969" s="8" t="s">
        <v>122</v>
      </c>
      <c r="D969" s="10" t="s">
        <v>190</v>
      </c>
      <c r="E969" s="10" t="s">
        <v>21</v>
      </c>
      <c r="F969" s="13" t="s">
        <v>26</v>
      </c>
      <c r="G969" s="11" t="s">
        <v>104</v>
      </c>
      <c r="H969" s="12" t="s">
        <v>101</v>
      </c>
      <c r="I969" s="11">
        <v>42</v>
      </c>
    </row>
    <row r="970" spans="1:9" x14ac:dyDescent="0.25">
      <c r="A970" s="9" t="s">
        <v>406</v>
      </c>
      <c r="B970" s="24" t="s">
        <v>905</v>
      </c>
      <c r="C970" s="8" t="s">
        <v>122</v>
      </c>
      <c r="D970" s="10" t="s">
        <v>412</v>
      </c>
      <c r="E970" s="10" t="s">
        <v>21</v>
      </c>
      <c r="F970" s="13" t="s">
        <v>26</v>
      </c>
      <c r="G970" s="11" t="s">
        <v>104</v>
      </c>
      <c r="H970" s="12" t="s">
        <v>101</v>
      </c>
      <c r="I970" s="11">
        <v>95</v>
      </c>
    </row>
    <row r="971" spans="1:9" ht="30" x14ac:dyDescent="0.25">
      <c r="A971" s="9" t="s">
        <v>406</v>
      </c>
      <c r="B971" s="24" t="s">
        <v>905</v>
      </c>
      <c r="C971" s="8" t="s">
        <v>122</v>
      </c>
      <c r="D971" s="10" t="s">
        <v>413</v>
      </c>
      <c r="E971" s="10" t="s">
        <v>20</v>
      </c>
      <c r="F971" s="13" t="s">
        <v>26</v>
      </c>
      <c r="G971" s="11" t="s">
        <v>106</v>
      </c>
      <c r="H971" s="12" t="s">
        <v>101</v>
      </c>
      <c r="I971" s="11">
        <v>122</v>
      </c>
    </row>
    <row r="972" spans="1:9" x14ac:dyDescent="0.25">
      <c r="A972" s="9" t="s">
        <v>406</v>
      </c>
      <c r="B972" s="24" t="s">
        <v>905</v>
      </c>
      <c r="C972" s="8" t="s">
        <v>419</v>
      </c>
      <c r="D972" s="10" t="s">
        <v>418</v>
      </c>
      <c r="E972" s="10"/>
      <c r="F972" s="13"/>
      <c r="G972" s="11"/>
      <c r="H972" s="12"/>
      <c r="I972" s="11"/>
    </row>
    <row r="973" spans="1:9" x14ac:dyDescent="0.25">
      <c r="A973" s="9" t="s">
        <v>406</v>
      </c>
      <c r="B973" s="24" t="s">
        <v>905</v>
      </c>
      <c r="C973" s="8" t="s">
        <v>6</v>
      </c>
      <c r="D973" s="10" t="s">
        <v>420</v>
      </c>
      <c r="E973" s="10"/>
      <c r="F973" s="13"/>
      <c r="G973" s="11"/>
      <c r="H973" s="12"/>
      <c r="I973" s="11"/>
    </row>
    <row r="974" spans="1:9" x14ac:dyDescent="0.25">
      <c r="A974" s="9" t="s">
        <v>406</v>
      </c>
      <c r="B974" s="24" t="s">
        <v>905</v>
      </c>
      <c r="C974" s="8" t="s">
        <v>6</v>
      </c>
      <c r="D974" s="10" t="s">
        <v>342</v>
      </c>
      <c r="E974" s="10"/>
      <c r="F974" s="13"/>
      <c r="G974" s="11"/>
      <c r="H974" s="12"/>
      <c r="I974" s="11"/>
    </row>
    <row r="975" spans="1:9" x14ac:dyDescent="0.25">
      <c r="A975" s="9" t="s">
        <v>406</v>
      </c>
      <c r="B975" s="24" t="s">
        <v>905</v>
      </c>
      <c r="C975" s="8" t="s">
        <v>6</v>
      </c>
      <c r="D975" s="10" t="s">
        <v>339</v>
      </c>
      <c r="E975" s="10"/>
      <c r="F975" s="13" t="s">
        <v>201</v>
      </c>
      <c r="G975" s="11"/>
      <c r="H975" s="12"/>
      <c r="I975" s="11"/>
    </row>
    <row r="976" spans="1:9" x14ac:dyDescent="0.25">
      <c r="A976" s="9" t="s">
        <v>406</v>
      </c>
      <c r="B976" s="24" t="s">
        <v>905</v>
      </c>
      <c r="C976" s="8" t="s">
        <v>6</v>
      </c>
      <c r="D976" s="10" t="s">
        <v>421</v>
      </c>
      <c r="E976" s="10" t="s">
        <v>285</v>
      </c>
      <c r="F976" s="13"/>
      <c r="G976" s="11"/>
      <c r="H976" s="12"/>
      <c r="I976" s="11"/>
    </row>
    <row r="977" spans="1:9" x14ac:dyDescent="0.25">
      <c r="A977" s="9" t="s">
        <v>406</v>
      </c>
      <c r="B977" s="24" t="s">
        <v>905</v>
      </c>
      <c r="C977" s="8" t="s">
        <v>6</v>
      </c>
      <c r="D977" s="10" t="s">
        <v>199</v>
      </c>
      <c r="E977" s="10"/>
      <c r="F977" s="13"/>
      <c r="G977" s="11"/>
      <c r="H977" s="12"/>
      <c r="I977" s="11"/>
    </row>
    <row r="978" spans="1:9" x14ac:dyDescent="0.25">
      <c r="A978" s="9" t="s">
        <v>406</v>
      </c>
      <c r="B978" s="24" t="s">
        <v>905</v>
      </c>
      <c r="C978" s="8" t="s">
        <v>6</v>
      </c>
      <c r="D978" s="10" t="s">
        <v>269</v>
      </c>
      <c r="E978" s="10" t="s">
        <v>15</v>
      </c>
      <c r="F978" s="13"/>
      <c r="G978" s="11"/>
      <c r="H978" s="12"/>
      <c r="I978" s="11"/>
    </row>
    <row r="979" spans="1:9" ht="30" x14ac:dyDescent="0.25">
      <c r="A979" s="9" t="s">
        <v>406</v>
      </c>
      <c r="B979" s="24" t="s">
        <v>905</v>
      </c>
      <c r="C979" s="8" t="s">
        <v>6</v>
      </c>
      <c r="D979" s="10" t="s">
        <v>422</v>
      </c>
      <c r="E979" s="10" t="s">
        <v>15</v>
      </c>
      <c r="F979" s="13"/>
      <c r="G979" s="11"/>
      <c r="H979" s="12"/>
      <c r="I979" s="11"/>
    </row>
    <row r="980" spans="1:9" x14ac:dyDescent="0.25">
      <c r="A980" s="9" t="s">
        <v>406</v>
      </c>
      <c r="B980" s="24" t="s">
        <v>905</v>
      </c>
      <c r="C980" s="8" t="s">
        <v>6</v>
      </c>
      <c r="D980" s="10" t="s">
        <v>423</v>
      </c>
      <c r="E980" s="10"/>
      <c r="F980" s="13"/>
      <c r="G980" s="11"/>
      <c r="H980" s="12"/>
      <c r="I980" s="11"/>
    </row>
    <row r="981" spans="1:9" x14ac:dyDescent="0.25">
      <c r="A981" s="9" t="s">
        <v>406</v>
      </c>
      <c r="B981" s="24" t="s">
        <v>905</v>
      </c>
      <c r="C981" s="8" t="s">
        <v>6</v>
      </c>
      <c r="D981" s="10" t="s">
        <v>424</v>
      </c>
      <c r="E981" s="10"/>
      <c r="F981" s="13"/>
      <c r="G981" s="11"/>
      <c r="H981" s="12"/>
      <c r="I981" s="11"/>
    </row>
    <row r="982" spans="1:9" x14ac:dyDescent="0.25">
      <c r="A982" s="9" t="s">
        <v>406</v>
      </c>
      <c r="B982" s="24" t="s">
        <v>905</v>
      </c>
      <c r="C982" s="8" t="s">
        <v>6</v>
      </c>
      <c r="D982" s="10" t="s">
        <v>425</v>
      </c>
      <c r="E982" s="10"/>
      <c r="F982" s="13"/>
      <c r="G982" s="11"/>
      <c r="H982" s="12"/>
      <c r="I982" s="11"/>
    </row>
    <row r="983" spans="1:9" x14ac:dyDescent="0.25">
      <c r="A983" s="9" t="s">
        <v>406</v>
      </c>
      <c r="B983" s="24" t="s">
        <v>905</v>
      </c>
      <c r="C983" s="8" t="s">
        <v>6</v>
      </c>
      <c r="D983" s="10" t="s">
        <v>426</v>
      </c>
      <c r="E983" s="10"/>
      <c r="F983" s="13"/>
      <c r="G983" s="11"/>
      <c r="H983" s="12"/>
      <c r="I983" s="11"/>
    </row>
    <row r="984" spans="1:9" x14ac:dyDescent="0.25">
      <c r="A984" s="9" t="s">
        <v>406</v>
      </c>
      <c r="B984" s="24" t="s">
        <v>905</v>
      </c>
      <c r="C984" s="8" t="s">
        <v>6</v>
      </c>
      <c r="D984" s="10" t="s">
        <v>427</v>
      </c>
      <c r="E984" s="10"/>
      <c r="F984" s="13"/>
      <c r="G984" s="11"/>
      <c r="H984" s="12"/>
      <c r="I984" s="11"/>
    </row>
    <row r="985" spans="1:9" x14ac:dyDescent="0.25">
      <c r="A985" s="9" t="s">
        <v>406</v>
      </c>
      <c r="B985" s="24" t="s">
        <v>905</v>
      </c>
      <c r="C985" s="8" t="s">
        <v>6</v>
      </c>
      <c r="D985" s="10" t="s">
        <v>428</v>
      </c>
      <c r="E985" s="10"/>
      <c r="F985" s="13"/>
      <c r="G985" s="11"/>
      <c r="H985" s="12"/>
      <c r="I985" s="11"/>
    </row>
    <row r="986" spans="1:9" x14ac:dyDescent="0.25">
      <c r="A986" s="9" t="s">
        <v>406</v>
      </c>
      <c r="B986" s="24" t="s">
        <v>905</v>
      </c>
      <c r="C986" s="8" t="s">
        <v>4</v>
      </c>
      <c r="D986" s="10" t="s">
        <v>129</v>
      </c>
      <c r="E986" s="10" t="s">
        <v>15</v>
      </c>
      <c r="F986" s="13" t="s">
        <v>16</v>
      </c>
      <c r="G986" s="11" t="s">
        <v>100</v>
      </c>
      <c r="H986" s="12" t="s">
        <v>101</v>
      </c>
      <c r="I986" s="11">
        <v>90</v>
      </c>
    </row>
    <row r="987" spans="1:9" x14ac:dyDescent="0.25">
      <c r="A987" s="9" t="s">
        <v>406</v>
      </c>
      <c r="B987" s="24" t="s">
        <v>905</v>
      </c>
      <c r="C987" s="8" t="s">
        <v>4</v>
      </c>
      <c r="D987" s="10" t="s">
        <v>196</v>
      </c>
      <c r="E987" s="10" t="s">
        <v>15</v>
      </c>
      <c r="F987" s="13" t="s">
        <v>18</v>
      </c>
      <c r="G987" s="11" t="s">
        <v>414</v>
      </c>
      <c r="H987" s="12" t="s">
        <v>96</v>
      </c>
      <c r="I987" s="11">
        <v>2</v>
      </c>
    </row>
    <row r="988" spans="1:9" x14ac:dyDescent="0.25">
      <c r="A988" s="9" t="s">
        <v>406</v>
      </c>
      <c r="B988" s="24" t="s">
        <v>905</v>
      </c>
      <c r="C988" s="8" t="s">
        <v>4</v>
      </c>
      <c r="D988" s="10" t="s">
        <v>429</v>
      </c>
      <c r="E988" s="10" t="s">
        <v>15</v>
      </c>
      <c r="F988" s="13" t="s">
        <v>19</v>
      </c>
      <c r="G988" s="11" t="s">
        <v>434</v>
      </c>
      <c r="H988" s="12" t="s">
        <v>96</v>
      </c>
      <c r="I988" s="11">
        <v>2</v>
      </c>
    </row>
    <row r="989" spans="1:9" x14ac:dyDescent="0.25">
      <c r="A989" s="9" t="s">
        <v>406</v>
      </c>
      <c r="B989" s="24" t="s">
        <v>905</v>
      </c>
      <c r="C989" s="8" t="s">
        <v>4</v>
      </c>
      <c r="D989" s="10" t="s">
        <v>435</v>
      </c>
      <c r="E989" s="10" t="s">
        <v>15</v>
      </c>
      <c r="F989" s="13" t="s">
        <v>19</v>
      </c>
      <c r="G989" s="11" t="s">
        <v>436</v>
      </c>
      <c r="H989" s="12" t="s">
        <v>96</v>
      </c>
      <c r="I989" s="11">
        <v>2</v>
      </c>
    </row>
    <row r="990" spans="1:9" x14ac:dyDescent="0.25">
      <c r="A990" s="9" t="s">
        <v>406</v>
      </c>
      <c r="B990" s="24" t="s">
        <v>905</v>
      </c>
      <c r="C990" s="8" t="s">
        <v>4</v>
      </c>
      <c r="D990" s="10" t="s">
        <v>430</v>
      </c>
      <c r="E990" s="10"/>
      <c r="F990" s="13"/>
      <c r="G990" s="11"/>
      <c r="H990" s="12"/>
      <c r="I990" s="11"/>
    </row>
    <row r="991" spans="1:9" x14ac:dyDescent="0.25">
      <c r="A991" s="9" t="s">
        <v>406</v>
      </c>
      <c r="B991" s="24" t="s">
        <v>905</v>
      </c>
      <c r="C991" s="8" t="s">
        <v>4</v>
      </c>
      <c r="D991" s="10" t="s">
        <v>431</v>
      </c>
      <c r="E991" s="10" t="s">
        <v>21</v>
      </c>
      <c r="F991" s="13" t="s">
        <v>18</v>
      </c>
      <c r="G991" s="11" t="s">
        <v>415</v>
      </c>
      <c r="H991" s="12" t="s">
        <v>96</v>
      </c>
      <c r="I991" s="11">
        <v>2</v>
      </c>
    </row>
    <row r="992" spans="1:9" x14ac:dyDescent="0.25">
      <c r="A992" s="9" t="s">
        <v>406</v>
      </c>
      <c r="B992" s="24" t="s">
        <v>905</v>
      </c>
      <c r="C992" s="8" t="s">
        <v>4</v>
      </c>
      <c r="D992" s="10" t="s">
        <v>288</v>
      </c>
      <c r="E992" s="10" t="s">
        <v>21</v>
      </c>
      <c r="F992" s="13" t="s">
        <v>288</v>
      </c>
      <c r="G992" s="11" t="s">
        <v>437</v>
      </c>
      <c r="H992" s="12" t="s">
        <v>96</v>
      </c>
      <c r="I992" s="11">
        <v>2</v>
      </c>
    </row>
    <row r="993" spans="1:9" x14ac:dyDescent="0.25">
      <c r="A993" s="9" t="s">
        <v>406</v>
      </c>
      <c r="B993" s="24" t="s">
        <v>905</v>
      </c>
      <c r="C993" s="8" t="s">
        <v>4</v>
      </c>
      <c r="D993" s="10" t="s">
        <v>432</v>
      </c>
      <c r="E993" s="10"/>
      <c r="F993" s="13"/>
      <c r="G993" s="11"/>
      <c r="H993" s="12"/>
      <c r="I993" s="11"/>
    </row>
    <row r="994" spans="1:9" x14ac:dyDescent="0.25">
      <c r="A994" s="9" t="s">
        <v>406</v>
      </c>
      <c r="B994" s="24" t="s">
        <v>905</v>
      </c>
      <c r="C994" s="8" t="s">
        <v>4</v>
      </c>
      <c r="D994" s="10" t="s">
        <v>433</v>
      </c>
      <c r="E994" s="10"/>
      <c r="F994" s="13"/>
      <c r="G994" s="11"/>
      <c r="H994" s="12"/>
      <c r="I994" s="11"/>
    </row>
    <row r="995" spans="1:9" x14ac:dyDescent="0.25">
      <c r="A995" s="9" t="s">
        <v>406</v>
      </c>
      <c r="B995" s="24" t="s">
        <v>905</v>
      </c>
      <c r="C995" s="8" t="s">
        <v>4</v>
      </c>
      <c r="D995" s="10" t="s">
        <v>420</v>
      </c>
      <c r="E995" s="10"/>
      <c r="F995" s="13"/>
      <c r="G995" s="11"/>
      <c r="H995" s="12"/>
      <c r="I995" s="11"/>
    </row>
    <row r="996" spans="1:9" x14ac:dyDescent="0.25">
      <c r="A996" s="9" t="s">
        <v>406</v>
      </c>
      <c r="B996" s="24" t="s">
        <v>905</v>
      </c>
      <c r="C996" s="8" t="s">
        <v>4</v>
      </c>
      <c r="D996" s="10" t="s">
        <v>342</v>
      </c>
      <c r="E996" s="10"/>
      <c r="F996" s="13"/>
      <c r="G996" s="11"/>
      <c r="H996" s="12"/>
      <c r="I996" s="11"/>
    </row>
    <row r="997" spans="1:9" x14ac:dyDescent="0.25">
      <c r="A997" s="9" t="s">
        <v>406</v>
      </c>
      <c r="B997" s="24" t="s">
        <v>905</v>
      </c>
      <c r="C997" s="8" t="s">
        <v>4</v>
      </c>
      <c r="D997" s="10" t="s">
        <v>339</v>
      </c>
      <c r="E997" s="10"/>
      <c r="F997" s="13" t="s">
        <v>201</v>
      </c>
      <c r="G997" s="11"/>
      <c r="H997" s="12"/>
      <c r="I997" s="11"/>
    </row>
    <row r="998" spans="1:9" x14ac:dyDescent="0.25">
      <c r="A998" s="9" t="s">
        <v>406</v>
      </c>
      <c r="B998" s="24" t="s">
        <v>905</v>
      </c>
      <c r="C998" s="8" t="s">
        <v>4</v>
      </c>
      <c r="D998" s="10" t="s">
        <v>421</v>
      </c>
      <c r="E998" s="10" t="s">
        <v>285</v>
      </c>
      <c r="F998" s="13"/>
      <c r="G998" s="11"/>
      <c r="H998" s="12"/>
      <c r="I998" s="11"/>
    </row>
    <row r="999" spans="1:9" x14ac:dyDescent="0.25">
      <c r="A999" s="9" t="s">
        <v>406</v>
      </c>
      <c r="B999" s="24" t="s">
        <v>905</v>
      </c>
      <c r="C999" s="8" t="s">
        <v>4</v>
      </c>
      <c r="D999" s="10" t="s">
        <v>199</v>
      </c>
      <c r="E999" s="10"/>
      <c r="F999" s="13"/>
      <c r="G999" s="11"/>
      <c r="H999" s="12"/>
      <c r="I999" s="11"/>
    </row>
    <row r="1000" spans="1:9" x14ac:dyDescent="0.25">
      <c r="A1000" s="9" t="s">
        <v>406</v>
      </c>
      <c r="B1000" s="24" t="s">
        <v>905</v>
      </c>
      <c r="C1000" s="8" t="s">
        <v>4</v>
      </c>
      <c r="D1000" s="10" t="s">
        <v>269</v>
      </c>
      <c r="E1000" s="10" t="s">
        <v>15</v>
      </c>
      <c r="F1000" s="13"/>
      <c r="G1000" s="11"/>
      <c r="H1000" s="12"/>
      <c r="I1000" s="11"/>
    </row>
    <row r="1001" spans="1:9" ht="30" x14ac:dyDescent="0.25">
      <c r="A1001" s="9" t="s">
        <v>406</v>
      </c>
      <c r="B1001" s="24" t="s">
        <v>905</v>
      </c>
      <c r="C1001" s="8" t="s">
        <v>4</v>
      </c>
      <c r="D1001" s="10" t="s">
        <v>422</v>
      </c>
      <c r="E1001" s="10" t="s">
        <v>15</v>
      </c>
      <c r="F1001" s="13"/>
      <c r="G1001" s="11"/>
      <c r="H1001" s="12"/>
      <c r="I1001" s="11"/>
    </row>
    <row r="1002" spans="1:9" x14ac:dyDescent="0.25">
      <c r="A1002" s="9" t="s">
        <v>406</v>
      </c>
      <c r="B1002" s="24" t="s">
        <v>905</v>
      </c>
      <c r="C1002" s="8" t="s">
        <v>4</v>
      </c>
      <c r="D1002" s="10" t="s">
        <v>423</v>
      </c>
      <c r="E1002" s="10"/>
      <c r="F1002" s="13"/>
      <c r="G1002" s="11"/>
      <c r="H1002" s="12"/>
      <c r="I1002" s="11"/>
    </row>
    <row r="1003" spans="1:9" x14ac:dyDescent="0.25">
      <c r="A1003" s="9" t="s">
        <v>406</v>
      </c>
      <c r="B1003" s="24" t="s">
        <v>905</v>
      </c>
      <c r="C1003" s="8" t="s">
        <v>4</v>
      </c>
      <c r="D1003" s="10" t="s">
        <v>424</v>
      </c>
      <c r="E1003" s="10"/>
      <c r="F1003" s="13"/>
      <c r="G1003" s="11"/>
      <c r="H1003" s="12"/>
      <c r="I1003" s="11"/>
    </row>
    <row r="1004" spans="1:9" x14ac:dyDescent="0.25">
      <c r="A1004" s="9" t="s">
        <v>406</v>
      </c>
      <c r="B1004" s="24" t="s">
        <v>905</v>
      </c>
      <c r="C1004" s="8" t="s">
        <v>4</v>
      </c>
      <c r="D1004" s="10" t="s">
        <v>425</v>
      </c>
      <c r="E1004" s="10"/>
      <c r="F1004" s="13"/>
      <c r="G1004" s="11"/>
      <c r="H1004" s="12"/>
      <c r="I1004" s="11"/>
    </row>
    <row r="1005" spans="1:9" x14ac:dyDescent="0.25">
      <c r="A1005" s="9" t="s">
        <v>406</v>
      </c>
      <c r="B1005" s="24" t="s">
        <v>905</v>
      </c>
      <c r="C1005" s="8" t="s">
        <v>4</v>
      </c>
      <c r="D1005" s="10" t="s">
        <v>426</v>
      </c>
      <c r="E1005" s="10"/>
      <c r="F1005" s="13"/>
      <c r="G1005" s="11"/>
      <c r="H1005" s="12"/>
      <c r="I1005" s="11"/>
    </row>
    <row r="1006" spans="1:9" x14ac:dyDescent="0.25">
      <c r="A1006" s="9" t="s">
        <v>406</v>
      </c>
      <c r="B1006" s="24" t="s">
        <v>905</v>
      </c>
      <c r="C1006" s="8" t="s">
        <v>4</v>
      </c>
      <c r="D1006" s="10" t="s">
        <v>427</v>
      </c>
      <c r="E1006" s="10"/>
      <c r="F1006" s="13"/>
      <c r="G1006" s="11"/>
      <c r="H1006" s="12"/>
      <c r="I1006" s="11"/>
    </row>
    <row r="1007" spans="1:9" x14ac:dyDescent="0.25">
      <c r="A1007" s="9" t="s">
        <v>406</v>
      </c>
      <c r="B1007" s="24" t="s">
        <v>905</v>
      </c>
      <c r="C1007" s="8" t="s">
        <v>4</v>
      </c>
      <c r="D1007" s="10" t="s">
        <v>428</v>
      </c>
      <c r="E1007" s="10"/>
      <c r="F1007" s="13"/>
      <c r="G1007" s="11"/>
      <c r="H1007" s="12"/>
      <c r="I1007" s="11"/>
    </row>
    <row r="1008" spans="1:9" x14ac:dyDescent="0.25">
      <c r="A1008" s="9" t="s">
        <v>406</v>
      </c>
      <c r="B1008" s="24" t="s">
        <v>905</v>
      </c>
      <c r="C1008" s="8" t="s">
        <v>2</v>
      </c>
      <c r="D1008" s="10" t="s">
        <v>438</v>
      </c>
      <c r="E1008" s="10" t="s">
        <v>15</v>
      </c>
      <c r="F1008" s="13" t="s">
        <v>58</v>
      </c>
      <c r="G1008" s="11" t="s">
        <v>443</v>
      </c>
      <c r="H1008" s="12" t="s">
        <v>96</v>
      </c>
      <c r="I1008" s="11">
        <v>1</v>
      </c>
    </row>
    <row r="1009" spans="1:9" x14ac:dyDescent="0.25">
      <c r="A1009" s="9" t="s">
        <v>406</v>
      </c>
      <c r="B1009" s="24" t="s">
        <v>905</v>
      </c>
      <c r="C1009" s="8" t="s">
        <v>2</v>
      </c>
      <c r="D1009" s="10" t="s">
        <v>408</v>
      </c>
      <c r="E1009" s="10" t="s">
        <v>21</v>
      </c>
      <c r="F1009" s="13" t="s">
        <v>26</v>
      </c>
      <c r="G1009" s="11" t="s">
        <v>106</v>
      </c>
      <c r="H1009" s="12" t="s">
        <v>101</v>
      </c>
      <c r="I1009" s="11">
        <v>190</v>
      </c>
    </row>
    <row r="1010" spans="1:9" x14ac:dyDescent="0.25">
      <c r="A1010" s="9" t="s">
        <v>406</v>
      </c>
      <c r="B1010" s="24" t="s">
        <v>905</v>
      </c>
      <c r="C1010" s="8" t="s">
        <v>2</v>
      </c>
      <c r="D1010" s="10" t="s">
        <v>439</v>
      </c>
      <c r="E1010" s="10"/>
      <c r="F1010" s="13"/>
      <c r="G1010" s="11"/>
      <c r="H1010" s="12"/>
      <c r="I1010" s="11"/>
    </row>
    <row r="1011" spans="1:9" ht="30" x14ac:dyDescent="0.25">
      <c r="A1011" s="9" t="s">
        <v>406</v>
      </c>
      <c r="B1011" s="24" t="s">
        <v>905</v>
      </c>
      <c r="C1011" s="8" t="s">
        <v>2</v>
      </c>
      <c r="D1011" s="10" t="s">
        <v>409</v>
      </c>
      <c r="E1011" s="10" t="s">
        <v>20</v>
      </c>
      <c r="F1011" s="13" t="s">
        <v>29</v>
      </c>
      <c r="G1011" s="11" t="s">
        <v>417</v>
      </c>
      <c r="H1011" s="12" t="s">
        <v>96</v>
      </c>
      <c r="I1011" s="11">
        <v>1</v>
      </c>
    </row>
    <row r="1012" spans="1:9" x14ac:dyDescent="0.25">
      <c r="A1012" s="9" t="s">
        <v>406</v>
      </c>
      <c r="B1012" s="24" t="s">
        <v>905</v>
      </c>
      <c r="C1012" s="8" t="s">
        <v>2</v>
      </c>
      <c r="D1012" s="10" t="s">
        <v>288</v>
      </c>
      <c r="E1012" s="10" t="s">
        <v>20</v>
      </c>
      <c r="F1012" s="13" t="s">
        <v>288</v>
      </c>
      <c r="G1012" s="11" t="s">
        <v>448</v>
      </c>
      <c r="H1012" s="12" t="s">
        <v>96</v>
      </c>
      <c r="I1012" s="11">
        <v>1</v>
      </c>
    </row>
    <row r="1013" spans="1:9" x14ac:dyDescent="0.25">
      <c r="A1013" s="9" t="s">
        <v>406</v>
      </c>
      <c r="B1013" s="24" t="s">
        <v>905</v>
      </c>
      <c r="C1013" s="8" t="s">
        <v>2</v>
      </c>
      <c r="D1013" s="10" t="s">
        <v>440</v>
      </c>
      <c r="E1013" s="10" t="s">
        <v>33</v>
      </c>
      <c r="F1013" s="13" t="s">
        <v>29</v>
      </c>
      <c r="G1013" s="11" t="s">
        <v>444</v>
      </c>
      <c r="H1013" s="12" t="s">
        <v>96</v>
      </c>
      <c r="I1013" s="11">
        <v>1</v>
      </c>
    </row>
    <row r="1014" spans="1:9" x14ac:dyDescent="0.25">
      <c r="A1014" s="9" t="s">
        <v>406</v>
      </c>
      <c r="B1014" s="24" t="s">
        <v>905</v>
      </c>
      <c r="C1014" s="8" t="s">
        <v>2</v>
      </c>
      <c r="D1014" s="10" t="s">
        <v>288</v>
      </c>
      <c r="E1014" s="10" t="s">
        <v>33</v>
      </c>
      <c r="F1014" s="13" t="s">
        <v>288</v>
      </c>
      <c r="G1014" s="11" t="s">
        <v>445</v>
      </c>
      <c r="H1014" s="12" t="s">
        <v>96</v>
      </c>
      <c r="I1014" s="11">
        <v>1</v>
      </c>
    </row>
    <row r="1015" spans="1:9" x14ac:dyDescent="0.25">
      <c r="A1015" s="9" t="s">
        <v>406</v>
      </c>
      <c r="B1015" s="24" t="s">
        <v>905</v>
      </c>
      <c r="C1015" s="8" t="s">
        <v>2</v>
      </c>
      <c r="D1015" s="10" t="s">
        <v>446</v>
      </c>
      <c r="E1015" s="10" t="s">
        <v>33</v>
      </c>
      <c r="F1015" s="13" t="s">
        <v>288</v>
      </c>
      <c r="G1015" s="11" t="s">
        <v>447</v>
      </c>
      <c r="H1015" s="12" t="s">
        <v>96</v>
      </c>
      <c r="I1015" s="11">
        <v>1</v>
      </c>
    </row>
    <row r="1016" spans="1:9" x14ac:dyDescent="0.25">
      <c r="A1016" s="9" t="s">
        <v>406</v>
      </c>
      <c r="B1016" s="24" t="s">
        <v>905</v>
      </c>
      <c r="C1016" s="8" t="s">
        <v>2</v>
      </c>
      <c r="D1016" s="10" t="s">
        <v>339</v>
      </c>
      <c r="E1016" s="10"/>
      <c r="F1016" s="13"/>
      <c r="G1016" s="11"/>
      <c r="H1016" s="12"/>
      <c r="I1016" s="11"/>
    </row>
    <row r="1017" spans="1:9" x14ac:dyDescent="0.25">
      <c r="A1017" s="9" t="s">
        <v>406</v>
      </c>
      <c r="B1017" s="24" t="s">
        <v>905</v>
      </c>
      <c r="C1017" s="8" t="s">
        <v>2</v>
      </c>
      <c r="D1017" s="10" t="s">
        <v>441</v>
      </c>
      <c r="E1017" s="10"/>
      <c r="F1017" s="13"/>
      <c r="G1017" s="11"/>
      <c r="H1017" s="12"/>
      <c r="I1017" s="11"/>
    </row>
    <row r="1018" spans="1:9" x14ac:dyDescent="0.25">
      <c r="A1018" s="9" t="s">
        <v>406</v>
      </c>
      <c r="B1018" s="24" t="s">
        <v>905</v>
      </c>
      <c r="C1018" s="8" t="s">
        <v>2</v>
      </c>
      <c r="D1018" s="10" t="s">
        <v>442</v>
      </c>
      <c r="E1018" s="10"/>
      <c r="F1018" s="13"/>
      <c r="G1018" s="11"/>
      <c r="H1018" s="12"/>
      <c r="I1018" s="11"/>
    </row>
    <row r="1019" spans="1:9" x14ac:dyDescent="0.25">
      <c r="A1019" s="9" t="s">
        <v>406</v>
      </c>
      <c r="B1019" s="24" t="s">
        <v>905</v>
      </c>
      <c r="C1019" s="8" t="s">
        <v>2</v>
      </c>
      <c r="D1019" s="10" t="s">
        <v>192</v>
      </c>
      <c r="E1019" s="10"/>
      <c r="F1019" s="13"/>
      <c r="G1019" s="11"/>
      <c r="H1019" s="12"/>
      <c r="I1019" s="11"/>
    </row>
    <row r="1020" spans="1:9" x14ac:dyDescent="0.25">
      <c r="A1020" s="9" t="s">
        <v>406</v>
      </c>
      <c r="B1020" s="24" t="s">
        <v>905</v>
      </c>
      <c r="C1020" s="8" t="s">
        <v>2</v>
      </c>
      <c r="D1020" s="10" t="s">
        <v>376</v>
      </c>
      <c r="E1020" s="10" t="s">
        <v>15</v>
      </c>
      <c r="F1020" s="13" t="s">
        <v>17</v>
      </c>
      <c r="G1020" s="11" t="s">
        <v>102</v>
      </c>
      <c r="H1020" s="12" t="s">
        <v>96</v>
      </c>
      <c r="I1020" s="11">
        <v>2</v>
      </c>
    </row>
    <row r="1021" spans="1:9" ht="30" x14ac:dyDescent="0.25">
      <c r="A1021" s="9" t="s">
        <v>406</v>
      </c>
      <c r="B1021" s="24" t="s">
        <v>905</v>
      </c>
      <c r="C1021" s="8" t="s">
        <v>2</v>
      </c>
      <c r="D1021" s="10" t="s">
        <v>376</v>
      </c>
      <c r="E1021" s="10" t="s">
        <v>15</v>
      </c>
      <c r="F1021" s="13" t="s">
        <v>449</v>
      </c>
      <c r="G1021" s="11" t="s">
        <v>450</v>
      </c>
      <c r="H1021" s="12" t="s">
        <v>96</v>
      </c>
      <c r="I1021" s="11">
        <v>2</v>
      </c>
    </row>
    <row r="1022" spans="1:9" x14ac:dyDescent="0.25">
      <c r="A1022" s="9" t="s">
        <v>406</v>
      </c>
      <c r="B1022" s="24" t="s">
        <v>905</v>
      </c>
      <c r="C1022" s="8" t="s">
        <v>2</v>
      </c>
      <c r="D1022" s="10" t="s">
        <v>129</v>
      </c>
      <c r="E1022" s="10" t="s">
        <v>15</v>
      </c>
      <c r="F1022" s="13" t="s">
        <v>16</v>
      </c>
      <c r="G1022" s="11" t="s">
        <v>100</v>
      </c>
      <c r="H1022" s="12" t="s">
        <v>101</v>
      </c>
      <c r="I1022" s="11">
        <v>90</v>
      </c>
    </row>
    <row r="1023" spans="1:9" x14ac:dyDescent="0.25">
      <c r="A1023" s="9" t="s">
        <v>406</v>
      </c>
      <c r="B1023" s="24" t="s">
        <v>905</v>
      </c>
      <c r="C1023" s="8" t="s">
        <v>2</v>
      </c>
      <c r="D1023" s="10" t="s">
        <v>196</v>
      </c>
      <c r="E1023" s="10" t="s">
        <v>15</v>
      </c>
      <c r="F1023" s="13" t="s">
        <v>18</v>
      </c>
      <c r="G1023" s="11" t="s">
        <v>414</v>
      </c>
      <c r="H1023" s="12" t="s">
        <v>96</v>
      </c>
      <c r="I1023" s="11">
        <v>2</v>
      </c>
    </row>
    <row r="1024" spans="1:9" x14ac:dyDescent="0.25">
      <c r="A1024" s="9" t="s">
        <v>406</v>
      </c>
      <c r="B1024" s="24" t="s">
        <v>905</v>
      </c>
      <c r="C1024" s="8" t="s">
        <v>2</v>
      </c>
      <c r="D1024" s="10" t="s">
        <v>429</v>
      </c>
      <c r="E1024" s="10" t="s">
        <v>15</v>
      </c>
      <c r="F1024" s="13" t="s">
        <v>19</v>
      </c>
      <c r="G1024" s="11" t="s">
        <v>434</v>
      </c>
      <c r="H1024" s="12" t="s">
        <v>96</v>
      </c>
      <c r="I1024" s="11">
        <v>2</v>
      </c>
    </row>
    <row r="1025" spans="1:9" x14ac:dyDescent="0.25">
      <c r="A1025" s="9" t="s">
        <v>406</v>
      </c>
      <c r="B1025" s="24" t="s">
        <v>905</v>
      </c>
      <c r="C1025" s="8" t="s">
        <v>2</v>
      </c>
      <c r="D1025" s="10" t="s">
        <v>435</v>
      </c>
      <c r="E1025" s="10" t="s">
        <v>15</v>
      </c>
      <c r="F1025" s="13" t="s">
        <v>19</v>
      </c>
      <c r="G1025" s="11" t="s">
        <v>436</v>
      </c>
      <c r="H1025" s="12" t="s">
        <v>96</v>
      </c>
      <c r="I1025" s="11">
        <v>2</v>
      </c>
    </row>
    <row r="1026" spans="1:9" x14ac:dyDescent="0.25">
      <c r="A1026" s="9" t="s">
        <v>406</v>
      </c>
      <c r="B1026" s="24" t="s">
        <v>905</v>
      </c>
      <c r="C1026" s="8" t="s">
        <v>2</v>
      </c>
      <c r="D1026" s="10" t="s">
        <v>430</v>
      </c>
      <c r="E1026" s="10"/>
      <c r="F1026" s="13"/>
      <c r="G1026" s="11"/>
      <c r="H1026" s="12"/>
      <c r="I1026" s="11"/>
    </row>
    <row r="1027" spans="1:9" x14ac:dyDescent="0.25">
      <c r="A1027" s="9" t="s">
        <v>406</v>
      </c>
      <c r="B1027" s="24" t="s">
        <v>905</v>
      </c>
      <c r="C1027" s="8" t="s">
        <v>2</v>
      </c>
      <c r="D1027" s="10" t="s">
        <v>431</v>
      </c>
      <c r="E1027" s="10" t="s">
        <v>21</v>
      </c>
      <c r="F1027" s="13" t="s">
        <v>18</v>
      </c>
      <c r="G1027" s="11" t="s">
        <v>415</v>
      </c>
      <c r="H1027" s="12" t="s">
        <v>96</v>
      </c>
      <c r="I1027" s="11">
        <v>2</v>
      </c>
    </row>
    <row r="1028" spans="1:9" x14ac:dyDescent="0.25">
      <c r="A1028" s="21" t="s">
        <v>406</v>
      </c>
      <c r="B1028" s="24" t="s">
        <v>905</v>
      </c>
      <c r="C1028" s="21" t="s">
        <v>2</v>
      </c>
      <c r="D1028" s="22" t="s">
        <v>288</v>
      </c>
      <c r="E1028" s="22" t="s">
        <v>21</v>
      </c>
      <c r="F1028" s="22" t="s">
        <v>288</v>
      </c>
      <c r="G1028" s="22" t="s">
        <v>437</v>
      </c>
      <c r="H1028" s="22" t="s">
        <v>96</v>
      </c>
      <c r="I1028" s="23">
        <v>2</v>
      </c>
    </row>
    <row r="1029" spans="1:9" x14ac:dyDescent="0.25">
      <c r="A1029" s="21" t="s">
        <v>406</v>
      </c>
      <c r="B1029" s="24" t="s">
        <v>905</v>
      </c>
      <c r="C1029" s="21" t="s">
        <v>2</v>
      </c>
      <c r="D1029" s="22" t="s">
        <v>432</v>
      </c>
      <c r="E1029" s="22"/>
      <c r="F1029" s="22"/>
      <c r="G1029" s="22"/>
      <c r="H1029" s="22"/>
      <c r="I1029" s="23"/>
    </row>
    <row r="1030" spans="1:9" x14ac:dyDescent="0.25">
      <c r="A1030" s="21" t="s">
        <v>406</v>
      </c>
      <c r="B1030" s="24" t="s">
        <v>905</v>
      </c>
      <c r="C1030" s="21" t="s">
        <v>2</v>
      </c>
      <c r="D1030" s="22" t="s">
        <v>433</v>
      </c>
      <c r="E1030" s="22"/>
      <c r="F1030" s="22"/>
      <c r="G1030" s="22"/>
      <c r="H1030" s="22"/>
      <c r="I1030" s="23"/>
    </row>
    <row r="1031" spans="1:9" x14ac:dyDescent="0.25">
      <c r="A1031" s="21" t="s">
        <v>406</v>
      </c>
      <c r="B1031" s="24" t="s">
        <v>905</v>
      </c>
      <c r="C1031" s="21" t="s">
        <v>2</v>
      </c>
      <c r="D1031" s="22" t="s">
        <v>420</v>
      </c>
      <c r="E1031" s="22"/>
      <c r="F1031" s="22"/>
      <c r="G1031" s="22"/>
      <c r="H1031" s="22"/>
      <c r="I1031" s="23"/>
    </row>
    <row r="1032" spans="1:9" x14ac:dyDescent="0.25">
      <c r="A1032" s="21" t="s">
        <v>406</v>
      </c>
      <c r="B1032" s="24" t="s">
        <v>905</v>
      </c>
      <c r="C1032" s="21" t="s">
        <v>2</v>
      </c>
      <c r="D1032" s="22" t="s">
        <v>342</v>
      </c>
      <c r="E1032" s="22"/>
      <c r="F1032" s="22"/>
      <c r="G1032" s="22"/>
      <c r="H1032" s="22"/>
      <c r="I1032" s="23"/>
    </row>
    <row r="1033" spans="1:9" x14ac:dyDescent="0.25">
      <c r="A1033" s="21" t="s">
        <v>406</v>
      </c>
      <c r="B1033" s="24" t="s">
        <v>905</v>
      </c>
      <c r="C1033" s="21" t="s">
        <v>2</v>
      </c>
      <c r="D1033" s="22" t="s">
        <v>339</v>
      </c>
      <c r="E1033" s="22"/>
      <c r="F1033" s="22" t="s">
        <v>201</v>
      </c>
      <c r="G1033" s="22"/>
      <c r="H1033" s="22"/>
      <c r="I1033" s="23"/>
    </row>
    <row r="1034" spans="1:9" x14ac:dyDescent="0.25">
      <c r="A1034" s="21" t="s">
        <v>406</v>
      </c>
      <c r="B1034" s="24" t="s">
        <v>905</v>
      </c>
      <c r="C1034" s="21" t="s">
        <v>2</v>
      </c>
      <c r="D1034" s="22" t="s">
        <v>421</v>
      </c>
      <c r="E1034" s="22" t="s">
        <v>285</v>
      </c>
      <c r="F1034" s="22"/>
      <c r="G1034" s="22"/>
      <c r="H1034" s="22"/>
      <c r="I1034" s="23"/>
    </row>
    <row r="1035" spans="1:9" x14ac:dyDescent="0.25">
      <c r="A1035" s="21" t="s">
        <v>406</v>
      </c>
      <c r="B1035" s="24" t="s">
        <v>905</v>
      </c>
      <c r="C1035" s="21" t="s">
        <v>2</v>
      </c>
      <c r="D1035" s="22" t="s">
        <v>199</v>
      </c>
      <c r="E1035" s="22"/>
      <c r="F1035" s="22"/>
      <c r="G1035" s="22"/>
      <c r="H1035" s="22"/>
      <c r="I1035" s="23"/>
    </row>
    <row r="1036" spans="1:9" x14ac:dyDescent="0.25">
      <c r="A1036" s="21" t="s">
        <v>406</v>
      </c>
      <c r="B1036" s="24" t="s">
        <v>905</v>
      </c>
      <c r="C1036" s="21" t="s">
        <v>2</v>
      </c>
      <c r="D1036" s="22" t="s">
        <v>269</v>
      </c>
      <c r="E1036" s="22" t="s">
        <v>15</v>
      </c>
      <c r="F1036" s="22"/>
      <c r="G1036" s="22"/>
      <c r="H1036" s="22"/>
      <c r="I1036" s="23"/>
    </row>
    <row r="1037" spans="1:9" x14ac:dyDescent="0.25">
      <c r="A1037" s="21" t="s">
        <v>406</v>
      </c>
      <c r="B1037" s="24" t="s">
        <v>905</v>
      </c>
      <c r="C1037" s="21" t="s">
        <v>2</v>
      </c>
      <c r="D1037" s="22" t="s">
        <v>422</v>
      </c>
      <c r="E1037" s="22" t="s">
        <v>15</v>
      </c>
      <c r="F1037" s="22"/>
      <c r="G1037" s="22"/>
      <c r="H1037" s="22"/>
      <c r="I1037" s="23"/>
    </row>
    <row r="1038" spans="1:9" x14ac:dyDescent="0.25">
      <c r="A1038" s="21" t="s">
        <v>406</v>
      </c>
      <c r="B1038" s="24" t="s">
        <v>905</v>
      </c>
      <c r="C1038" s="21" t="s">
        <v>2</v>
      </c>
      <c r="D1038" s="22" t="s">
        <v>423</v>
      </c>
      <c r="E1038" s="22"/>
      <c r="F1038" s="22"/>
      <c r="G1038" s="22"/>
      <c r="H1038" s="22"/>
      <c r="I1038" s="23"/>
    </row>
    <row r="1039" spans="1:9" x14ac:dyDescent="0.25">
      <c r="A1039" s="21" t="s">
        <v>406</v>
      </c>
      <c r="B1039" s="24" t="s">
        <v>905</v>
      </c>
      <c r="C1039" s="21" t="s">
        <v>2</v>
      </c>
      <c r="D1039" s="22" t="s">
        <v>424</v>
      </c>
      <c r="E1039" s="22"/>
      <c r="F1039" s="22"/>
      <c r="G1039" s="22"/>
      <c r="H1039" s="22"/>
      <c r="I1039" s="23"/>
    </row>
    <row r="1040" spans="1:9" x14ac:dyDescent="0.25">
      <c r="A1040" s="21" t="s">
        <v>406</v>
      </c>
      <c r="B1040" s="24" t="s">
        <v>905</v>
      </c>
      <c r="C1040" s="21" t="s">
        <v>2</v>
      </c>
      <c r="D1040" s="22" t="s">
        <v>425</v>
      </c>
      <c r="E1040" s="22"/>
      <c r="F1040" s="22"/>
      <c r="G1040" s="22"/>
      <c r="H1040" s="22"/>
      <c r="I1040" s="23"/>
    </row>
    <row r="1041" spans="1:9" x14ac:dyDescent="0.25">
      <c r="A1041" s="21" t="s">
        <v>406</v>
      </c>
      <c r="B1041" s="24" t="s">
        <v>905</v>
      </c>
      <c r="C1041" s="21" t="s">
        <v>2</v>
      </c>
      <c r="D1041" s="22" t="s">
        <v>426</v>
      </c>
      <c r="E1041" s="22"/>
      <c r="F1041" s="22"/>
      <c r="G1041" s="22"/>
      <c r="H1041" s="22"/>
      <c r="I1041" s="23"/>
    </row>
    <row r="1042" spans="1:9" x14ac:dyDescent="0.25">
      <c r="A1042" s="21" t="s">
        <v>406</v>
      </c>
      <c r="B1042" s="24" t="s">
        <v>905</v>
      </c>
      <c r="C1042" s="21" t="s">
        <v>2</v>
      </c>
      <c r="D1042" s="22" t="s">
        <v>427</v>
      </c>
      <c r="E1042" s="22"/>
      <c r="F1042" s="22"/>
      <c r="G1042" s="22"/>
      <c r="H1042" s="22"/>
      <c r="I1042" s="23"/>
    </row>
    <row r="1043" spans="1:9" x14ac:dyDescent="0.25">
      <c r="A1043" s="21" t="s">
        <v>406</v>
      </c>
      <c r="B1043" s="24" t="s">
        <v>905</v>
      </c>
      <c r="C1043" s="21" t="s">
        <v>2</v>
      </c>
      <c r="D1043" s="22" t="s">
        <v>428</v>
      </c>
      <c r="E1043" s="22"/>
      <c r="F1043" s="22"/>
      <c r="G1043" s="22"/>
      <c r="H1043" s="22"/>
      <c r="I1043" s="23"/>
    </row>
    <row r="1044" spans="1:9" x14ac:dyDescent="0.25">
      <c r="A1044" s="21" t="s">
        <v>406</v>
      </c>
      <c r="B1044" s="24" t="s">
        <v>905</v>
      </c>
      <c r="C1044" s="21" t="s">
        <v>7</v>
      </c>
      <c r="D1044" s="22" t="s">
        <v>410</v>
      </c>
      <c r="E1044" s="22" t="s">
        <v>20</v>
      </c>
      <c r="F1044" s="22" t="s">
        <v>29</v>
      </c>
      <c r="G1044" s="22" t="s">
        <v>417</v>
      </c>
      <c r="H1044" s="22" t="s">
        <v>96</v>
      </c>
      <c r="I1044" s="23">
        <v>1</v>
      </c>
    </row>
    <row r="1045" spans="1:9" x14ac:dyDescent="0.25">
      <c r="A1045" s="21" t="s">
        <v>406</v>
      </c>
      <c r="B1045" s="24" t="s">
        <v>905</v>
      </c>
      <c r="C1045" s="21" t="s">
        <v>7</v>
      </c>
      <c r="D1045" s="22" t="s">
        <v>288</v>
      </c>
      <c r="E1045" s="22" t="s">
        <v>20</v>
      </c>
      <c r="F1045" s="22" t="s">
        <v>288</v>
      </c>
      <c r="G1045" s="22" t="s">
        <v>448</v>
      </c>
      <c r="H1045" s="22" t="s">
        <v>96</v>
      </c>
      <c r="I1045" s="23">
        <v>1</v>
      </c>
    </row>
    <row r="1046" spans="1:9" x14ac:dyDescent="0.25">
      <c r="A1046" s="21" t="s">
        <v>406</v>
      </c>
      <c r="B1046" s="24" t="s">
        <v>905</v>
      </c>
      <c r="C1046" s="21" t="s">
        <v>7</v>
      </c>
      <c r="D1046" s="22" t="s">
        <v>457</v>
      </c>
      <c r="E1046" s="22"/>
      <c r="F1046" s="22"/>
      <c r="G1046" s="22"/>
      <c r="H1046" s="22"/>
      <c r="I1046" s="23"/>
    </row>
    <row r="1047" spans="1:9" x14ac:dyDescent="0.25">
      <c r="A1047" s="21" t="s">
        <v>406</v>
      </c>
      <c r="B1047" s="24" t="s">
        <v>905</v>
      </c>
      <c r="C1047" s="21" t="s">
        <v>7</v>
      </c>
      <c r="D1047" s="22" t="s">
        <v>190</v>
      </c>
      <c r="E1047" s="22" t="s">
        <v>21</v>
      </c>
      <c r="F1047" s="22" t="s">
        <v>26</v>
      </c>
      <c r="G1047" s="22" t="s">
        <v>104</v>
      </c>
      <c r="H1047" s="22" t="s">
        <v>101</v>
      </c>
      <c r="I1047" s="23">
        <v>42</v>
      </c>
    </row>
    <row r="1048" spans="1:9" x14ac:dyDescent="0.25">
      <c r="A1048" s="21" t="s">
        <v>406</v>
      </c>
      <c r="B1048" s="24" t="s">
        <v>905</v>
      </c>
      <c r="C1048" s="21" t="s">
        <v>7</v>
      </c>
      <c r="D1048" s="22" t="s">
        <v>412</v>
      </c>
      <c r="E1048" s="22" t="s">
        <v>21</v>
      </c>
      <c r="F1048" s="22" t="s">
        <v>26</v>
      </c>
      <c r="G1048" s="22" t="s">
        <v>104</v>
      </c>
      <c r="H1048" s="22" t="s">
        <v>101</v>
      </c>
      <c r="I1048" s="23">
        <v>95</v>
      </c>
    </row>
    <row r="1049" spans="1:9" x14ac:dyDescent="0.25">
      <c r="A1049" s="21" t="s">
        <v>406</v>
      </c>
      <c r="B1049" s="24" t="s">
        <v>905</v>
      </c>
      <c r="C1049" s="21" t="s">
        <v>7</v>
      </c>
      <c r="D1049" s="22" t="s">
        <v>458</v>
      </c>
      <c r="E1049" s="22"/>
      <c r="F1049" s="22"/>
      <c r="G1049" s="22"/>
      <c r="H1049" s="22"/>
      <c r="I1049" s="23"/>
    </row>
    <row r="1050" spans="1:9" x14ac:dyDescent="0.25">
      <c r="A1050" s="21" t="s">
        <v>406</v>
      </c>
      <c r="B1050" s="24" t="s">
        <v>905</v>
      </c>
      <c r="C1050" s="21" t="s">
        <v>7</v>
      </c>
      <c r="D1050" s="22" t="s">
        <v>459</v>
      </c>
      <c r="E1050" s="22"/>
      <c r="F1050" s="22"/>
      <c r="G1050" s="22"/>
      <c r="H1050" s="22"/>
      <c r="I1050" s="23"/>
    </row>
    <row r="1051" spans="1:9" x14ac:dyDescent="0.25">
      <c r="A1051" s="21" t="s">
        <v>406</v>
      </c>
      <c r="B1051" s="24" t="s">
        <v>905</v>
      </c>
      <c r="C1051" s="21" t="s">
        <v>7</v>
      </c>
      <c r="D1051" s="22" t="s">
        <v>193</v>
      </c>
      <c r="E1051" s="22"/>
      <c r="F1051" s="22"/>
      <c r="G1051" s="22"/>
      <c r="H1051" s="22"/>
      <c r="I1051" s="23"/>
    </row>
    <row r="1052" spans="1:9" x14ac:dyDescent="0.25">
      <c r="A1052" s="21" t="s">
        <v>406</v>
      </c>
      <c r="B1052" s="24" t="s">
        <v>905</v>
      </c>
      <c r="C1052" s="21" t="s">
        <v>7</v>
      </c>
      <c r="D1052" s="22" t="s">
        <v>194</v>
      </c>
      <c r="E1052" s="22"/>
      <c r="F1052" s="22"/>
      <c r="G1052" s="22"/>
      <c r="H1052" s="22"/>
      <c r="I1052" s="23"/>
    </row>
    <row r="1053" spans="1:9" x14ac:dyDescent="0.25">
      <c r="A1053" s="21" t="s">
        <v>406</v>
      </c>
      <c r="B1053" s="24" t="s">
        <v>905</v>
      </c>
      <c r="C1053" s="21" t="s">
        <v>7</v>
      </c>
      <c r="D1053" s="22" t="s">
        <v>191</v>
      </c>
      <c r="E1053" s="22"/>
      <c r="F1053" s="22"/>
      <c r="G1053" s="22"/>
      <c r="H1053" s="22"/>
      <c r="I1053" s="23"/>
    </row>
    <row r="1054" spans="1:9" x14ac:dyDescent="0.25">
      <c r="A1054" s="21" t="s">
        <v>406</v>
      </c>
      <c r="B1054" s="24" t="s">
        <v>905</v>
      </c>
      <c r="C1054" s="21" t="s">
        <v>7</v>
      </c>
      <c r="D1054" s="22" t="s">
        <v>460</v>
      </c>
      <c r="E1054" s="22"/>
      <c r="F1054" s="22"/>
      <c r="G1054" s="22"/>
      <c r="H1054" s="22"/>
      <c r="I1054" s="23"/>
    </row>
    <row r="1055" spans="1:9" x14ac:dyDescent="0.25">
      <c r="A1055" s="21" t="s">
        <v>406</v>
      </c>
      <c r="B1055" s="24" t="s">
        <v>905</v>
      </c>
      <c r="C1055" s="21" t="s">
        <v>419</v>
      </c>
      <c r="D1055" s="22" t="s">
        <v>438</v>
      </c>
      <c r="E1055" s="22" t="s">
        <v>15</v>
      </c>
      <c r="F1055" s="22" t="s">
        <v>58</v>
      </c>
      <c r="G1055" s="22" t="s">
        <v>443</v>
      </c>
      <c r="H1055" s="22" t="s">
        <v>96</v>
      </c>
      <c r="I1055" s="23">
        <v>1</v>
      </c>
    </row>
    <row r="1056" spans="1:9" x14ac:dyDescent="0.25">
      <c r="A1056" s="21" t="s">
        <v>406</v>
      </c>
      <c r="B1056" s="24" t="s">
        <v>905</v>
      </c>
      <c r="C1056" s="21" t="s">
        <v>419</v>
      </c>
      <c r="D1056" s="22" t="s">
        <v>408</v>
      </c>
      <c r="E1056" s="22" t="s">
        <v>21</v>
      </c>
      <c r="F1056" s="22" t="s">
        <v>26</v>
      </c>
      <c r="G1056" s="22" t="s">
        <v>106</v>
      </c>
      <c r="H1056" s="22" t="s">
        <v>101</v>
      </c>
      <c r="I1056" s="23">
        <v>190</v>
      </c>
    </row>
    <row r="1057" spans="1:9" x14ac:dyDescent="0.25">
      <c r="A1057" s="21" t="s">
        <v>406</v>
      </c>
      <c r="B1057" s="24" t="s">
        <v>905</v>
      </c>
      <c r="C1057" s="21" t="s">
        <v>419</v>
      </c>
      <c r="D1057" s="22" t="s">
        <v>439</v>
      </c>
      <c r="E1057" s="22"/>
      <c r="F1057" s="22"/>
      <c r="G1057" s="22"/>
      <c r="H1057" s="22"/>
      <c r="I1057" s="23"/>
    </row>
    <row r="1058" spans="1:9" x14ac:dyDescent="0.25">
      <c r="A1058" s="21" t="s">
        <v>406</v>
      </c>
      <c r="B1058" s="24" t="s">
        <v>905</v>
      </c>
      <c r="C1058" s="21" t="s">
        <v>419</v>
      </c>
      <c r="D1058" s="22" t="s">
        <v>409</v>
      </c>
      <c r="E1058" s="22" t="s">
        <v>20</v>
      </c>
      <c r="F1058" s="22" t="s">
        <v>29</v>
      </c>
      <c r="G1058" s="22" t="s">
        <v>417</v>
      </c>
      <c r="H1058" s="22" t="s">
        <v>96</v>
      </c>
      <c r="I1058" s="23">
        <v>1</v>
      </c>
    </row>
    <row r="1059" spans="1:9" x14ac:dyDescent="0.25">
      <c r="A1059" s="21" t="s">
        <v>406</v>
      </c>
      <c r="B1059" s="24" t="s">
        <v>905</v>
      </c>
      <c r="C1059" s="21" t="s">
        <v>419</v>
      </c>
      <c r="D1059" s="22" t="s">
        <v>288</v>
      </c>
      <c r="E1059" s="22" t="s">
        <v>20</v>
      </c>
      <c r="F1059" s="22" t="s">
        <v>288</v>
      </c>
      <c r="G1059" s="22" t="s">
        <v>448</v>
      </c>
      <c r="H1059" s="22" t="s">
        <v>96</v>
      </c>
      <c r="I1059" s="23">
        <v>1</v>
      </c>
    </row>
    <row r="1060" spans="1:9" x14ac:dyDescent="0.25">
      <c r="A1060" s="21" t="s">
        <v>406</v>
      </c>
      <c r="B1060" s="24" t="s">
        <v>905</v>
      </c>
      <c r="C1060" s="21" t="s">
        <v>419</v>
      </c>
      <c r="D1060" s="22" t="s">
        <v>440</v>
      </c>
      <c r="E1060" s="22" t="s">
        <v>33</v>
      </c>
      <c r="F1060" s="22" t="s">
        <v>29</v>
      </c>
      <c r="G1060" s="22" t="s">
        <v>444</v>
      </c>
      <c r="H1060" s="22" t="s">
        <v>96</v>
      </c>
      <c r="I1060" s="23">
        <v>1</v>
      </c>
    </row>
    <row r="1061" spans="1:9" x14ac:dyDescent="0.25">
      <c r="A1061" s="21" t="s">
        <v>406</v>
      </c>
      <c r="B1061" s="24" t="s">
        <v>905</v>
      </c>
      <c r="C1061" s="21" t="s">
        <v>419</v>
      </c>
      <c r="D1061" s="22" t="s">
        <v>288</v>
      </c>
      <c r="E1061" s="22" t="s">
        <v>33</v>
      </c>
      <c r="F1061" s="22" t="s">
        <v>288</v>
      </c>
      <c r="G1061" s="22" t="s">
        <v>445</v>
      </c>
      <c r="H1061" s="22" t="s">
        <v>96</v>
      </c>
      <c r="I1061" s="23">
        <v>1</v>
      </c>
    </row>
    <row r="1062" spans="1:9" x14ac:dyDescent="0.25">
      <c r="A1062" s="21" t="s">
        <v>406</v>
      </c>
      <c r="B1062" s="24" t="s">
        <v>905</v>
      </c>
      <c r="C1062" s="21" t="s">
        <v>419</v>
      </c>
      <c r="D1062" s="22" t="s">
        <v>446</v>
      </c>
      <c r="E1062" s="22" t="s">
        <v>33</v>
      </c>
      <c r="F1062" s="22" t="s">
        <v>288</v>
      </c>
      <c r="G1062" s="22" t="s">
        <v>447</v>
      </c>
      <c r="H1062" s="22" t="s">
        <v>96</v>
      </c>
      <c r="I1062" s="23">
        <v>1</v>
      </c>
    </row>
    <row r="1063" spans="1:9" x14ac:dyDescent="0.25">
      <c r="A1063" s="21" t="s">
        <v>406</v>
      </c>
      <c r="B1063" s="24" t="s">
        <v>905</v>
      </c>
      <c r="C1063" s="21" t="s">
        <v>419</v>
      </c>
      <c r="D1063" s="22" t="s">
        <v>339</v>
      </c>
      <c r="E1063" s="22"/>
      <c r="F1063" s="22"/>
      <c r="G1063" s="22"/>
      <c r="H1063" s="22"/>
      <c r="I1063" s="23"/>
    </row>
    <row r="1064" spans="1:9" x14ac:dyDescent="0.25">
      <c r="A1064" s="21" t="s">
        <v>406</v>
      </c>
      <c r="B1064" s="24" t="s">
        <v>905</v>
      </c>
      <c r="C1064" s="21" t="s">
        <v>419</v>
      </c>
      <c r="D1064" s="22" t="s">
        <v>441</v>
      </c>
      <c r="E1064" s="22"/>
      <c r="F1064" s="22"/>
      <c r="G1064" s="22"/>
      <c r="H1064" s="22"/>
      <c r="I1064" s="23"/>
    </row>
    <row r="1065" spans="1:9" x14ac:dyDescent="0.25">
      <c r="A1065" s="21" t="s">
        <v>406</v>
      </c>
      <c r="B1065" s="24" t="s">
        <v>905</v>
      </c>
      <c r="C1065" s="21" t="s">
        <v>419</v>
      </c>
      <c r="D1065" s="22" t="s">
        <v>442</v>
      </c>
      <c r="E1065" s="22"/>
      <c r="F1065" s="22"/>
      <c r="G1065" s="22"/>
      <c r="H1065" s="22"/>
      <c r="I1065" s="23"/>
    </row>
    <row r="1066" spans="1:9" x14ac:dyDescent="0.25">
      <c r="A1066" s="21" t="s">
        <v>406</v>
      </c>
      <c r="B1066" s="24" t="s">
        <v>905</v>
      </c>
      <c r="C1066" s="21" t="s">
        <v>419</v>
      </c>
      <c r="D1066" s="22" t="s">
        <v>192</v>
      </c>
      <c r="E1066" s="22"/>
      <c r="F1066" s="22"/>
      <c r="G1066" s="22"/>
      <c r="H1066" s="22"/>
      <c r="I1066" s="23"/>
    </row>
    <row r="1067" spans="1:9" x14ac:dyDescent="0.25">
      <c r="A1067" s="21" t="s">
        <v>406</v>
      </c>
      <c r="B1067" s="24" t="s">
        <v>905</v>
      </c>
      <c r="C1067" s="21" t="s">
        <v>419</v>
      </c>
      <c r="D1067" s="22" t="s">
        <v>376</v>
      </c>
      <c r="E1067" s="22" t="s">
        <v>15</v>
      </c>
      <c r="F1067" s="22" t="s">
        <v>17</v>
      </c>
      <c r="G1067" s="22" t="s">
        <v>102</v>
      </c>
      <c r="H1067" s="22" t="s">
        <v>96</v>
      </c>
      <c r="I1067" s="23">
        <v>2</v>
      </c>
    </row>
    <row r="1068" spans="1:9" x14ac:dyDescent="0.25">
      <c r="A1068" s="21" t="s">
        <v>406</v>
      </c>
      <c r="B1068" s="24" t="s">
        <v>905</v>
      </c>
      <c r="C1068" s="21" t="s">
        <v>419</v>
      </c>
      <c r="D1068" s="22" t="s">
        <v>376</v>
      </c>
      <c r="E1068" s="22" t="s">
        <v>15</v>
      </c>
      <c r="F1068" s="22" t="s">
        <v>449</v>
      </c>
      <c r="G1068" s="22" t="s">
        <v>450</v>
      </c>
      <c r="H1068" s="22" t="s">
        <v>96</v>
      </c>
      <c r="I1068" s="23">
        <v>2</v>
      </c>
    </row>
    <row r="1069" spans="1:9" x14ac:dyDescent="0.25">
      <c r="A1069" s="21" t="s">
        <v>406</v>
      </c>
      <c r="B1069" s="24" t="s">
        <v>905</v>
      </c>
      <c r="C1069" s="21" t="s">
        <v>419</v>
      </c>
      <c r="D1069" s="22" t="s">
        <v>129</v>
      </c>
      <c r="E1069" s="22" t="s">
        <v>15</v>
      </c>
      <c r="F1069" s="22" t="s">
        <v>16</v>
      </c>
      <c r="G1069" s="22" t="s">
        <v>100</v>
      </c>
      <c r="H1069" s="22" t="s">
        <v>101</v>
      </c>
      <c r="I1069" s="23">
        <v>90</v>
      </c>
    </row>
    <row r="1070" spans="1:9" x14ac:dyDescent="0.25">
      <c r="A1070" s="21" t="s">
        <v>406</v>
      </c>
      <c r="B1070" s="24" t="s">
        <v>905</v>
      </c>
      <c r="C1070" s="21" t="s">
        <v>419</v>
      </c>
      <c r="D1070" s="22" t="s">
        <v>196</v>
      </c>
      <c r="E1070" s="22" t="s">
        <v>15</v>
      </c>
      <c r="F1070" s="22" t="s">
        <v>18</v>
      </c>
      <c r="G1070" s="22" t="s">
        <v>414</v>
      </c>
      <c r="H1070" s="22" t="s">
        <v>96</v>
      </c>
      <c r="I1070" s="23">
        <v>2</v>
      </c>
    </row>
    <row r="1071" spans="1:9" x14ac:dyDescent="0.25">
      <c r="A1071" s="21" t="s">
        <v>406</v>
      </c>
      <c r="B1071" s="24" t="s">
        <v>905</v>
      </c>
      <c r="C1071" s="21" t="s">
        <v>419</v>
      </c>
      <c r="D1071" s="22" t="s">
        <v>429</v>
      </c>
      <c r="E1071" s="22" t="s">
        <v>15</v>
      </c>
      <c r="F1071" s="22" t="s">
        <v>19</v>
      </c>
      <c r="G1071" s="22" t="s">
        <v>434</v>
      </c>
      <c r="H1071" s="22" t="s">
        <v>96</v>
      </c>
      <c r="I1071" s="23">
        <v>2</v>
      </c>
    </row>
    <row r="1072" spans="1:9" x14ac:dyDescent="0.25">
      <c r="A1072" s="21" t="s">
        <v>406</v>
      </c>
      <c r="B1072" s="24" t="s">
        <v>905</v>
      </c>
      <c r="C1072" s="21" t="s">
        <v>419</v>
      </c>
      <c r="D1072" s="22" t="s">
        <v>435</v>
      </c>
      <c r="E1072" s="22" t="s">
        <v>15</v>
      </c>
      <c r="F1072" s="22" t="s">
        <v>19</v>
      </c>
      <c r="G1072" s="22" t="s">
        <v>436</v>
      </c>
      <c r="H1072" s="22" t="s">
        <v>96</v>
      </c>
      <c r="I1072" s="23">
        <v>2</v>
      </c>
    </row>
    <row r="1073" spans="1:9" x14ac:dyDescent="0.25">
      <c r="A1073" s="21" t="s">
        <v>406</v>
      </c>
      <c r="B1073" s="24" t="s">
        <v>905</v>
      </c>
      <c r="C1073" s="21" t="s">
        <v>419</v>
      </c>
      <c r="D1073" s="22" t="s">
        <v>430</v>
      </c>
      <c r="E1073" s="22"/>
      <c r="F1073" s="22"/>
      <c r="G1073" s="22"/>
      <c r="H1073" s="22"/>
      <c r="I1073" s="23"/>
    </row>
    <row r="1074" spans="1:9" x14ac:dyDescent="0.25">
      <c r="A1074" s="21" t="s">
        <v>406</v>
      </c>
      <c r="B1074" s="24" t="s">
        <v>905</v>
      </c>
      <c r="C1074" s="21" t="s">
        <v>419</v>
      </c>
      <c r="D1074" s="22" t="s">
        <v>431</v>
      </c>
      <c r="E1074" s="22" t="s">
        <v>21</v>
      </c>
      <c r="F1074" s="22" t="s">
        <v>18</v>
      </c>
      <c r="G1074" s="22" t="s">
        <v>415</v>
      </c>
      <c r="H1074" s="22" t="s">
        <v>96</v>
      </c>
      <c r="I1074" s="23">
        <v>2</v>
      </c>
    </row>
    <row r="1075" spans="1:9" x14ac:dyDescent="0.25">
      <c r="A1075" s="21" t="s">
        <v>406</v>
      </c>
      <c r="B1075" s="24" t="s">
        <v>905</v>
      </c>
      <c r="C1075" s="21" t="s">
        <v>419</v>
      </c>
      <c r="D1075" s="22" t="s">
        <v>288</v>
      </c>
      <c r="E1075" s="22" t="s">
        <v>21</v>
      </c>
      <c r="F1075" s="22" t="s">
        <v>288</v>
      </c>
      <c r="G1075" s="22" t="s">
        <v>437</v>
      </c>
      <c r="H1075" s="22" t="s">
        <v>96</v>
      </c>
      <c r="I1075" s="23">
        <v>2</v>
      </c>
    </row>
    <row r="1076" spans="1:9" x14ac:dyDescent="0.25">
      <c r="A1076" s="21" t="s">
        <v>406</v>
      </c>
      <c r="B1076" s="24" t="s">
        <v>905</v>
      </c>
      <c r="C1076" s="21" t="s">
        <v>419</v>
      </c>
      <c r="D1076" s="22" t="s">
        <v>432</v>
      </c>
      <c r="E1076" s="22"/>
      <c r="F1076" s="22"/>
      <c r="G1076" s="22"/>
      <c r="H1076" s="22"/>
      <c r="I1076" s="23"/>
    </row>
    <row r="1077" spans="1:9" x14ac:dyDescent="0.25">
      <c r="A1077" s="21" t="s">
        <v>406</v>
      </c>
      <c r="B1077" s="24" t="s">
        <v>905</v>
      </c>
      <c r="C1077" s="21" t="s">
        <v>419</v>
      </c>
      <c r="D1077" s="22" t="s">
        <v>433</v>
      </c>
      <c r="E1077" s="22"/>
      <c r="F1077" s="22"/>
      <c r="G1077" s="22"/>
      <c r="H1077" s="22"/>
      <c r="I1077" s="23"/>
    </row>
    <row r="1078" spans="1:9" x14ac:dyDescent="0.25">
      <c r="A1078" s="21" t="s">
        <v>406</v>
      </c>
      <c r="B1078" s="24" t="s">
        <v>905</v>
      </c>
      <c r="C1078" s="21" t="s">
        <v>419</v>
      </c>
      <c r="D1078" s="22" t="s">
        <v>420</v>
      </c>
      <c r="E1078" s="22"/>
      <c r="F1078" s="22"/>
      <c r="G1078" s="22"/>
      <c r="H1078" s="22"/>
      <c r="I1078" s="23"/>
    </row>
    <row r="1079" spans="1:9" x14ac:dyDescent="0.25">
      <c r="A1079" s="21" t="s">
        <v>406</v>
      </c>
      <c r="B1079" s="24" t="s">
        <v>905</v>
      </c>
      <c r="C1079" s="21" t="s">
        <v>419</v>
      </c>
      <c r="D1079" s="22" t="s">
        <v>342</v>
      </c>
      <c r="E1079" s="22"/>
      <c r="F1079" s="22"/>
      <c r="G1079" s="22"/>
      <c r="H1079" s="22"/>
      <c r="I1079" s="23"/>
    </row>
    <row r="1080" spans="1:9" x14ac:dyDescent="0.25">
      <c r="A1080" s="21" t="s">
        <v>406</v>
      </c>
      <c r="B1080" s="24" t="s">
        <v>905</v>
      </c>
      <c r="C1080" s="21" t="s">
        <v>419</v>
      </c>
      <c r="D1080" s="22" t="s">
        <v>339</v>
      </c>
      <c r="E1080" s="22"/>
      <c r="F1080" s="22" t="s">
        <v>201</v>
      </c>
      <c r="G1080" s="22"/>
      <c r="H1080" s="22"/>
      <c r="I1080" s="23"/>
    </row>
    <row r="1081" spans="1:9" x14ac:dyDescent="0.25">
      <c r="A1081" s="21" t="s">
        <v>406</v>
      </c>
      <c r="B1081" s="24" t="s">
        <v>905</v>
      </c>
      <c r="C1081" s="21" t="s">
        <v>419</v>
      </c>
      <c r="D1081" s="22" t="s">
        <v>421</v>
      </c>
      <c r="E1081" s="22" t="s">
        <v>285</v>
      </c>
      <c r="F1081" s="22"/>
      <c r="G1081" s="22"/>
      <c r="H1081" s="22"/>
      <c r="I1081" s="23"/>
    </row>
    <row r="1082" spans="1:9" x14ac:dyDescent="0.25">
      <c r="A1082" s="21" t="s">
        <v>406</v>
      </c>
      <c r="B1082" s="24" t="s">
        <v>905</v>
      </c>
      <c r="C1082" s="21" t="s">
        <v>419</v>
      </c>
      <c r="D1082" s="22" t="s">
        <v>199</v>
      </c>
      <c r="E1082" s="22"/>
      <c r="F1082" s="22"/>
      <c r="G1082" s="22"/>
      <c r="H1082" s="22"/>
      <c r="I1082" s="23"/>
    </row>
    <row r="1083" spans="1:9" x14ac:dyDescent="0.25">
      <c r="A1083" s="21" t="s">
        <v>406</v>
      </c>
      <c r="B1083" s="24" t="s">
        <v>905</v>
      </c>
      <c r="C1083" s="21" t="s">
        <v>419</v>
      </c>
      <c r="D1083" s="22" t="s">
        <v>269</v>
      </c>
      <c r="E1083" s="22" t="s">
        <v>15</v>
      </c>
      <c r="F1083" s="22"/>
      <c r="G1083" s="22"/>
      <c r="H1083" s="22"/>
      <c r="I1083" s="23"/>
    </row>
    <row r="1084" spans="1:9" x14ac:dyDescent="0.25">
      <c r="A1084" s="21" t="s">
        <v>406</v>
      </c>
      <c r="B1084" s="24" t="s">
        <v>905</v>
      </c>
      <c r="C1084" s="21" t="s">
        <v>419</v>
      </c>
      <c r="D1084" s="22" t="s">
        <v>422</v>
      </c>
      <c r="E1084" s="22" t="s">
        <v>15</v>
      </c>
      <c r="F1084" s="22"/>
      <c r="G1084" s="22"/>
      <c r="H1084" s="22"/>
      <c r="I1084" s="23"/>
    </row>
    <row r="1085" spans="1:9" x14ac:dyDescent="0.25">
      <c r="A1085" s="21" t="s">
        <v>406</v>
      </c>
      <c r="B1085" s="24" t="s">
        <v>905</v>
      </c>
      <c r="C1085" s="21" t="s">
        <v>419</v>
      </c>
      <c r="D1085" s="22" t="s">
        <v>423</v>
      </c>
      <c r="E1085" s="22"/>
      <c r="F1085" s="22"/>
      <c r="G1085" s="22"/>
      <c r="H1085" s="22"/>
      <c r="I1085" s="23"/>
    </row>
    <row r="1086" spans="1:9" x14ac:dyDescent="0.25">
      <c r="A1086" s="21" t="s">
        <v>406</v>
      </c>
      <c r="B1086" s="24" t="s">
        <v>905</v>
      </c>
      <c r="C1086" s="21" t="s">
        <v>419</v>
      </c>
      <c r="D1086" s="22" t="s">
        <v>424</v>
      </c>
      <c r="E1086" s="22"/>
      <c r="F1086" s="22"/>
      <c r="G1086" s="22"/>
      <c r="H1086" s="22"/>
      <c r="I1086" s="23"/>
    </row>
    <row r="1087" spans="1:9" x14ac:dyDescent="0.25">
      <c r="A1087" s="21" t="s">
        <v>406</v>
      </c>
      <c r="B1087" s="24" t="s">
        <v>905</v>
      </c>
      <c r="C1087" s="21" t="s">
        <v>419</v>
      </c>
      <c r="D1087" s="22" t="s">
        <v>425</v>
      </c>
      <c r="E1087" s="22"/>
      <c r="F1087" s="22"/>
      <c r="G1087" s="22"/>
      <c r="H1087" s="22"/>
      <c r="I1087" s="23"/>
    </row>
    <row r="1088" spans="1:9" x14ac:dyDescent="0.25">
      <c r="A1088" s="21" t="s">
        <v>406</v>
      </c>
      <c r="B1088" s="24" t="s">
        <v>905</v>
      </c>
      <c r="C1088" s="21" t="s">
        <v>419</v>
      </c>
      <c r="D1088" s="22" t="s">
        <v>426</v>
      </c>
      <c r="E1088" s="22"/>
      <c r="F1088" s="22"/>
      <c r="G1088" s="22"/>
      <c r="H1088" s="22"/>
      <c r="I1088" s="23"/>
    </row>
    <row r="1089" spans="1:9" x14ac:dyDescent="0.25">
      <c r="A1089" s="21" t="s">
        <v>406</v>
      </c>
      <c r="B1089" s="24" t="s">
        <v>905</v>
      </c>
      <c r="C1089" s="21" t="s">
        <v>419</v>
      </c>
      <c r="D1089" s="22" t="s">
        <v>427</v>
      </c>
      <c r="E1089" s="22"/>
      <c r="F1089" s="22"/>
      <c r="G1089" s="22"/>
      <c r="H1089" s="22"/>
      <c r="I1089" s="23"/>
    </row>
    <row r="1090" spans="1:9" x14ac:dyDescent="0.25">
      <c r="A1090" s="21" t="s">
        <v>406</v>
      </c>
      <c r="B1090" s="24" t="s">
        <v>905</v>
      </c>
      <c r="C1090" s="21" t="s">
        <v>419</v>
      </c>
      <c r="D1090" s="22" t="s">
        <v>428</v>
      </c>
      <c r="E1090" s="22"/>
      <c r="F1090" s="22"/>
      <c r="G1090" s="22"/>
      <c r="H1090" s="22"/>
      <c r="I1090" s="23"/>
    </row>
    <row r="1091" spans="1:9" x14ac:dyDescent="0.25">
      <c r="A1091" s="21" t="s">
        <v>406</v>
      </c>
      <c r="B1091" s="24" t="s">
        <v>905</v>
      </c>
      <c r="C1091" s="21" t="s">
        <v>5</v>
      </c>
      <c r="D1091" s="22" t="s">
        <v>413</v>
      </c>
      <c r="E1091" s="22" t="s">
        <v>20</v>
      </c>
      <c r="F1091" s="22" t="s">
        <v>26</v>
      </c>
      <c r="G1091" s="22" t="s">
        <v>106</v>
      </c>
      <c r="H1091" s="22" t="s">
        <v>101</v>
      </c>
      <c r="I1091" s="23">
        <v>122</v>
      </c>
    </row>
    <row r="1092" spans="1:9" x14ac:dyDescent="0.25">
      <c r="A1092" s="21" t="s">
        <v>406</v>
      </c>
      <c r="B1092" s="24" t="s">
        <v>905</v>
      </c>
      <c r="C1092" s="21" t="s">
        <v>5</v>
      </c>
      <c r="D1092" s="22" t="s">
        <v>461</v>
      </c>
      <c r="E1092" s="22"/>
      <c r="F1092" s="22"/>
      <c r="G1092" s="22"/>
      <c r="H1092" s="22"/>
      <c r="I1092" s="23"/>
    </row>
    <row r="1093" spans="1:9" x14ac:dyDescent="0.25">
      <c r="A1093" s="21" t="s">
        <v>406</v>
      </c>
      <c r="B1093" s="24" t="s">
        <v>905</v>
      </c>
      <c r="C1093" s="21" t="s">
        <v>5</v>
      </c>
      <c r="D1093" s="22" t="s">
        <v>217</v>
      </c>
      <c r="E1093" s="22"/>
      <c r="F1093" s="22"/>
      <c r="G1093" s="22"/>
      <c r="H1093" s="22"/>
      <c r="I1093" s="23"/>
    </row>
    <row r="1094" spans="1:9" x14ac:dyDescent="0.25">
      <c r="A1094" s="21" t="s">
        <v>406</v>
      </c>
      <c r="B1094" s="24" t="s">
        <v>905</v>
      </c>
      <c r="C1094" s="21" t="s">
        <v>5</v>
      </c>
      <c r="D1094" s="22" t="s">
        <v>219</v>
      </c>
      <c r="E1094" s="22"/>
      <c r="F1094" s="22"/>
      <c r="G1094" s="22"/>
      <c r="H1094" s="22"/>
      <c r="I1094" s="23"/>
    </row>
    <row r="1095" spans="1:9" x14ac:dyDescent="0.25">
      <c r="A1095" s="21" t="s">
        <v>406</v>
      </c>
      <c r="B1095" s="24" t="s">
        <v>905</v>
      </c>
      <c r="C1095" s="21" t="s">
        <v>5</v>
      </c>
      <c r="D1095" s="22" t="s">
        <v>218</v>
      </c>
      <c r="E1095" s="22"/>
      <c r="F1095" s="22"/>
      <c r="G1095" s="22"/>
      <c r="H1095" s="22"/>
      <c r="I1095" s="23"/>
    </row>
    <row r="1096" spans="1:9" x14ac:dyDescent="0.25">
      <c r="A1096" s="21" t="s">
        <v>406</v>
      </c>
      <c r="B1096" s="24" t="s">
        <v>905</v>
      </c>
      <c r="C1096" s="21" t="s">
        <v>5</v>
      </c>
      <c r="D1096" s="22" t="s">
        <v>410</v>
      </c>
      <c r="E1096" s="22" t="s">
        <v>20</v>
      </c>
      <c r="F1096" s="22" t="s">
        <v>29</v>
      </c>
      <c r="G1096" s="22" t="s">
        <v>417</v>
      </c>
      <c r="H1096" s="22" t="s">
        <v>96</v>
      </c>
      <c r="I1096" s="23">
        <v>1</v>
      </c>
    </row>
    <row r="1097" spans="1:9" x14ac:dyDescent="0.25">
      <c r="A1097" s="21" t="s">
        <v>406</v>
      </c>
      <c r="B1097" s="24" t="s">
        <v>905</v>
      </c>
      <c r="C1097" s="21" t="s">
        <v>5</v>
      </c>
      <c r="D1097" s="22" t="s">
        <v>288</v>
      </c>
      <c r="E1097" s="22" t="s">
        <v>20</v>
      </c>
      <c r="F1097" s="22" t="s">
        <v>288</v>
      </c>
      <c r="G1097" s="22" t="s">
        <v>448</v>
      </c>
      <c r="H1097" s="22" t="s">
        <v>96</v>
      </c>
      <c r="I1097" s="23">
        <v>1</v>
      </c>
    </row>
    <row r="1098" spans="1:9" x14ac:dyDescent="0.25">
      <c r="A1098" s="21" t="s">
        <v>406</v>
      </c>
      <c r="B1098" s="24" t="s">
        <v>905</v>
      </c>
      <c r="C1098" s="21" t="s">
        <v>5</v>
      </c>
      <c r="D1098" s="22" t="s">
        <v>457</v>
      </c>
      <c r="E1098" s="22"/>
      <c r="F1098" s="22"/>
      <c r="G1098" s="22"/>
      <c r="H1098" s="22"/>
      <c r="I1098" s="23"/>
    </row>
    <row r="1099" spans="1:9" x14ac:dyDescent="0.25">
      <c r="A1099" s="21" t="s">
        <v>406</v>
      </c>
      <c r="B1099" s="24" t="s">
        <v>905</v>
      </c>
      <c r="C1099" s="21" t="s">
        <v>5</v>
      </c>
      <c r="D1099" s="22" t="s">
        <v>190</v>
      </c>
      <c r="E1099" s="22" t="s">
        <v>21</v>
      </c>
      <c r="F1099" s="22" t="s">
        <v>26</v>
      </c>
      <c r="G1099" s="22" t="s">
        <v>104</v>
      </c>
      <c r="H1099" s="22" t="s">
        <v>101</v>
      </c>
      <c r="I1099" s="23">
        <v>42</v>
      </c>
    </row>
    <row r="1100" spans="1:9" x14ac:dyDescent="0.25">
      <c r="A1100" s="21" t="s">
        <v>406</v>
      </c>
      <c r="B1100" s="24" t="s">
        <v>905</v>
      </c>
      <c r="C1100" s="21" t="s">
        <v>5</v>
      </c>
      <c r="D1100" s="22" t="s">
        <v>412</v>
      </c>
      <c r="E1100" s="22" t="s">
        <v>21</v>
      </c>
      <c r="F1100" s="22" t="s">
        <v>26</v>
      </c>
      <c r="G1100" s="22" t="s">
        <v>104</v>
      </c>
      <c r="H1100" s="22" t="s">
        <v>101</v>
      </c>
      <c r="I1100" s="23">
        <v>95</v>
      </c>
    </row>
    <row r="1101" spans="1:9" x14ac:dyDescent="0.25">
      <c r="A1101" s="21" t="s">
        <v>406</v>
      </c>
      <c r="B1101" s="24" t="s">
        <v>905</v>
      </c>
      <c r="C1101" s="21" t="s">
        <v>5</v>
      </c>
      <c r="D1101" s="22" t="s">
        <v>458</v>
      </c>
      <c r="E1101" s="22"/>
      <c r="F1101" s="22"/>
      <c r="G1101" s="22"/>
      <c r="H1101" s="22"/>
      <c r="I1101" s="23"/>
    </row>
    <row r="1102" spans="1:9" x14ac:dyDescent="0.25">
      <c r="A1102" s="21" t="s">
        <v>406</v>
      </c>
      <c r="B1102" s="24" t="s">
        <v>905</v>
      </c>
      <c r="C1102" s="21" t="s">
        <v>5</v>
      </c>
      <c r="D1102" s="22" t="s">
        <v>459</v>
      </c>
      <c r="E1102" s="22"/>
      <c r="F1102" s="22"/>
      <c r="G1102" s="22"/>
      <c r="H1102" s="22"/>
      <c r="I1102" s="23"/>
    </row>
    <row r="1103" spans="1:9" x14ac:dyDescent="0.25">
      <c r="A1103" s="21" t="s">
        <v>406</v>
      </c>
      <c r="B1103" s="24" t="s">
        <v>905</v>
      </c>
      <c r="C1103" s="21" t="s">
        <v>5</v>
      </c>
      <c r="D1103" s="22" t="s">
        <v>193</v>
      </c>
      <c r="E1103" s="22"/>
      <c r="F1103" s="22"/>
      <c r="G1103" s="22"/>
      <c r="H1103" s="22"/>
      <c r="I1103" s="23"/>
    </row>
    <row r="1104" spans="1:9" x14ac:dyDescent="0.25">
      <c r="A1104" s="21" t="s">
        <v>406</v>
      </c>
      <c r="B1104" s="24" t="s">
        <v>905</v>
      </c>
      <c r="C1104" s="21" t="s">
        <v>5</v>
      </c>
      <c r="D1104" s="22" t="s">
        <v>194</v>
      </c>
      <c r="E1104" s="22"/>
      <c r="F1104" s="22"/>
      <c r="G1104" s="22"/>
      <c r="H1104" s="22"/>
      <c r="I1104" s="23"/>
    </row>
    <row r="1105" spans="1:9" x14ac:dyDescent="0.25">
      <c r="A1105" s="21" t="s">
        <v>406</v>
      </c>
      <c r="B1105" s="24" t="s">
        <v>905</v>
      </c>
      <c r="C1105" s="21" t="s">
        <v>5</v>
      </c>
      <c r="D1105" s="22" t="s">
        <v>191</v>
      </c>
      <c r="E1105" s="22"/>
      <c r="F1105" s="22"/>
      <c r="G1105" s="22"/>
      <c r="H1105" s="22"/>
      <c r="I1105" s="23"/>
    </row>
    <row r="1106" spans="1:9" x14ac:dyDescent="0.25">
      <c r="A1106" s="21" t="s">
        <v>406</v>
      </c>
      <c r="B1106" s="24" t="s">
        <v>905</v>
      </c>
      <c r="C1106" s="21" t="s">
        <v>5</v>
      </c>
      <c r="D1106" s="22" t="s">
        <v>460</v>
      </c>
      <c r="E1106" s="22"/>
      <c r="F1106" s="22"/>
      <c r="G1106" s="22"/>
      <c r="H1106" s="22"/>
      <c r="I1106" s="23"/>
    </row>
    <row r="1107" spans="1:9" x14ac:dyDescent="0.25">
      <c r="A1107" s="21" t="s">
        <v>406</v>
      </c>
      <c r="B1107" s="24" t="s">
        <v>905</v>
      </c>
      <c r="C1107" s="21" t="s">
        <v>5</v>
      </c>
      <c r="D1107" s="22" t="s">
        <v>438</v>
      </c>
      <c r="E1107" s="22" t="s">
        <v>15</v>
      </c>
      <c r="F1107" s="22" t="s">
        <v>58</v>
      </c>
      <c r="G1107" s="22" t="s">
        <v>443</v>
      </c>
      <c r="H1107" s="22" t="s">
        <v>96</v>
      </c>
      <c r="I1107" s="23">
        <v>1</v>
      </c>
    </row>
    <row r="1108" spans="1:9" x14ac:dyDescent="0.25">
      <c r="A1108" s="21" t="s">
        <v>406</v>
      </c>
      <c r="B1108" s="24" t="s">
        <v>905</v>
      </c>
      <c r="C1108" s="21" t="s">
        <v>5</v>
      </c>
      <c r="D1108" s="22" t="s">
        <v>408</v>
      </c>
      <c r="E1108" s="22" t="s">
        <v>21</v>
      </c>
      <c r="F1108" s="22" t="s">
        <v>26</v>
      </c>
      <c r="G1108" s="22" t="s">
        <v>106</v>
      </c>
      <c r="H1108" s="22" t="s">
        <v>101</v>
      </c>
      <c r="I1108" s="23">
        <v>190</v>
      </c>
    </row>
    <row r="1109" spans="1:9" x14ac:dyDescent="0.25">
      <c r="A1109" s="21" t="s">
        <v>406</v>
      </c>
      <c r="B1109" s="24" t="s">
        <v>905</v>
      </c>
      <c r="C1109" s="21" t="s">
        <v>5</v>
      </c>
      <c r="D1109" s="22" t="s">
        <v>439</v>
      </c>
      <c r="E1109" s="22"/>
      <c r="F1109" s="22"/>
      <c r="G1109" s="22"/>
      <c r="H1109" s="22"/>
      <c r="I1109" s="23"/>
    </row>
    <row r="1110" spans="1:9" x14ac:dyDescent="0.25">
      <c r="A1110" s="21" t="s">
        <v>406</v>
      </c>
      <c r="B1110" s="24" t="s">
        <v>905</v>
      </c>
      <c r="C1110" s="21" t="s">
        <v>5</v>
      </c>
      <c r="D1110" s="22" t="s">
        <v>409</v>
      </c>
      <c r="E1110" s="22" t="s">
        <v>20</v>
      </c>
      <c r="F1110" s="22" t="s">
        <v>29</v>
      </c>
      <c r="G1110" s="22" t="s">
        <v>417</v>
      </c>
      <c r="H1110" s="22" t="s">
        <v>96</v>
      </c>
      <c r="I1110" s="23">
        <v>1</v>
      </c>
    </row>
    <row r="1111" spans="1:9" x14ac:dyDescent="0.25">
      <c r="A1111" s="21" t="s">
        <v>406</v>
      </c>
      <c r="B1111" s="24" t="s">
        <v>905</v>
      </c>
      <c r="C1111" s="21" t="s">
        <v>5</v>
      </c>
      <c r="D1111" s="22" t="s">
        <v>288</v>
      </c>
      <c r="E1111" s="22" t="s">
        <v>20</v>
      </c>
      <c r="F1111" s="22" t="s">
        <v>288</v>
      </c>
      <c r="G1111" s="22" t="s">
        <v>448</v>
      </c>
      <c r="H1111" s="22" t="s">
        <v>96</v>
      </c>
      <c r="I1111" s="23">
        <v>1</v>
      </c>
    </row>
    <row r="1112" spans="1:9" x14ac:dyDescent="0.25">
      <c r="A1112" s="21" t="s">
        <v>406</v>
      </c>
      <c r="B1112" s="24" t="s">
        <v>905</v>
      </c>
      <c r="C1112" s="21" t="s">
        <v>5</v>
      </c>
      <c r="D1112" s="22" t="s">
        <v>440</v>
      </c>
      <c r="E1112" s="22" t="s">
        <v>33</v>
      </c>
      <c r="F1112" s="22" t="s">
        <v>29</v>
      </c>
      <c r="G1112" s="22" t="s">
        <v>444</v>
      </c>
      <c r="H1112" s="22" t="s">
        <v>96</v>
      </c>
      <c r="I1112" s="23">
        <v>1</v>
      </c>
    </row>
    <row r="1113" spans="1:9" x14ac:dyDescent="0.25">
      <c r="A1113" s="21" t="s">
        <v>406</v>
      </c>
      <c r="B1113" s="24" t="s">
        <v>905</v>
      </c>
      <c r="C1113" s="21" t="s">
        <v>5</v>
      </c>
      <c r="D1113" s="22" t="s">
        <v>288</v>
      </c>
      <c r="E1113" s="22" t="s">
        <v>33</v>
      </c>
      <c r="F1113" s="22" t="s">
        <v>288</v>
      </c>
      <c r="G1113" s="22" t="s">
        <v>445</v>
      </c>
      <c r="H1113" s="22" t="s">
        <v>96</v>
      </c>
      <c r="I1113" s="23">
        <v>1</v>
      </c>
    </row>
    <row r="1114" spans="1:9" x14ac:dyDescent="0.25">
      <c r="A1114" s="21" t="s">
        <v>406</v>
      </c>
      <c r="B1114" s="24" t="s">
        <v>905</v>
      </c>
      <c r="C1114" s="21" t="s">
        <v>5</v>
      </c>
      <c r="D1114" s="22" t="s">
        <v>446</v>
      </c>
      <c r="E1114" s="22" t="s">
        <v>33</v>
      </c>
      <c r="F1114" s="22" t="s">
        <v>288</v>
      </c>
      <c r="G1114" s="22" t="s">
        <v>447</v>
      </c>
      <c r="H1114" s="22" t="s">
        <v>96</v>
      </c>
      <c r="I1114" s="23">
        <v>1</v>
      </c>
    </row>
    <row r="1115" spans="1:9" x14ac:dyDescent="0.25">
      <c r="A1115" s="21" t="s">
        <v>406</v>
      </c>
      <c r="B1115" s="24" t="s">
        <v>905</v>
      </c>
      <c r="C1115" s="21" t="s">
        <v>5</v>
      </c>
      <c r="D1115" s="22" t="s">
        <v>339</v>
      </c>
      <c r="E1115" s="22"/>
      <c r="F1115" s="22"/>
      <c r="G1115" s="22"/>
      <c r="H1115" s="22"/>
      <c r="I1115" s="23"/>
    </row>
    <row r="1116" spans="1:9" x14ac:dyDescent="0.25">
      <c r="A1116" s="21" t="s">
        <v>406</v>
      </c>
      <c r="B1116" s="24" t="s">
        <v>905</v>
      </c>
      <c r="C1116" s="21" t="s">
        <v>5</v>
      </c>
      <c r="D1116" s="22" t="s">
        <v>441</v>
      </c>
      <c r="E1116" s="22"/>
      <c r="F1116" s="22"/>
      <c r="G1116" s="22"/>
      <c r="H1116" s="22"/>
      <c r="I1116" s="23"/>
    </row>
    <row r="1117" spans="1:9" x14ac:dyDescent="0.25">
      <c r="A1117" s="21" t="s">
        <v>406</v>
      </c>
      <c r="B1117" s="24" t="s">
        <v>905</v>
      </c>
      <c r="C1117" s="21" t="s">
        <v>5</v>
      </c>
      <c r="D1117" s="22" t="s">
        <v>442</v>
      </c>
      <c r="E1117" s="22"/>
      <c r="F1117" s="22"/>
      <c r="G1117" s="22"/>
      <c r="H1117" s="22"/>
      <c r="I1117" s="23"/>
    </row>
    <row r="1118" spans="1:9" x14ac:dyDescent="0.25">
      <c r="A1118" s="21" t="s">
        <v>406</v>
      </c>
      <c r="B1118" s="24" t="s">
        <v>905</v>
      </c>
      <c r="C1118" s="21" t="s">
        <v>5</v>
      </c>
      <c r="D1118" s="22" t="s">
        <v>192</v>
      </c>
      <c r="E1118" s="22"/>
      <c r="F1118" s="22"/>
      <c r="G1118" s="22"/>
      <c r="H1118" s="22"/>
      <c r="I1118" s="23"/>
    </row>
    <row r="1119" spans="1:9" x14ac:dyDescent="0.25">
      <c r="A1119" s="21" t="s">
        <v>406</v>
      </c>
      <c r="B1119" s="24" t="s">
        <v>905</v>
      </c>
      <c r="C1119" s="21" t="s">
        <v>5</v>
      </c>
      <c r="D1119" s="22" t="s">
        <v>376</v>
      </c>
      <c r="E1119" s="22" t="s">
        <v>15</v>
      </c>
      <c r="F1119" s="22" t="s">
        <v>17</v>
      </c>
      <c r="G1119" s="22" t="s">
        <v>102</v>
      </c>
      <c r="H1119" s="22" t="s">
        <v>96</v>
      </c>
      <c r="I1119" s="23">
        <v>2</v>
      </c>
    </row>
    <row r="1120" spans="1:9" x14ac:dyDescent="0.25">
      <c r="A1120" s="21" t="s">
        <v>406</v>
      </c>
      <c r="B1120" s="24" t="s">
        <v>905</v>
      </c>
      <c r="C1120" s="21" t="s">
        <v>5</v>
      </c>
      <c r="D1120" s="22" t="s">
        <v>376</v>
      </c>
      <c r="E1120" s="22" t="s">
        <v>15</v>
      </c>
      <c r="F1120" s="22" t="s">
        <v>449</v>
      </c>
      <c r="G1120" s="22" t="s">
        <v>450</v>
      </c>
      <c r="H1120" s="22" t="s">
        <v>96</v>
      </c>
      <c r="I1120" s="23">
        <v>2</v>
      </c>
    </row>
    <row r="1121" spans="1:9" x14ac:dyDescent="0.25">
      <c r="A1121" s="21" t="s">
        <v>406</v>
      </c>
      <c r="B1121" s="24" t="s">
        <v>905</v>
      </c>
      <c r="C1121" s="21" t="s">
        <v>5</v>
      </c>
      <c r="D1121" s="22" t="s">
        <v>129</v>
      </c>
      <c r="E1121" s="22" t="s">
        <v>15</v>
      </c>
      <c r="F1121" s="22" t="s">
        <v>16</v>
      </c>
      <c r="G1121" s="22" t="s">
        <v>100</v>
      </c>
      <c r="H1121" s="22" t="s">
        <v>101</v>
      </c>
      <c r="I1121" s="23">
        <v>90</v>
      </c>
    </row>
    <row r="1122" spans="1:9" x14ac:dyDescent="0.25">
      <c r="A1122" s="21" t="s">
        <v>406</v>
      </c>
      <c r="B1122" s="24" t="s">
        <v>905</v>
      </c>
      <c r="C1122" s="21" t="s">
        <v>5</v>
      </c>
      <c r="D1122" s="22" t="s">
        <v>196</v>
      </c>
      <c r="E1122" s="22" t="s">
        <v>15</v>
      </c>
      <c r="F1122" s="22" t="s">
        <v>18</v>
      </c>
      <c r="G1122" s="22" t="s">
        <v>414</v>
      </c>
      <c r="H1122" s="22" t="s">
        <v>96</v>
      </c>
      <c r="I1122" s="23">
        <v>2</v>
      </c>
    </row>
    <row r="1123" spans="1:9" x14ac:dyDescent="0.25">
      <c r="A1123" s="21" t="s">
        <v>406</v>
      </c>
      <c r="B1123" s="24" t="s">
        <v>905</v>
      </c>
      <c r="C1123" s="21" t="s">
        <v>5</v>
      </c>
      <c r="D1123" s="22" t="s">
        <v>429</v>
      </c>
      <c r="E1123" s="22" t="s">
        <v>15</v>
      </c>
      <c r="F1123" s="22" t="s">
        <v>19</v>
      </c>
      <c r="G1123" s="22" t="s">
        <v>434</v>
      </c>
      <c r="H1123" s="22" t="s">
        <v>96</v>
      </c>
      <c r="I1123" s="23">
        <v>2</v>
      </c>
    </row>
    <row r="1124" spans="1:9" x14ac:dyDescent="0.25">
      <c r="A1124" s="21" t="s">
        <v>406</v>
      </c>
      <c r="B1124" s="24" t="s">
        <v>905</v>
      </c>
      <c r="C1124" s="21" t="s">
        <v>5</v>
      </c>
      <c r="D1124" s="22" t="s">
        <v>435</v>
      </c>
      <c r="E1124" s="22" t="s">
        <v>15</v>
      </c>
      <c r="F1124" s="22" t="s">
        <v>19</v>
      </c>
      <c r="G1124" s="22" t="s">
        <v>436</v>
      </c>
      <c r="H1124" s="22" t="s">
        <v>96</v>
      </c>
      <c r="I1124" s="23">
        <v>2</v>
      </c>
    </row>
    <row r="1125" spans="1:9" x14ac:dyDescent="0.25">
      <c r="A1125" s="21" t="s">
        <v>406</v>
      </c>
      <c r="B1125" s="24" t="s">
        <v>905</v>
      </c>
      <c r="C1125" s="21" t="s">
        <v>5</v>
      </c>
      <c r="D1125" s="22" t="s">
        <v>430</v>
      </c>
      <c r="E1125" s="22"/>
      <c r="F1125" s="22"/>
      <c r="G1125" s="22"/>
      <c r="H1125" s="22"/>
      <c r="I1125" s="23"/>
    </row>
    <row r="1126" spans="1:9" x14ac:dyDescent="0.25">
      <c r="A1126" s="21" t="s">
        <v>406</v>
      </c>
      <c r="B1126" s="24" t="s">
        <v>905</v>
      </c>
      <c r="C1126" s="21" t="s">
        <v>5</v>
      </c>
      <c r="D1126" s="22" t="s">
        <v>431</v>
      </c>
      <c r="E1126" s="22" t="s">
        <v>21</v>
      </c>
      <c r="F1126" s="22" t="s">
        <v>18</v>
      </c>
      <c r="G1126" s="22" t="s">
        <v>415</v>
      </c>
      <c r="H1126" s="22" t="s">
        <v>96</v>
      </c>
      <c r="I1126" s="23">
        <v>2</v>
      </c>
    </row>
    <row r="1127" spans="1:9" x14ac:dyDescent="0.25">
      <c r="A1127" s="21" t="s">
        <v>406</v>
      </c>
      <c r="B1127" s="24" t="s">
        <v>905</v>
      </c>
      <c r="C1127" s="21" t="s">
        <v>5</v>
      </c>
      <c r="D1127" s="22" t="s">
        <v>288</v>
      </c>
      <c r="E1127" s="22" t="s">
        <v>21</v>
      </c>
      <c r="F1127" s="22" t="s">
        <v>288</v>
      </c>
      <c r="G1127" s="22" t="s">
        <v>437</v>
      </c>
      <c r="H1127" s="22" t="s">
        <v>96</v>
      </c>
      <c r="I1127" s="23">
        <v>2</v>
      </c>
    </row>
    <row r="1128" spans="1:9" x14ac:dyDescent="0.25">
      <c r="A1128" s="21" t="s">
        <v>406</v>
      </c>
      <c r="B1128" s="24" t="s">
        <v>905</v>
      </c>
      <c r="C1128" s="21" t="s">
        <v>5</v>
      </c>
      <c r="D1128" s="22" t="s">
        <v>432</v>
      </c>
      <c r="E1128" s="22"/>
      <c r="F1128" s="22"/>
      <c r="G1128" s="22"/>
      <c r="H1128" s="22"/>
      <c r="I1128" s="23"/>
    </row>
    <row r="1129" spans="1:9" x14ac:dyDescent="0.25">
      <c r="A1129" s="21" t="s">
        <v>406</v>
      </c>
      <c r="B1129" s="24" t="s">
        <v>905</v>
      </c>
      <c r="C1129" s="21" t="s">
        <v>5</v>
      </c>
      <c r="D1129" s="22" t="s">
        <v>433</v>
      </c>
      <c r="E1129" s="22"/>
      <c r="F1129" s="22"/>
      <c r="G1129" s="22"/>
      <c r="H1129" s="22"/>
      <c r="I1129" s="23"/>
    </row>
    <row r="1130" spans="1:9" x14ac:dyDescent="0.25">
      <c r="A1130" s="21" t="s">
        <v>406</v>
      </c>
      <c r="B1130" s="24" t="s">
        <v>905</v>
      </c>
      <c r="C1130" s="21" t="s">
        <v>5</v>
      </c>
      <c r="D1130" s="22" t="s">
        <v>420</v>
      </c>
      <c r="E1130" s="22"/>
      <c r="F1130" s="22"/>
      <c r="G1130" s="22"/>
      <c r="H1130" s="22"/>
      <c r="I1130" s="23"/>
    </row>
    <row r="1131" spans="1:9" x14ac:dyDescent="0.25">
      <c r="A1131" s="21" t="s">
        <v>406</v>
      </c>
      <c r="B1131" s="24" t="s">
        <v>905</v>
      </c>
      <c r="C1131" s="21" t="s">
        <v>5</v>
      </c>
      <c r="D1131" s="22" t="s">
        <v>342</v>
      </c>
      <c r="E1131" s="22"/>
      <c r="F1131" s="22"/>
      <c r="G1131" s="22"/>
      <c r="H1131" s="22"/>
      <c r="I1131" s="23"/>
    </row>
    <row r="1132" spans="1:9" x14ac:dyDescent="0.25">
      <c r="A1132" s="21" t="s">
        <v>406</v>
      </c>
      <c r="B1132" s="24" t="s">
        <v>905</v>
      </c>
      <c r="C1132" s="21" t="s">
        <v>5</v>
      </c>
      <c r="D1132" s="22" t="s">
        <v>339</v>
      </c>
      <c r="E1132" s="22"/>
      <c r="F1132" s="22" t="s">
        <v>201</v>
      </c>
      <c r="G1132" s="22"/>
      <c r="H1132" s="22"/>
      <c r="I1132" s="23"/>
    </row>
    <row r="1133" spans="1:9" x14ac:dyDescent="0.25">
      <c r="A1133" s="21" t="s">
        <v>406</v>
      </c>
      <c r="B1133" s="24" t="s">
        <v>905</v>
      </c>
      <c r="C1133" s="21" t="s">
        <v>5</v>
      </c>
      <c r="D1133" s="22" t="s">
        <v>421</v>
      </c>
      <c r="E1133" s="22" t="s">
        <v>285</v>
      </c>
      <c r="F1133" s="22"/>
      <c r="G1133" s="22"/>
      <c r="H1133" s="22"/>
      <c r="I1133" s="23"/>
    </row>
    <row r="1134" spans="1:9" x14ac:dyDescent="0.25">
      <c r="A1134" s="21" t="s">
        <v>406</v>
      </c>
      <c r="B1134" s="24" t="s">
        <v>905</v>
      </c>
      <c r="C1134" s="21" t="s">
        <v>5</v>
      </c>
      <c r="D1134" s="22" t="s">
        <v>199</v>
      </c>
      <c r="E1134" s="22"/>
      <c r="F1134" s="22"/>
      <c r="G1134" s="22"/>
      <c r="H1134" s="22"/>
      <c r="I1134" s="23"/>
    </row>
    <row r="1135" spans="1:9" x14ac:dyDescent="0.25">
      <c r="A1135" s="21" t="s">
        <v>406</v>
      </c>
      <c r="B1135" s="24" t="s">
        <v>905</v>
      </c>
      <c r="C1135" s="21" t="s">
        <v>5</v>
      </c>
      <c r="D1135" s="22" t="s">
        <v>269</v>
      </c>
      <c r="E1135" s="22" t="s">
        <v>15</v>
      </c>
      <c r="F1135" s="22"/>
      <c r="G1135" s="22"/>
      <c r="H1135" s="22"/>
      <c r="I1135" s="23"/>
    </row>
    <row r="1136" spans="1:9" x14ac:dyDescent="0.25">
      <c r="A1136" s="21" t="s">
        <v>406</v>
      </c>
      <c r="B1136" s="24" t="s">
        <v>905</v>
      </c>
      <c r="C1136" s="21" t="s">
        <v>5</v>
      </c>
      <c r="D1136" s="22" t="s">
        <v>422</v>
      </c>
      <c r="E1136" s="22" t="s">
        <v>15</v>
      </c>
      <c r="F1136" s="22"/>
      <c r="G1136" s="22"/>
      <c r="H1136" s="22"/>
      <c r="I1136" s="23"/>
    </row>
    <row r="1137" spans="1:9" x14ac:dyDescent="0.25">
      <c r="A1137" s="21" t="s">
        <v>406</v>
      </c>
      <c r="B1137" s="24" t="s">
        <v>905</v>
      </c>
      <c r="C1137" s="21" t="s">
        <v>5</v>
      </c>
      <c r="D1137" s="22" t="s">
        <v>423</v>
      </c>
      <c r="E1137" s="22"/>
      <c r="F1137" s="22"/>
      <c r="G1137" s="22"/>
      <c r="H1137" s="22"/>
      <c r="I1137" s="23"/>
    </row>
    <row r="1138" spans="1:9" x14ac:dyDescent="0.25">
      <c r="A1138" s="21" t="s">
        <v>406</v>
      </c>
      <c r="B1138" s="24" t="s">
        <v>905</v>
      </c>
      <c r="C1138" s="21" t="s">
        <v>5</v>
      </c>
      <c r="D1138" s="22" t="s">
        <v>424</v>
      </c>
      <c r="E1138" s="22"/>
      <c r="F1138" s="22"/>
      <c r="G1138" s="22"/>
      <c r="H1138" s="22"/>
      <c r="I1138" s="23"/>
    </row>
    <row r="1139" spans="1:9" x14ac:dyDescent="0.25">
      <c r="A1139" s="21" t="s">
        <v>406</v>
      </c>
      <c r="B1139" s="24" t="s">
        <v>905</v>
      </c>
      <c r="C1139" s="21" t="s">
        <v>5</v>
      </c>
      <c r="D1139" s="22" t="s">
        <v>425</v>
      </c>
      <c r="E1139" s="22"/>
      <c r="F1139" s="22"/>
      <c r="G1139" s="22"/>
      <c r="H1139" s="22"/>
      <c r="I1139" s="23"/>
    </row>
    <row r="1140" spans="1:9" x14ac:dyDescent="0.25">
      <c r="A1140" s="21" t="s">
        <v>406</v>
      </c>
      <c r="B1140" s="24" t="s">
        <v>905</v>
      </c>
      <c r="C1140" s="21" t="s">
        <v>5</v>
      </c>
      <c r="D1140" s="22" t="s">
        <v>426</v>
      </c>
      <c r="E1140" s="22"/>
      <c r="F1140" s="22"/>
      <c r="G1140" s="22"/>
      <c r="H1140" s="22"/>
      <c r="I1140" s="23"/>
    </row>
    <row r="1141" spans="1:9" x14ac:dyDescent="0.25">
      <c r="A1141" s="21" t="s">
        <v>406</v>
      </c>
      <c r="B1141" s="24" t="s">
        <v>905</v>
      </c>
      <c r="C1141" s="21" t="s">
        <v>5</v>
      </c>
      <c r="D1141" s="22" t="s">
        <v>427</v>
      </c>
      <c r="E1141" s="22"/>
      <c r="F1141" s="22"/>
      <c r="G1141" s="22"/>
      <c r="H1141" s="22"/>
      <c r="I1141" s="23"/>
    </row>
    <row r="1142" spans="1:9" x14ac:dyDescent="0.25">
      <c r="A1142" s="21" t="s">
        <v>406</v>
      </c>
      <c r="B1142" s="24" t="s">
        <v>905</v>
      </c>
      <c r="C1142" s="21" t="s">
        <v>5</v>
      </c>
      <c r="D1142" s="22" t="s">
        <v>428</v>
      </c>
      <c r="E1142" s="22"/>
      <c r="F1142" s="22"/>
      <c r="G1142" s="22"/>
      <c r="H1142" s="22"/>
      <c r="I1142" s="23"/>
    </row>
    <row r="1143" spans="1:9" x14ac:dyDescent="0.25">
      <c r="A1143" s="21" t="s">
        <v>406</v>
      </c>
      <c r="B1143" s="24" t="s">
        <v>905</v>
      </c>
      <c r="C1143" s="21" t="s">
        <v>5</v>
      </c>
      <c r="D1143" s="22" t="s">
        <v>462</v>
      </c>
      <c r="E1143" s="22"/>
      <c r="F1143" s="22"/>
      <c r="G1143" s="22"/>
      <c r="H1143" s="22"/>
      <c r="I1143" s="23"/>
    </row>
    <row r="1144" spans="1:9" x14ac:dyDescent="0.25">
      <c r="A1144" s="21" t="s">
        <v>406</v>
      </c>
      <c r="B1144" s="24" t="s">
        <v>905</v>
      </c>
      <c r="C1144" s="21" t="s">
        <v>5</v>
      </c>
      <c r="D1144" s="22" t="s">
        <v>463</v>
      </c>
      <c r="E1144" s="22"/>
      <c r="F1144" s="22"/>
      <c r="G1144" s="22"/>
      <c r="H1144" s="22"/>
      <c r="I1144" s="23"/>
    </row>
    <row r="1145" spans="1:9" x14ac:dyDescent="0.25">
      <c r="A1145" s="21" t="s">
        <v>406</v>
      </c>
      <c r="B1145" s="24" t="s">
        <v>905</v>
      </c>
      <c r="C1145" s="21" t="s">
        <v>5</v>
      </c>
      <c r="D1145" s="22" t="s">
        <v>464</v>
      </c>
      <c r="E1145" s="22"/>
      <c r="F1145" s="22"/>
      <c r="G1145" s="22"/>
      <c r="H1145" s="22"/>
      <c r="I1145" s="23"/>
    </row>
    <row r="1146" spans="1:9" x14ac:dyDescent="0.25">
      <c r="A1146" s="21" t="s">
        <v>406</v>
      </c>
      <c r="B1146" s="24" t="s">
        <v>905</v>
      </c>
      <c r="C1146" s="21" t="s">
        <v>5</v>
      </c>
      <c r="D1146" s="22" t="s">
        <v>465</v>
      </c>
      <c r="E1146" s="22"/>
      <c r="F1146" s="22"/>
      <c r="G1146" s="22"/>
      <c r="H1146" s="22"/>
      <c r="I1146" s="23"/>
    </row>
    <row r="1147" spans="1:9" x14ac:dyDescent="0.25">
      <c r="A1147" s="21" t="s">
        <v>406</v>
      </c>
      <c r="B1147" s="24" t="s">
        <v>905</v>
      </c>
      <c r="C1147" s="21" t="s">
        <v>5</v>
      </c>
      <c r="D1147" s="22" t="s">
        <v>466</v>
      </c>
      <c r="E1147" s="22"/>
      <c r="F1147" s="22"/>
      <c r="G1147" s="22"/>
      <c r="H1147" s="22"/>
      <c r="I1147" s="23"/>
    </row>
    <row r="1148" spans="1:9" x14ac:dyDescent="0.25">
      <c r="A1148" s="21" t="s">
        <v>406</v>
      </c>
      <c r="B1148" s="24" t="s">
        <v>905</v>
      </c>
      <c r="C1148" s="21" t="s">
        <v>5</v>
      </c>
      <c r="D1148" s="22" t="s">
        <v>467</v>
      </c>
      <c r="E1148" s="22"/>
      <c r="F1148" s="22"/>
      <c r="G1148" s="22"/>
      <c r="H1148" s="22"/>
      <c r="I1148" s="23"/>
    </row>
    <row r="1149" spans="1:9" x14ac:dyDescent="0.25">
      <c r="A1149" s="21" t="s">
        <v>406</v>
      </c>
      <c r="B1149" s="24" t="s">
        <v>905</v>
      </c>
      <c r="C1149" s="21" t="s">
        <v>5</v>
      </c>
      <c r="D1149" s="22" t="s">
        <v>468</v>
      </c>
      <c r="E1149" s="22"/>
      <c r="F1149" s="22"/>
      <c r="G1149" s="22"/>
      <c r="H1149" s="22"/>
      <c r="I1149" s="23"/>
    </row>
    <row r="1150" spans="1:9" x14ac:dyDescent="0.25">
      <c r="A1150" s="21" t="s">
        <v>406</v>
      </c>
      <c r="B1150" s="24" t="s">
        <v>905</v>
      </c>
      <c r="C1150" s="21" t="s">
        <v>5</v>
      </c>
      <c r="D1150" s="22" t="s">
        <v>469</v>
      </c>
      <c r="E1150" s="22"/>
      <c r="F1150" s="22"/>
      <c r="G1150" s="22"/>
      <c r="H1150" s="22"/>
      <c r="I1150" s="23"/>
    </row>
    <row r="1151" spans="1:9" hidden="1" x14ac:dyDescent="0.25">
      <c r="A1151" s="21" t="s">
        <v>470</v>
      </c>
      <c r="B1151" s="24" t="s">
        <v>904</v>
      </c>
      <c r="C1151" s="21" t="s">
        <v>122</v>
      </c>
      <c r="D1151" s="22" t="s">
        <v>129</v>
      </c>
      <c r="E1151" s="22" t="s">
        <v>15</v>
      </c>
      <c r="F1151" s="22" t="s">
        <v>16</v>
      </c>
      <c r="G1151" s="22" t="s">
        <v>100</v>
      </c>
      <c r="H1151" s="22" t="s">
        <v>101</v>
      </c>
      <c r="I1151" s="23">
        <v>121</v>
      </c>
    </row>
    <row r="1152" spans="1:9" hidden="1" x14ac:dyDescent="0.25">
      <c r="A1152" s="21" t="s">
        <v>470</v>
      </c>
      <c r="B1152" s="24" t="s">
        <v>904</v>
      </c>
      <c r="C1152" s="21" t="s">
        <v>122</v>
      </c>
      <c r="D1152" s="22" t="s">
        <v>477</v>
      </c>
      <c r="E1152" s="22" t="s">
        <v>15</v>
      </c>
      <c r="F1152" s="22" t="s">
        <v>18</v>
      </c>
      <c r="G1152" s="22" t="s">
        <v>282</v>
      </c>
      <c r="H1152" s="22" t="s">
        <v>96</v>
      </c>
      <c r="I1152" s="23">
        <v>4</v>
      </c>
    </row>
    <row r="1153" spans="1:9" hidden="1" x14ac:dyDescent="0.25">
      <c r="A1153" s="21" t="s">
        <v>470</v>
      </c>
      <c r="B1153" s="24" t="s">
        <v>904</v>
      </c>
      <c r="C1153" s="21" t="s">
        <v>122</v>
      </c>
      <c r="D1153" s="22" t="s">
        <v>429</v>
      </c>
      <c r="E1153" s="22" t="s">
        <v>15</v>
      </c>
      <c r="F1153" s="22" t="s">
        <v>19</v>
      </c>
      <c r="G1153" s="22" t="s">
        <v>471</v>
      </c>
      <c r="H1153" s="22" t="s">
        <v>96</v>
      </c>
      <c r="I1153" s="23">
        <v>2</v>
      </c>
    </row>
    <row r="1154" spans="1:9" hidden="1" x14ac:dyDescent="0.25">
      <c r="A1154" s="21" t="s">
        <v>470</v>
      </c>
      <c r="B1154" s="24" t="s">
        <v>904</v>
      </c>
      <c r="C1154" s="21" t="s">
        <v>122</v>
      </c>
      <c r="D1154" s="22" t="s">
        <v>478</v>
      </c>
      <c r="E1154" s="22" t="s">
        <v>21</v>
      </c>
      <c r="F1154" s="22" t="s">
        <v>29</v>
      </c>
      <c r="G1154" s="22" t="s">
        <v>121</v>
      </c>
      <c r="H1154" s="22" t="s">
        <v>96</v>
      </c>
      <c r="I1154" s="23">
        <v>1</v>
      </c>
    </row>
    <row r="1155" spans="1:9" hidden="1" x14ac:dyDescent="0.25">
      <c r="A1155" s="21" t="s">
        <v>470</v>
      </c>
      <c r="B1155" s="24" t="s">
        <v>904</v>
      </c>
      <c r="C1155" s="21" t="s">
        <v>122</v>
      </c>
      <c r="D1155" s="22" t="s">
        <v>288</v>
      </c>
      <c r="E1155" s="22" t="s">
        <v>21</v>
      </c>
      <c r="F1155" s="22" t="s">
        <v>288</v>
      </c>
      <c r="G1155" s="22" t="s">
        <v>472</v>
      </c>
      <c r="H1155" s="22" t="s">
        <v>96</v>
      </c>
      <c r="I1155" s="23">
        <v>1</v>
      </c>
    </row>
    <row r="1156" spans="1:9" hidden="1" x14ac:dyDescent="0.25">
      <c r="A1156" s="21" t="s">
        <v>470</v>
      </c>
      <c r="B1156" s="24" t="s">
        <v>904</v>
      </c>
      <c r="C1156" s="21" t="s">
        <v>122</v>
      </c>
      <c r="D1156" s="22" t="s">
        <v>479</v>
      </c>
      <c r="E1156" s="22" t="s">
        <v>21</v>
      </c>
      <c r="F1156" s="22" t="s">
        <v>29</v>
      </c>
      <c r="G1156" s="22" t="s">
        <v>121</v>
      </c>
      <c r="H1156" s="22" t="s">
        <v>96</v>
      </c>
      <c r="I1156" s="23">
        <v>1</v>
      </c>
    </row>
    <row r="1157" spans="1:9" hidden="1" x14ac:dyDescent="0.25">
      <c r="A1157" s="21" t="s">
        <v>470</v>
      </c>
      <c r="B1157" s="24" t="s">
        <v>904</v>
      </c>
      <c r="C1157" s="21" t="s">
        <v>122</v>
      </c>
      <c r="D1157" s="22" t="s">
        <v>288</v>
      </c>
      <c r="E1157" s="22" t="s">
        <v>21</v>
      </c>
      <c r="F1157" s="22" t="s">
        <v>288</v>
      </c>
      <c r="G1157" s="22" t="s">
        <v>472</v>
      </c>
      <c r="H1157" s="22" t="s">
        <v>96</v>
      </c>
      <c r="I1157" s="23">
        <v>1</v>
      </c>
    </row>
    <row r="1158" spans="1:9" hidden="1" x14ac:dyDescent="0.25">
      <c r="A1158" s="21" t="s">
        <v>470</v>
      </c>
      <c r="B1158" s="24" t="s">
        <v>904</v>
      </c>
      <c r="C1158" s="21" t="s">
        <v>122</v>
      </c>
      <c r="D1158" s="22" t="s">
        <v>473</v>
      </c>
      <c r="E1158" s="22" t="s">
        <v>21</v>
      </c>
      <c r="F1158" s="22" t="s">
        <v>26</v>
      </c>
      <c r="G1158" s="22" t="s">
        <v>104</v>
      </c>
      <c r="H1158" s="22" t="s">
        <v>101</v>
      </c>
      <c r="I1158" s="23">
        <v>210</v>
      </c>
    </row>
    <row r="1159" spans="1:9" hidden="1" x14ac:dyDescent="0.25">
      <c r="A1159" s="21" t="s">
        <v>470</v>
      </c>
      <c r="B1159" s="24" t="s">
        <v>904</v>
      </c>
      <c r="C1159" s="21" t="s">
        <v>122</v>
      </c>
      <c r="D1159" s="22" t="s">
        <v>474</v>
      </c>
      <c r="E1159" s="22"/>
      <c r="F1159" s="22"/>
      <c r="G1159" s="22"/>
      <c r="H1159" s="22"/>
      <c r="I1159" s="23"/>
    </row>
    <row r="1160" spans="1:9" hidden="1" x14ac:dyDescent="0.25">
      <c r="A1160" s="21" t="s">
        <v>470</v>
      </c>
      <c r="B1160" s="24" t="s">
        <v>904</v>
      </c>
      <c r="C1160" s="21" t="s">
        <v>122</v>
      </c>
      <c r="D1160" s="22" t="s">
        <v>373</v>
      </c>
      <c r="E1160" s="22" t="s">
        <v>20</v>
      </c>
      <c r="F1160" s="22" t="s">
        <v>26</v>
      </c>
      <c r="G1160" s="22" t="s">
        <v>106</v>
      </c>
      <c r="H1160" s="22" t="s">
        <v>101</v>
      </c>
      <c r="I1160" s="23">
        <v>170</v>
      </c>
    </row>
    <row r="1161" spans="1:9" hidden="1" x14ac:dyDescent="0.25">
      <c r="A1161" s="21" t="s">
        <v>470</v>
      </c>
      <c r="B1161" s="24" t="s">
        <v>904</v>
      </c>
      <c r="C1161" s="21" t="s">
        <v>122</v>
      </c>
      <c r="D1161" s="22" t="s">
        <v>475</v>
      </c>
      <c r="E1161" s="22" t="s">
        <v>20</v>
      </c>
      <c r="F1161" s="22" t="s">
        <v>29</v>
      </c>
      <c r="G1161" s="22" t="s">
        <v>117</v>
      </c>
      <c r="H1161" s="22" t="s">
        <v>96</v>
      </c>
      <c r="I1161" s="23">
        <v>1</v>
      </c>
    </row>
    <row r="1162" spans="1:9" hidden="1" x14ac:dyDescent="0.25">
      <c r="A1162" s="21" t="s">
        <v>470</v>
      </c>
      <c r="B1162" s="24" t="s">
        <v>904</v>
      </c>
      <c r="C1162" s="21" t="s">
        <v>122</v>
      </c>
      <c r="D1162" s="22" t="s">
        <v>457</v>
      </c>
      <c r="E1162" s="22"/>
      <c r="F1162" s="22"/>
      <c r="G1162" s="22"/>
      <c r="H1162" s="22"/>
      <c r="I1162" s="23"/>
    </row>
    <row r="1163" spans="1:9" hidden="1" x14ac:dyDescent="0.25">
      <c r="A1163" s="21" t="s">
        <v>470</v>
      </c>
      <c r="B1163" s="24" t="s">
        <v>904</v>
      </c>
      <c r="C1163" s="21" t="s">
        <v>122</v>
      </c>
      <c r="D1163" s="22" t="s">
        <v>190</v>
      </c>
      <c r="E1163" s="22" t="s">
        <v>21</v>
      </c>
      <c r="F1163" s="22" t="s">
        <v>26</v>
      </c>
      <c r="G1163" s="22" t="s">
        <v>104</v>
      </c>
      <c r="H1163" s="22" t="s">
        <v>101</v>
      </c>
      <c r="I1163" s="23">
        <v>150</v>
      </c>
    </row>
    <row r="1164" spans="1:9" hidden="1" x14ac:dyDescent="0.25">
      <c r="A1164" s="21" t="s">
        <v>470</v>
      </c>
      <c r="B1164" s="24" t="s">
        <v>904</v>
      </c>
      <c r="C1164" s="21" t="s">
        <v>6</v>
      </c>
      <c r="D1164" s="22" t="s">
        <v>339</v>
      </c>
      <c r="E1164" s="22"/>
      <c r="F1164" s="22"/>
      <c r="G1164" s="22"/>
      <c r="H1164" s="22"/>
      <c r="I1164" s="23"/>
    </row>
    <row r="1165" spans="1:9" hidden="1" x14ac:dyDescent="0.25">
      <c r="A1165" s="21" t="s">
        <v>470</v>
      </c>
      <c r="B1165" s="24" t="s">
        <v>904</v>
      </c>
      <c r="C1165" s="21" t="s">
        <v>6</v>
      </c>
      <c r="D1165" s="22" t="s">
        <v>198</v>
      </c>
      <c r="E1165" s="22"/>
      <c r="F1165" s="22"/>
      <c r="G1165" s="22"/>
      <c r="H1165" s="22"/>
      <c r="I1165" s="23"/>
    </row>
    <row r="1166" spans="1:9" hidden="1" x14ac:dyDescent="0.25">
      <c r="A1166" s="21" t="s">
        <v>470</v>
      </c>
      <c r="B1166" s="24" t="s">
        <v>904</v>
      </c>
      <c r="C1166" s="21" t="s">
        <v>6</v>
      </c>
      <c r="D1166" s="22" t="s">
        <v>199</v>
      </c>
      <c r="E1166" s="22"/>
      <c r="F1166" s="22"/>
      <c r="G1166" s="22"/>
      <c r="H1166" s="22"/>
      <c r="I1166" s="23"/>
    </row>
    <row r="1167" spans="1:9" hidden="1" x14ac:dyDescent="0.25">
      <c r="A1167" s="21" t="s">
        <v>470</v>
      </c>
      <c r="B1167" s="24" t="s">
        <v>904</v>
      </c>
      <c r="C1167" s="21" t="s">
        <v>6</v>
      </c>
      <c r="D1167" s="22" t="s">
        <v>200</v>
      </c>
      <c r="E1167" s="22"/>
      <c r="F1167" s="22"/>
      <c r="G1167" s="22"/>
      <c r="H1167" s="22"/>
      <c r="I1167" s="23"/>
    </row>
    <row r="1168" spans="1:9" hidden="1" x14ac:dyDescent="0.25">
      <c r="A1168" s="21" t="s">
        <v>470</v>
      </c>
      <c r="B1168" s="24" t="s">
        <v>904</v>
      </c>
      <c r="C1168" s="21" t="s">
        <v>6</v>
      </c>
      <c r="D1168" s="22" t="s">
        <v>476</v>
      </c>
      <c r="E1168" s="22" t="s">
        <v>21</v>
      </c>
      <c r="F1168" s="22" t="s">
        <v>26</v>
      </c>
      <c r="G1168" s="22" t="s">
        <v>104</v>
      </c>
      <c r="H1168" s="22" t="s">
        <v>101</v>
      </c>
      <c r="I1168" s="23"/>
    </row>
    <row r="1169" spans="1:9" hidden="1" x14ac:dyDescent="0.25">
      <c r="A1169" s="21" t="s">
        <v>470</v>
      </c>
      <c r="B1169" s="24" t="s">
        <v>904</v>
      </c>
      <c r="C1169" s="21" t="s">
        <v>4</v>
      </c>
      <c r="D1169" s="22" t="s">
        <v>129</v>
      </c>
      <c r="E1169" s="22" t="s">
        <v>15</v>
      </c>
      <c r="F1169" s="22" t="s">
        <v>16</v>
      </c>
      <c r="G1169" s="22" t="s">
        <v>100</v>
      </c>
      <c r="H1169" s="22" t="s">
        <v>101</v>
      </c>
      <c r="I1169" s="23">
        <v>121</v>
      </c>
    </row>
    <row r="1170" spans="1:9" hidden="1" x14ac:dyDescent="0.25">
      <c r="A1170" s="21" t="s">
        <v>470</v>
      </c>
      <c r="B1170" s="24" t="s">
        <v>904</v>
      </c>
      <c r="C1170" s="21" t="s">
        <v>4</v>
      </c>
      <c r="D1170" s="22" t="s">
        <v>477</v>
      </c>
      <c r="E1170" s="22" t="s">
        <v>15</v>
      </c>
      <c r="F1170" s="22" t="s">
        <v>18</v>
      </c>
      <c r="G1170" s="22" t="s">
        <v>282</v>
      </c>
      <c r="H1170" s="22" t="s">
        <v>96</v>
      </c>
      <c r="I1170" s="23">
        <v>4</v>
      </c>
    </row>
    <row r="1171" spans="1:9" hidden="1" x14ac:dyDescent="0.25">
      <c r="A1171" s="21" t="s">
        <v>470</v>
      </c>
      <c r="B1171" s="24" t="s">
        <v>904</v>
      </c>
      <c r="C1171" s="21" t="s">
        <v>4</v>
      </c>
      <c r="D1171" s="22" t="s">
        <v>429</v>
      </c>
      <c r="E1171" s="22" t="s">
        <v>15</v>
      </c>
      <c r="F1171" s="22" t="s">
        <v>19</v>
      </c>
      <c r="G1171" s="22" t="s">
        <v>471</v>
      </c>
      <c r="H1171" s="22" t="s">
        <v>96</v>
      </c>
      <c r="I1171" s="23">
        <v>2</v>
      </c>
    </row>
    <row r="1172" spans="1:9" hidden="1" x14ac:dyDescent="0.25">
      <c r="A1172" s="21" t="s">
        <v>470</v>
      </c>
      <c r="B1172" s="24" t="s">
        <v>904</v>
      </c>
      <c r="C1172" s="21" t="s">
        <v>4</v>
      </c>
      <c r="D1172" s="22" t="s">
        <v>478</v>
      </c>
      <c r="E1172" s="22" t="s">
        <v>21</v>
      </c>
      <c r="F1172" s="22" t="s">
        <v>29</v>
      </c>
      <c r="G1172" s="22" t="s">
        <v>121</v>
      </c>
      <c r="H1172" s="22" t="s">
        <v>96</v>
      </c>
      <c r="I1172" s="23">
        <v>1</v>
      </c>
    </row>
    <row r="1173" spans="1:9" hidden="1" x14ac:dyDescent="0.25">
      <c r="A1173" s="21" t="s">
        <v>470</v>
      </c>
      <c r="B1173" s="24" t="s">
        <v>904</v>
      </c>
      <c r="C1173" s="21" t="s">
        <v>4</v>
      </c>
      <c r="D1173" s="22" t="s">
        <v>288</v>
      </c>
      <c r="E1173" s="22" t="s">
        <v>21</v>
      </c>
      <c r="F1173" s="22" t="s">
        <v>288</v>
      </c>
      <c r="G1173" s="22" t="s">
        <v>472</v>
      </c>
      <c r="H1173" s="22" t="s">
        <v>96</v>
      </c>
      <c r="I1173" s="23">
        <v>1</v>
      </c>
    </row>
    <row r="1174" spans="1:9" hidden="1" x14ac:dyDescent="0.25">
      <c r="A1174" s="21" t="s">
        <v>470</v>
      </c>
      <c r="B1174" s="24" t="s">
        <v>904</v>
      </c>
      <c r="C1174" s="21" t="s">
        <v>4</v>
      </c>
      <c r="D1174" s="22" t="s">
        <v>479</v>
      </c>
      <c r="E1174" s="22" t="s">
        <v>21</v>
      </c>
      <c r="F1174" s="22" t="s">
        <v>29</v>
      </c>
      <c r="G1174" s="22" t="s">
        <v>121</v>
      </c>
      <c r="H1174" s="22" t="s">
        <v>96</v>
      </c>
      <c r="I1174" s="23">
        <v>1</v>
      </c>
    </row>
    <row r="1175" spans="1:9" hidden="1" x14ac:dyDescent="0.25">
      <c r="A1175" s="21" t="s">
        <v>470</v>
      </c>
      <c r="B1175" s="24" t="s">
        <v>904</v>
      </c>
      <c r="C1175" s="21" t="s">
        <v>4</v>
      </c>
      <c r="D1175" s="22" t="s">
        <v>288</v>
      </c>
      <c r="E1175" s="22" t="s">
        <v>21</v>
      </c>
      <c r="F1175" s="22" t="s">
        <v>288</v>
      </c>
      <c r="G1175" s="22" t="s">
        <v>472</v>
      </c>
      <c r="H1175" s="22" t="s">
        <v>96</v>
      </c>
      <c r="I1175" s="23">
        <v>1</v>
      </c>
    </row>
    <row r="1176" spans="1:9" hidden="1" x14ac:dyDescent="0.25">
      <c r="A1176" s="21" t="s">
        <v>470</v>
      </c>
      <c r="B1176" s="24" t="s">
        <v>904</v>
      </c>
      <c r="C1176" s="21" t="s">
        <v>4</v>
      </c>
      <c r="D1176" s="22" t="s">
        <v>480</v>
      </c>
      <c r="E1176" s="22" t="s">
        <v>21</v>
      </c>
      <c r="F1176" s="22" t="s">
        <v>26</v>
      </c>
      <c r="G1176" s="22" t="s">
        <v>104</v>
      </c>
      <c r="H1176" s="22" t="s">
        <v>101</v>
      </c>
      <c r="I1176" s="23"/>
    </row>
    <row r="1177" spans="1:9" hidden="1" x14ac:dyDescent="0.25">
      <c r="A1177" s="21" t="s">
        <v>470</v>
      </c>
      <c r="B1177" s="24" t="s">
        <v>904</v>
      </c>
      <c r="C1177" s="21" t="s">
        <v>4</v>
      </c>
      <c r="D1177" s="22" t="s">
        <v>292</v>
      </c>
      <c r="E1177" s="22" t="s">
        <v>20</v>
      </c>
      <c r="F1177" s="22" t="s">
        <v>42</v>
      </c>
      <c r="G1177" s="22" t="s">
        <v>286</v>
      </c>
      <c r="H1177" s="22" t="s">
        <v>96</v>
      </c>
      <c r="I1177" s="23">
        <v>1</v>
      </c>
    </row>
    <row r="1178" spans="1:9" hidden="1" x14ac:dyDescent="0.25">
      <c r="A1178" s="21" t="s">
        <v>470</v>
      </c>
      <c r="B1178" s="24" t="s">
        <v>904</v>
      </c>
      <c r="C1178" s="21" t="s">
        <v>4</v>
      </c>
      <c r="D1178" s="22" t="s">
        <v>339</v>
      </c>
      <c r="E1178" s="22"/>
      <c r="F1178" s="22"/>
      <c r="G1178" s="22"/>
      <c r="H1178" s="22"/>
      <c r="I1178" s="23"/>
    </row>
    <row r="1179" spans="1:9" hidden="1" x14ac:dyDescent="0.25">
      <c r="A1179" s="21" t="s">
        <v>470</v>
      </c>
      <c r="B1179" s="24" t="s">
        <v>904</v>
      </c>
      <c r="C1179" s="21" t="s">
        <v>4</v>
      </c>
      <c r="D1179" s="22" t="s">
        <v>198</v>
      </c>
      <c r="E1179" s="22"/>
      <c r="F1179" s="22"/>
      <c r="G1179" s="22"/>
      <c r="H1179" s="22"/>
      <c r="I1179" s="23"/>
    </row>
    <row r="1180" spans="1:9" hidden="1" x14ac:dyDescent="0.25">
      <c r="A1180" s="21" t="s">
        <v>470</v>
      </c>
      <c r="B1180" s="24" t="s">
        <v>904</v>
      </c>
      <c r="C1180" s="21" t="s">
        <v>4</v>
      </c>
      <c r="D1180" s="22" t="s">
        <v>199</v>
      </c>
      <c r="E1180" s="22"/>
      <c r="F1180" s="22"/>
      <c r="G1180" s="22"/>
      <c r="H1180" s="22"/>
      <c r="I1180" s="23"/>
    </row>
    <row r="1181" spans="1:9" hidden="1" x14ac:dyDescent="0.25">
      <c r="A1181" s="21" t="s">
        <v>470</v>
      </c>
      <c r="B1181" s="24" t="s">
        <v>904</v>
      </c>
      <c r="C1181" s="21" t="s">
        <v>4</v>
      </c>
      <c r="D1181" s="22" t="s">
        <v>200</v>
      </c>
      <c r="E1181" s="22"/>
      <c r="F1181" s="22"/>
      <c r="G1181" s="22"/>
      <c r="H1181" s="22"/>
      <c r="I1181" s="23"/>
    </row>
    <row r="1182" spans="1:9" hidden="1" x14ac:dyDescent="0.25">
      <c r="A1182" s="21" t="s">
        <v>470</v>
      </c>
      <c r="B1182" s="24" t="s">
        <v>904</v>
      </c>
      <c r="C1182" s="21" t="s">
        <v>4</v>
      </c>
      <c r="D1182" s="22" t="s">
        <v>476</v>
      </c>
      <c r="E1182" s="22" t="s">
        <v>21</v>
      </c>
      <c r="F1182" s="22" t="s">
        <v>26</v>
      </c>
      <c r="G1182" s="22" t="s">
        <v>104</v>
      </c>
      <c r="H1182" s="22" t="s">
        <v>101</v>
      </c>
      <c r="I1182" s="23"/>
    </row>
    <row r="1183" spans="1:9" hidden="1" x14ac:dyDescent="0.25">
      <c r="A1183" s="21" t="s">
        <v>470</v>
      </c>
      <c r="B1183" s="24" t="s">
        <v>904</v>
      </c>
      <c r="C1183" s="21" t="s">
        <v>2</v>
      </c>
      <c r="D1183" s="22" t="s">
        <v>473</v>
      </c>
      <c r="E1183" s="22" t="s">
        <v>21</v>
      </c>
      <c r="F1183" s="22" t="s">
        <v>26</v>
      </c>
      <c r="G1183" s="22" t="s">
        <v>104</v>
      </c>
      <c r="H1183" s="22" t="s">
        <v>101</v>
      </c>
      <c r="I1183" s="23">
        <v>210</v>
      </c>
    </row>
    <row r="1184" spans="1:9" hidden="1" x14ac:dyDescent="0.25">
      <c r="A1184" s="21" t="s">
        <v>470</v>
      </c>
      <c r="B1184" s="24" t="s">
        <v>904</v>
      </c>
      <c r="C1184" s="21" t="s">
        <v>2</v>
      </c>
      <c r="D1184" s="22" t="s">
        <v>474</v>
      </c>
      <c r="E1184" s="22"/>
      <c r="F1184" s="22"/>
      <c r="G1184" s="22"/>
      <c r="H1184" s="22"/>
      <c r="I1184" s="23"/>
    </row>
    <row r="1185" spans="1:9" hidden="1" x14ac:dyDescent="0.25">
      <c r="A1185" s="21" t="s">
        <v>470</v>
      </c>
      <c r="B1185" s="24" t="s">
        <v>904</v>
      </c>
      <c r="C1185" s="21" t="s">
        <v>2</v>
      </c>
      <c r="D1185" s="22" t="s">
        <v>481</v>
      </c>
      <c r="E1185" s="22"/>
      <c r="F1185" s="22"/>
      <c r="G1185" s="22"/>
      <c r="H1185" s="22"/>
      <c r="I1185" s="23"/>
    </row>
    <row r="1186" spans="1:9" hidden="1" x14ac:dyDescent="0.25">
      <c r="A1186" s="21" t="s">
        <v>470</v>
      </c>
      <c r="B1186" s="24" t="s">
        <v>904</v>
      </c>
      <c r="C1186" s="21" t="s">
        <v>2</v>
      </c>
      <c r="D1186" s="22" t="s">
        <v>209</v>
      </c>
      <c r="E1186" s="22"/>
      <c r="F1186" s="22"/>
      <c r="G1186" s="22"/>
      <c r="H1186" s="22"/>
      <c r="I1186" s="23"/>
    </row>
    <row r="1187" spans="1:9" hidden="1" x14ac:dyDescent="0.25">
      <c r="A1187" s="21" t="s">
        <v>470</v>
      </c>
      <c r="B1187" s="24" t="s">
        <v>904</v>
      </c>
      <c r="C1187" s="21" t="s">
        <v>2</v>
      </c>
      <c r="D1187" s="22" t="s">
        <v>482</v>
      </c>
      <c r="E1187" s="22" t="s">
        <v>15</v>
      </c>
      <c r="F1187" s="22" t="s">
        <v>58</v>
      </c>
      <c r="G1187" s="22" t="s">
        <v>443</v>
      </c>
      <c r="H1187" s="22" t="s">
        <v>96</v>
      </c>
      <c r="I1187" s="23">
        <v>2</v>
      </c>
    </row>
    <row r="1188" spans="1:9" hidden="1" x14ac:dyDescent="0.25">
      <c r="A1188" s="21" t="s">
        <v>470</v>
      </c>
      <c r="B1188" s="24" t="s">
        <v>904</v>
      </c>
      <c r="C1188" s="21" t="s">
        <v>2</v>
      </c>
      <c r="D1188" s="22" t="s">
        <v>482</v>
      </c>
      <c r="E1188" s="22" t="s">
        <v>15</v>
      </c>
      <c r="F1188" s="22" t="s">
        <v>58</v>
      </c>
      <c r="G1188" s="22" t="s">
        <v>483</v>
      </c>
      <c r="H1188" s="22" t="s">
        <v>96</v>
      </c>
      <c r="I1188" s="23">
        <v>1</v>
      </c>
    </row>
    <row r="1189" spans="1:9" hidden="1" x14ac:dyDescent="0.25">
      <c r="A1189" s="21" t="s">
        <v>470</v>
      </c>
      <c r="B1189" s="24" t="s">
        <v>904</v>
      </c>
      <c r="C1189" s="21" t="s">
        <v>2</v>
      </c>
      <c r="D1189" s="22" t="s">
        <v>212</v>
      </c>
      <c r="E1189" s="22"/>
      <c r="F1189" s="22"/>
      <c r="G1189" s="22"/>
      <c r="H1189" s="22"/>
      <c r="I1189" s="23"/>
    </row>
    <row r="1190" spans="1:9" hidden="1" x14ac:dyDescent="0.25">
      <c r="A1190" s="21" t="s">
        <v>470</v>
      </c>
      <c r="B1190" s="24" t="s">
        <v>904</v>
      </c>
      <c r="C1190" s="21" t="s">
        <v>2</v>
      </c>
      <c r="D1190" s="22" t="s">
        <v>129</v>
      </c>
      <c r="E1190" s="22" t="s">
        <v>15</v>
      </c>
      <c r="F1190" s="22" t="s">
        <v>16</v>
      </c>
      <c r="G1190" s="22" t="s">
        <v>100</v>
      </c>
      <c r="H1190" s="22" t="s">
        <v>101</v>
      </c>
      <c r="I1190" s="23">
        <v>121</v>
      </c>
    </row>
    <row r="1191" spans="1:9" hidden="1" x14ac:dyDescent="0.25">
      <c r="A1191" s="21" t="s">
        <v>470</v>
      </c>
      <c r="B1191" s="24" t="s">
        <v>904</v>
      </c>
      <c r="C1191" s="21" t="s">
        <v>2</v>
      </c>
      <c r="D1191" s="22" t="s">
        <v>477</v>
      </c>
      <c r="E1191" s="22" t="s">
        <v>15</v>
      </c>
      <c r="F1191" s="22" t="s">
        <v>18</v>
      </c>
      <c r="G1191" s="22" t="s">
        <v>282</v>
      </c>
      <c r="H1191" s="22" t="s">
        <v>96</v>
      </c>
      <c r="I1191" s="23">
        <v>4</v>
      </c>
    </row>
    <row r="1192" spans="1:9" hidden="1" x14ac:dyDescent="0.25">
      <c r="A1192" s="21" t="s">
        <v>470</v>
      </c>
      <c r="B1192" s="24" t="s">
        <v>904</v>
      </c>
      <c r="C1192" s="21" t="s">
        <v>2</v>
      </c>
      <c r="D1192" s="22" t="s">
        <v>429</v>
      </c>
      <c r="E1192" s="22" t="s">
        <v>15</v>
      </c>
      <c r="F1192" s="22" t="s">
        <v>19</v>
      </c>
      <c r="G1192" s="22" t="s">
        <v>471</v>
      </c>
      <c r="H1192" s="22" t="s">
        <v>96</v>
      </c>
      <c r="I1192" s="23">
        <v>2</v>
      </c>
    </row>
    <row r="1193" spans="1:9" hidden="1" x14ac:dyDescent="0.25">
      <c r="A1193" s="21" t="s">
        <v>470</v>
      </c>
      <c r="B1193" s="24" t="s">
        <v>904</v>
      </c>
      <c r="C1193" s="21" t="s">
        <v>2</v>
      </c>
      <c r="D1193" s="22" t="s">
        <v>478</v>
      </c>
      <c r="E1193" s="22" t="s">
        <v>21</v>
      </c>
      <c r="F1193" s="22" t="s">
        <v>29</v>
      </c>
      <c r="G1193" s="22" t="s">
        <v>121</v>
      </c>
      <c r="H1193" s="22" t="s">
        <v>96</v>
      </c>
      <c r="I1193" s="23">
        <v>1</v>
      </c>
    </row>
    <row r="1194" spans="1:9" hidden="1" x14ac:dyDescent="0.25">
      <c r="A1194" s="21" t="s">
        <v>470</v>
      </c>
      <c r="B1194" s="24" t="s">
        <v>904</v>
      </c>
      <c r="C1194" s="21" t="s">
        <v>2</v>
      </c>
      <c r="D1194" s="22" t="s">
        <v>288</v>
      </c>
      <c r="E1194" s="22" t="s">
        <v>21</v>
      </c>
      <c r="F1194" s="22" t="s">
        <v>288</v>
      </c>
      <c r="G1194" s="22" t="s">
        <v>472</v>
      </c>
      <c r="H1194" s="22" t="s">
        <v>96</v>
      </c>
      <c r="I1194" s="23">
        <v>1</v>
      </c>
    </row>
    <row r="1195" spans="1:9" hidden="1" x14ac:dyDescent="0.25">
      <c r="A1195" s="21" t="s">
        <v>470</v>
      </c>
      <c r="B1195" s="24" t="s">
        <v>904</v>
      </c>
      <c r="C1195" s="21" t="s">
        <v>2</v>
      </c>
      <c r="D1195" s="22" t="s">
        <v>479</v>
      </c>
      <c r="E1195" s="22" t="s">
        <v>21</v>
      </c>
      <c r="F1195" s="22" t="s">
        <v>29</v>
      </c>
      <c r="G1195" s="22" t="s">
        <v>121</v>
      </c>
      <c r="H1195" s="22" t="s">
        <v>96</v>
      </c>
      <c r="I1195" s="23">
        <v>1</v>
      </c>
    </row>
    <row r="1196" spans="1:9" hidden="1" x14ac:dyDescent="0.25">
      <c r="A1196" s="21" t="s">
        <v>470</v>
      </c>
      <c r="B1196" s="24" t="s">
        <v>904</v>
      </c>
      <c r="C1196" s="21" t="s">
        <v>2</v>
      </c>
      <c r="D1196" s="22" t="s">
        <v>288</v>
      </c>
      <c r="E1196" s="22" t="s">
        <v>21</v>
      </c>
      <c r="F1196" s="22" t="s">
        <v>288</v>
      </c>
      <c r="G1196" s="22" t="s">
        <v>472</v>
      </c>
      <c r="H1196" s="22" t="s">
        <v>96</v>
      </c>
      <c r="I1196" s="23">
        <v>1</v>
      </c>
    </row>
    <row r="1197" spans="1:9" hidden="1" x14ac:dyDescent="0.25">
      <c r="A1197" s="21" t="s">
        <v>470</v>
      </c>
      <c r="B1197" s="24" t="s">
        <v>904</v>
      </c>
      <c r="C1197" s="21" t="s">
        <v>2</v>
      </c>
      <c r="D1197" s="22" t="s">
        <v>480</v>
      </c>
      <c r="E1197" s="22" t="s">
        <v>21</v>
      </c>
      <c r="F1197" s="22" t="s">
        <v>26</v>
      </c>
      <c r="G1197" s="22" t="s">
        <v>104</v>
      </c>
      <c r="H1197" s="22" t="s">
        <v>101</v>
      </c>
      <c r="I1197" s="23"/>
    </row>
    <row r="1198" spans="1:9" hidden="1" x14ac:dyDescent="0.25">
      <c r="A1198" s="21" t="s">
        <v>470</v>
      </c>
      <c r="B1198" s="24" t="s">
        <v>904</v>
      </c>
      <c r="C1198" s="21" t="s">
        <v>2</v>
      </c>
      <c r="D1198" s="22" t="s">
        <v>292</v>
      </c>
      <c r="E1198" s="22" t="s">
        <v>20</v>
      </c>
      <c r="F1198" s="22" t="s">
        <v>42</v>
      </c>
      <c r="G1198" s="22" t="s">
        <v>286</v>
      </c>
      <c r="H1198" s="22" t="s">
        <v>96</v>
      </c>
      <c r="I1198" s="23">
        <v>1</v>
      </c>
    </row>
    <row r="1199" spans="1:9" hidden="1" x14ac:dyDescent="0.25">
      <c r="A1199" s="21" t="s">
        <v>470</v>
      </c>
      <c r="B1199" s="24" t="s">
        <v>904</v>
      </c>
      <c r="C1199" s="21" t="s">
        <v>2</v>
      </c>
      <c r="D1199" s="22" t="s">
        <v>339</v>
      </c>
      <c r="E1199" s="22"/>
      <c r="F1199" s="22"/>
      <c r="G1199" s="22"/>
      <c r="H1199" s="22"/>
      <c r="I1199" s="23"/>
    </row>
    <row r="1200" spans="1:9" hidden="1" x14ac:dyDescent="0.25">
      <c r="A1200" s="21" t="s">
        <v>470</v>
      </c>
      <c r="B1200" s="24" t="s">
        <v>904</v>
      </c>
      <c r="C1200" s="21" t="s">
        <v>2</v>
      </c>
      <c r="D1200" s="22" t="s">
        <v>198</v>
      </c>
      <c r="E1200" s="22"/>
      <c r="F1200" s="22"/>
      <c r="G1200" s="22"/>
      <c r="H1200" s="22"/>
      <c r="I1200" s="23"/>
    </row>
    <row r="1201" spans="1:9" hidden="1" x14ac:dyDescent="0.25">
      <c r="A1201" s="21" t="s">
        <v>470</v>
      </c>
      <c r="B1201" s="24" t="s">
        <v>904</v>
      </c>
      <c r="C1201" s="21" t="s">
        <v>2</v>
      </c>
      <c r="D1201" s="22" t="s">
        <v>199</v>
      </c>
      <c r="E1201" s="22"/>
      <c r="F1201" s="22"/>
      <c r="G1201" s="22"/>
      <c r="H1201" s="22"/>
      <c r="I1201" s="23"/>
    </row>
    <row r="1202" spans="1:9" hidden="1" x14ac:dyDescent="0.25">
      <c r="A1202" s="21" t="s">
        <v>470</v>
      </c>
      <c r="B1202" s="24" t="s">
        <v>904</v>
      </c>
      <c r="C1202" s="21" t="s">
        <v>2</v>
      </c>
      <c r="D1202" s="22" t="s">
        <v>200</v>
      </c>
      <c r="E1202" s="22"/>
      <c r="F1202" s="22"/>
      <c r="G1202" s="22"/>
      <c r="H1202" s="22"/>
      <c r="I1202" s="23"/>
    </row>
    <row r="1203" spans="1:9" hidden="1" x14ac:dyDescent="0.25">
      <c r="A1203" s="21" t="s">
        <v>470</v>
      </c>
      <c r="B1203" s="24" t="s">
        <v>904</v>
      </c>
      <c r="C1203" s="21" t="s">
        <v>2</v>
      </c>
      <c r="D1203" s="22" t="s">
        <v>476</v>
      </c>
      <c r="E1203" s="22" t="s">
        <v>21</v>
      </c>
      <c r="F1203" s="22" t="s">
        <v>26</v>
      </c>
      <c r="G1203" s="22" t="s">
        <v>104</v>
      </c>
      <c r="H1203" s="22" t="s">
        <v>101</v>
      </c>
      <c r="I1203" s="23"/>
    </row>
    <row r="1204" spans="1:9" hidden="1" x14ac:dyDescent="0.25">
      <c r="A1204" s="21" t="s">
        <v>470</v>
      </c>
      <c r="B1204" s="24" t="s">
        <v>904</v>
      </c>
      <c r="C1204" s="21" t="s">
        <v>2</v>
      </c>
      <c r="D1204" s="22" t="s">
        <v>376</v>
      </c>
      <c r="E1204" s="22" t="s">
        <v>15</v>
      </c>
      <c r="F1204" s="22" t="s">
        <v>17</v>
      </c>
      <c r="G1204" s="22" t="s">
        <v>102</v>
      </c>
      <c r="H1204" s="22" t="s">
        <v>96</v>
      </c>
      <c r="I1204" s="23">
        <v>2</v>
      </c>
    </row>
    <row r="1205" spans="1:9" hidden="1" x14ac:dyDescent="0.25">
      <c r="A1205" s="21" t="s">
        <v>470</v>
      </c>
      <c r="B1205" s="24" t="s">
        <v>904</v>
      </c>
      <c r="C1205" s="21" t="s">
        <v>7</v>
      </c>
      <c r="D1205" s="22" t="s">
        <v>373</v>
      </c>
      <c r="E1205" s="22" t="s">
        <v>20</v>
      </c>
      <c r="F1205" s="22" t="s">
        <v>26</v>
      </c>
      <c r="G1205" s="22" t="s">
        <v>106</v>
      </c>
      <c r="H1205" s="22" t="s">
        <v>101</v>
      </c>
      <c r="I1205" s="23">
        <v>170</v>
      </c>
    </row>
    <row r="1206" spans="1:9" hidden="1" x14ac:dyDescent="0.25">
      <c r="A1206" s="21" t="s">
        <v>470</v>
      </c>
      <c r="B1206" s="24" t="s">
        <v>904</v>
      </c>
      <c r="C1206" s="21" t="s">
        <v>7</v>
      </c>
      <c r="D1206" s="22" t="s">
        <v>475</v>
      </c>
      <c r="E1206" s="22" t="s">
        <v>20</v>
      </c>
      <c r="F1206" s="22" t="s">
        <v>484</v>
      </c>
      <c r="G1206" s="22" t="s">
        <v>117</v>
      </c>
      <c r="H1206" s="22" t="s">
        <v>96</v>
      </c>
      <c r="I1206" s="23">
        <v>1</v>
      </c>
    </row>
    <row r="1207" spans="1:9" hidden="1" x14ac:dyDescent="0.25">
      <c r="A1207" s="21" t="s">
        <v>470</v>
      </c>
      <c r="B1207" s="24" t="s">
        <v>904</v>
      </c>
      <c r="C1207" s="21" t="s">
        <v>7</v>
      </c>
      <c r="D1207" s="22" t="s">
        <v>457</v>
      </c>
      <c r="E1207" s="22"/>
      <c r="F1207" s="22"/>
      <c r="G1207" s="22"/>
      <c r="H1207" s="22"/>
      <c r="I1207" s="23"/>
    </row>
    <row r="1208" spans="1:9" hidden="1" x14ac:dyDescent="0.25">
      <c r="A1208" s="21" t="s">
        <v>470</v>
      </c>
      <c r="B1208" s="24" t="s">
        <v>904</v>
      </c>
      <c r="C1208" s="21" t="s">
        <v>7</v>
      </c>
      <c r="D1208" s="22" t="s">
        <v>190</v>
      </c>
      <c r="E1208" s="22" t="s">
        <v>21</v>
      </c>
      <c r="F1208" s="22" t="s">
        <v>26</v>
      </c>
      <c r="G1208" s="22" t="s">
        <v>104</v>
      </c>
      <c r="H1208" s="22" t="s">
        <v>101</v>
      </c>
      <c r="I1208" s="23">
        <v>150</v>
      </c>
    </row>
    <row r="1209" spans="1:9" hidden="1" x14ac:dyDescent="0.25">
      <c r="A1209" s="21" t="s">
        <v>470</v>
      </c>
      <c r="B1209" s="24" t="s">
        <v>904</v>
      </c>
      <c r="C1209" s="21" t="s">
        <v>7</v>
      </c>
      <c r="D1209" s="22" t="s">
        <v>485</v>
      </c>
      <c r="E1209" s="22" t="s">
        <v>21</v>
      </c>
      <c r="F1209" s="22" t="s">
        <v>26</v>
      </c>
      <c r="G1209" s="22" t="s">
        <v>104</v>
      </c>
      <c r="H1209" s="22" t="s">
        <v>101</v>
      </c>
      <c r="I1209" s="23">
        <v>2.2000000000000002</v>
      </c>
    </row>
    <row r="1210" spans="1:9" hidden="1" x14ac:dyDescent="0.25">
      <c r="A1210" s="21" t="s">
        <v>470</v>
      </c>
      <c r="B1210" s="24" t="s">
        <v>904</v>
      </c>
      <c r="C1210" s="21" t="s">
        <v>7</v>
      </c>
      <c r="D1210" s="22" t="s">
        <v>486</v>
      </c>
      <c r="E1210" s="22"/>
      <c r="F1210" s="22"/>
      <c r="G1210" s="22"/>
      <c r="H1210" s="22"/>
      <c r="I1210" s="23"/>
    </row>
    <row r="1211" spans="1:9" hidden="1" x14ac:dyDescent="0.25">
      <c r="A1211" s="21" t="s">
        <v>470</v>
      </c>
      <c r="B1211" s="24" t="s">
        <v>904</v>
      </c>
      <c r="C1211" s="21" t="s">
        <v>7</v>
      </c>
      <c r="D1211" s="22" t="s">
        <v>487</v>
      </c>
      <c r="E1211" s="22" t="s">
        <v>21</v>
      </c>
      <c r="F1211" s="22" t="s">
        <v>16</v>
      </c>
      <c r="G1211" s="22" t="s">
        <v>488</v>
      </c>
      <c r="H1211" s="22" t="s">
        <v>101</v>
      </c>
      <c r="I1211" s="23"/>
    </row>
    <row r="1212" spans="1:9" hidden="1" x14ac:dyDescent="0.25">
      <c r="A1212" s="21" t="s">
        <v>470</v>
      </c>
      <c r="B1212" s="24" t="s">
        <v>904</v>
      </c>
      <c r="C1212" s="21" t="s">
        <v>7</v>
      </c>
      <c r="D1212" s="22" t="s">
        <v>489</v>
      </c>
      <c r="E1212" s="22"/>
      <c r="F1212" s="22" t="s">
        <v>16</v>
      </c>
      <c r="G1212" s="22" t="s">
        <v>100</v>
      </c>
      <c r="H1212" s="22" t="s">
        <v>101</v>
      </c>
      <c r="I1212" s="23"/>
    </row>
    <row r="1213" spans="1:9" hidden="1" x14ac:dyDescent="0.25">
      <c r="A1213" s="21" t="s">
        <v>470</v>
      </c>
      <c r="B1213" s="24" t="s">
        <v>904</v>
      </c>
      <c r="C1213" s="21" t="s">
        <v>7</v>
      </c>
      <c r="D1213" s="22" t="s">
        <v>459</v>
      </c>
      <c r="E1213" s="22"/>
      <c r="F1213" s="22"/>
      <c r="G1213" s="22"/>
      <c r="H1213" s="22"/>
      <c r="I1213" s="23"/>
    </row>
    <row r="1214" spans="1:9" hidden="1" x14ac:dyDescent="0.25">
      <c r="A1214" s="21" t="s">
        <v>470</v>
      </c>
      <c r="B1214" s="24" t="s">
        <v>904</v>
      </c>
      <c r="C1214" s="21" t="s">
        <v>7</v>
      </c>
      <c r="D1214" s="22" t="s">
        <v>490</v>
      </c>
      <c r="E1214" s="22"/>
      <c r="F1214" s="22"/>
      <c r="G1214" s="22"/>
      <c r="H1214" s="22"/>
      <c r="I1214" s="23"/>
    </row>
    <row r="1215" spans="1:9" hidden="1" x14ac:dyDescent="0.25">
      <c r="A1215" s="21" t="s">
        <v>470</v>
      </c>
      <c r="B1215" s="24" t="s">
        <v>904</v>
      </c>
      <c r="C1215" s="21" t="s">
        <v>7</v>
      </c>
      <c r="D1215" s="22" t="s">
        <v>368</v>
      </c>
      <c r="E1215" s="22"/>
      <c r="F1215" s="22"/>
      <c r="G1215" s="22"/>
      <c r="H1215" s="22"/>
      <c r="I1215" s="23"/>
    </row>
    <row r="1216" spans="1:9" hidden="1" x14ac:dyDescent="0.25">
      <c r="A1216" s="21" t="s">
        <v>470</v>
      </c>
      <c r="B1216" s="24" t="s">
        <v>904</v>
      </c>
      <c r="C1216" s="21" t="s">
        <v>7</v>
      </c>
      <c r="D1216" s="22" t="s">
        <v>473</v>
      </c>
      <c r="E1216" s="22" t="s">
        <v>21</v>
      </c>
      <c r="F1216" s="22" t="s">
        <v>26</v>
      </c>
      <c r="G1216" s="22" t="s">
        <v>104</v>
      </c>
      <c r="H1216" s="22" t="s">
        <v>101</v>
      </c>
      <c r="I1216" s="23">
        <v>210</v>
      </c>
    </row>
    <row r="1217" spans="1:9" hidden="1" x14ac:dyDescent="0.25">
      <c r="A1217" s="21" t="s">
        <v>470</v>
      </c>
      <c r="B1217" s="24" t="s">
        <v>904</v>
      </c>
      <c r="C1217" s="21" t="s">
        <v>7</v>
      </c>
      <c r="D1217" s="22" t="s">
        <v>474</v>
      </c>
      <c r="E1217" s="22"/>
      <c r="F1217" s="22"/>
      <c r="G1217" s="22"/>
      <c r="H1217" s="22"/>
      <c r="I1217" s="23"/>
    </row>
    <row r="1218" spans="1:9" hidden="1" x14ac:dyDescent="0.25">
      <c r="A1218" s="21" t="s">
        <v>470</v>
      </c>
      <c r="B1218" s="24" t="s">
        <v>904</v>
      </c>
      <c r="C1218" s="21" t="s">
        <v>7</v>
      </c>
      <c r="D1218" s="22" t="s">
        <v>481</v>
      </c>
      <c r="E1218" s="22"/>
      <c r="F1218" s="22"/>
      <c r="G1218" s="22"/>
      <c r="H1218" s="22"/>
      <c r="I1218" s="23"/>
    </row>
    <row r="1219" spans="1:9" hidden="1" x14ac:dyDescent="0.25">
      <c r="A1219" s="21" t="s">
        <v>470</v>
      </c>
      <c r="B1219" s="24" t="s">
        <v>904</v>
      </c>
      <c r="C1219" s="21" t="s">
        <v>7</v>
      </c>
      <c r="D1219" s="22" t="s">
        <v>209</v>
      </c>
      <c r="E1219" s="22"/>
      <c r="F1219" s="22"/>
      <c r="G1219" s="22"/>
      <c r="H1219" s="22"/>
      <c r="I1219" s="23"/>
    </row>
    <row r="1220" spans="1:9" hidden="1" x14ac:dyDescent="0.25">
      <c r="A1220" s="21" t="s">
        <v>470</v>
      </c>
      <c r="B1220" s="24" t="s">
        <v>904</v>
      </c>
      <c r="C1220" s="21" t="s">
        <v>7</v>
      </c>
      <c r="D1220" s="22" t="s">
        <v>482</v>
      </c>
      <c r="E1220" s="22" t="s">
        <v>15</v>
      </c>
      <c r="F1220" s="22" t="s">
        <v>58</v>
      </c>
      <c r="G1220" s="22" t="s">
        <v>443</v>
      </c>
      <c r="H1220" s="22" t="s">
        <v>96</v>
      </c>
      <c r="I1220" s="23">
        <v>2</v>
      </c>
    </row>
    <row r="1221" spans="1:9" hidden="1" x14ac:dyDescent="0.25">
      <c r="A1221" s="21" t="s">
        <v>470</v>
      </c>
      <c r="B1221" s="24" t="s">
        <v>904</v>
      </c>
      <c r="C1221" s="21" t="s">
        <v>7</v>
      </c>
      <c r="D1221" s="22" t="s">
        <v>482</v>
      </c>
      <c r="E1221" s="22" t="s">
        <v>15</v>
      </c>
      <c r="F1221" s="22" t="s">
        <v>58</v>
      </c>
      <c r="G1221" s="22" t="s">
        <v>483</v>
      </c>
      <c r="H1221" s="22" t="s">
        <v>96</v>
      </c>
      <c r="I1221" s="23">
        <v>1</v>
      </c>
    </row>
    <row r="1222" spans="1:9" hidden="1" x14ac:dyDescent="0.25">
      <c r="A1222" s="21" t="s">
        <v>470</v>
      </c>
      <c r="B1222" s="24" t="s">
        <v>904</v>
      </c>
      <c r="C1222" s="21" t="s">
        <v>7</v>
      </c>
      <c r="D1222" s="22" t="s">
        <v>212</v>
      </c>
      <c r="E1222" s="22"/>
      <c r="F1222" s="22"/>
      <c r="G1222" s="22"/>
      <c r="H1222" s="22"/>
      <c r="I1222" s="23"/>
    </row>
    <row r="1223" spans="1:9" hidden="1" x14ac:dyDescent="0.25">
      <c r="A1223" s="21" t="s">
        <v>470</v>
      </c>
      <c r="B1223" s="24" t="s">
        <v>904</v>
      </c>
      <c r="C1223" s="21" t="s">
        <v>7</v>
      </c>
      <c r="D1223" s="22" t="s">
        <v>129</v>
      </c>
      <c r="E1223" s="22" t="s">
        <v>15</v>
      </c>
      <c r="F1223" s="22" t="s">
        <v>16</v>
      </c>
      <c r="G1223" s="22" t="s">
        <v>100</v>
      </c>
      <c r="H1223" s="22" t="s">
        <v>101</v>
      </c>
      <c r="I1223" s="23">
        <v>121</v>
      </c>
    </row>
    <row r="1224" spans="1:9" hidden="1" x14ac:dyDescent="0.25">
      <c r="A1224" s="21" t="s">
        <v>470</v>
      </c>
      <c r="B1224" s="24" t="s">
        <v>904</v>
      </c>
      <c r="C1224" s="21" t="s">
        <v>7</v>
      </c>
      <c r="D1224" s="22" t="s">
        <v>477</v>
      </c>
      <c r="E1224" s="22" t="s">
        <v>15</v>
      </c>
      <c r="F1224" s="22" t="s">
        <v>18</v>
      </c>
      <c r="G1224" s="22" t="s">
        <v>282</v>
      </c>
      <c r="H1224" s="22" t="s">
        <v>96</v>
      </c>
      <c r="I1224" s="23">
        <v>4</v>
      </c>
    </row>
    <row r="1225" spans="1:9" hidden="1" x14ac:dyDescent="0.25">
      <c r="A1225" s="21" t="s">
        <v>470</v>
      </c>
      <c r="B1225" s="24" t="s">
        <v>904</v>
      </c>
      <c r="C1225" s="21" t="s">
        <v>7</v>
      </c>
      <c r="D1225" s="22" t="s">
        <v>429</v>
      </c>
      <c r="E1225" s="22" t="s">
        <v>15</v>
      </c>
      <c r="F1225" s="22" t="s">
        <v>19</v>
      </c>
      <c r="G1225" s="22" t="s">
        <v>471</v>
      </c>
      <c r="H1225" s="22" t="s">
        <v>96</v>
      </c>
      <c r="I1225" s="23">
        <v>2</v>
      </c>
    </row>
    <row r="1226" spans="1:9" hidden="1" x14ac:dyDescent="0.25">
      <c r="A1226" s="21" t="s">
        <v>470</v>
      </c>
      <c r="B1226" s="24" t="s">
        <v>904</v>
      </c>
      <c r="C1226" s="21" t="s">
        <v>7</v>
      </c>
      <c r="D1226" s="22" t="s">
        <v>478</v>
      </c>
      <c r="E1226" s="22" t="s">
        <v>21</v>
      </c>
      <c r="F1226" s="22" t="s">
        <v>29</v>
      </c>
      <c r="G1226" s="22" t="s">
        <v>121</v>
      </c>
      <c r="H1226" s="22" t="s">
        <v>96</v>
      </c>
      <c r="I1226" s="23">
        <v>1</v>
      </c>
    </row>
    <row r="1227" spans="1:9" hidden="1" x14ac:dyDescent="0.25">
      <c r="A1227" s="21" t="s">
        <v>470</v>
      </c>
      <c r="B1227" s="24" t="s">
        <v>904</v>
      </c>
      <c r="C1227" s="21" t="s">
        <v>7</v>
      </c>
      <c r="D1227" s="22" t="s">
        <v>288</v>
      </c>
      <c r="E1227" s="22" t="s">
        <v>21</v>
      </c>
      <c r="F1227" s="22" t="s">
        <v>288</v>
      </c>
      <c r="G1227" s="22" t="s">
        <v>472</v>
      </c>
      <c r="H1227" s="22" t="s">
        <v>96</v>
      </c>
      <c r="I1227" s="23">
        <v>1</v>
      </c>
    </row>
    <row r="1228" spans="1:9" hidden="1" x14ac:dyDescent="0.25">
      <c r="A1228" s="21" t="s">
        <v>470</v>
      </c>
      <c r="B1228" s="24" t="s">
        <v>904</v>
      </c>
      <c r="C1228" s="21" t="s">
        <v>7</v>
      </c>
      <c r="D1228" s="22" t="s">
        <v>479</v>
      </c>
      <c r="E1228" s="22" t="s">
        <v>21</v>
      </c>
      <c r="F1228" s="22" t="s">
        <v>29</v>
      </c>
      <c r="G1228" s="22" t="s">
        <v>121</v>
      </c>
      <c r="H1228" s="22" t="s">
        <v>96</v>
      </c>
      <c r="I1228" s="23">
        <v>1</v>
      </c>
    </row>
    <row r="1229" spans="1:9" hidden="1" x14ac:dyDescent="0.25">
      <c r="A1229" s="21" t="s">
        <v>470</v>
      </c>
      <c r="B1229" s="24" t="s">
        <v>904</v>
      </c>
      <c r="C1229" s="21" t="s">
        <v>7</v>
      </c>
      <c r="D1229" s="22" t="s">
        <v>288</v>
      </c>
      <c r="E1229" s="22" t="s">
        <v>21</v>
      </c>
      <c r="F1229" s="22" t="s">
        <v>288</v>
      </c>
      <c r="G1229" s="22" t="s">
        <v>472</v>
      </c>
      <c r="H1229" s="22" t="s">
        <v>96</v>
      </c>
      <c r="I1229" s="23">
        <v>1</v>
      </c>
    </row>
    <row r="1230" spans="1:9" hidden="1" x14ac:dyDescent="0.25">
      <c r="A1230" s="21" t="s">
        <v>470</v>
      </c>
      <c r="B1230" s="24" t="s">
        <v>904</v>
      </c>
      <c r="C1230" s="21" t="s">
        <v>7</v>
      </c>
      <c r="D1230" s="22" t="s">
        <v>480</v>
      </c>
      <c r="E1230" s="22" t="s">
        <v>21</v>
      </c>
      <c r="F1230" s="22" t="s">
        <v>26</v>
      </c>
      <c r="G1230" s="22" t="s">
        <v>104</v>
      </c>
      <c r="H1230" s="22" t="s">
        <v>101</v>
      </c>
      <c r="I1230" s="23"/>
    </row>
    <row r="1231" spans="1:9" hidden="1" x14ac:dyDescent="0.25">
      <c r="A1231" s="21" t="s">
        <v>470</v>
      </c>
      <c r="B1231" s="24" t="s">
        <v>904</v>
      </c>
      <c r="C1231" s="21" t="s">
        <v>7</v>
      </c>
      <c r="D1231" s="22" t="s">
        <v>292</v>
      </c>
      <c r="E1231" s="22" t="s">
        <v>20</v>
      </c>
      <c r="F1231" s="22" t="s">
        <v>42</v>
      </c>
      <c r="G1231" s="22" t="s">
        <v>286</v>
      </c>
      <c r="H1231" s="22" t="s">
        <v>96</v>
      </c>
      <c r="I1231" s="23">
        <v>1</v>
      </c>
    </row>
    <row r="1232" spans="1:9" hidden="1" x14ac:dyDescent="0.25">
      <c r="A1232" s="21" t="s">
        <v>470</v>
      </c>
      <c r="B1232" s="24" t="s">
        <v>904</v>
      </c>
      <c r="C1232" s="21" t="s">
        <v>7</v>
      </c>
      <c r="D1232" s="22" t="s">
        <v>339</v>
      </c>
      <c r="E1232" s="22"/>
      <c r="F1232" s="22"/>
      <c r="G1232" s="22"/>
      <c r="H1232" s="22"/>
      <c r="I1232" s="23"/>
    </row>
    <row r="1233" spans="1:9" hidden="1" x14ac:dyDescent="0.25">
      <c r="A1233" s="21" t="s">
        <v>470</v>
      </c>
      <c r="B1233" s="24" t="s">
        <v>904</v>
      </c>
      <c r="C1233" s="21" t="s">
        <v>7</v>
      </c>
      <c r="D1233" s="22" t="s">
        <v>198</v>
      </c>
      <c r="E1233" s="22"/>
      <c r="F1233" s="22"/>
      <c r="G1233" s="22"/>
      <c r="H1233" s="22"/>
      <c r="I1233" s="23"/>
    </row>
    <row r="1234" spans="1:9" hidden="1" x14ac:dyDescent="0.25">
      <c r="A1234" s="21" t="s">
        <v>470</v>
      </c>
      <c r="B1234" s="24" t="s">
        <v>904</v>
      </c>
      <c r="C1234" s="21" t="s">
        <v>7</v>
      </c>
      <c r="D1234" s="22" t="s">
        <v>199</v>
      </c>
      <c r="E1234" s="22"/>
      <c r="F1234" s="22"/>
      <c r="G1234" s="22"/>
      <c r="H1234" s="22"/>
      <c r="I1234" s="23"/>
    </row>
    <row r="1235" spans="1:9" hidden="1" x14ac:dyDescent="0.25">
      <c r="A1235" s="21" t="s">
        <v>470</v>
      </c>
      <c r="B1235" s="24" t="s">
        <v>904</v>
      </c>
      <c r="C1235" s="21" t="s">
        <v>7</v>
      </c>
      <c r="D1235" s="22" t="s">
        <v>200</v>
      </c>
      <c r="E1235" s="22"/>
      <c r="F1235" s="22"/>
      <c r="G1235" s="22"/>
      <c r="H1235" s="22"/>
      <c r="I1235" s="23"/>
    </row>
    <row r="1236" spans="1:9" hidden="1" x14ac:dyDescent="0.25">
      <c r="A1236" s="21" t="s">
        <v>470</v>
      </c>
      <c r="B1236" s="24" t="s">
        <v>904</v>
      </c>
      <c r="C1236" s="21" t="s">
        <v>7</v>
      </c>
      <c r="D1236" s="22" t="s">
        <v>476</v>
      </c>
      <c r="E1236" s="22" t="s">
        <v>21</v>
      </c>
      <c r="F1236" s="22" t="s">
        <v>26</v>
      </c>
      <c r="G1236" s="22" t="s">
        <v>104</v>
      </c>
      <c r="H1236" s="22" t="s">
        <v>101</v>
      </c>
      <c r="I1236" s="23"/>
    </row>
    <row r="1237" spans="1:9" hidden="1" x14ac:dyDescent="0.25">
      <c r="A1237" s="21" t="s">
        <v>470</v>
      </c>
      <c r="B1237" s="24" t="s">
        <v>904</v>
      </c>
      <c r="C1237" s="21" t="s">
        <v>7</v>
      </c>
      <c r="D1237" s="22" t="s">
        <v>376</v>
      </c>
      <c r="E1237" s="22" t="s">
        <v>15</v>
      </c>
      <c r="F1237" s="22" t="s">
        <v>17</v>
      </c>
      <c r="G1237" s="22" t="s">
        <v>102</v>
      </c>
      <c r="H1237" s="22" t="s">
        <v>96</v>
      </c>
      <c r="I1237" s="23">
        <v>2</v>
      </c>
    </row>
    <row r="1238" spans="1:9" hidden="1" x14ac:dyDescent="0.25">
      <c r="A1238" s="21" t="s">
        <v>470</v>
      </c>
      <c r="B1238" s="24" t="s">
        <v>904</v>
      </c>
      <c r="C1238" s="21" t="s">
        <v>5</v>
      </c>
      <c r="D1238" s="22" t="s">
        <v>217</v>
      </c>
      <c r="E1238" s="22"/>
      <c r="F1238" s="22"/>
      <c r="G1238" s="22"/>
      <c r="H1238" s="22"/>
      <c r="I1238" s="23"/>
    </row>
    <row r="1239" spans="1:9" hidden="1" x14ac:dyDescent="0.25">
      <c r="A1239" s="21" t="s">
        <v>470</v>
      </c>
      <c r="B1239" s="24" t="s">
        <v>904</v>
      </c>
      <c r="C1239" s="21" t="s">
        <v>5</v>
      </c>
      <c r="D1239" s="22" t="s">
        <v>218</v>
      </c>
      <c r="E1239" s="22"/>
      <c r="F1239" s="22"/>
      <c r="G1239" s="22"/>
      <c r="H1239" s="22"/>
      <c r="I1239" s="23"/>
    </row>
    <row r="1240" spans="1:9" hidden="1" x14ac:dyDescent="0.25">
      <c r="A1240" s="21" t="s">
        <v>470</v>
      </c>
      <c r="B1240" s="24" t="s">
        <v>904</v>
      </c>
      <c r="C1240" s="21" t="s">
        <v>5</v>
      </c>
      <c r="D1240" s="22" t="s">
        <v>491</v>
      </c>
      <c r="E1240" s="22"/>
      <c r="F1240" s="22"/>
      <c r="G1240" s="22"/>
      <c r="H1240" s="22"/>
      <c r="I1240" s="23"/>
    </row>
    <row r="1241" spans="1:9" hidden="1" x14ac:dyDescent="0.25">
      <c r="A1241" s="21" t="s">
        <v>470</v>
      </c>
      <c r="B1241" s="24" t="s">
        <v>904</v>
      </c>
      <c r="C1241" s="21" t="s">
        <v>5</v>
      </c>
      <c r="D1241" s="22" t="s">
        <v>192</v>
      </c>
      <c r="E1241" s="22"/>
      <c r="F1241" s="22"/>
      <c r="G1241" s="22"/>
      <c r="H1241" s="22"/>
      <c r="I1241" s="23"/>
    </row>
    <row r="1242" spans="1:9" hidden="1" x14ac:dyDescent="0.25">
      <c r="A1242" s="21" t="s">
        <v>470</v>
      </c>
      <c r="B1242" s="24" t="s">
        <v>904</v>
      </c>
      <c r="C1242" s="21" t="s">
        <v>5</v>
      </c>
      <c r="D1242" s="22" t="s">
        <v>150</v>
      </c>
      <c r="E1242" s="22"/>
      <c r="F1242" s="22"/>
      <c r="G1242" s="22"/>
      <c r="H1242" s="22"/>
      <c r="I1242" s="23"/>
    </row>
    <row r="1243" spans="1:9" hidden="1" x14ac:dyDescent="0.25">
      <c r="A1243" s="21" t="s">
        <v>470</v>
      </c>
      <c r="B1243" s="24" t="s">
        <v>904</v>
      </c>
      <c r="C1243" s="21" t="s">
        <v>5</v>
      </c>
      <c r="D1243" s="22" t="s">
        <v>373</v>
      </c>
      <c r="E1243" s="22" t="s">
        <v>20</v>
      </c>
      <c r="F1243" s="22" t="s">
        <v>26</v>
      </c>
      <c r="G1243" s="22" t="s">
        <v>106</v>
      </c>
      <c r="H1243" s="22" t="s">
        <v>101</v>
      </c>
      <c r="I1243" s="23">
        <v>170</v>
      </c>
    </row>
    <row r="1244" spans="1:9" hidden="1" x14ac:dyDescent="0.25">
      <c r="A1244" s="21" t="s">
        <v>470</v>
      </c>
      <c r="B1244" s="24" t="s">
        <v>904</v>
      </c>
      <c r="C1244" s="21" t="s">
        <v>5</v>
      </c>
      <c r="D1244" s="22" t="s">
        <v>475</v>
      </c>
      <c r="E1244" s="22" t="s">
        <v>20</v>
      </c>
      <c r="F1244" s="22" t="s">
        <v>484</v>
      </c>
      <c r="G1244" s="22" t="s">
        <v>117</v>
      </c>
      <c r="H1244" s="22" t="s">
        <v>96</v>
      </c>
      <c r="I1244" s="23">
        <v>1</v>
      </c>
    </row>
    <row r="1245" spans="1:9" hidden="1" x14ac:dyDescent="0.25">
      <c r="A1245" s="21" t="s">
        <v>470</v>
      </c>
      <c r="B1245" s="24" t="s">
        <v>904</v>
      </c>
      <c r="C1245" s="21" t="s">
        <v>5</v>
      </c>
      <c r="D1245" s="22" t="s">
        <v>457</v>
      </c>
      <c r="E1245" s="22"/>
      <c r="F1245" s="22"/>
      <c r="G1245" s="22"/>
      <c r="H1245" s="22"/>
      <c r="I1245" s="23"/>
    </row>
    <row r="1246" spans="1:9" hidden="1" x14ac:dyDescent="0.25">
      <c r="A1246" s="21" t="s">
        <v>470</v>
      </c>
      <c r="B1246" s="24" t="s">
        <v>904</v>
      </c>
      <c r="C1246" s="21" t="s">
        <v>5</v>
      </c>
      <c r="D1246" s="22" t="s">
        <v>190</v>
      </c>
      <c r="E1246" s="22" t="s">
        <v>21</v>
      </c>
      <c r="F1246" s="22" t="s">
        <v>26</v>
      </c>
      <c r="G1246" s="22" t="s">
        <v>104</v>
      </c>
      <c r="H1246" s="22" t="s">
        <v>101</v>
      </c>
      <c r="I1246" s="23">
        <v>150</v>
      </c>
    </row>
    <row r="1247" spans="1:9" hidden="1" x14ac:dyDescent="0.25">
      <c r="A1247" s="21" t="s">
        <v>470</v>
      </c>
      <c r="B1247" s="24" t="s">
        <v>904</v>
      </c>
      <c r="C1247" s="21" t="s">
        <v>5</v>
      </c>
      <c r="D1247" s="22" t="s">
        <v>485</v>
      </c>
      <c r="E1247" s="22" t="s">
        <v>21</v>
      </c>
      <c r="F1247" s="22" t="s">
        <v>26</v>
      </c>
      <c r="G1247" s="22" t="s">
        <v>104</v>
      </c>
      <c r="H1247" s="22" t="s">
        <v>101</v>
      </c>
      <c r="I1247" s="23">
        <v>2.2000000000000002</v>
      </c>
    </row>
    <row r="1248" spans="1:9" hidden="1" x14ac:dyDescent="0.25">
      <c r="A1248" s="21" t="s">
        <v>470</v>
      </c>
      <c r="B1248" s="24" t="s">
        <v>904</v>
      </c>
      <c r="C1248" s="21" t="s">
        <v>5</v>
      </c>
      <c r="D1248" s="22" t="s">
        <v>486</v>
      </c>
      <c r="E1248" s="22"/>
      <c r="F1248" s="22"/>
      <c r="G1248" s="22"/>
      <c r="H1248" s="22"/>
      <c r="I1248" s="23"/>
    </row>
    <row r="1249" spans="1:9" hidden="1" x14ac:dyDescent="0.25">
      <c r="A1249" s="21" t="s">
        <v>470</v>
      </c>
      <c r="B1249" s="24" t="s">
        <v>904</v>
      </c>
      <c r="C1249" s="21" t="s">
        <v>5</v>
      </c>
      <c r="D1249" s="22" t="s">
        <v>487</v>
      </c>
      <c r="E1249" s="22" t="s">
        <v>21</v>
      </c>
      <c r="F1249" s="22" t="s">
        <v>16</v>
      </c>
      <c r="G1249" s="22" t="s">
        <v>488</v>
      </c>
      <c r="H1249" s="22" t="s">
        <v>101</v>
      </c>
      <c r="I1249" s="23"/>
    </row>
    <row r="1250" spans="1:9" hidden="1" x14ac:dyDescent="0.25">
      <c r="A1250" s="21" t="s">
        <v>470</v>
      </c>
      <c r="B1250" s="24" t="s">
        <v>904</v>
      </c>
      <c r="C1250" s="21" t="s">
        <v>5</v>
      </c>
      <c r="D1250" s="22" t="s">
        <v>489</v>
      </c>
      <c r="E1250" s="22"/>
      <c r="F1250" s="22" t="s">
        <v>16</v>
      </c>
      <c r="G1250" s="22" t="s">
        <v>100</v>
      </c>
      <c r="H1250" s="22" t="s">
        <v>101</v>
      </c>
      <c r="I1250" s="23"/>
    </row>
    <row r="1251" spans="1:9" hidden="1" x14ac:dyDescent="0.25">
      <c r="A1251" s="21" t="s">
        <v>470</v>
      </c>
      <c r="B1251" s="24" t="s">
        <v>904</v>
      </c>
      <c r="C1251" s="21" t="s">
        <v>5</v>
      </c>
      <c r="D1251" s="22" t="s">
        <v>459</v>
      </c>
      <c r="E1251" s="22"/>
      <c r="F1251" s="22"/>
      <c r="G1251" s="22"/>
      <c r="H1251" s="22"/>
      <c r="I1251" s="23"/>
    </row>
    <row r="1252" spans="1:9" hidden="1" x14ac:dyDescent="0.25">
      <c r="A1252" s="21" t="s">
        <v>470</v>
      </c>
      <c r="B1252" s="24" t="s">
        <v>904</v>
      </c>
      <c r="C1252" s="21" t="s">
        <v>5</v>
      </c>
      <c r="D1252" s="22" t="s">
        <v>490</v>
      </c>
      <c r="E1252" s="22"/>
      <c r="F1252" s="22"/>
      <c r="G1252" s="22"/>
      <c r="H1252" s="22"/>
      <c r="I1252" s="23"/>
    </row>
    <row r="1253" spans="1:9" hidden="1" x14ac:dyDescent="0.25">
      <c r="A1253" s="21" t="s">
        <v>470</v>
      </c>
      <c r="B1253" s="24" t="s">
        <v>904</v>
      </c>
      <c r="C1253" s="21" t="s">
        <v>5</v>
      </c>
      <c r="D1253" s="22" t="s">
        <v>368</v>
      </c>
      <c r="E1253" s="22"/>
      <c r="F1253" s="22"/>
      <c r="G1253" s="22"/>
      <c r="H1253" s="22"/>
      <c r="I1253" s="23"/>
    </row>
    <row r="1254" spans="1:9" hidden="1" x14ac:dyDescent="0.25">
      <c r="A1254" s="21" t="s">
        <v>470</v>
      </c>
      <c r="B1254" s="24" t="s">
        <v>904</v>
      </c>
      <c r="C1254" s="21" t="s">
        <v>5</v>
      </c>
      <c r="D1254" s="22" t="s">
        <v>473</v>
      </c>
      <c r="E1254" s="22" t="s">
        <v>21</v>
      </c>
      <c r="F1254" s="22" t="s">
        <v>26</v>
      </c>
      <c r="G1254" s="22" t="s">
        <v>104</v>
      </c>
      <c r="H1254" s="22" t="s">
        <v>101</v>
      </c>
      <c r="I1254" s="23">
        <v>210</v>
      </c>
    </row>
    <row r="1255" spans="1:9" hidden="1" x14ac:dyDescent="0.25">
      <c r="A1255" s="21" t="s">
        <v>470</v>
      </c>
      <c r="B1255" s="24" t="s">
        <v>904</v>
      </c>
      <c r="C1255" s="21" t="s">
        <v>5</v>
      </c>
      <c r="D1255" s="22" t="s">
        <v>474</v>
      </c>
      <c r="E1255" s="22"/>
      <c r="F1255" s="22"/>
      <c r="G1255" s="22"/>
      <c r="H1255" s="22"/>
      <c r="I1255" s="23"/>
    </row>
    <row r="1256" spans="1:9" hidden="1" x14ac:dyDescent="0.25">
      <c r="A1256" s="21" t="s">
        <v>470</v>
      </c>
      <c r="B1256" s="24" t="s">
        <v>904</v>
      </c>
      <c r="C1256" s="21" t="s">
        <v>5</v>
      </c>
      <c r="D1256" s="22" t="s">
        <v>481</v>
      </c>
      <c r="E1256" s="22"/>
      <c r="F1256" s="22"/>
      <c r="G1256" s="22"/>
      <c r="H1256" s="22"/>
      <c r="I1256" s="23"/>
    </row>
    <row r="1257" spans="1:9" hidden="1" x14ac:dyDescent="0.25">
      <c r="A1257" s="21" t="s">
        <v>470</v>
      </c>
      <c r="B1257" s="24" t="s">
        <v>904</v>
      </c>
      <c r="C1257" s="21" t="s">
        <v>5</v>
      </c>
      <c r="D1257" s="22" t="s">
        <v>209</v>
      </c>
      <c r="E1257" s="22"/>
      <c r="F1257" s="22"/>
      <c r="G1257" s="22"/>
      <c r="H1257" s="22"/>
      <c r="I1257" s="23"/>
    </row>
    <row r="1258" spans="1:9" hidden="1" x14ac:dyDescent="0.25">
      <c r="A1258" s="21" t="s">
        <v>470</v>
      </c>
      <c r="B1258" s="24" t="s">
        <v>904</v>
      </c>
      <c r="C1258" s="21" t="s">
        <v>5</v>
      </c>
      <c r="D1258" s="22" t="s">
        <v>482</v>
      </c>
      <c r="E1258" s="22" t="s">
        <v>15</v>
      </c>
      <c r="F1258" s="22" t="s">
        <v>58</v>
      </c>
      <c r="G1258" s="22" t="s">
        <v>443</v>
      </c>
      <c r="H1258" s="22" t="s">
        <v>96</v>
      </c>
      <c r="I1258" s="23">
        <v>2</v>
      </c>
    </row>
    <row r="1259" spans="1:9" hidden="1" x14ac:dyDescent="0.25">
      <c r="A1259" s="21" t="s">
        <v>470</v>
      </c>
      <c r="B1259" s="24" t="s">
        <v>904</v>
      </c>
      <c r="C1259" s="21" t="s">
        <v>5</v>
      </c>
      <c r="D1259" s="22" t="s">
        <v>482</v>
      </c>
      <c r="E1259" s="22" t="s">
        <v>15</v>
      </c>
      <c r="F1259" s="22" t="s">
        <v>58</v>
      </c>
      <c r="G1259" s="22" t="s">
        <v>483</v>
      </c>
      <c r="H1259" s="22" t="s">
        <v>96</v>
      </c>
      <c r="I1259" s="23">
        <v>1</v>
      </c>
    </row>
    <row r="1260" spans="1:9" hidden="1" x14ac:dyDescent="0.25">
      <c r="A1260" s="21" t="s">
        <v>470</v>
      </c>
      <c r="B1260" s="24" t="s">
        <v>904</v>
      </c>
      <c r="C1260" s="21" t="s">
        <v>5</v>
      </c>
      <c r="D1260" s="22" t="s">
        <v>212</v>
      </c>
      <c r="E1260" s="22"/>
      <c r="F1260" s="22"/>
      <c r="G1260" s="22"/>
      <c r="H1260" s="22"/>
      <c r="I1260" s="23"/>
    </row>
    <row r="1261" spans="1:9" hidden="1" x14ac:dyDescent="0.25">
      <c r="A1261" s="21" t="s">
        <v>470</v>
      </c>
      <c r="B1261" s="24" t="s">
        <v>904</v>
      </c>
      <c r="C1261" s="21" t="s">
        <v>5</v>
      </c>
      <c r="D1261" s="22" t="s">
        <v>129</v>
      </c>
      <c r="E1261" s="22" t="s">
        <v>15</v>
      </c>
      <c r="F1261" s="22" t="s">
        <v>16</v>
      </c>
      <c r="G1261" s="22" t="s">
        <v>100</v>
      </c>
      <c r="H1261" s="22" t="s">
        <v>101</v>
      </c>
      <c r="I1261" s="23">
        <v>121</v>
      </c>
    </row>
    <row r="1262" spans="1:9" hidden="1" x14ac:dyDescent="0.25">
      <c r="A1262" s="21" t="s">
        <v>470</v>
      </c>
      <c r="B1262" s="24" t="s">
        <v>904</v>
      </c>
      <c r="C1262" s="21" t="s">
        <v>5</v>
      </c>
      <c r="D1262" s="22" t="s">
        <v>477</v>
      </c>
      <c r="E1262" s="22" t="s">
        <v>15</v>
      </c>
      <c r="F1262" s="22" t="s">
        <v>18</v>
      </c>
      <c r="G1262" s="22" t="s">
        <v>282</v>
      </c>
      <c r="H1262" s="22" t="s">
        <v>96</v>
      </c>
      <c r="I1262" s="23">
        <v>4</v>
      </c>
    </row>
    <row r="1263" spans="1:9" hidden="1" x14ac:dyDescent="0.25">
      <c r="A1263" s="21" t="s">
        <v>470</v>
      </c>
      <c r="B1263" s="24" t="s">
        <v>904</v>
      </c>
      <c r="C1263" s="21" t="s">
        <v>5</v>
      </c>
      <c r="D1263" s="22" t="s">
        <v>429</v>
      </c>
      <c r="E1263" s="22" t="s">
        <v>15</v>
      </c>
      <c r="F1263" s="22" t="s">
        <v>19</v>
      </c>
      <c r="G1263" s="22" t="s">
        <v>471</v>
      </c>
      <c r="H1263" s="22" t="s">
        <v>96</v>
      </c>
      <c r="I1263" s="23">
        <v>2</v>
      </c>
    </row>
    <row r="1264" spans="1:9" hidden="1" x14ac:dyDescent="0.25">
      <c r="A1264" s="21" t="s">
        <v>470</v>
      </c>
      <c r="B1264" s="24" t="s">
        <v>904</v>
      </c>
      <c r="C1264" s="21" t="s">
        <v>5</v>
      </c>
      <c r="D1264" s="22" t="s">
        <v>478</v>
      </c>
      <c r="E1264" s="22" t="s">
        <v>21</v>
      </c>
      <c r="F1264" s="22" t="s">
        <v>29</v>
      </c>
      <c r="G1264" s="22" t="s">
        <v>121</v>
      </c>
      <c r="H1264" s="22" t="s">
        <v>96</v>
      </c>
      <c r="I1264" s="23">
        <v>1</v>
      </c>
    </row>
    <row r="1265" spans="1:9" hidden="1" x14ac:dyDescent="0.25">
      <c r="A1265" s="21" t="s">
        <v>470</v>
      </c>
      <c r="B1265" s="24" t="s">
        <v>904</v>
      </c>
      <c r="C1265" s="21" t="s">
        <v>5</v>
      </c>
      <c r="D1265" s="22" t="s">
        <v>288</v>
      </c>
      <c r="E1265" s="22" t="s">
        <v>21</v>
      </c>
      <c r="F1265" s="22" t="s">
        <v>288</v>
      </c>
      <c r="G1265" s="22" t="s">
        <v>472</v>
      </c>
      <c r="H1265" s="22" t="s">
        <v>96</v>
      </c>
      <c r="I1265" s="23">
        <v>1</v>
      </c>
    </row>
    <row r="1266" spans="1:9" hidden="1" x14ac:dyDescent="0.25">
      <c r="A1266" s="21" t="s">
        <v>470</v>
      </c>
      <c r="B1266" s="24" t="s">
        <v>904</v>
      </c>
      <c r="C1266" s="21" t="s">
        <v>5</v>
      </c>
      <c r="D1266" s="22" t="s">
        <v>479</v>
      </c>
      <c r="E1266" s="22" t="s">
        <v>21</v>
      </c>
      <c r="F1266" s="22" t="s">
        <v>29</v>
      </c>
      <c r="G1266" s="22" t="s">
        <v>121</v>
      </c>
      <c r="H1266" s="22" t="s">
        <v>96</v>
      </c>
      <c r="I1266" s="23">
        <v>1</v>
      </c>
    </row>
    <row r="1267" spans="1:9" hidden="1" x14ac:dyDescent="0.25">
      <c r="A1267" s="21" t="s">
        <v>470</v>
      </c>
      <c r="B1267" s="24" t="s">
        <v>904</v>
      </c>
      <c r="C1267" s="21" t="s">
        <v>5</v>
      </c>
      <c r="D1267" s="22" t="s">
        <v>288</v>
      </c>
      <c r="E1267" s="22" t="s">
        <v>21</v>
      </c>
      <c r="F1267" s="22" t="s">
        <v>288</v>
      </c>
      <c r="G1267" s="22" t="s">
        <v>472</v>
      </c>
      <c r="H1267" s="22" t="s">
        <v>96</v>
      </c>
      <c r="I1267" s="23">
        <v>1</v>
      </c>
    </row>
    <row r="1268" spans="1:9" hidden="1" x14ac:dyDescent="0.25">
      <c r="A1268" s="21" t="s">
        <v>470</v>
      </c>
      <c r="B1268" s="24" t="s">
        <v>904</v>
      </c>
      <c r="C1268" s="21" t="s">
        <v>5</v>
      </c>
      <c r="D1268" s="22" t="s">
        <v>480</v>
      </c>
      <c r="E1268" s="22" t="s">
        <v>21</v>
      </c>
      <c r="F1268" s="22" t="s">
        <v>26</v>
      </c>
      <c r="G1268" s="22" t="s">
        <v>104</v>
      </c>
      <c r="H1268" s="22" t="s">
        <v>101</v>
      </c>
      <c r="I1268" s="23"/>
    </row>
    <row r="1269" spans="1:9" hidden="1" x14ac:dyDescent="0.25">
      <c r="A1269" s="21" t="s">
        <v>470</v>
      </c>
      <c r="B1269" s="24" t="s">
        <v>904</v>
      </c>
      <c r="C1269" s="21" t="s">
        <v>5</v>
      </c>
      <c r="D1269" s="22" t="s">
        <v>292</v>
      </c>
      <c r="E1269" s="22" t="s">
        <v>20</v>
      </c>
      <c r="F1269" s="22" t="s">
        <v>42</v>
      </c>
      <c r="G1269" s="22" t="s">
        <v>286</v>
      </c>
      <c r="H1269" s="22" t="s">
        <v>96</v>
      </c>
      <c r="I1269" s="23">
        <v>1</v>
      </c>
    </row>
    <row r="1270" spans="1:9" hidden="1" x14ac:dyDescent="0.25">
      <c r="A1270" s="21" t="s">
        <v>470</v>
      </c>
      <c r="B1270" s="24" t="s">
        <v>904</v>
      </c>
      <c r="C1270" s="21" t="s">
        <v>5</v>
      </c>
      <c r="D1270" s="22" t="s">
        <v>339</v>
      </c>
      <c r="E1270" s="22"/>
      <c r="F1270" s="22"/>
      <c r="G1270" s="22"/>
      <c r="H1270" s="22"/>
      <c r="I1270" s="23"/>
    </row>
    <row r="1271" spans="1:9" hidden="1" x14ac:dyDescent="0.25">
      <c r="A1271" s="21" t="s">
        <v>470</v>
      </c>
      <c r="B1271" s="24" t="s">
        <v>904</v>
      </c>
      <c r="C1271" s="21" t="s">
        <v>5</v>
      </c>
      <c r="D1271" s="22" t="s">
        <v>198</v>
      </c>
      <c r="E1271" s="22"/>
      <c r="F1271" s="22"/>
      <c r="G1271" s="22"/>
      <c r="H1271" s="22"/>
      <c r="I1271" s="23"/>
    </row>
    <row r="1272" spans="1:9" hidden="1" x14ac:dyDescent="0.25">
      <c r="A1272" s="21" t="s">
        <v>470</v>
      </c>
      <c r="B1272" s="24" t="s">
        <v>904</v>
      </c>
      <c r="C1272" s="21" t="s">
        <v>5</v>
      </c>
      <c r="D1272" s="22" t="s">
        <v>199</v>
      </c>
      <c r="E1272" s="22"/>
      <c r="F1272" s="22"/>
      <c r="G1272" s="22"/>
      <c r="H1272" s="22"/>
      <c r="I1272" s="23"/>
    </row>
    <row r="1273" spans="1:9" hidden="1" x14ac:dyDescent="0.25">
      <c r="A1273" s="21" t="s">
        <v>470</v>
      </c>
      <c r="B1273" s="24" t="s">
        <v>904</v>
      </c>
      <c r="C1273" s="21" t="s">
        <v>5</v>
      </c>
      <c r="D1273" s="22" t="s">
        <v>200</v>
      </c>
      <c r="E1273" s="22"/>
      <c r="F1273" s="22"/>
      <c r="G1273" s="22"/>
      <c r="H1273" s="22"/>
      <c r="I1273" s="23"/>
    </row>
    <row r="1274" spans="1:9" hidden="1" x14ac:dyDescent="0.25">
      <c r="A1274" s="21" t="s">
        <v>470</v>
      </c>
      <c r="B1274" s="24" t="s">
        <v>904</v>
      </c>
      <c r="C1274" s="21" t="s">
        <v>5</v>
      </c>
      <c r="D1274" s="22" t="s">
        <v>476</v>
      </c>
      <c r="E1274" s="22" t="s">
        <v>21</v>
      </c>
      <c r="F1274" s="22" t="s">
        <v>26</v>
      </c>
      <c r="G1274" s="22" t="s">
        <v>104</v>
      </c>
      <c r="H1274" s="22" t="s">
        <v>101</v>
      </c>
      <c r="I1274" s="23"/>
    </row>
    <row r="1275" spans="1:9" hidden="1" x14ac:dyDescent="0.25">
      <c r="A1275" s="21" t="s">
        <v>470</v>
      </c>
      <c r="B1275" s="24" t="s">
        <v>904</v>
      </c>
      <c r="C1275" s="21" t="s">
        <v>5</v>
      </c>
      <c r="D1275" s="22" t="s">
        <v>376</v>
      </c>
      <c r="E1275" s="22" t="s">
        <v>15</v>
      </c>
      <c r="F1275" s="22" t="s">
        <v>17</v>
      </c>
      <c r="G1275" s="22" t="s">
        <v>102</v>
      </c>
      <c r="H1275" s="22" t="s">
        <v>96</v>
      </c>
      <c r="I1275" s="23">
        <v>2</v>
      </c>
    </row>
    <row r="1276" spans="1:9" hidden="1" x14ac:dyDescent="0.25">
      <c r="A1276" s="21" t="s">
        <v>470</v>
      </c>
      <c r="B1276" s="24" t="s">
        <v>904</v>
      </c>
      <c r="C1276" s="21" t="s">
        <v>5</v>
      </c>
      <c r="D1276" s="22" t="s">
        <v>492</v>
      </c>
      <c r="E1276" s="22"/>
      <c r="F1276" s="22"/>
      <c r="G1276" s="22"/>
      <c r="H1276" s="22" t="s">
        <v>96</v>
      </c>
      <c r="I1276" s="23">
        <v>4</v>
      </c>
    </row>
    <row r="1277" spans="1:9" hidden="1" x14ac:dyDescent="0.25">
      <c r="A1277" s="21" t="s">
        <v>470</v>
      </c>
      <c r="B1277" s="24" t="s">
        <v>904</v>
      </c>
      <c r="C1277" s="21" t="s">
        <v>5</v>
      </c>
      <c r="D1277" s="22" t="s">
        <v>493</v>
      </c>
      <c r="E1277" s="22"/>
      <c r="F1277" s="22"/>
      <c r="G1277" s="22"/>
      <c r="H1277" s="22" t="s">
        <v>96</v>
      </c>
      <c r="I1277" s="23">
        <v>2</v>
      </c>
    </row>
    <row r="1278" spans="1:9" hidden="1" x14ac:dyDescent="0.25">
      <c r="A1278" s="21" t="s">
        <v>470</v>
      </c>
      <c r="B1278" s="24" t="s">
        <v>904</v>
      </c>
      <c r="C1278" s="21" t="s">
        <v>5</v>
      </c>
      <c r="D1278" s="22" t="s">
        <v>494</v>
      </c>
      <c r="E1278" s="22"/>
      <c r="F1278" s="22"/>
      <c r="G1278" s="22"/>
      <c r="H1278" s="22" t="s">
        <v>96</v>
      </c>
      <c r="I1278" s="23">
        <v>1</v>
      </c>
    </row>
    <row r="1279" spans="1:9" hidden="1" x14ac:dyDescent="0.25">
      <c r="A1279" s="21" t="s">
        <v>470</v>
      </c>
      <c r="B1279" s="24" t="s">
        <v>904</v>
      </c>
      <c r="C1279" s="21" t="s">
        <v>5</v>
      </c>
      <c r="D1279" s="22" t="s">
        <v>495</v>
      </c>
      <c r="E1279" s="22"/>
      <c r="F1279" s="22"/>
      <c r="G1279" s="22"/>
      <c r="H1279" s="22" t="s">
        <v>96</v>
      </c>
      <c r="I1279" s="23">
        <v>2</v>
      </c>
    </row>
    <row r="1280" spans="1:9" hidden="1" x14ac:dyDescent="0.25">
      <c r="A1280" s="21" t="s">
        <v>470</v>
      </c>
      <c r="B1280" s="24" t="s">
        <v>904</v>
      </c>
      <c r="C1280" s="21" t="s">
        <v>5</v>
      </c>
      <c r="D1280" s="22" t="s">
        <v>496</v>
      </c>
      <c r="E1280" s="22"/>
      <c r="F1280" s="22"/>
      <c r="G1280" s="22"/>
      <c r="H1280" s="22" t="s">
        <v>96</v>
      </c>
      <c r="I1280" s="23">
        <v>1</v>
      </c>
    </row>
    <row r="1281" spans="1:9" hidden="1" x14ac:dyDescent="0.25">
      <c r="A1281" s="21" t="s">
        <v>470</v>
      </c>
      <c r="B1281" s="24" t="s">
        <v>904</v>
      </c>
      <c r="C1281" s="21" t="s">
        <v>5</v>
      </c>
      <c r="D1281" s="22" t="s">
        <v>230</v>
      </c>
      <c r="E1281" s="22"/>
      <c r="F1281" s="22"/>
      <c r="G1281" s="22"/>
      <c r="H1281" s="22" t="s">
        <v>96</v>
      </c>
      <c r="I1281" s="23">
        <v>1</v>
      </c>
    </row>
    <row r="1282" spans="1:9" hidden="1" x14ac:dyDescent="0.25">
      <c r="A1282" s="21" t="s">
        <v>470</v>
      </c>
      <c r="B1282" s="24" t="s">
        <v>904</v>
      </c>
      <c r="C1282" s="21" t="s">
        <v>5</v>
      </c>
      <c r="D1282" s="22" t="s">
        <v>497</v>
      </c>
      <c r="E1282" s="22"/>
      <c r="F1282" s="22"/>
      <c r="G1282" s="22"/>
      <c r="H1282" s="22" t="s">
        <v>96</v>
      </c>
      <c r="I1282" s="23">
        <v>1</v>
      </c>
    </row>
    <row r="1283" spans="1:9" hidden="1" x14ac:dyDescent="0.25">
      <c r="A1283" s="21" t="s">
        <v>470</v>
      </c>
      <c r="B1283" s="24" t="s">
        <v>904</v>
      </c>
      <c r="C1283" s="21" t="s">
        <v>5</v>
      </c>
      <c r="D1283" s="22" t="s">
        <v>498</v>
      </c>
      <c r="E1283" s="22"/>
      <c r="F1283" s="22"/>
      <c r="G1283" s="22"/>
      <c r="H1283" s="22" t="s">
        <v>96</v>
      </c>
      <c r="I1283" s="23">
        <v>3</v>
      </c>
    </row>
    <row r="1284" spans="1:9" hidden="1" x14ac:dyDescent="0.25">
      <c r="A1284" s="21" t="s">
        <v>470</v>
      </c>
      <c r="B1284" s="24" t="s">
        <v>904</v>
      </c>
      <c r="C1284" s="21" t="s">
        <v>5</v>
      </c>
      <c r="D1284" s="22" t="s">
        <v>499</v>
      </c>
      <c r="E1284" s="22"/>
      <c r="F1284" s="22"/>
      <c r="G1284" s="22"/>
      <c r="H1284" s="22" t="s">
        <v>96</v>
      </c>
      <c r="I1284" s="23">
        <v>1</v>
      </c>
    </row>
    <row r="1285" spans="1:9" hidden="1" x14ac:dyDescent="0.25">
      <c r="A1285" s="21" t="s">
        <v>470</v>
      </c>
      <c r="B1285" s="24" t="s">
        <v>904</v>
      </c>
      <c r="C1285" s="21" t="s">
        <v>5</v>
      </c>
      <c r="D1285" s="22" t="s">
        <v>234</v>
      </c>
      <c r="E1285" s="22"/>
      <c r="F1285" s="22"/>
      <c r="G1285" s="22"/>
      <c r="H1285" s="22" t="s">
        <v>96</v>
      </c>
      <c r="I1285" s="23">
        <v>1</v>
      </c>
    </row>
    <row r="1286" spans="1:9" hidden="1" x14ac:dyDescent="0.25">
      <c r="A1286" s="21" t="s">
        <v>470</v>
      </c>
      <c r="B1286" s="24" t="s">
        <v>904</v>
      </c>
      <c r="C1286" s="21" t="s">
        <v>5</v>
      </c>
      <c r="D1286" s="22" t="s">
        <v>500</v>
      </c>
      <c r="E1286" s="22"/>
      <c r="F1286" s="22"/>
      <c r="G1286" s="22"/>
      <c r="H1286" s="22" t="s">
        <v>96</v>
      </c>
      <c r="I1286" s="23">
        <v>1</v>
      </c>
    </row>
    <row r="1287" spans="1:9" hidden="1" x14ac:dyDescent="0.25">
      <c r="A1287" s="21" t="s">
        <v>470</v>
      </c>
      <c r="B1287" s="24" t="s">
        <v>904</v>
      </c>
      <c r="C1287" s="21" t="s">
        <v>5</v>
      </c>
      <c r="D1287" s="22" t="s">
        <v>501</v>
      </c>
      <c r="E1287" s="22"/>
      <c r="F1287" s="22"/>
      <c r="G1287" s="22"/>
      <c r="H1287" s="22" t="s">
        <v>96</v>
      </c>
      <c r="I1287" s="23">
        <v>4</v>
      </c>
    </row>
    <row r="1288" spans="1:9" hidden="1" x14ac:dyDescent="0.25">
      <c r="A1288" s="21" t="s">
        <v>470</v>
      </c>
      <c r="B1288" s="24" t="s">
        <v>904</v>
      </c>
      <c r="C1288" s="21" t="s">
        <v>5</v>
      </c>
      <c r="D1288" s="22" t="s">
        <v>502</v>
      </c>
      <c r="E1288" s="22"/>
      <c r="F1288" s="22"/>
      <c r="G1288" s="22"/>
      <c r="H1288" s="22" t="s">
        <v>96</v>
      </c>
      <c r="I1288" s="23">
        <v>4</v>
      </c>
    </row>
    <row r="1289" spans="1:9" hidden="1" x14ac:dyDescent="0.25">
      <c r="A1289" s="21" t="s">
        <v>470</v>
      </c>
      <c r="B1289" s="24" t="s">
        <v>904</v>
      </c>
      <c r="C1289" s="21" t="s">
        <v>5</v>
      </c>
      <c r="D1289" s="22" t="s">
        <v>503</v>
      </c>
      <c r="E1289" s="22"/>
      <c r="F1289" s="22"/>
      <c r="G1289" s="22"/>
      <c r="H1289" s="22" t="s">
        <v>96</v>
      </c>
      <c r="I1289" s="23">
        <v>4</v>
      </c>
    </row>
    <row r="1290" spans="1:9" hidden="1" x14ac:dyDescent="0.25">
      <c r="A1290" s="21" t="s">
        <v>470</v>
      </c>
      <c r="B1290" s="24" t="s">
        <v>904</v>
      </c>
      <c r="C1290" s="21" t="s">
        <v>5</v>
      </c>
      <c r="D1290" s="22" t="s">
        <v>504</v>
      </c>
      <c r="E1290" s="22"/>
      <c r="F1290" s="22"/>
      <c r="G1290" s="22"/>
      <c r="H1290" s="22" t="s">
        <v>96</v>
      </c>
      <c r="I1290" s="23">
        <v>4</v>
      </c>
    </row>
    <row r="1291" spans="1:9" hidden="1" x14ac:dyDescent="0.25">
      <c r="A1291" s="21" t="s">
        <v>470</v>
      </c>
      <c r="B1291" s="24" t="s">
        <v>904</v>
      </c>
      <c r="C1291" s="21" t="s">
        <v>5</v>
      </c>
      <c r="D1291" s="22" t="s">
        <v>505</v>
      </c>
      <c r="E1291" s="22"/>
      <c r="F1291" s="22"/>
      <c r="G1291" s="22"/>
      <c r="H1291" s="22" t="s">
        <v>96</v>
      </c>
      <c r="I1291" s="23">
        <v>4</v>
      </c>
    </row>
    <row r="1292" spans="1:9" hidden="1" x14ac:dyDescent="0.25">
      <c r="A1292" s="21" t="s">
        <v>470</v>
      </c>
      <c r="B1292" s="24" t="s">
        <v>904</v>
      </c>
      <c r="C1292" s="21" t="s">
        <v>5</v>
      </c>
      <c r="D1292" s="22" t="s">
        <v>506</v>
      </c>
      <c r="E1292" s="22"/>
      <c r="F1292" s="22"/>
      <c r="G1292" s="22"/>
      <c r="H1292" s="22" t="s">
        <v>96</v>
      </c>
      <c r="I1292" s="23">
        <v>2</v>
      </c>
    </row>
    <row r="1293" spans="1:9" hidden="1" x14ac:dyDescent="0.25">
      <c r="A1293" s="21" t="s">
        <v>470</v>
      </c>
      <c r="B1293" s="24" t="s">
        <v>904</v>
      </c>
      <c r="C1293" s="21" t="s">
        <v>5</v>
      </c>
      <c r="D1293" s="22" t="s">
        <v>507</v>
      </c>
      <c r="E1293" s="22"/>
      <c r="F1293" s="22"/>
      <c r="G1293" s="22"/>
      <c r="H1293" s="22" t="s">
        <v>96</v>
      </c>
      <c r="I1293" s="23">
        <v>1</v>
      </c>
    </row>
    <row r="1294" spans="1:9" hidden="1" x14ac:dyDescent="0.25">
      <c r="A1294" s="21" t="s">
        <v>470</v>
      </c>
      <c r="B1294" s="24" t="s">
        <v>904</v>
      </c>
      <c r="C1294" s="21" t="s">
        <v>5</v>
      </c>
      <c r="D1294" s="22" t="s">
        <v>508</v>
      </c>
      <c r="E1294" s="22"/>
      <c r="F1294" s="22"/>
      <c r="G1294" s="22"/>
      <c r="H1294" s="22" t="s">
        <v>96</v>
      </c>
      <c r="I1294" s="23">
        <v>1</v>
      </c>
    </row>
    <row r="1295" spans="1:9" hidden="1" x14ac:dyDescent="0.25">
      <c r="A1295" s="21" t="s">
        <v>470</v>
      </c>
      <c r="B1295" s="24" t="s">
        <v>904</v>
      </c>
      <c r="C1295" s="21" t="s">
        <v>5</v>
      </c>
      <c r="D1295" s="22" t="s">
        <v>509</v>
      </c>
      <c r="E1295" s="22"/>
      <c r="F1295" s="22"/>
      <c r="G1295" s="22"/>
      <c r="H1295" s="22" t="s">
        <v>96</v>
      </c>
      <c r="I1295" s="23">
        <v>1</v>
      </c>
    </row>
    <row r="1296" spans="1:9" hidden="1" x14ac:dyDescent="0.25">
      <c r="A1296" s="21" t="s">
        <v>470</v>
      </c>
      <c r="B1296" s="24" t="s">
        <v>904</v>
      </c>
      <c r="C1296" s="21" t="s">
        <v>5</v>
      </c>
      <c r="D1296" s="22" t="s">
        <v>510</v>
      </c>
      <c r="E1296" s="22"/>
      <c r="F1296" s="22"/>
      <c r="G1296" s="22"/>
      <c r="H1296" s="22" t="s">
        <v>96</v>
      </c>
      <c r="I1296" s="23">
        <v>1</v>
      </c>
    </row>
    <row r="1297" spans="1:9" hidden="1" x14ac:dyDescent="0.25">
      <c r="A1297" s="21" t="s">
        <v>470</v>
      </c>
      <c r="B1297" s="24" t="s">
        <v>904</v>
      </c>
      <c r="C1297" s="21" t="s">
        <v>5</v>
      </c>
      <c r="D1297" s="22" t="s">
        <v>511</v>
      </c>
      <c r="E1297" s="22"/>
      <c r="F1297" s="22"/>
      <c r="G1297" s="22"/>
      <c r="H1297" s="22" t="s">
        <v>96</v>
      </c>
      <c r="I1297" s="23">
        <v>1</v>
      </c>
    </row>
    <row r="1298" spans="1:9" hidden="1" x14ac:dyDescent="0.25">
      <c r="A1298" s="21" t="s">
        <v>470</v>
      </c>
      <c r="B1298" s="24" t="s">
        <v>904</v>
      </c>
      <c r="C1298" s="21" t="s">
        <v>5</v>
      </c>
      <c r="D1298" s="22" t="s">
        <v>512</v>
      </c>
      <c r="E1298" s="22"/>
      <c r="F1298" s="22"/>
      <c r="G1298" s="22"/>
      <c r="H1298" s="22" t="s">
        <v>96</v>
      </c>
      <c r="I1298" s="23">
        <v>1</v>
      </c>
    </row>
    <row r="1299" spans="1:9" hidden="1" x14ac:dyDescent="0.25">
      <c r="A1299" s="21" t="s">
        <v>470</v>
      </c>
      <c r="B1299" s="24" t="s">
        <v>904</v>
      </c>
      <c r="C1299" s="21" t="s">
        <v>5</v>
      </c>
      <c r="D1299" s="22" t="s">
        <v>513</v>
      </c>
      <c r="E1299" s="22"/>
      <c r="F1299" s="22"/>
      <c r="G1299" s="22"/>
      <c r="H1299" s="22" t="s">
        <v>96</v>
      </c>
      <c r="I1299" s="23">
        <v>1</v>
      </c>
    </row>
    <row r="1300" spans="1:9" hidden="1" x14ac:dyDescent="0.25">
      <c r="A1300" s="21" t="s">
        <v>470</v>
      </c>
      <c r="B1300" s="24" t="s">
        <v>904</v>
      </c>
      <c r="C1300" s="21" t="s">
        <v>5</v>
      </c>
      <c r="D1300" s="22" t="s">
        <v>514</v>
      </c>
      <c r="E1300" s="22"/>
      <c r="F1300" s="22"/>
      <c r="G1300" s="22"/>
      <c r="H1300" s="22" t="s">
        <v>96</v>
      </c>
      <c r="I1300" s="23">
        <v>1</v>
      </c>
    </row>
    <row r="1301" spans="1:9" hidden="1" x14ac:dyDescent="0.25">
      <c r="A1301" s="21" t="s">
        <v>470</v>
      </c>
      <c r="B1301" s="24" t="s">
        <v>904</v>
      </c>
      <c r="C1301" s="21" t="s">
        <v>5</v>
      </c>
      <c r="D1301" s="22" t="s">
        <v>515</v>
      </c>
      <c r="E1301" s="22"/>
      <c r="F1301" s="22"/>
      <c r="G1301" s="22"/>
      <c r="H1301" s="22" t="s">
        <v>96</v>
      </c>
      <c r="I1301" s="23">
        <v>2</v>
      </c>
    </row>
    <row r="1302" spans="1:9" hidden="1" x14ac:dyDescent="0.25">
      <c r="A1302" s="21" t="s">
        <v>470</v>
      </c>
      <c r="B1302" s="24" t="s">
        <v>904</v>
      </c>
      <c r="C1302" s="21" t="s">
        <v>5</v>
      </c>
      <c r="D1302" s="22" t="s">
        <v>516</v>
      </c>
      <c r="E1302" s="22"/>
      <c r="F1302" s="22"/>
      <c r="G1302" s="22"/>
      <c r="H1302" s="22" t="s">
        <v>96</v>
      </c>
      <c r="I1302" s="23">
        <v>1</v>
      </c>
    </row>
    <row r="1303" spans="1:9" hidden="1" x14ac:dyDescent="0.25">
      <c r="A1303" s="21" t="s">
        <v>470</v>
      </c>
      <c r="B1303" s="24" t="s">
        <v>904</v>
      </c>
      <c r="C1303" s="21" t="s">
        <v>5</v>
      </c>
      <c r="D1303" s="22" t="s">
        <v>517</v>
      </c>
      <c r="E1303" s="22"/>
      <c r="F1303" s="22"/>
      <c r="G1303" s="22"/>
      <c r="H1303" s="22" t="s">
        <v>96</v>
      </c>
      <c r="I1303" s="23">
        <v>4</v>
      </c>
    </row>
    <row r="1304" spans="1:9" hidden="1" x14ac:dyDescent="0.25">
      <c r="A1304" s="21" t="s">
        <v>470</v>
      </c>
      <c r="B1304" s="24" t="s">
        <v>904</v>
      </c>
      <c r="C1304" s="21" t="s">
        <v>5</v>
      </c>
      <c r="D1304" s="22" t="s">
        <v>518</v>
      </c>
      <c r="E1304" s="22"/>
      <c r="F1304" s="22"/>
      <c r="G1304" s="22"/>
      <c r="H1304" s="22" t="s">
        <v>96</v>
      </c>
      <c r="I1304" s="23">
        <v>10</v>
      </c>
    </row>
    <row r="1305" spans="1:9" hidden="1" x14ac:dyDescent="0.25">
      <c r="A1305" s="21" t="s">
        <v>470</v>
      </c>
      <c r="B1305" s="24" t="s">
        <v>904</v>
      </c>
      <c r="C1305" s="21" t="s">
        <v>5</v>
      </c>
      <c r="D1305" s="22" t="s">
        <v>519</v>
      </c>
      <c r="E1305" s="22"/>
      <c r="F1305" s="22"/>
      <c r="G1305" s="22"/>
      <c r="H1305" s="22" t="s">
        <v>96</v>
      </c>
      <c r="I1305" s="23">
        <v>1</v>
      </c>
    </row>
    <row r="1306" spans="1:9" hidden="1" x14ac:dyDescent="0.25">
      <c r="A1306" s="21" t="s">
        <v>470</v>
      </c>
      <c r="B1306" s="24" t="s">
        <v>904</v>
      </c>
      <c r="C1306" s="21" t="s">
        <v>5</v>
      </c>
      <c r="D1306" s="22" t="s">
        <v>520</v>
      </c>
      <c r="E1306" s="22"/>
      <c r="F1306" s="22"/>
      <c r="G1306" s="22"/>
      <c r="H1306" s="22" t="s">
        <v>96</v>
      </c>
      <c r="I1306" s="23">
        <v>4</v>
      </c>
    </row>
    <row r="1307" spans="1:9" hidden="1" x14ac:dyDescent="0.25">
      <c r="A1307" s="21" t="s">
        <v>470</v>
      </c>
      <c r="B1307" s="24" t="s">
        <v>904</v>
      </c>
      <c r="C1307" s="21" t="s">
        <v>5</v>
      </c>
      <c r="D1307" s="22" t="s">
        <v>521</v>
      </c>
      <c r="E1307" s="22"/>
      <c r="F1307" s="22"/>
      <c r="G1307" s="22"/>
      <c r="H1307" s="22" t="s">
        <v>96</v>
      </c>
      <c r="I1307" s="23">
        <v>4</v>
      </c>
    </row>
    <row r="1308" spans="1:9" hidden="1" x14ac:dyDescent="0.25">
      <c r="A1308" s="21" t="s">
        <v>470</v>
      </c>
      <c r="B1308" s="24" t="s">
        <v>904</v>
      </c>
      <c r="C1308" s="21" t="s">
        <v>5</v>
      </c>
      <c r="D1308" s="22" t="s">
        <v>522</v>
      </c>
      <c r="E1308" s="22"/>
      <c r="F1308" s="22"/>
      <c r="G1308" s="22"/>
      <c r="H1308" s="22" t="s">
        <v>96</v>
      </c>
      <c r="I1308" s="23">
        <v>1</v>
      </c>
    </row>
    <row r="1309" spans="1:9" hidden="1" x14ac:dyDescent="0.25">
      <c r="A1309" s="21" t="s">
        <v>470</v>
      </c>
      <c r="B1309" s="24" t="s">
        <v>904</v>
      </c>
      <c r="C1309" s="21" t="s">
        <v>5</v>
      </c>
      <c r="D1309" s="22" t="s">
        <v>523</v>
      </c>
      <c r="E1309" s="22"/>
      <c r="F1309" s="22"/>
      <c r="G1309" s="22"/>
      <c r="H1309" s="22" t="s">
        <v>96</v>
      </c>
      <c r="I1309" s="23">
        <v>1</v>
      </c>
    </row>
    <row r="1310" spans="1:9" hidden="1" x14ac:dyDescent="0.25">
      <c r="A1310" s="21" t="s">
        <v>470</v>
      </c>
      <c r="B1310" s="24" t="s">
        <v>904</v>
      </c>
      <c r="C1310" s="21" t="s">
        <v>5</v>
      </c>
      <c r="D1310" s="22" t="s">
        <v>524</v>
      </c>
      <c r="E1310" s="22"/>
      <c r="F1310" s="22"/>
      <c r="G1310" s="22"/>
      <c r="H1310" s="22" t="s">
        <v>96</v>
      </c>
      <c r="I1310" s="23">
        <v>1</v>
      </c>
    </row>
    <row r="1311" spans="1:9" hidden="1" x14ac:dyDescent="0.25">
      <c r="A1311" s="21" t="s">
        <v>470</v>
      </c>
      <c r="B1311" s="24" t="s">
        <v>904</v>
      </c>
      <c r="C1311" s="21" t="s">
        <v>5</v>
      </c>
      <c r="D1311" s="22" t="s">
        <v>525</v>
      </c>
      <c r="E1311" s="22"/>
      <c r="F1311" s="22"/>
      <c r="G1311" s="22"/>
      <c r="H1311" s="22" t="s">
        <v>96</v>
      </c>
      <c r="I1311" s="23">
        <v>1</v>
      </c>
    </row>
    <row r="1312" spans="1:9" hidden="1" x14ac:dyDescent="0.25">
      <c r="A1312" s="21" t="s">
        <v>470</v>
      </c>
      <c r="B1312" s="24" t="s">
        <v>904</v>
      </c>
      <c r="C1312" s="21" t="s">
        <v>5</v>
      </c>
      <c r="D1312" s="22" t="s">
        <v>526</v>
      </c>
      <c r="E1312" s="22"/>
      <c r="F1312" s="22"/>
      <c r="G1312" s="22"/>
      <c r="H1312" s="22" t="s">
        <v>96</v>
      </c>
      <c r="I1312" s="23">
        <v>1</v>
      </c>
    </row>
    <row r="1313" spans="1:9" hidden="1" x14ac:dyDescent="0.25">
      <c r="A1313" s="21" t="s">
        <v>470</v>
      </c>
      <c r="B1313" s="24" t="s">
        <v>904</v>
      </c>
      <c r="C1313" s="21" t="s">
        <v>5</v>
      </c>
      <c r="D1313" s="22" t="s">
        <v>527</v>
      </c>
      <c r="E1313" s="22"/>
      <c r="F1313" s="22"/>
      <c r="G1313" s="22"/>
      <c r="H1313" s="22" t="s">
        <v>96</v>
      </c>
      <c r="I1313" s="23">
        <v>6</v>
      </c>
    </row>
    <row r="1314" spans="1:9" hidden="1" x14ac:dyDescent="0.25">
      <c r="A1314" s="21" t="s">
        <v>470</v>
      </c>
      <c r="B1314" s="24" t="s">
        <v>904</v>
      </c>
      <c r="C1314" s="21" t="s">
        <v>5</v>
      </c>
      <c r="D1314" s="22" t="s">
        <v>528</v>
      </c>
      <c r="E1314" s="22"/>
      <c r="F1314" s="22"/>
      <c r="G1314" s="22"/>
      <c r="H1314" s="22" t="s">
        <v>96</v>
      </c>
      <c r="I1314" s="23">
        <v>1</v>
      </c>
    </row>
    <row r="1315" spans="1:9" hidden="1" x14ac:dyDescent="0.25">
      <c r="A1315" s="21" t="s">
        <v>470</v>
      </c>
      <c r="B1315" s="24" t="s">
        <v>904</v>
      </c>
      <c r="C1315" s="21" t="s">
        <v>5</v>
      </c>
      <c r="D1315" s="22" t="s">
        <v>529</v>
      </c>
      <c r="E1315" s="22"/>
      <c r="F1315" s="22"/>
      <c r="G1315" s="22"/>
      <c r="H1315" s="22" t="s">
        <v>96</v>
      </c>
      <c r="I1315" s="23">
        <v>4</v>
      </c>
    </row>
    <row r="1316" spans="1:9" hidden="1" x14ac:dyDescent="0.25">
      <c r="A1316" s="21" t="s">
        <v>470</v>
      </c>
      <c r="B1316" s="24" t="s">
        <v>904</v>
      </c>
      <c r="C1316" s="21" t="s">
        <v>5</v>
      </c>
      <c r="D1316" s="22" t="s">
        <v>530</v>
      </c>
      <c r="E1316" s="22"/>
      <c r="F1316" s="22"/>
      <c r="G1316" s="22"/>
      <c r="H1316" s="22" t="s">
        <v>96</v>
      </c>
      <c r="I1316" s="23">
        <v>2</v>
      </c>
    </row>
    <row r="1317" spans="1:9" hidden="1" x14ac:dyDescent="0.25">
      <c r="A1317" s="21" t="s">
        <v>470</v>
      </c>
      <c r="B1317" s="24" t="s">
        <v>904</v>
      </c>
      <c r="C1317" s="21" t="s">
        <v>5</v>
      </c>
      <c r="D1317" s="22" t="s">
        <v>531</v>
      </c>
      <c r="E1317" s="22"/>
      <c r="F1317" s="22"/>
      <c r="G1317" s="22"/>
      <c r="H1317" s="22" t="s">
        <v>96</v>
      </c>
      <c r="I1317" s="23">
        <v>2</v>
      </c>
    </row>
    <row r="1318" spans="1:9" hidden="1" x14ac:dyDescent="0.25">
      <c r="A1318" s="21" t="s">
        <v>470</v>
      </c>
      <c r="B1318" s="24" t="s">
        <v>904</v>
      </c>
      <c r="C1318" s="21" t="s">
        <v>5</v>
      </c>
      <c r="D1318" s="22" t="s">
        <v>532</v>
      </c>
      <c r="E1318" s="22"/>
      <c r="F1318" s="22"/>
      <c r="G1318" s="22"/>
      <c r="H1318" s="22" t="s">
        <v>96</v>
      </c>
      <c r="I1318" s="23">
        <v>6</v>
      </c>
    </row>
    <row r="1319" spans="1:9" hidden="1" x14ac:dyDescent="0.25">
      <c r="A1319" s="21" t="s">
        <v>470</v>
      </c>
      <c r="B1319" s="24" t="s">
        <v>904</v>
      </c>
      <c r="C1319" s="21" t="s">
        <v>5</v>
      </c>
      <c r="D1319" s="22" t="s">
        <v>533</v>
      </c>
      <c r="E1319" s="22"/>
      <c r="F1319" s="22"/>
      <c r="G1319" s="22"/>
      <c r="H1319" s="22" t="s">
        <v>96</v>
      </c>
      <c r="I1319" s="23">
        <v>2</v>
      </c>
    </row>
    <row r="1320" spans="1:9" hidden="1" x14ac:dyDescent="0.25">
      <c r="A1320" s="21" t="s">
        <v>470</v>
      </c>
      <c r="B1320" s="24" t="s">
        <v>904</v>
      </c>
      <c r="C1320" s="21" t="s">
        <v>5</v>
      </c>
      <c r="D1320" s="22" t="s">
        <v>534</v>
      </c>
      <c r="E1320" s="22"/>
      <c r="F1320" s="22"/>
      <c r="G1320" s="22"/>
      <c r="H1320" s="22" t="s">
        <v>96</v>
      </c>
      <c r="I1320" s="23">
        <v>1</v>
      </c>
    </row>
    <row r="1321" spans="1:9" hidden="1" x14ac:dyDescent="0.25">
      <c r="A1321" s="21" t="s">
        <v>470</v>
      </c>
      <c r="B1321" s="24" t="s">
        <v>904</v>
      </c>
      <c r="C1321" s="21" t="s">
        <v>5</v>
      </c>
      <c r="D1321" s="22" t="s">
        <v>535</v>
      </c>
      <c r="E1321" s="22"/>
      <c r="F1321" s="22"/>
      <c r="G1321" s="22"/>
      <c r="H1321" s="22" t="s">
        <v>96</v>
      </c>
      <c r="I1321" s="23">
        <v>2</v>
      </c>
    </row>
    <row r="1322" spans="1:9" hidden="1" x14ac:dyDescent="0.25">
      <c r="A1322" s="21" t="s">
        <v>470</v>
      </c>
      <c r="B1322" s="24" t="s">
        <v>904</v>
      </c>
      <c r="C1322" s="21" t="s">
        <v>5</v>
      </c>
      <c r="D1322" s="22" t="s">
        <v>536</v>
      </c>
      <c r="E1322" s="22"/>
      <c r="F1322" s="22"/>
      <c r="G1322" s="22"/>
      <c r="H1322" s="22" t="s">
        <v>96</v>
      </c>
      <c r="I1322" s="23">
        <v>3</v>
      </c>
    </row>
    <row r="1323" spans="1:9" hidden="1" x14ac:dyDescent="0.25">
      <c r="A1323" s="21" t="s">
        <v>470</v>
      </c>
      <c r="B1323" s="24" t="s">
        <v>904</v>
      </c>
      <c r="C1323" s="21" t="s">
        <v>5</v>
      </c>
      <c r="D1323" s="22" t="s">
        <v>537</v>
      </c>
      <c r="E1323" s="22"/>
      <c r="F1323" s="22"/>
      <c r="G1323" s="22"/>
      <c r="H1323" s="22" t="s">
        <v>96</v>
      </c>
      <c r="I1323" s="23">
        <v>2</v>
      </c>
    </row>
    <row r="1324" spans="1:9" hidden="1" x14ac:dyDescent="0.25">
      <c r="A1324" s="21" t="s">
        <v>470</v>
      </c>
      <c r="B1324" s="24" t="s">
        <v>904</v>
      </c>
      <c r="C1324" s="21" t="s">
        <v>5</v>
      </c>
      <c r="D1324" s="22" t="s">
        <v>538</v>
      </c>
      <c r="E1324" s="22"/>
      <c r="F1324" s="22"/>
      <c r="G1324" s="22"/>
      <c r="H1324" s="22" t="s">
        <v>96</v>
      </c>
      <c r="I1324" s="23">
        <v>1</v>
      </c>
    </row>
    <row r="1325" spans="1:9" hidden="1" x14ac:dyDescent="0.25">
      <c r="A1325" s="21" t="s">
        <v>470</v>
      </c>
      <c r="B1325" s="24" t="s">
        <v>904</v>
      </c>
      <c r="C1325" s="21" t="s">
        <v>5</v>
      </c>
      <c r="D1325" s="22" t="s">
        <v>539</v>
      </c>
      <c r="E1325" s="22"/>
      <c r="F1325" s="22"/>
      <c r="G1325" s="22"/>
      <c r="H1325" s="22" t="s">
        <v>96</v>
      </c>
      <c r="I1325" s="23">
        <v>2</v>
      </c>
    </row>
    <row r="1326" spans="1:9" hidden="1" x14ac:dyDescent="0.25">
      <c r="A1326" s="21" t="s">
        <v>540</v>
      </c>
      <c r="B1326" s="21" t="s">
        <v>907</v>
      </c>
      <c r="C1326" s="21" t="s">
        <v>122</v>
      </c>
      <c r="D1326" s="22" t="s">
        <v>541</v>
      </c>
      <c r="E1326" s="22" t="s">
        <v>15</v>
      </c>
      <c r="F1326" s="22" t="s">
        <v>19</v>
      </c>
      <c r="G1326" s="22" t="s">
        <v>942</v>
      </c>
      <c r="H1326" s="22" t="s">
        <v>96</v>
      </c>
      <c r="I1326" s="23">
        <v>1</v>
      </c>
    </row>
    <row r="1327" spans="1:9" hidden="1" x14ac:dyDescent="0.25">
      <c r="A1327" s="21" t="s">
        <v>540</v>
      </c>
      <c r="B1327" s="21" t="s">
        <v>907</v>
      </c>
      <c r="C1327" s="21" t="s">
        <v>122</v>
      </c>
      <c r="D1327" s="22" t="s">
        <v>542</v>
      </c>
      <c r="E1327" s="22" t="s">
        <v>21</v>
      </c>
      <c r="F1327" s="22" t="s">
        <v>943</v>
      </c>
      <c r="G1327" s="22" t="s">
        <v>929</v>
      </c>
      <c r="H1327" s="22" t="s">
        <v>96</v>
      </c>
      <c r="I1327" s="23">
        <v>1</v>
      </c>
    </row>
    <row r="1328" spans="1:9" hidden="1" x14ac:dyDescent="0.25">
      <c r="A1328" s="21" t="s">
        <v>540</v>
      </c>
      <c r="B1328" s="21" t="s">
        <v>907</v>
      </c>
      <c r="C1328" s="21" t="s">
        <v>122</v>
      </c>
      <c r="D1328" s="22" t="s">
        <v>576</v>
      </c>
      <c r="E1328" s="22" t="s">
        <v>20</v>
      </c>
      <c r="F1328" s="22" t="s">
        <v>577</v>
      </c>
      <c r="G1328" s="22" t="s">
        <v>578</v>
      </c>
      <c r="H1328" s="22" t="s">
        <v>96</v>
      </c>
      <c r="I1328" s="23">
        <v>1</v>
      </c>
    </row>
    <row r="1329" spans="1:9" hidden="1" x14ac:dyDescent="0.25">
      <c r="A1329" s="21" t="s">
        <v>540</v>
      </c>
      <c r="B1329" s="21" t="s">
        <v>907</v>
      </c>
      <c r="C1329" s="21" t="s">
        <v>122</v>
      </c>
      <c r="D1329" s="22" t="s">
        <v>543</v>
      </c>
      <c r="E1329" s="22"/>
      <c r="F1329" s="22"/>
      <c r="G1329" s="22"/>
      <c r="H1329" s="22"/>
      <c r="I1329" s="23"/>
    </row>
    <row r="1330" spans="1:9" hidden="1" x14ac:dyDescent="0.25">
      <c r="A1330" s="21" t="s">
        <v>540</v>
      </c>
      <c r="B1330" s="21" t="s">
        <v>907</v>
      </c>
      <c r="C1330" s="21" t="s">
        <v>67</v>
      </c>
      <c r="D1330" s="22" t="s">
        <v>544</v>
      </c>
      <c r="E1330" s="22"/>
      <c r="F1330" s="22"/>
      <c r="G1330" s="22"/>
      <c r="H1330" s="22"/>
      <c r="I1330" s="23"/>
    </row>
    <row r="1331" spans="1:9" hidden="1" x14ac:dyDescent="0.25">
      <c r="A1331" s="21" t="s">
        <v>540</v>
      </c>
      <c r="B1331" s="21" t="s">
        <v>907</v>
      </c>
      <c r="C1331" s="21" t="s">
        <v>61</v>
      </c>
      <c r="D1331" s="22" t="s">
        <v>197</v>
      </c>
      <c r="E1331" s="22"/>
      <c r="F1331" s="22"/>
      <c r="G1331" s="22"/>
      <c r="H1331" s="22"/>
      <c r="I1331" s="23"/>
    </row>
    <row r="1332" spans="1:9" hidden="1" x14ac:dyDescent="0.25">
      <c r="A1332" s="21" t="s">
        <v>540</v>
      </c>
      <c r="B1332" s="21" t="s">
        <v>907</v>
      </c>
      <c r="C1332" s="21" t="s">
        <v>61</v>
      </c>
      <c r="D1332" s="22" t="s">
        <v>545</v>
      </c>
      <c r="E1332" s="22"/>
      <c r="F1332" s="22"/>
      <c r="G1332" s="22"/>
      <c r="H1332" s="22"/>
      <c r="I1332" s="23"/>
    </row>
    <row r="1333" spans="1:9" hidden="1" x14ac:dyDescent="0.25">
      <c r="A1333" s="21" t="s">
        <v>540</v>
      </c>
      <c r="B1333" s="21" t="s">
        <v>907</v>
      </c>
      <c r="C1333" s="21" t="s">
        <v>61</v>
      </c>
      <c r="D1333" s="22" t="s">
        <v>546</v>
      </c>
      <c r="E1333" s="22"/>
      <c r="F1333" s="22"/>
      <c r="G1333" s="22"/>
      <c r="H1333" s="22"/>
      <c r="I1333" s="23"/>
    </row>
    <row r="1334" spans="1:9" hidden="1" x14ac:dyDescent="0.25">
      <c r="A1334" s="21" t="s">
        <v>540</v>
      </c>
      <c r="B1334" s="21" t="s">
        <v>907</v>
      </c>
      <c r="C1334" s="21" t="s">
        <v>61</v>
      </c>
      <c r="D1334" s="22" t="s">
        <v>544</v>
      </c>
      <c r="E1334" s="22"/>
      <c r="F1334" s="22"/>
      <c r="G1334" s="22"/>
      <c r="H1334" s="22"/>
      <c r="I1334" s="23"/>
    </row>
    <row r="1335" spans="1:9" hidden="1" x14ac:dyDescent="0.25">
      <c r="A1335" s="21" t="s">
        <v>540</v>
      </c>
      <c r="B1335" s="21" t="s">
        <v>907</v>
      </c>
      <c r="C1335" s="21" t="s">
        <v>6</v>
      </c>
      <c r="D1335" s="22" t="s">
        <v>547</v>
      </c>
      <c r="E1335" s="22" t="s">
        <v>15</v>
      </c>
      <c r="F1335" s="22" t="s">
        <v>16</v>
      </c>
      <c r="G1335" s="22" t="s">
        <v>100</v>
      </c>
      <c r="H1335" s="22" t="s">
        <v>101</v>
      </c>
      <c r="I1335" s="23">
        <v>38</v>
      </c>
    </row>
    <row r="1336" spans="1:9" hidden="1" x14ac:dyDescent="0.25">
      <c r="A1336" s="21" t="s">
        <v>540</v>
      </c>
      <c r="B1336" s="21" t="s">
        <v>907</v>
      </c>
      <c r="C1336" s="21" t="s">
        <v>6</v>
      </c>
      <c r="D1336" s="22" t="s">
        <v>99</v>
      </c>
      <c r="E1336" s="22" t="s">
        <v>15</v>
      </c>
      <c r="F1336" s="22" t="s">
        <v>18</v>
      </c>
      <c r="G1336" s="22" t="s">
        <v>414</v>
      </c>
      <c r="H1336" s="22" t="s">
        <v>96</v>
      </c>
      <c r="I1336" s="23">
        <v>1</v>
      </c>
    </row>
    <row r="1337" spans="1:9" hidden="1" x14ac:dyDescent="0.25">
      <c r="A1337" s="21" t="s">
        <v>540</v>
      </c>
      <c r="B1337" s="21" t="s">
        <v>907</v>
      </c>
      <c r="C1337" s="21" t="s">
        <v>6</v>
      </c>
      <c r="D1337" s="22" t="s">
        <v>548</v>
      </c>
      <c r="E1337" s="22"/>
      <c r="F1337" s="22"/>
      <c r="G1337" s="22"/>
      <c r="H1337" s="22"/>
      <c r="I1337" s="23"/>
    </row>
    <row r="1338" spans="1:9" hidden="1" x14ac:dyDescent="0.25">
      <c r="A1338" s="21" t="s">
        <v>540</v>
      </c>
      <c r="B1338" s="21" t="s">
        <v>907</v>
      </c>
      <c r="C1338" s="21" t="s">
        <v>6</v>
      </c>
      <c r="D1338" s="22" t="s">
        <v>549</v>
      </c>
      <c r="E1338" s="22"/>
      <c r="F1338" s="22"/>
      <c r="G1338" s="22"/>
      <c r="H1338" s="22"/>
      <c r="I1338" s="23"/>
    </row>
    <row r="1339" spans="1:9" hidden="1" x14ac:dyDescent="0.25">
      <c r="A1339" s="21" t="s">
        <v>540</v>
      </c>
      <c r="B1339" s="21" t="s">
        <v>907</v>
      </c>
      <c r="C1339" s="21" t="s">
        <v>6</v>
      </c>
      <c r="D1339" s="22" t="s">
        <v>550</v>
      </c>
      <c r="E1339" s="22"/>
      <c r="F1339" s="22"/>
      <c r="G1339" s="22"/>
      <c r="H1339" s="22"/>
      <c r="I1339" s="23"/>
    </row>
    <row r="1340" spans="1:9" hidden="1" x14ac:dyDescent="0.25">
      <c r="A1340" s="21" t="s">
        <v>540</v>
      </c>
      <c r="B1340" s="21" t="s">
        <v>907</v>
      </c>
      <c r="C1340" s="21" t="s">
        <v>6</v>
      </c>
      <c r="D1340" s="22" t="s">
        <v>422</v>
      </c>
      <c r="E1340" s="22"/>
      <c r="F1340" s="22"/>
      <c r="G1340" s="22"/>
      <c r="H1340" s="22"/>
      <c r="I1340" s="23"/>
    </row>
    <row r="1341" spans="1:9" hidden="1" x14ac:dyDescent="0.25">
      <c r="A1341" s="21" t="s">
        <v>540</v>
      </c>
      <c r="B1341" s="21" t="s">
        <v>907</v>
      </c>
      <c r="C1341" s="21" t="s">
        <v>6</v>
      </c>
      <c r="D1341" s="22" t="s">
        <v>199</v>
      </c>
      <c r="E1341" s="22"/>
      <c r="F1341" s="22"/>
      <c r="G1341" s="22"/>
      <c r="H1341" s="22"/>
      <c r="I1341" s="23"/>
    </row>
    <row r="1342" spans="1:9" hidden="1" x14ac:dyDescent="0.25">
      <c r="A1342" s="21" t="s">
        <v>540</v>
      </c>
      <c r="B1342" s="21" t="s">
        <v>907</v>
      </c>
      <c r="C1342" s="21" t="s">
        <v>6</v>
      </c>
      <c r="D1342" s="22" t="s">
        <v>551</v>
      </c>
      <c r="E1342" s="22"/>
      <c r="F1342" s="22"/>
      <c r="G1342" s="22"/>
      <c r="H1342" s="22"/>
      <c r="I1342" s="23"/>
    </row>
    <row r="1343" spans="1:9" hidden="1" x14ac:dyDescent="0.25">
      <c r="A1343" s="21" t="s">
        <v>540</v>
      </c>
      <c r="B1343" s="21" t="s">
        <v>907</v>
      </c>
      <c r="C1343" s="21" t="s">
        <v>6</v>
      </c>
      <c r="D1343" s="22" t="s">
        <v>552</v>
      </c>
      <c r="E1343" s="22"/>
      <c r="F1343" s="22"/>
      <c r="G1343" s="22"/>
      <c r="H1343" s="22"/>
      <c r="I1343" s="23"/>
    </row>
    <row r="1344" spans="1:9" hidden="1" x14ac:dyDescent="0.25">
      <c r="A1344" s="21" t="s">
        <v>540</v>
      </c>
      <c r="B1344" s="21" t="s">
        <v>907</v>
      </c>
      <c r="C1344" s="21" t="s">
        <v>6</v>
      </c>
      <c r="D1344" s="22" t="s">
        <v>553</v>
      </c>
      <c r="E1344" s="22"/>
      <c r="F1344" s="22"/>
      <c r="G1344" s="22"/>
      <c r="H1344" s="22"/>
      <c r="I1344" s="23"/>
    </row>
    <row r="1345" spans="1:9" hidden="1" x14ac:dyDescent="0.25">
      <c r="A1345" s="21" t="s">
        <v>540</v>
      </c>
      <c r="B1345" s="21" t="s">
        <v>907</v>
      </c>
      <c r="C1345" s="21" t="s">
        <v>6</v>
      </c>
      <c r="D1345" s="22" t="s">
        <v>554</v>
      </c>
      <c r="E1345" s="22"/>
      <c r="F1345" s="22"/>
      <c r="G1345" s="22"/>
      <c r="H1345" s="22"/>
      <c r="I1345" s="23"/>
    </row>
    <row r="1346" spans="1:9" hidden="1" x14ac:dyDescent="0.25">
      <c r="A1346" s="21" t="s">
        <v>540</v>
      </c>
      <c r="B1346" s="21" t="s">
        <v>907</v>
      </c>
      <c r="C1346" s="21" t="s">
        <v>6</v>
      </c>
      <c r="D1346" s="22" t="s">
        <v>555</v>
      </c>
      <c r="E1346" s="22"/>
      <c r="F1346" s="22"/>
      <c r="G1346" s="22"/>
      <c r="H1346" s="22"/>
      <c r="I1346" s="23"/>
    </row>
    <row r="1347" spans="1:9" hidden="1" x14ac:dyDescent="0.25">
      <c r="A1347" s="21" t="s">
        <v>540</v>
      </c>
      <c r="B1347" s="21" t="s">
        <v>907</v>
      </c>
      <c r="C1347" s="21" t="s">
        <v>6</v>
      </c>
      <c r="D1347" s="22" t="s">
        <v>556</v>
      </c>
      <c r="E1347" s="22"/>
      <c r="F1347" s="22"/>
      <c r="G1347" s="22"/>
      <c r="H1347" s="22"/>
      <c r="I1347" s="23"/>
    </row>
    <row r="1348" spans="1:9" hidden="1" x14ac:dyDescent="0.25">
      <c r="A1348" s="21" t="s">
        <v>540</v>
      </c>
      <c r="B1348" s="21" t="s">
        <v>907</v>
      </c>
      <c r="C1348" s="21" t="s">
        <v>6</v>
      </c>
      <c r="D1348" s="22" t="s">
        <v>557</v>
      </c>
      <c r="E1348" s="22"/>
      <c r="F1348" s="22"/>
      <c r="G1348" s="22"/>
      <c r="H1348" s="22"/>
      <c r="I1348" s="23"/>
    </row>
    <row r="1349" spans="1:9" hidden="1" x14ac:dyDescent="0.25">
      <c r="A1349" s="21" t="s">
        <v>540</v>
      </c>
      <c r="B1349" s="21" t="s">
        <v>907</v>
      </c>
      <c r="C1349" s="21" t="s">
        <v>6</v>
      </c>
      <c r="D1349" s="22" t="s">
        <v>558</v>
      </c>
      <c r="E1349" s="22"/>
      <c r="F1349" s="22"/>
      <c r="G1349" s="22"/>
      <c r="H1349" s="22"/>
      <c r="I1349" s="23"/>
    </row>
    <row r="1350" spans="1:9" hidden="1" x14ac:dyDescent="0.25">
      <c r="A1350" s="21" t="s">
        <v>540</v>
      </c>
      <c r="B1350" s="21" t="s">
        <v>907</v>
      </c>
      <c r="C1350" s="21" t="s">
        <v>6</v>
      </c>
      <c r="D1350" s="22" t="s">
        <v>197</v>
      </c>
      <c r="E1350" s="22"/>
      <c r="F1350" s="22"/>
      <c r="G1350" s="22"/>
      <c r="H1350" s="22"/>
      <c r="I1350" s="23"/>
    </row>
    <row r="1351" spans="1:9" hidden="1" x14ac:dyDescent="0.25">
      <c r="A1351" s="21" t="s">
        <v>540</v>
      </c>
      <c r="B1351" s="21" t="s">
        <v>907</v>
      </c>
      <c r="C1351" s="21" t="s">
        <v>6</v>
      </c>
      <c r="D1351" s="22" t="s">
        <v>545</v>
      </c>
      <c r="E1351" s="22"/>
      <c r="F1351" s="22"/>
      <c r="G1351" s="22"/>
      <c r="H1351" s="22"/>
      <c r="I1351" s="23"/>
    </row>
    <row r="1352" spans="1:9" hidden="1" x14ac:dyDescent="0.25">
      <c r="A1352" s="21" t="s">
        <v>540</v>
      </c>
      <c r="B1352" s="21" t="s">
        <v>907</v>
      </c>
      <c r="C1352" s="21" t="s">
        <v>6</v>
      </c>
      <c r="D1352" s="22" t="s">
        <v>546</v>
      </c>
      <c r="E1352" s="22"/>
      <c r="F1352" s="22"/>
      <c r="G1352" s="22"/>
      <c r="H1352" s="22"/>
      <c r="I1352" s="23"/>
    </row>
    <row r="1353" spans="1:9" hidden="1" x14ac:dyDescent="0.25">
      <c r="A1353" s="21" t="s">
        <v>540</v>
      </c>
      <c r="B1353" s="21" t="s">
        <v>907</v>
      </c>
      <c r="C1353" s="21" t="s">
        <v>6</v>
      </c>
      <c r="D1353" s="22" t="s">
        <v>544</v>
      </c>
      <c r="E1353" s="22"/>
      <c r="F1353" s="22"/>
      <c r="G1353" s="22"/>
      <c r="H1353" s="22"/>
      <c r="I1353" s="23"/>
    </row>
    <row r="1354" spans="1:9" hidden="1" x14ac:dyDescent="0.25">
      <c r="A1354" s="21" t="s">
        <v>540</v>
      </c>
      <c r="B1354" s="21" t="s">
        <v>907</v>
      </c>
      <c r="C1354" s="21" t="s">
        <v>4</v>
      </c>
      <c r="D1354" s="22" t="s">
        <v>541</v>
      </c>
      <c r="E1354" s="22" t="s">
        <v>15</v>
      </c>
      <c r="F1354" s="22" t="s">
        <v>19</v>
      </c>
      <c r="G1354" s="22" t="s">
        <v>942</v>
      </c>
      <c r="H1354" s="22" t="s">
        <v>96</v>
      </c>
      <c r="I1354" s="23">
        <v>1</v>
      </c>
    </row>
    <row r="1355" spans="1:9" hidden="1" x14ac:dyDescent="0.25">
      <c r="A1355" s="21" t="s">
        <v>540</v>
      </c>
      <c r="B1355" s="21" t="s">
        <v>907</v>
      </c>
      <c r="C1355" s="21" t="s">
        <v>4</v>
      </c>
      <c r="D1355" s="22" t="s">
        <v>561</v>
      </c>
      <c r="E1355" s="22"/>
      <c r="F1355" s="22"/>
      <c r="G1355" s="22"/>
      <c r="H1355" s="22"/>
      <c r="I1355" s="23"/>
    </row>
    <row r="1356" spans="1:9" hidden="1" x14ac:dyDescent="0.25">
      <c r="A1356" s="21" t="s">
        <v>540</v>
      </c>
      <c r="B1356" s="21" t="s">
        <v>907</v>
      </c>
      <c r="C1356" s="21" t="s">
        <v>4</v>
      </c>
      <c r="D1356" s="22" t="s">
        <v>562</v>
      </c>
      <c r="E1356" s="22"/>
      <c r="F1356" s="22"/>
      <c r="G1356" s="22"/>
      <c r="H1356" s="22"/>
      <c r="I1356" s="23"/>
    </row>
    <row r="1357" spans="1:9" hidden="1" x14ac:dyDescent="0.25">
      <c r="A1357" s="21" t="s">
        <v>540</v>
      </c>
      <c r="B1357" s="21" t="s">
        <v>907</v>
      </c>
      <c r="C1357" s="21" t="s">
        <v>4</v>
      </c>
      <c r="D1357" s="22" t="s">
        <v>547</v>
      </c>
      <c r="E1357" s="22" t="s">
        <v>15</v>
      </c>
      <c r="F1357" s="22" t="s">
        <v>16</v>
      </c>
      <c r="G1357" s="22" t="s">
        <v>100</v>
      </c>
      <c r="H1357" s="22" t="s">
        <v>101</v>
      </c>
      <c r="I1357" s="23">
        <v>38</v>
      </c>
    </row>
    <row r="1358" spans="1:9" hidden="1" x14ac:dyDescent="0.25">
      <c r="A1358" s="21" t="s">
        <v>540</v>
      </c>
      <c r="B1358" s="21" t="s">
        <v>907</v>
      </c>
      <c r="C1358" s="21" t="s">
        <v>4</v>
      </c>
      <c r="D1358" s="22" t="s">
        <v>99</v>
      </c>
      <c r="E1358" s="22" t="s">
        <v>15</v>
      </c>
      <c r="F1358" s="22" t="s">
        <v>18</v>
      </c>
      <c r="G1358" s="22" t="s">
        <v>414</v>
      </c>
      <c r="H1358" s="22" t="s">
        <v>96</v>
      </c>
      <c r="I1358" s="23">
        <v>1</v>
      </c>
    </row>
    <row r="1359" spans="1:9" hidden="1" x14ac:dyDescent="0.25">
      <c r="A1359" s="21" t="s">
        <v>540</v>
      </c>
      <c r="B1359" s="21" t="s">
        <v>907</v>
      </c>
      <c r="C1359" s="21" t="s">
        <v>4</v>
      </c>
      <c r="D1359" s="22" t="s">
        <v>548</v>
      </c>
      <c r="E1359" s="22"/>
      <c r="F1359" s="22"/>
      <c r="G1359" s="22"/>
      <c r="H1359" s="22"/>
      <c r="I1359" s="23"/>
    </row>
    <row r="1360" spans="1:9" hidden="1" x14ac:dyDescent="0.25">
      <c r="A1360" s="21" t="s">
        <v>540</v>
      </c>
      <c r="B1360" s="21" t="s">
        <v>907</v>
      </c>
      <c r="C1360" s="21" t="s">
        <v>4</v>
      </c>
      <c r="D1360" s="22" t="s">
        <v>549</v>
      </c>
      <c r="E1360" s="22"/>
      <c r="F1360" s="22"/>
      <c r="G1360" s="22"/>
      <c r="H1360" s="22"/>
      <c r="I1360" s="23"/>
    </row>
    <row r="1361" spans="1:9" hidden="1" x14ac:dyDescent="0.25">
      <c r="A1361" s="21" t="s">
        <v>540</v>
      </c>
      <c r="B1361" s="21" t="s">
        <v>907</v>
      </c>
      <c r="C1361" s="21" t="s">
        <v>4</v>
      </c>
      <c r="D1361" s="22" t="s">
        <v>550</v>
      </c>
      <c r="E1361" s="22"/>
      <c r="F1361" s="22"/>
      <c r="G1361" s="22"/>
      <c r="H1361" s="22"/>
      <c r="I1361" s="23"/>
    </row>
    <row r="1362" spans="1:9" hidden="1" x14ac:dyDescent="0.25">
      <c r="A1362" s="21" t="s">
        <v>540</v>
      </c>
      <c r="B1362" s="21" t="s">
        <v>907</v>
      </c>
      <c r="C1362" s="21" t="s">
        <v>4</v>
      </c>
      <c r="D1362" s="22" t="s">
        <v>422</v>
      </c>
      <c r="E1362" s="22"/>
      <c r="F1362" s="22"/>
      <c r="G1362" s="22"/>
      <c r="H1362" s="22"/>
      <c r="I1362" s="23"/>
    </row>
    <row r="1363" spans="1:9" hidden="1" x14ac:dyDescent="0.25">
      <c r="A1363" s="21" t="s">
        <v>540</v>
      </c>
      <c r="B1363" s="21" t="s">
        <v>907</v>
      </c>
      <c r="C1363" s="21" t="s">
        <v>4</v>
      </c>
      <c r="D1363" s="22" t="s">
        <v>199</v>
      </c>
      <c r="E1363" s="22"/>
      <c r="F1363" s="22"/>
      <c r="G1363" s="22"/>
      <c r="H1363" s="22"/>
      <c r="I1363" s="23"/>
    </row>
    <row r="1364" spans="1:9" hidden="1" x14ac:dyDescent="0.25">
      <c r="A1364" s="21" t="s">
        <v>540</v>
      </c>
      <c r="B1364" s="21" t="s">
        <v>907</v>
      </c>
      <c r="C1364" s="21" t="s">
        <v>4</v>
      </c>
      <c r="D1364" s="22" t="s">
        <v>551</v>
      </c>
      <c r="E1364" s="22"/>
      <c r="F1364" s="22"/>
      <c r="G1364" s="22"/>
      <c r="H1364" s="22"/>
      <c r="I1364" s="23"/>
    </row>
    <row r="1365" spans="1:9" hidden="1" x14ac:dyDescent="0.25">
      <c r="A1365" s="21" t="s">
        <v>540</v>
      </c>
      <c r="B1365" s="21" t="s">
        <v>907</v>
      </c>
      <c r="C1365" s="21" t="s">
        <v>4</v>
      </c>
      <c r="D1365" s="22" t="s">
        <v>552</v>
      </c>
      <c r="E1365" s="22"/>
      <c r="F1365" s="22"/>
      <c r="G1365" s="22"/>
      <c r="H1365" s="22"/>
      <c r="I1365" s="23"/>
    </row>
    <row r="1366" spans="1:9" hidden="1" x14ac:dyDescent="0.25">
      <c r="A1366" s="21" t="s">
        <v>540</v>
      </c>
      <c r="B1366" s="21" t="s">
        <v>907</v>
      </c>
      <c r="C1366" s="21" t="s">
        <v>4</v>
      </c>
      <c r="D1366" s="22" t="s">
        <v>553</v>
      </c>
      <c r="E1366" s="22"/>
      <c r="F1366" s="22"/>
      <c r="G1366" s="22"/>
      <c r="H1366" s="22"/>
      <c r="I1366" s="23"/>
    </row>
    <row r="1367" spans="1:9" hidden="1" x14ac:dyDescent="0.25">
      <c r="A1367" s="21" t="s">
        <v>540</v>
      </c>
      <c r="B1367" s="21" t="s">
        <v>907</v>
      </c>
      <c r="C1367" s="21" t="s">
        <v>4</v>
      </c>
      <c r="D1367" s="22" t="s">
        <v>554</v>
      </c>
      <c r="E1367" s="22"/>
      <c r="F1367" s="22"/>
      <c r="G1367" s="22"/>
      <c r="H1367" s="22"/>
      <c r="I1367" s="23"/>
    </row>
    <row r="1368" spans="1:9" hidden="1" x14ac:dyDescent="0.25">
      <c r="A1368" s="21" t="s">
        <v>540</v>
      </c>
      <c r="B1368" s="21" t="s">
        <v>907</v>
      </c>
      <c r="C1368" s="21" t="s">
        <v>4</v>
      </c>
      <c r="D1368" s="22" t="s">
        <v>555</v>
      </c>
      <c r="E1368" s="22"/>
      <c r="F1368" s="22"/>
      <c r="G1368" s="22"/>
      <c r="H1368" s="22"/>
      <c r="I1368" s="23"/>
    </row>
    <row r="1369" spans="1:9" hidden="1" x14ac:dyDescent="0.25">
      <c r="A1369" s="21" t="s">
        <v>540</v>
      </c>
      <c r="B1369" s="21" t="s">
        <v>907</v>
      </c>
      <c r="C1369" s="21" t="s">
        <v>4</v>
      </c>
      <c r="D1369" s="22" t="s">
        <v>556</v>
      </c>
      <c r="E1369" s="22"/>
      <c r="F1369" s="22"/>
      <c r="G1369" s="22"/>
      <c r="H1369" s="22"/>
      <c r="I1369" s="23"/>
    </row>
    <row r="1370" spans="1:9" hidden="1" x14ac:dyDescent="0.25">
      <c r="A1370" s="21" t="s">
        <v>540</v>
      </c>
      <c r="B1370" s="21" t="s">
        <v>907</v>
      </c>
      <c r="C1370" s="21" t="s">
        <v>4</v>
      </c>
      <c r="D1370" s="22" t="s">
        <v>557</v>
      </c>
      <c r="E1370" s="22"/>
      <c r="F1370" s="22"/>
      <c r="G1370" s="22"/>
      <c r="H1370" s="22"/>
      <c r="I1370" s="23"/>
    </row>
    <row r="1371" spans="1:9" hidden="1" x14ac:dyDescent="0.25">
      <c r="A1371" s="21" t="s">
        <v>540</v>
      </c>
      <c r="B1371" s="21" t="s">
        <v>907</v>
      </c>
      <c r="C1371" s="21" t="s">
        <v>4</v>
      </c>
      <c r="D1371" s="22" t="s">
        <v>558</v>
      </c>
      <c r="E1371" s="22"/>
      <c r="F1371" s="22"/>
      <c r="G1371" s="22"/>
      <c r="H1371" s="22"/>
      <c r="I1371" s="23"/>
    </row>
    <row r="1372" spans="1:9" hidden="1" x14ac:dyDescent="0.25">
      <c r="A1372" s="21" t="s">
        <v>540</v>
      </c>
      <c r="B1372" s="21" t="s">
        <v>907</v>
      </c>
      <c r="C1372" s="21" t="s">
        <v>4</v>
      </c>
      <c r="D1372" s="22" t="s">
        <v>197</v>
      </c>
      <c r="E1372" s="22"/>
      <c r="F1372" s="22"/>
      <c r="G1372" s="22"/>
      <c r="H1372" s="22"/>
      <c r="I1372" s="23"/>
    </row>
    <row r="1373" spans="1:9" hidden="1" x14ac:dyDescent="0.25">
      <c r="A1373" s="21" t="s">
        <v>540</v>
      </c>
      <c r="B1373" s="21" t="s">
        <v>907</v>
      </c>
      <c r="C1373" s="21" t="s">
        <v>4</v>
      </c>
      <c r="D1373" s="22" t="s">
        <v>545</v>
      </c>
      <c r="E1373" s="22"/>
      <c r="F1373" s="22"/>
      <c r="G1373" s="22"/>
      <c r="H1373" s="22"/>
      <c r="I1373" s="23"/>
    </row>
    <row r="1374" spans="1:9" hidden="1" x14ac:dyDescent="0.25">
      <c r="A1374" s="21" t="s">
        <v>540</v>
      </c>
      <c r="B1374" s="21" t="s">
        <v>907</v>
      </c>
      <c r="C1374" s="21" t="s">
        <v>4</v>
      </c>
      <c r="D1374" s="22" t="s">
        <v>546</v>
      </c>
      <c r="E1374" s="22"/>
      <c r="F1374" s="22"/>
      <c r="G1374" s="22"/>
      <c r="H1374" s="22"/>
      <c r="I1374" s="23"/>
    </row>
    <row r="1375" spans="1:9" hidden="1" x14ac:dyDescent="0.25">
      <c r="A1375" s="21" t="s">
        <v>540</v>
      </c>
      <c r="B1375" s="21" t="s">
        <v>907</v>
      </c>
      <c r="C1375" s="21" t="s">
        <v>4</v>
      </c>
      <c r="D1375" s="22" t="s">
        <v>544</v>
      </c>
      <c r="E1375" s="22"/>
      <c r="F1375" s="22"/>
      <c r="G1375" s="22"/>
      <c r="H1375" s="22"/>
      <c r="I1375" s="23"/>
    </row>
    <row r="1376" spans="1:9" hidden="1" x14ac:dyDescent="0.25">
      <c r="A1376" s="21" t="s">
        <v>540</v>
      </c>
      <c r="B1376" s="21" t="s">
        <v>907</v>
      </c>
      <c r="C1376" s="21" t="s">
        <v>2</v>
      </c>
      <c r="D1376" s="22" t="s">
        <v>408</v>
      </c>
      <c r="E1376" s="22" t="s">
        <v>21</v>
      </c>
      <c r="F1376" s="22" t="s">
        <v>26</v>
      </c>
      <c r="G1376" s="22" t="s">
        <v>104</v>
      </c>
      <c r="H1376" s="22" t="s">
        <v>101</v>
      </c>
      <c r="I1376" s="23">
        <v>60</v>
      </c>
    </row>
    <row r="1377" spans="1:9" hidden="1" x14ac:dyDescent="0.25">
      <c r="A1377" s="21" t="s">
        <v>540</v>
      </c>
      <c r="B1377" s="21" t="s">
        <v>907</v>
      </c>
      <c r="C1377" s="21" t="s">
        <v>2</v>
      </c>
      <c r="D1377" s="22" t="s">
        <v>542</v>
      </c>
      <c r="E1377" s="22" t="s">
        <v>21</v>
      </c>
      <c r="F1377" s="22" t="s">
        <v>564</v>
      </c>
      <c r="G1377" s="22" t="s">
        <v>929</v>
      </c>
      <c r="H1377" s="22" t="s">
        <v>96</v>
      </c>
      <c r="I1377" s="23">
        <v>1</v>
      </c>
    </row>
    <row r="1378" spans="1:9" hidden="1" x14ac:dyDescent="0.25">
      <c r="A1378" s="21" t="s">
        <v>540</v>
      </c>
      <c r="B1378" s="21" t="s">
        <v>907</v>
      </c>
      <c r="C1378" s="21" t="s">
        <v>2</v>
      </c>
      <c r="D1378" s="22" t="s">
        <v>566</v>
      </c>
      <c r="E1378" s="22"/>
      <c r="F1378" s="22"/>
      <c r="G1378" s="22"/>
      <c r="H1378" s="22"/>
      <c r="I1378" s="23"/>
    </row>
    <row r="1379" spans="1:9" hidden="1" x14ac:dyDescent="0.25">
      <c r="A1379" s="21" t="s">
        <v>540</v>
      </c>
      <c r="B1379" s="21" t="s">
        <v>907</v>
      </c>
      <c r="C1379" s="21" t="s">
        <v>2</v>
      </c>
      <c r="D1379" s="22" t="s">
        <v>567</v>
      </c>
      <c r="E1379" s="22"/>
      <c r="F1379" s="22"/>
      <c r="G1379" s="22"/>
      <c r="H1379" s="22"/>
      <c r="I1379" s="23"/>
    </row>
    <row r="1380" spans="1:9" hidden="1" x14ac:dyDescent="0.25">
      <c r="A1380" s="21" t="s">
        <v>540</v>
      </c>
      <c r="B1380" s="21" t="s">
        <v>907</v>
      </c>
      <c r="C1380" s="21" t="s">
        <v>2</v>
      </c>
      <c r="D1380" s="22" t="s">
        <v>568</v>
      </c>
      <c r="E1380" s="22"/>
      <c r="F1380" s="22"/>
      <c r="G1380" s="22"/>
      <c r="H1380" s="22"/>
      <c r="I1380" s="23"/>
    </row>
    <row r="1381" spans="1:9" hidden="1" x14ac:dyDescent="0.25">
      <c r="A1381" s="21" t="s">
        <v>540</v>
      </c>
      <c r="B1381" s="21" t="s">
        <v>907</v>
      </c>
      <c r="C1381" s="21" t="s">
        <v>2</v>
      </c>
      <c r="D1381" s="22" t="s">
        <v>569</v>
      </c>
      <c r="E1381" s="22"/>
      <c r="F1381" s="22"/>
      <c r="G1381" s="22"/>
      <c r="H1381" s="22"/>
      <c r="I1381" s="23"/>
    </row>
    <row r="1382" spans="1:9" hidden="1" x14ac:dyDescent="0.25">
      <c r="A1382" s="21" t="s">
        <v>540</v>
      </c>
      <c r="B1382" s="21" t="s">
        <v>907</v>
      </c>
      <c r="C1382" s="21" t="s">
        <v>2</v>
      </c>
      <c r="D1382" s="22" t="s">
        <v>570</v>
      </c>
      <c r="E1382" s="22"/>
      <c r="F1382" s="22"/>
      <c r="G1382" s="22"/>
      <c r="H1382" s="22"/>
      <c r="I1382" s="23"/>
    </row>
    <row r="1383" spans="1:9" hidden="1" x14ac:dyDescent="0.25">
      <c r="A1383" s="21" t="s">
        <v>540</v>
      </c>
      <c r="B1383" s="21" t="s">
        <v>907</v>
      </c>
      <c r="C1383" s="21" t="s">
        <v>2</v>
      </c>
      <c r="D1383" s="22" t="s">
        <v>571</v>
      </c>
      <c r="E1383" s="22"/>
      <c r="F1383" s="22"/>
      <c r="G1383" s="22"/>
      <c r="H1383" s="22"/>
      <c r="I1383" s="23"/>
    </row>
    <row r="1384" spans="1:9" hidden="1" x14ac:dyDescent="0.25">
      <c r="A1384" s="21" t="s">
        <v>540</v>
      </c>
      <c r="B1384" s="21" t="s">
        <v>907</v>
      </c>
      <c r="C1384" s="21" t="s">
        <v>2</v>
      </c>
      <c r="D1384" s="22" t="s">
        <v>572</v>
      </c>
      <c r="E1384" s="22"/>
      <c r="F1384" s="22"/>
      <c r="G1384" s="22"/>
      <c r="H1384" s="22"/>
      <c r="I1384" s="23"/>
    </row>
    <row r="1385" spans="1:9" hidden="1" x14ac:dyDescent="0.25">
      <c r="A1385" s="21" t="s">
        <v>540</v>
      </c>
      <c r="B1385" s="21" t="s">
        <v>907</v>
      </c>
      <c r="C1385" s="21" t="s">
        <v>2</v>
      </c>
      <c r="D1385" s="22" t="s">
        <v>573</v>
      </c>
      <c r="E1385" s="22"/>
      <c r="F1385" s="22"/>
      <c r="G1385" s="22"/>
      <c r="H1385" s="22"/>
      <c r="I1385" s="23"/>
    </row>
    <row r="1386" spans="1:9" hidden="1" x14ac:dyDescent="0.25">
      <c r="A1386" s="21" t="s">
        <v>540</v>
      </c>
      <c r="B1386" s="21" t="s">
        <v>907</v>
      </c>
      <c r="C1386" s="21" t="s">
        <v>2</v>
      </c>
      <c r="D1386" s="22" t="s">
        <v>192</v>
      </c>
      <c r="E1386" s="22"/>
      <c r="F1386" s="22"/>
      <c r="G1386" s="22"/>
      <c r="H1386" s="22"/>
      <c r="I1386" s="23"/>
    </row>
    <row r="1387" spans="1:9" hidden="1" x14ac:dyDescent="0.25">
      <c r="A1387" s="21" t="s">
        <v>540</v>
      </c>
      <c r="B1387" s="21" t="s">
        <v>907</v>
      </c>
      <c r="C1387" s="21" t="s">
        <v>2</v>
      </c>
      <c r="D1387" s="22" t="s">
        <v>438</v>
      </c>
      <c r="E1387" s="22" t="s">
        <v>15</v>
      </c>
      <c r="F1387" s="22" t="s">
        <v>58</v>
      </c>
      <c r="G1387" s="22" t="s">
        <v>483</v>
      </c>
      <c r="H1387" s="22" t="s">
        <v>96</v>
      </c>
      <c r="I1387" s="23">
        <v>1</v>
      </c>
    </row>
    <row r="1388" spans="1:9" hidden="1" x14ac:dyDescent="0.25">
      <c r="A1388" s="21" t="s">
        <v>540</v>
      </c>
      <c r="B1388" s="21" t="s">
        <v>907</v>
      </c>
      <c r="C1388" s="21" t="s">
        <v>2</v>
      </c>
      <c r="D1388" s="22" t="s">
        <v>541</v>
      </c>
      <c r="E1388" s="22" t="s">
        <v>15</v>
      </c>
      <c r="F1388" s="22" t="s">
        <v>19</v>
      </c>
      <c r="G1388" s="22" t="s">
        <v>942</v>
      </c>
      <c r="H1388" s="22" t="s">
        <v>96</v>
      </c>
      <c r="I1388" s="23">
        <v>1</v>
      </c>
    </row>
    <row r="1389" spans="1:9" hidden="1" x14ac:dyDescent="0.25">
      <c r="A1389" s="21" t="s">
        <v>540</v>
      </c>
      <c r="B1389" s="21" t="s">
        <v>907</v>
      </c>
      <c r="C1389" s="21" t="s">
        <v>2</v>
      </c>
      <c r="D1389" s="22" t="s">
        <v>561</v>
      </c>
      <c r="E1389" s="22"/>
      <c r="F1389" s="22"/>
      <c r="G1389" s="22"/>
      <c r="H1389" s="22"/>
      <c r="I1389" s="23"/>
    </row>
    <row r="1390" spans="1:9" hidden="1" x14ac:dyDescent="0.25">
      <c r="A1390" s="21" t="s">
        <v>540</v>
      </c>
      <c r="B1390" s="21" t="s">
        <v>907</v>
      </c>
      <c r="C1390" s="21" t="s">
        <v>2</v>
      </c>
      <c r="D1390" s="22" t="s">
        <v>562</v>
      </c>
      <c r="E1390" s="22"/>
      <c r="F1390" s="22"/>
      <c r="G1390" s="22"/>
      <c r="H1390" s="22"/>
      <c r="I1390" s="23"/>
    </row>
    <row r="1391" spans="1:9" hidden="1" x14ac:dyDescent="0.25">
      <c r="A1391" s="21" t="s">
        <v>540</v>
      </c>
      <c r="B1391" s="21" t="s">
        <v>907</v>
      </c>
      <c r="C1391" s="21" t="s">
        <v>2</v>
      </c>
      <c r="D1391" s="22" t="s">
        <v>547</v>
      </c>
      <c r="E1391" s="22" t="s">
        <v>15</v>
      </c>
      <c r="F1391" s="22" t="s">
        <v>16</v>
      </c>
      <c r="G1391" s="22" t="s">
        <v>100</v>
      </c>
      <c r="H1391" s="22" t="s">
        <v>101</v>
      </c>
      <c r="I1391" s="23">
        <v>38</v>
      </c>
    </row>
    <row r="1392" spans="1:9" hidden="1" x14ac:dyDescent="0.25">
      <c r="A1392" s="21" t="s">
        <v>540</v>
      </c>
      <c r="B1392" s="21" t="s">
        <v>907</v>
      </c>
      <c r="C1392" s="21" t="s">
        <v>2</v>
      </c>
      <c r="D1392" s="22" t="s">
        <v>99</v>
      </c>
      <c r="E1392" s="22" t="s">
        <v>15</v>
      </c>
      <c r="F1392" s="22" t="s">
        <v>18</v>
      </c>
      <c r="G1392" s="22" t="s">
        <v>414</v>
      </c>
      <c r="H1392" s="22" t="s">
        <v>96</v>
      </c>
      <c r="I1392" s="23">
        <v>1</v>
      </c>
    </row>
    <row r="1393" spans="1:9" hidden="1" x14ac:dyDescent="0.25">
      <c r="A1393" s="21" t="s">
        <v>540</v>
      </c>
      <c r="B1393" s="21" t="s">
        <v>907</v>
      </c>
      <c r="C1393" s="21" t="s">
        <v>2</v>
      </c>
      <c r="D1393" s="22" t="s">
        <v>548</v>
      </c>
      <c r="E1393" s="22"/>
      <c r="F1393" s="22"/>
      <c r="G1393" s="22"/>
      <c r="H1393" s="22"/>
      <c r="I1393" s="23"/>
    </row>
    <row r="1394" spans="1:9" hidden="1" x14ac:dyDescent="0.25">
      <c r="A1394" s="21" t="s">
        <v>540</v>
      </c>
      <c r="B1394" s="21" t="s">
        <v>907</v>
      </c>
      <c r="C1394" s="21" t="s">
        <v>2</v>
      </c>
      <c r="D1394" s="22" t="s">
        <v>549</v>
      </c>
      <c r="E1394" s="22"/>
      <c r="F1394" s="22"/>
      <c r="G1394" s="22"/>
      <c r="H1394" s="22"/>
      <c r="I1394" s="23"/>
    </row>
    <row r="1395" spans="1:9" hidden="1" x14ac:dyDescent="0.25">
      <c r="A1395" s="21" t="s">
        <v>540</v>
      </c>
      <c r="B1395" s="21" t="s">
        <v>907</v>
      </c>
      <c r="C1395" s="21" t="s">
        <v>2</v>
      </c>
      <c r="D1395" s="22" t="s">
        <v>550</v>
      </c>
      <c r="E1395" s="22"/>
      <c r="F1395" s="22"/>
      <c r="G1395" s="22"/>
      <c r="H1395" s="22"/>
      <c r="I1395" s="23"/>
    </row>
    <row r="1396" spans="1:9" hidden="1" x14ac:dyDescent="0.25">
      <c r="A1396" s="21" t="s">
        <v>540</v>
      </c>
      <c r="B1396" s="21" t="s">
        <v>907</v>
      </c>
      <c r="C1396" s="21" t="s">
        <v>2</v>
      </c>
      <c r="D1396" s="22" t="s">
        <v>422</v>
      </c>
      <c r="E1396" s="22"/>
      <c r="F1396" s="22"/>
      <c r="G1396" s="22"/>
      <c r="H1396" s="22"/>
      <c r="I1396" s="23"/>
    </row>
    <row r="1397" spans="1:9" hidden="1" x14ac:dyDescent="0.25">
      <c r="A1397" s="21" t="s">
        <v>540</v>
      </c>
      <c r="B1397" s="21" t="s">
        <v>907</v>
      </c>
      <c r="C1397" s="21" t="s">
        <v>2</v>
      </c>
      <c r="D1397" s="22" t="s">
        <v>199</v>
      </c>
      <c r="E1397" s="22"/>
      <c r="F1397" s="22"/>
      <c r="G1397" s="22"/>
      <c r="H1397" s="22"/>
      <c r="I1397" s="23"/>
    </row>
    <row r="1398" spans="1:9" hidden="1" x14ac:dyDescent="0.25">
      <c r="A1398" s="21" t="s">
        <v>540</v>
      </c>
      <c r="B1398" s="21" t="s">
        <v>907</v>
      </c>
      <c r="C1398" s="21" t="s">
        <v>2</v>
      </c>
      <c r="D1398" s="22" t="s">
        <v>551</v>
      </c>
      <c r="E1398" s="22"/>
      <c r="F1398" s="22"/>
      <c r="G1398" s="22"/>
      <c r="H1398" s="22"/>
      <c r="I1398" s="23"/>
    </row>
    <row r="1399" spans="1:9" hidden="1" x14ac:dyDescent="0.25">
      <c r="A1399" s="21" t="s">
        <v>540</v>
      </c>
      <c r="B1399" s="21" t="s">
        <v>907</v>
      </c>
      <c r="C1399" s="21" t="s">
        <v>2</v>
      </c>
      <c r="D1399" s="22" t="s">
        <v>552</v>
      </c>
      <c r="E1399" s="22"/>
      <c r="F1399" s="22"/>
      <c r="G1399" s="22"/>
      <c r="H1399" s="22"/>
      <c r="I1399" s="23"/>
    </row>
    <row r="1400" spans="1:9" hidden="1" x14ac:dyDescent="0.25">
      <c r="A1400" s="21" t="s">
        <v>540</v>
      </c>
      <c r="B1400" s="21" t="s">
        <v>907</v>
      </c>
      <c r="C1400" s="21" t="s">
        <v>2</v>
      </c>
      <c r="D1400" s="22" t="s">
        <v>553</v>
      </c>
      <c r="E1400" s="22"/>
      <c r="F1400" s="22"/>
      <c r="G1400" s="22"/>
      <c r="H1400" s="22"/>
      <c r="I1400" s="23"/>
    </row>
    <row r="1401" spans="1:9" hidden="1" x14ac:dyDescent="0.25">
      <c r="A1401" s="21" t="s">
        <v>540</v>
      </c>
      <c r="B1401" s="21" t="s">
        <v>907</v>
      </c>
      <c r="C1401" s="21" t="s">
        <v>2</v>
      </c>
      <c r="D1401" s="22" t="s">
        <v>554</v>
      </c>
      <c r="E1401" s="22"/>
      <c r="F1401" s="22"/>
      <c r="G1401" s="22"/>
      <c r="H1401" s="22"/>
      <c r="I1401" s="23"/>
    </row>
    <row r="1402" spans="1:9" hidden="1" x14ac:dyDescent="0.25">
      <c r="A1402" s="21" t="s">
        <v>540</v>
      </c>
      <c r="B1402" s="21" t="s">
        <v>907</v>
      </c>
      <c r="C1402" s="21" t="s">
        <v>2</v>
      </c>
      <c r="D1402" s="22" t="s">
        <v>555</v>
      </c>
      <c r="E1402" s="22"/>
      <c r="F1402" s="22"/>
      <c r="G1402" s="22"/>
      <c r="H1402" s="22"/>
      <c r="I1402" s="23"/>
    </row>
    <row r="1403" spans="1:9" hidden="1" x14ac:dyDescent="0.25">
      <c r="A1403" s="21" t="s">
        <v>540</v>
      </c>
      <c r="B1403" s="21" t="s">
        <v>907</v>
      </c>
      <c r="C1403" s="21" t="s">
        <v>2</v>
      </c>
      <c r="D1403" s="22" t="s">
        <v>556</v>
      </c>
      <c r="E1403" s="22"/>
      <c r="F1403" s="22"/>
      <c r="G1403" s="22"/>
      <c r="H1403" s="22"/>
      <c r="I1403" s="23"/>
    </row>
    <row r="1404" spans="1:9" hidden="1" x14ac:dyDescent="0.25">
      <c r="A1404" s="21" t="s">
        <v>540</v>
      </c>
      <c r="B1404" s="21" t="s">
        <v>907</v>
      </c>
      <c r="C1404" s="21" t="s">
        <v>2</v>
      </c>
      <c r="D1404" s="22" t="s">
        <v>557</v>
      </c>
      <c r="E1404" s="22"/>
      <c r="F1404" s="22"/>
      <c r="G1404" s="22"/>
      <c r="H1404" s="22"/>
      <c r="I1404" s="23"/>
    </row>
    <row r="1405" spans="1:9" hidden="1" x14ac:dyDescent="0.25">
      <c r="A1405" s="21" t="s">
        <v>540</v>
      </c>
      <c r="B1405" s="21" t="s">
        <v>907</v>
      </c>
      <c r="C1405" s="21" t="s">
        <v>2</v>
      </c>
      <c r="D1405" s="22" t="s">
        <v>558</v>
      </c>
      <c r="E1405" s="22"/>
      <c r="F1405" s="22"/>
      <c r="G1405" s="22"/>
      <c r="H1405" s="22"/>
      <c r="I1405" s="23"/>
    </row>
    <row r="1406" spans="1:9" hidden="1" x14ac:dyDescent="0.25">
      <c r="A1406" s="21" t="s">
        <v>540</v>
      </c>
      <c r="B1406" s="21" t="s">
        <v>907</v>
      </c>
      <c r="C1406" s="21" t="s">
        <v>2</v>
      </c>
      <c r="D1406" s="22" t="s">
        <v>197</v>
      </c>
      <c r="E1406" s="22"/>
      <c r="F1406" s="22"/>
      <c r="G1406" s="22"/>
      <c r="H1406" s="22"/>
      <c r="I1406" s="23"/>
    </row>
    <row r="1407" spans="1:9" hidden="1" x14ac:dyDescent="0.25">
      <c r="A1407" s="21" t="s">
        <v>540</v>
      </c>
      <c r="B1407" s="21" t="s">
        <v>907</v>
      </c>
      <c r="C1407" s="21" t="s">
        <v>2</v>
      </c>
      <c r="D1407" s="22" t="s">
        <v>545</v>
      </c>
      <c r="E1407" s="22"/>
      <c r="F1407" s="22"/>
      <c r="G1407" s="22"/>
      <c r="H1407" s="22"/>
      <c r="I1407" s="23"/>
    </row>
    <row r="1408" spans="1:9" hidden="1" x14ac:dyDescent="0.25">
      <c r="A1408" s="21" t="s">
        <v>540</v>
      </c>
      <c r="B1408" s="21" t="s">
        <v>907</v>
      </c>
      <c r="C1408" s="21" t="s">
        <v>2</v>
      </c>
      <c r="D1408" s="22" t="s">
        <v>546</v>
      </c>
      <c r="E1408" s="22"/>
      <c r="F1408" s="22"/>
      <c r="G1408" s="22"/>
      <c r="H1408" s="22"/>
      <c r="I1408" s="23"/>
    </row>
    <row r="1409" spans="1:9" hidden="1" x14ac:dyDescent="0.25">
      <c r="A1409" s="21" t="s">
        <v>540</v>
      </c>
      <c r="B1409" s="21" t="s">
        <v>907</v>
      </c>
      <c r="C1409" s="21" t="s">
        <v>2</v>
      </c>
      <c r="D1409" s="22" t="s">
        <v>544</v>
      </c>
      <c r="E1409" s="22"/>
      <c r="F1409" s="22"/>
      <c r="G1409" s="22"/>
      <c r="H1409" s="22"/>
      <c r="I1409" s="23"/>
    </row>
    <row r="1410" spans="1:9" hidden="1" x14ac:dyDescent="0.25">
      <c r="A1410" s="21" t="s">
        <v>540</v>
      </c>
      <c r="B1410" s="21" t="s">
        <v>907</v>
      </c>
      <c r="C1410" s="21" t="s">
        <v>7</v>
      </c>
      <c r="D1410" s="22" t="s">
        <v>574</v>
      </c>
      <c r="E1410" s="22" t="s">
        <v>20</v>
      </c>
      <c r="F1410" s="22" t="s">
        <v>26</v>
      </c>
      <c r="G1410" s="22" t="s">
        <v>106</v>
      </c>
      <c r="H1410" s="22" t="s">
        <v>101</v>
      </c>
      <c r="I1410" s="23">
        <v>192</v>
      </c>
    </row>
    <row r="1411" spans="1:9" hidden="1" x14ac:dyDescent="0.25">
      <c r="A1411" s="21" t="s">
        <v>540</v>
      </c>
      <c r="B1411" s="21" t="s">
        <v>907</v>
      </c>
      <c r="C1411" s="21" t="s">
        <v>7</v>
      </c>
      <c r="D1411" s="22" t="s">
        <v>575</v>
      </c>
      <c r="E1411" s="22" t="s">
        <v>20</v>
      </c>
      <c r="F1411" s="22" t="s">
        <v>29</v>
      </c>
      <c r="G1411" s="22" t="s">
        <v>121</v>
      </c>
      <c r="H1411" s="22" t="s">
        <v>96</v>
      </c>
      <c r="I1411" s="23">
        <v>2</v>
      </c>
    </row>
    <row r="1412" spans="1:9" hidden="1" x14ac:dyDescent="0.25">
      <c r="A1412" s="21" t="s">
        <v>540</v>
      </c>
      <c r="B1412" s="21" t="s">
        <v>907</v>
      </c>
      <c r="C1412" s="21" t="s">
        <v>7</v>
      </c>
      <c r="D1412" s="22" t="s">
        <v>576</v>
      </c>
      <c r="E1412" s="22" t="s">
        <v>20</v>
      </c>
      <c r="F1412" s="22" t="s">
        <v>577</v>
      </c>
      <c r="G1412" s="22" t="s">
        <v>578</v>
      </c>
      <c r="H1412" s="22" t="s">
        <v>96</v>
      </c>
      <c r="I1412" s="23">
        <v>1</v>
      </c>
    </row>
    <row r="1413" spans="1:9" hidden="1" x14ac:dyDescent="0.25">
      <c r="A1413" s="21" t="s">
        <v>540</v>
      </c>
      <c r="B1413" s="21" t="s">
        <v>907</v>
      </c>
      <c r="C1413" s="21" t="s">
        <v>7</v>
      </c>
      <c r="D1413" s="22" t="s">
        <v>579</v>
      </c>
      <c r="E1413" s="22" t="s">
        <v>21</v>
      </c>
      <c r="F1413" s="22" t="s">
        <v>26</v>
      </c>
      <c r="G1413" s="22" t="s">
        <v>580</v>
      </c>
      <c r="H1413" s="22" t="s">
        <v>101</v>
      </c>
      <c r="I1413" s="23">
        <v>65</v>
      </c>
    </row>
    <row r="1414" spans="1:9" hidden="1" x14ac:dyDescent="0.25">
      <c r="A1414" s="21" t="s">
        <v>540</v>
      </c>
      <c r="B1414" s="21" t="s">
        <v>907</v>
      </c>
      <c r="C1414" s="21" t="s">
        <v>7</v>
      </c>
      <c r="D1414" s="22" t="s">
        <v>581</v>
      </c>
      <c r="E1414" s="22" t="s">
        <v>21</v>
      </c>
      <c r="F1414" s="22" t="s">
        <v>26</v>
      </c>
      <c r="G1414" s="22" t="s">
        <v>580</v>
      </c>
      <c r="H1414" s="22" t="s">
        <v>101</v>
      </c>
      <c r="I1414" s="23">
        <v>65</v>
      </c>
    </row>
    <row r="1415" spans="1:9" hidden="1" x14ac:dyDescent="0.25">
      <c r="A1415" s="21" t="s">
        <v>540</v>
      </c>
      <c r="B1415" s="21" t="s">
        <v>907</v>
      </c>
      <c r="C1415" s="21" t="s">
        <v>7</v>
      </c>
      <c r="D1415" s="22" t="s">
        <v>582</v>
      </c>
      <c r="E1415" s="22"/>
      <c r="F1415" s="22"/>
      <c r="G1415" s="22"/>
      <c r="H1415" s="22"/>
      <c r="I1415" s="23"/>
    </row>
    <row r="1416" spans="1:9" hidden="1" x14ac:dyDescent="0.25">
      <c r="A1416" s="21" t="s">
        <v>540</v>
      </c>
      <c r="B1416" s="21" t="s">
        <v>907</v>
      </c>
      <c r="C1416" s="21" t="s">
        <v>7</v>
      </c>
      <c r="D1416" s="22" t="s">
        <v>583</v>
      </c>
      <c r="E1416" s="22"/>
      <c r="F1416" s="22"/>
      <c r="G1416" s="22"/>
      <c r="H1416" s="22"/>
      <c r="I1416" s="23"/>
    </row>
    <row r="1417" spans="1:9" hidden="1" x14ac:dyDescent="0.25">
      <c r="A1417" s="21" t="s">
        <v>540</v>
      </c>
      <c r="B1417" s="21" t="s">
        <v>907</v>
      </c>
      <c r="C1417" s="21" t="s">
        <v>7</v>
      </c>
      <c r="D1417" s="22" t="s">
        <v>584</v>
      </c>
      <c r="E1417" s="22"/>
      <c r="F1417" s="22"/>
      <c r="G1417" s="22"/>
      <c r="H1417" s="22"/>
      <c r="I1417" s="23"/>
    </row>
    <row r="1418" spans="1:9" hidden="1" x14ac:dyDescent="0.25">
      <c r="A1418" s="21" t="s">
        <v>540</v>
      </c>
      <c r="B1418" s="21" t="s">
        <v>907</v>
      </c>
      <c r="C1418" s="21" t="s">
        <v>7</v>
      </c>
      <c r="D1418" s="22" t="s">
        <v>218</v>
      </c>
      <c r="E1418" s="22"/>
      <c r="F1418" s="22"/>
      <c r="G1418" s="22"/>
      <c r="H1418" s="22"/>
      <c r="I1418" s="23"/>
    </row>
    <row r="1419" spans="1:9" hidden="1" x14ac:dyDescent="0.25">
      <c r="A1419" s="21" t="s">
        <v>540</v>
      </c>
      <c r="B1419" s="21" t="s">
        <v>907</v>
      </c>
      <c r="C1419" s="21" t="s">
        <v>7</v>
      </c>
      <c r="D1419" s="22" t="s">
        <v>585</v>
      </c>
      <c r="E1419" s="22" t="s">
        <v>31</v>
      </c>
      <c r="F1419" s="22" t="s">
        <v>17</v>
      </c>
      <c r="G1419" s="22" t="s">
        <v>586</v>
      </c>
      <c r="H1419" s="22" t="s">
        <v>96</v>
      </c>
      <c r="I1419" s="23">
        <v>2</v>
      </c>
    </row>
    <row r="1420" spans="1:9" hidden="1" x14ac:dyDescent="0.25">
      <c r="A1420" s="21" t="s">
        <v>540</v>
      </c>
      <c r="B1420" s="21" t="s">
        <v>907</v>
      </c>
      <c r="C1420" s="21" t="s">
        <v>7</v>
      </c>
      <c r="D1420" s="22" t="s">
        <v>491</v>
      </c>
      <c r="E1420" s="22"/>
      <c r="F1420" s="22"/>
      <c r="G1420" s="22"/>
      <c r="H1420" s="22"/>
      <c r="I1420" s="23"/>
    </row>
    <row r="1421" spans="1:9" hidden="1" x14ac:dyDescent="0.25">
      <c r="A1421" s="21" t="s">
        <v>540</v>
      </c>
      <c r="B1421" s="21" t="s">
        <v>907</v>
      </c>
      <c r="C1421" s="21" t="s">
        <v>7</v>
      </c>
      <c r="D1421" s="22" t="s">
        <v>587</v>
      </c>
      <c r="E1421" s="22"/>
      <c r="F1421" s="22"/>
      <c r="G1421" s="22"/>
      <c r="H1421" s="22"/>
      <c r="I1421" s="23"/>
    </row>
    <row r="1422" spans="1:9" hidden="1" x14ac:dyDescent="0.25">
      <c r="A1422" s="21" t="s">
        <v>540</v>
      </c>
      <c r="B1422" s="21" t="s">
        <v>907</v>
      </c>
      <c r="C1422" s="21" t="s">
        <v>7</v>
      </c>
      <c r="D1422" s="22" t="s">
        <v>460</v>
      </c>
      <c r="E1422" s="22"/>
      <c r="F1422" s="22"/>
      <c r="G1422" s="22"/>
      <c r="H1422" s="22"/>
      <c r="I1422" s="23"/>
    </row>
    <row r="1423" spans="1:9" hidden="1" x14ac:dyDescent="0.25">
      <c r="A1423" s="21" t="s">
        <v>540</v>
      </c>
      <c r="B1423" s="21" t="s">
        <v>907</v>
      </c>
      <c r="C1423" s="21" t="s">
        <v>7</v>
      </c>
      <c r="D1423" s="22" t="s">
        <v>588</v>
      </c>
      <c r="E1423" s="22"/>
      <c r="F1423" s="22"/>
      <c r="G1423" s="22"/>
      <c r="H1423" s="22"/>
      <c r="I1423" s="23"/>
    </row>
    <row r="1424" spans="1:9" hidden="1" x14ac:dyDescent="0.25">
      <c r="A1424" s="21" t="s">
        <v>540</v>
      </c>
      <c r="B1424" s="21" t="s">
        <v>907</v>
      </c>
      <c r="C1424" s="21" t="s">
        <v>7</v>
      </c>
      <c r="D1424" s="22" t="s">
        <v>376</v>
      </c>
      <c r="E1424" s="22" t="s">
        <v>15</v>
      </c>
      <c r="F1424" s="22" t="s">
        <v>17</v>
      </c>
      <c r="G1424" s="22" t="s">
        <v>589</v>
      </c>
      <c r="H1424" s="22" t="s">
        <v>96</v>
      </c>
      <c r="I1424" s="23">
        <v>1</v>
      </c>
    </row>
    <row r="1425" spans="1:9" hidden="1" x14ac:dyDescent="0.25">
      <c r="A1425" s="21" t="s">
        <v>540</v>
      </c>
      <c r="B1425" s="21" t="s">
        <v>907</v>
      </c>
      <c r="C1425" s="21" t="s">
        <v>7</v>
      </c>
      <c r="D1425" s="22" t="s">
        <v>408</v>
      </c>
      <c r="E1425" s="22" t="s">
        <v>21</v>
      </c>
      <c r="F1425" s="22" t="s">
        <v>26</v>
      </c>
      <c r="G1425" s="22" t="s">
        <v>104</v>
      </c>
      <c r="H1425" s="22" t="s">
        <v>101</v>
      </c>
      <c r="I1425" s="23">
        <v>60</v>
      </c>
    </row>
    <row r="1426" spans="1:9" hidden="1" x14ac:dyDescent="0.25">
      <c r="A1426" s="21" t="s">
        <v>540</v>
      </c>
      <c r="B1426" s="21" t="s">
        <v>907</v>
      </c>
      <c r="C1426" s="21" t="s">
        <v>7</v>
      </c>
      <c r="D1426" s="22" t="s">
        <v>542</v>
      </c>
      <c r="E1426" s="22" t="s">
        <v>21</v>
      </c>
      <c r="F1426" s="22" t="s">
        <v>564</v>
      </c>
      <c r="G1426" s="22" t="s">
        <v>929</v>
      </c>
      <c r="H1426" s="22" t="s">
        <v>96</v>
      </c>
      <c r="I1426" s="23">
        <v>1</v>
      </c>
    </row>
    <row r="1427" spans="1:9" hidden="1" x14ac:dyDescent="0.25">
      <c r="A1427" s="21" t="s">
        <v>540</v>
      </c>
      <c r="B1427" s="21" t="s">
        <v>907</v>
      </c>
      <c r="C1427" s="21" t="s">
        <v>7</v>
      </c>
      <c r="D1427" s="22" t="s">
        <v>566</v>
      </c>
      <c r="E1427" s="22"/>
      <c r="F1427" s="22"/>
      <c r="G1427" s="22"/>
      <c r="H1427" s="22"/>
      <c r="I1427" s="23"/>
    </row>
    <row r="1428" spans="1:9" hidden="1" x14ac:dyDescent="0.25">
      <c r="A1428" s="21" t="s">
        <v>540</v>
      </c>
      <c r="B1428" s="21" t="s">
        <v>907</v>
      </c>
      <c r="C1428" s="21" t="s">
        <v>7</v>
      </c>
      <c r="D1428" s="22" t="s">
        <v>567</v>
      </c>
      <c r="E1428" s="22"/>
      <c r="F1428" s="22"/>
      <c r="G1428" s="22"/>
      <c r="H1428" s="22"/>
      <c r="I1428" s="23"/>
    </row>
    <row r="1429" spans="1:9" hidden="1" x14ac:dyDescent="0.25">
      <c r="A1429" s="21" t="s">
        <v>540</v>
      </c>
      <c r="B1429" s="21" t="s">
        <v>907</v>
      </c>
      <c r="C1429" s="21" t="s">
        <v>7</v>
      </c>
      <c r="D1429" s="22" t="s">
        <v>568</v>
      </c>
      <c r="E1429" s="22"/>
      <c r="F1429" s="22"/>
      <c r="G1429" s="22"/>
      <c r="H1429" s="22"/>
      <c r="I1429" s="23"/>
    </row>
    <row r="1430" spans="1:9" hidden="1" x14ac:dyDescent="0.25">
      <c r="A1430" s="21" t="s">
        <v>540</v>
      </c>
      <c r="B1430" s="21" t="s">
        <v>907</v>
      </c>
      <c r="C1430" s="21" t="s">
        <v>7</v>
      </c>
      <c r="D1430" s="22" t="s">
        <v>569</v>
      </c>
      <c r="E1430" s="22"/>
      <c r="F1430" s="22"/>
      <c r="G1430" s="22"/>
      <c r="H1430" s="22"/>
      <c r="I1430" s="23"/>
    </row>
    <row r="1431" spans="1:9" hidden="1" x14ac:dyDescent="0.25">
      <c r="A1431" s="21" t="s">
        <v>540</v>
      </c>
      <c r="B1431" s="21" t="s">
        <v>907</v>
      </c>
      <c r="C1431" s="21" t="s">
        <v>7</v>
      </c>
      <c r="D1431" s="22" t="s">
        <v>570</v>
      </c>
      <c r="E1431" s="22"/>
      <c r="F1431" s="22"/>
      <c r="G1431" s="22"/>
      <c r="H1431" s="22"/>
      <c r="I1431" s="23"/>
    </row>
    <row r="1432" spans="1:9" hidden="1" x14ac:dyDescent="0.25">
      <c r="A1432" s="21" t="s">
        <v>540</v>
      </c>
      <c r="B1432" s="21" t="s">
        <v>907</v>
      </c>
      <c r="C1432" s="21" t="s">
        <v>7</v>
      </c>
      <c r="D1432" s="22" t="s">
        <v>571</v>
      </c>
      <c r="E1432" s="22"/>
      <c r="F1432" s="22"/>
      <c r="G1432" s="22"/>
      <c r="H1432" s="22"/>
      <c r="I1432" s="23"/>
    </row>
    <row r="1433" spans="1:9" hidden="1" x14ac:dyDescent="0.25">
      <c r="A1433" s="21" t="s">
        <v>540</v>
      </c>
      <c r="B1433" s="21" t="s">
        <v>907</v>
      </c>
      <c r="C1433" s="21" t="s">
        <v>7</v>
      </c>
      <c r="D1433" s="22" t="s">
        <v>572</v>
      </c>
      <c r="E1433" s="22"/>
      <c r="F1433" s="22"/>
      <c r="G1433" s="22"/>
      <c r="H1433" s="22"/>
      <c r="I1433" s="23"/>
    </row>
    <row r="1434" spans="1:9" hidden="1" x14ac:dyDescent="0.25">
      <c r="A1434" s="21" t="s">
        <v>540</v>
      </c>
      <c r="B1434" s="21" t="s">
        <v>907</v>
      </c>
      <c r="C1434" s="21" t="s">
        <v>7</v>
      </c>
      <c r="D1434" s="22" t="s">
        <v>573</v>
      </c>
      <c r="E1434" s="22"/>
      <c r="F1434" s="22"/>
      <c r="G1434" s="22"/>
      <c r="H1434" s="22"/>
      <c r="I1434" s="23"/>
    </row>
    <row r="1435" spans="1:9" hidden="1" x14ac:dyDescent="0.25">
      <c r="A1435" s="21" t="s">
        <v>540</v>
      </c>
      <c r="B1435" s="21" t="s">
        <v>907</v>
      </c>
      <c r="C1435" s="21" t="s">
        <v>7</v>
      </c>
      <c r="D1435" s="22" t="s">
        <v>192</v>
      </c>
      <c r="E1435" s="22"/>
      <c r="F1435" s="22"/>
      <c r="G1435" s="22"/>
      <c r="H1435" s="22"/>
      <c r="I1435" s="23"/>
    </row>
    <row r="1436" spans="1:9" hidden="1" x14ac:dyDescent="0.25">
      <c r="A1436" s="21" t="s">
        <v>540</v>
      </c>
      <c r="B1436" s="21" t="s">
        <v>907</v>
      </c>
      <c r="C1436" s="21" t="s">
        <v>7</v>
      </c>
      <c r="D1436" s="22" t="s">
        <v>438</v>
      </c>
      <c r="E1436" s="22" t="s">
        <v>15</v>
      </c>
      <c r="F1436" s="22" t="s">
        <v>58</v>
      </c>
      <c r="G1436" s="22" t="s">
        <v>483</v>
      </c>
      <c r="H1436" s="22" t="s">
        <v>96</v>
      </c>
      <c r="I1436" s="23">
        <v>1</v>
      </c>
    </row>
    <row r="1437" spans="1:9" hidden="1" x14ac:dyDescent="0.25">
      <c r="A1437" s="21" t="s">
        <v>540</v>
      </c>
      <c r="B1437" s="21" t="s">
        <v>907</v>
      </c>
      <c r="C1437" s="21" t="s">
        <v>7</v>
      </c>
      <c r="D1437" s="22" t="s">
        <v>541</v>
      </c>
      <c r="E1437" s="22" t="s">
        <v>15</v>
      </c>
      <c r="F1437" s="22" t="s">
        <v>19</v>
      </c>
      <c r="G1437" s="22" t="s">
        <v>942</v>
      </c>
      <c r="H1437" s="22" t="s">
        <v>96</v>
      </c>
      <c r="I1437" s="23">
        <v>1</v>
      </c>
    </row>
    <row r="1438" spans="1:9" hidden="1" x14ac:dyDescent="0.25">
      <c r="A1438" s="21" t="s">
        <v>540</v>
      </c>
      <c r="B1438" s="21" t="s">
        <v>907</v>
      </c>
      <c r="C1438" s="21" t="s">
        <v>7</v>
      </c>
      <c r="D1438" s="22" t="s">
        <v>561</v>
      </c>
      <c r="E1438" s="22"/>
      <c r="F1438" s="22"/>
      <c r="G1438" s="22"/>
      <c r="H1438" s="22"/>
      <c r="I1438" s="23"/>
    </row>
    <row r="1439" spans="1:9" hidden="1" x14ac:dyDescent="0.25">
      <c r="A1439" s="21" t="s">
        <v>540</v>
      </c>
      <c r="B1439" s="21" t="s">
        <v>907</v>
      </c>
      <c r="C1439" s="21" t="s">
        <v>7</v>
      </c>
      <c r="D1439" s="22" t="s">
        <v>562</v>
      </c>
      <c r="E1439" s="22"/>
      <c r="F1439" s="22"/>
      <c r="G1439" s="22"/>
      <c r="H1439" s="22"/>
      <c r="I1439" s="23"/>
    </row>
    <row r="1440" spans="1:9" hidden="1" x14ac:dyDescent="0.25">
      <c r="A1440" s="21" t="s">
        <v>540</v>
      </c>
      <c r="B1440" s="21" t="s">
        <v>907</v>
      </c>
      <c r="C1440" s="21" t="s">
        <v>7</v>
      </c>
      <c r="D1440" s="22" t="s">
        <v>547</v>
      </c>
      <c r="E1440" s="22" t="s">
        <v>15</v>
      </c>
      <c r="F1440" s="22" t="s">
        <v>16</v>
      </c>
      <c r="G1440" s="22" t="s">
        <v>100</v>
      </c>
      <c r="H1440" s="22" t="s">
        <v>101</v>
      </c>
      <c r="I1440" s="23">
        <v>38</v>
      </c>
    </row>
    <row r="1441" spans="1:9" hidden="1" x14ac:dyDescent="0.25">
      <c r="A1441" s="21" t="s">
        <v>540</v>
      </c>
      <c r="B1441" s="21" t="s">
        <v>907</v>
      </c>
      <c r="C1441" s="21" t="s">
        <v>7</v>
      </c>
      <c r="D1441" s="22" t="s">
        <v>99</v>
      </c>
      <c r="E1441" s="22" t="s">
        <v>15</v>
      </c>
      <c r="F1441" s="22" t="s">
        <v>18</v>
      </c>
      <c r="G1441" s="22" t="s">
        <v>414</v>
      </c>
      <c r="H1441" s="22" t="s">
        <v>96</v>
      </c>
      <c r="I1441" s="23">
        <v>1</v>
      </c>
    </row>
    <row r="1442" spans="1:9" hidden="1" x14ac:dyDescent="0.25">
      <c r="A1442" s="21" t="s">
        <v>540</v>
      </c>
      <c r="B1442" s="21" t="s">
        <v>907</v>
      </c>
      <c r="C1442" s="21" t="s">
        <v>7</v>
      </c>
      <c r="D1442" s="22" t="s">
        <v>548</v>
      </c>
      <c r="E1442" s="22"/>
      <c r="F1442" s="22"/>
      <c r="G1442" s="22"/>
      <c r="H1442" s="22"/>
      <c r="I1442" s="23"/>
    </row>
    <row r="1443" spans="1:9" hidden="1" x14ac:dyDescent="0.25">
      <c r="A1443" s="21" t="s">
        <v>540</v>
      </c>
      <c r="B1443" s="21" t="s">
        <v>907</v>
      </c>
      <c r="C1443" s="21" t="s">
        <v>7</v>
      </c>
      <c r="D1443" s="22" t="s">
        <v>549</v>
      </c>
      <c r="E1443" s="22"/>
      <c r="F1443" s="22"/>
      <c r="G1443" s="22"/>
      <c r="H1443" s="22"/>
      <c r="I1443" s="23"/>
    </row>
    <row r="1444" spans="1:9" hidden="1" x14ac:dyDescent="0.25">
      <c r="A1444" s="21" t="s">
        <v>540</v>
      </c>
      <c r="B1444" s="21" t="s">
        <v>907</v>
      </c>
      <c r="C1444" s="21" t="s">
        <v>7</v>
      </c>
      <c r="D1444" s="22" t="s">
        <v>550</v>
      </c>
      <c r="E1444" s="22"/>
      <c r="F1444" s="22"/>
      <c r="G1444" s="22"/>
      <c r="H1444" s="22"/>
      <c r="I1444" s="23"/>
    </row>
    <row r="1445" spans="1:9" hidden="1" x14ac:dyDescent="0.25">
      <c r="A1445" s="21" t="s">
        <v>540</v>
      </c>
      <c r="B1445" s="21" t="s">
        <v>907</v>
      </c>
      <c r="C1445" s="21" t="s">
        <v>7</v>
      </c>
      <c r="D1445" s="22" t="s">
        <v>422</v>
      </c>
      <c r="E1445" s="22"/>
      <c r="F1445" s="22"/>
      <c r="G1445" s="22"/>
      <c r="H1445" s="22"/>
      <c r="I1445" s="23"/>
    </row>
    <row r="1446" spans="1:9" hidden="1" x14ac:dyDescent="0.25">
      <c r="A1446" s="21" t="s">
        <v>540</v>
      </c>
      <c r="B1446" s="21" t="s">
        <v>907</v>
      </c>
      <c r="C1446" s="21" t="s">
        <v>7</v>
      </c>
      <c r="D1446" s="22" t="s">
        <v>199</v>
      </c>
      <c r="E1446" s="22"/>
      <c r="F1446" s="22"/>
      <c r="G1446" s="22"/>
      <c r="H1446" s="22"/>
      <c r="I1446" s="23"/>
    </row>
    <row r="1447" spans="1:9" hidden="1" x14ac:dyDescent="0.25">
      <c r="A1447" s="21" t="s">
        <v>540</v>
      </c>
      <c r="B1447" s="21" t="s">
        <v>907</v>
      </c>
      <c r="C1447" s="21" t="s">
        <v>7</v>
      </c>
      <c r="D1447" s="22" t="s">
        <v>551</v>
      </c>
      <c r="E1447" s="22"/>
      <c r="F1447" s="22"/>
      <c r="G1447" s="22"/>
      <c r="H1447" s="22"/>
      <c r="I1447" s="23"/>
    </row>
    <row r="1448" spans="1:9" hidden="1" x14ac:dyDescent="0.25">
      <c r="A1448" s="21" t="s">
        <v>540</v>
      </c>
      <c r="B1448" s="21" t="s">
        <v>907</v>
      </c>
      <c r="C1448" s="21" t="s">
        <v>7</v>
      </c>
      <c r="D1448" s="22" t="s">
        <v>552</v>
      </c>
      <c r="E1448" s="22"/>
      <c r="F1448" s="22"/>
      <c r="G1448" s="22"/>
      <c r="H1448" s="22"/>
      <c r="I1448" s="23"/>
    </row>
    <row r="1449" spans="1:9" hidden="1" x14ac:dyDescent="0.25">
      <c r="A1449" s="21" t="s">
        <v>540</v>
      </c>
      <c r="B1449" s="21" t="s">
        <v>907</v>
      </c>
      <c r="C1449" s="21" t="s">
        <v>7</v>
      </c>
      <c r="D1449" s="22" t="s">
        <v>553</v>
      </c>
      <c r="E1449" s="22"/>
      <c r="F1449" s="22"/>
      <c r="G1449" s="22"/>
      <c r="H1449" s="22"/>
      <c r="I1449" s="23"/>
    </row>
    <row r="1450" spans="1:9" hidden="1" x14ac:dyDescent="0.25">
      <c r="A1450" s="21" t="s">
        <v>540</v>
      </c>
      <c r="B1450" s="21" t="s">
        <v>907</v>
      </c>
      <c r="C1450" s="21" t="s">
        <v>7</v>
      </c>
      <c r="D1450" s="22" t="s">
        <v>554</v>
      </c>
      <c r="E1450" s="22"/>
      <c r="F1450" s="22"/>
      <c r="G1450" s="22"/>
      <c r="H1450" s="22"/>
      <c r="I1450" s="23"/>
    </row>
    <row r="1451" spans="1:9" hidden="1" x14ac:dyDescent="0.25">
      <c r="A1451" s="21" t="s">
        <v>540</v>
      </c>
      <c r="B1451" s="21" t="s">
        <v>907</v>
      </c>
      <c r="C1451" s="21" t="s">
        <v>7</v>
      </c>
      <c r="D1451" s="22" t="s">
        <v>555</v>
      </c>
      <c r="E1451" s="22"/>
      <c r="F1451" s="22"/>
      <c r="G1451" s="22"/>
      <c r="H1451" s="22"/>
      <c r="I1451" s="23"/>
    </row>
    <row r="1452" spans="1:9" hidden="1" x14ac:dyDescent="0.25">
      <c r="A1452" s="21" t="s">
        <v>540</v>
      </c>
      <c r="B1452" s="21" t="s">
        <v>907</v>
      </c>
      <c r="C1452" s="21" t="s">
        <v>7</v>
      </c>
      <c r="D1452" s="22" t="s">
        <v>556</v>
      </c>
      <c r="E1452" s="22"/>
      <c r="F1452" s="22"/>
      <c r="G1452" s="22"/>
      <c r="H1452" s="22"/>
      <c r="I1452" s="23"/>
    </row>
    <row r="1453" spans="1:9" hidden="1" x14ac:dyDescent="0.25">
      <c r="A1453" s="21" t="s">
        <v>540</v>
      </c>
      <c r="B1453" s="21" t="s">
        <v>907</v>
      </c>
      <c r="C1453" s="21" t="s">
        <v>7</v>
      </c>
      <c r="D1453" s="22" t="s">
        <v>557</v>
      </c>
      <c r="E1453" s="22"/>
      <c r="F1453" s="22"/>
      <c r="G1453" s="22"/>
      <c r="H1453" s="22"/>
      <c r="I1453" s="23"/>
    </row>
    <row r="1454" spans="1:9" hidden="1" x14ac:dyDescent="0.25">
      <c r="A1454" s="21" t="s">
        <v>540</v>
      </c>
      <c r="B1454" s="21" t="s">
        <v>907</v>
      </c>
      <c r="C1454" s="21" t="s">
        <v>7</v>
      </c>
      <c r="D1454" s="22" t="s">
        <v>558</v>
      </c>
      <c r="E1454" s="22"/>
      <c r="F1454" s="22"/>
      <c r="G1454" s="22"/>
      <c r="H1454" s="22"/>
      <c r="I1454" s="23"/>
    </row>
    <row r="1455" spans="1:9" hidden="1" x14ac:dyDescent="0.25">
      <c r="A1455" s="21" t="s">
        <v>540</v>
      </c>
      <c r="B1455" s="21" t="s">
        <v>907</v>
      </c>
      <c r="C1455" s="21" t="s">
        <v>7</v>
      </c>
      <c r="D1455" s="22" t="s">
        <v>197</v>
      </c>
      <c r="E1455" s="22"/>
      <c r="F1455" s="22"/>
      <c r="G1455" s="22"/>
      <c r="H1455" s="22"/>
      <c r="I1455" s="23"/>
    </row>
    <row r="1456" spans="1:9" hidden="1" x14ac:dyDescent="0.25">
      <c r="A1456" s="21" t="s">
        <v>540</v>
      </c>
      <c r="B1456" s="21" t="s">
        <v>907</v>
      </c>
      <c r="C1456" s="21" t="s">
        <v>7</v>
      </c>
      <c r="D1456" s="22" t="s">
        <v>545</v>
      </c>
      <c r="E1456" s="22"/>
      <c r="F1456" s="22"/>
      <c r="G1456" s="22"/>
      <c r="H1456" s="22"/>
      <c r="I1456" s="23"/>
    </row>
    <row r="1457" spans="1:9" hidden="1" x14ac:dyDescent="0.25">
      <c r="A1457" s="21" t="s">
        <v>540</v>
      </c>
      <c r="B1457" s="21" t="s">
        <v>907</v>
      </c>
      <c r="C1457" s="21" t="s">
        <v>7</v>
      </c>
      <c r="D1457" s="22" t="s">
        <v>546</v>
      </c>
      <c r="E1457" s="22"/>
      <c r="F1457" s="22"/>
      <c r="G1457" s="22"/>
      <c r="H1457" s="22"/>
      <c r="I1457" s="23"/>
    </row>
    <row r="1458" spans="1:9" hidden="1" x14ac:dyDescent="0.25">
      <c r="A1458" s="21" t="s">
        <v>540</v>
      </c>
      <c r="B1458" s="21" t="s">
        <v>907</v>
      </c>
      <c r="C1458" s="21" t="s">
        <v>7</v>
      </c>
      <c r="D1458" s="22" t="s">
        <v>544</v>
      </c>
      <c r="E1458" s="22"/>
      <c r="F1458" s="22"/>
      <c r="G1458" s="22"/>
      <c r="H1458" s="22"/>
      <c r="I1458" s="23"/>
    </row>
    <row r="1459" spans="1:9" hidden="1" x14ac:dyDescent="0.25">
      <c r="A1459" s="21" t="s">
        <v>540</v>
      </c>
      <c r="B1459" s="21" t="s">
        <v>907</v>
      </c>
      <c r="C1459" s="21" t="s">
        <v>5</v>
      </c>
      <c r="D1459" s="22" t="s">
        <v>217</v>
      </c>
      <c r="E1459" s="22"/>
      <c r="F1459" s="22"/>
      <c r="G1459" s="22"/>
      <c r="H1459" s="22"/>
      <c r="I1459" s="23"/>
    </row>
    <row r="1460" spans="1:9" hidden="1" x14ac:dyDescent="0.25">
      <c r="A1460" s="21" t="s">
        <v>540</v>
      </c>
      <c r="B1460" s="21" t="s">
        <v>907</v>
      </c>
      <c r="C1460" s="21" t="s">
        <v>5</v>
      </c>
      <c r="D1460" s="22" t="s">
        <v>590</v>
      </c>
      <c r="E1460" s="22"/>
      <c r="F1460" s="22"/>
      <c r="G1460" s="22"/>
      <c r="H1460" s="22"/>
      <c r="I1460" s="23"/>
    </row>
    <row r="1461" spans="1:9" hidden="1" x14ac:dyDescent="0.25">
      <c r="A1461" s="21" t="s">
        <v>540</v>
      </c>
      <c r="B1461" s="21" t="s">
        <v>907</v>
      </c>
      <c r="C1461" s="21" t="s">
        <v>5</v>
      </c>
      <c r="D1461" s="22" t="s">
        <v>574</v>
      </c>
      <c r="E1461" s="22" t="s">
        <v>20</v>
      </c>
      <c r="F1461" s="22" t="s">
        <v>26</v>
      </c>
      <c r="G1461" s="22" t="s">
        <v>106</v>
      </c>
      <c r="H1461" s="22" t="s">
        <v>101</v>
      </c>
      <c r="I1461" s="23">
        <v>192</v>
      </c>
    </row>
    <row r="1462" spans="1:9" hidden="1" x14ac:dyDescent="0.25">
      <c r="A1462" s="21" t="s">
        <v>540</v>
      </c>
      <c r="B1462" s="21" t="s">
        <v>907</v>
      </c>
      <c r="C1462" s="21" t="s">
        <v>5</v>
      </c>
      <c r="D1462" s="22" t="s">
        <v>575</v>
      </c>
      <c r="E1462" s="22" t="s">
        <v>20</v>
      </c>
      <c r="F1462" s="22" t="s">
        <v>29</v>
      </c>
      <c r="G1462" s="22" t="s">
        <v>121</v>
      </c>
      <c r="H1462" s="22" t="s">
        <v>96</v>
      </c>
      <c r="I1462" s="23">
        <v>2</v>
      </c>
    </row>
    <row r="1463" spans="1:9" hidden="1" x14ac:dyDescent="0.25">
      <c r="A1463" s="21" t="s">
        <v>540</v>
      </c>
      <c r="B1463" s="21" t="s">
        <v>907</v>
      </c>
      <c r="C1463" s="21" t="s">
        <v>5</v>
      </c>
      <c r="D1463" s="22" t="s">
        <v>576</v>
      </c>
      <c r="E1463" s="22" t="s">
        <v>20</v>
      </c>
      <c r="F1463" s="22" t="s">
        <v>577</v>
      </c>
      <c r="G1463" s="22" t="s">
        <v>578</v>
      </c>
      <c r="H1463" s="22" t="s">
        <v>96</v>
      </c>
      <c r="I1463" s="23">
        <v>1</v>
      </c>
    </row>
    <row r="1464" spans="1:9" hidden="1" x14ac:dyDescent="0.25">
      <c r="A1464" s="21" t="s">
        <v>540</v>
      </c>
      <c r="B1464" s="21" t="s">
        <v>907</v>
      </c>
      <c r="C1464" s="21" t="s">
        <v>5</v>
      </c>
      <c r="D1464" s="22" t="s">
        <v>579</v>
      </c>
      <c r="E1464" s="22" t="s">
        <v>21</v>
      </c>
      <c r="F1464" s="22" t="s">
        <v>26</v>
      </c>
      <c r="G1464" s="22" t="s">
        <v>580</v>
      </c>
      <c r="H1464" s="22" t="s">
        <v>101</v>
      </c>
      <c r="I1464" s="23">
        <v>65</v>
      </c>
    </row>
    <row r="1465" spans="1:9" hidden="1" x14ac:dyDescent="0.25">
      <c r="A1465" s="21" t="s">
        <v>540</v>
      </c>
      <c r="B1465" s="21" t="s">
        <v>907</v>
      </c>
      <c r="C1465" s="21" t="s">
        <v>5</v>
      </c>
      <c r="D1465" s="22" t="s">
        <v>581</v>
      </c>
      <c r="E1465" s="22" t="s">
        <v>21</v>
      </c>
      <c r="F1465" s="22" t="s">
        <v>26</v>
      </c>
      <c r="G1465" s="22" t="s">
        <v>580</v>
      </c>
      <c r="H1465" s="22" t="s">
        <v>101</v>
      </c>
      <c r="I1465" s="23">
        <v>65</v>
      </c>
    </row>
    <row r="1466" spans="1:9" hidden="1" x14ac:dyDescent="0.25">
      <c r="A1466" s="21" t="s">
        <v>540</v>
      </c>
      <c r="B1466" s="21" t="s">
        <v>907</v>
      </c>
      <c r="C1466" s="21" t="s">
        <v>5</v>
      </c>
      <c r="D1466" s="22" t="s">
        <v>582</v>
      </c>
      <c r="E1466" s="22"/>
      <c r="F1466" s="22"/>
      <c r="G1466" s="22"/>
      <c r="H1466" s="22"/>
      <c r="I1466" s="23"/>
    </row>
    <row r="1467" spans="1:9" hidden="1" x14ac:dyDescent="0.25">
      <c r="A1467" s="21" t="s">
        <v>540</v>
      </c>
      <c r="B1467" s="21" t="s">
        <v>907</v>
      </c>
      <c r="C1467" s="21" t="s">
        <v>5</v>
      </c>
      <c r="D1467" s="22" t="s">
        <v>583</v>
      </c>
      <c r="E1467" s="22"/>
      <c r="F1467" s="22"/>
      <c r="G1467" s="22"/>
      <c r="H1467" s="22"/>
      <c r="I1467" s="23"/>
    </row>
    <row r="1468" spans="1:9" hidden="1" x14ac:dyDescent="0.25">
      <c r="A1468" s="21" t="s">
        <v>540</v>
      </c>
      <c r="B1468" s="21" t="s">
        <v>907</v>
      </c>
      <c r="C1468" s="21" t="s">
        <v>5</v>
      </c>
      <c r="D1468" s="22" t="s">
        <v>584</v>
      </c>
      <c r="E1468" s="22"/>
      <c r="F1468" s="22"/>
      <c r="G1468" s="22"/>
      <c r="H1468" s="22"/>
      <c r="I1468" s="23"/>
    </row>
    <row r="1469" spans="1:9" hidden="1" x14ac:dyDescent="0.25">
      <c r="A1469" s="21" t="s">
        <v>540</v>
      </c>
      <c r="B1469" s="21" t="s">
        <v>907</v>
      </c>
      <c r="C1469" s="21" t="s">
        <v>5</v>
      </c>
      <c r="D1469" s="22" t="s">
        <v>218</v>
      </c>
      <c r="E1469" s="22"/>
      <c r="F1469" s="22"/>
      <c r="G1469" s="22"/>
      <c r="H1469" s="22"/>
      <c r="I1469" s="23"/>
    </row>
    <row r="1470" spans="1:9" hidden="1" x14ac:dyDescent="0.25">
      <c r="A1470" s="21" t="s">
        <v>540</v>
      </c>
      <c r="B1470" s="21" t="s">
        <v>907</v>
      </c>
      <c r="C1470" s="21" t="s">
        <v>5</v>
      </c>
      <c r="D1470" s="22" t="s">
        <v>585</v>
      </c>
      <c r="E1470" s="22" t="s">
        <v>31</v>
      </c>
      <c r="F1470" s="22" t="s">
        <v>17</v>
      </c>
      <c r="G1470" s="22" t="s">
        <v>586</v>
      </c>
      <c r="H1470" s="22" t="s">
        <v>96</v>
      </c>
      <c r="I1470" s="23">
        <v>2</v>
      </c>
    </row>
    <row r="1471" spans="1:9" hidden="1" x14ac:dyDescent="0.25">
      <c r="A1471" s="21" t="s">
        <v>540</v>
      </c>
      <c r="B1471" s="21" t="s">
        <v>907</v>
      </c>
      <c r="C1471" s="21" t="s">
        <v>5</v>
      </c>
      <c r="D1471" s="22" t="s">
        <v>491</v>
      </c>
      <c r="E1471" s="22"/>
      <c r="F1471" s="22"/>
      <c r="G1471" s="22"/>
      <c r="H1471" s="22"/>
      <c r="I1471" s="23"/>
    </row>
    <row r="1472" spans="1:9" hidden="1" x14ac:dyDescent="0.25">
      <c r="A1472" s="21" t="s">
        <v>540</v>
      </c>
      <c r="B1472" s="21" t="s">
        <v>907</v>
      </c>
      <c r="C1472" s="21" t="s">
        <v>5</v>
      </c>
      <c r="D1472" s="22" t="s">
        <v>587</v>
      </c>
      <c r="E1472" s="22"/>
      <c r="F1472" s="22"/>
      <c r="G1472" s="22"/>
      <c r="H1472" s="22"/>
      <c r="I1472" s="23"/>
    </row>
    <row r="1473" spans="1:9" hidden="1" x14ac:dyDescent="0.25">
      <c r="A1473" s="21" t="s">
        <v>540</v>
      </c>
      <c r="B1473" s="21" t="s">
        <v>907</v>
      </c>
      <c r="C1473" s="21" t="s">
        <v>5</v>
      </c>
      <c r="D1473" s="22" t="s">
        <v>460</v>
      </c>
      <c r="E1473" s="22"/>
      <c r="F1473" s="22"/>
      <c r="G1473" s="22"/>
      <c r="H1473" s="22"/>
      <c r="I1473" s="23"/>
    </row>
    <row r="1474" spans="1:9" hidden="1" x14ac:dyDescent="0.25">
      <c r="A1474" s="21" t="s">
        <v>540</v>
      </c>
      <c r="B1474" s="21" t="s">
        <v>907</v>
      </c>
      <c r="C1474" s="21" t="s">
        <v>5</v>
      </c>
      <c r="D1474" s="22" t="s">
        <v>588</v>
      </c>
      <c r="E1474" s="22"/>
      <c r="F1474" s="22"/>
      <c r="G1474" s="22"/>
      <c r="H1474" s="22"/>
      <c r="I1474" s="23"/>
    </row>
    <row r="1475" spans="1:9" hidden="1" x14ac:dyDescent="0.25">
      <c r="A1475" s="21" t="s">
        <v>540</v>
      </c>
      <c r="B1475" s="21" t="s">
        <v>907</v>
      </c>
      <c r="C1475" s="21" t="s">
        <v>5</v>
      </c>
      <c r="D1475" s="22" t="s">
        <v>376</v>
      </c>
      <c r="E1475" s="22" t="s">
        <v>15</v>
      </c>
      <c r="F1475" s="22" t="s">
        <v>17</v>
      </c>
      <c r="G1475" s="22" t="s">
        <v>589</v>
      </c>
      <c r="H1475" s="22" t="s">
        <v>96</v>
      </c>
      <c r="I1475" s="23">
        <v>1</v>
      </c>
    </row>
    <row r="1476" spans="1:9" hidden="1" x14ac:dyDescent="0.25">
      <c r="A1476" s="21" t="s">
        <v>540</v>
      </c>
      <c r="B1476" s="21" t="s">
        <v>907</v>
      </c>
      <c r="C1476" s="21" t="s">
        <v>5</v>
      </c>
      <c r="D1476" s="22" t="s">
        <v>408</v>
      </c>
      <c r="E1476" s="22" t="s">
        <v>21</v>
      </c>
      <c r="F1476" s="22" t="s">
        <v>26</v>
      </c>
      <c r="G1476" s="22" t="s">
        <v>104</v>
      </c>
      <c r="H1476" s="22" t="s">
        <v>101</v>
      </c>
      <c r="I1476" s="23">
        <v>60</v>
      </c>
    </row>
    <row r="1477" spans="1:9" hidden="1" x14ac:dyDescent="0.25">
      <c r="A1477" s="21" t="s">
        <v>540</v>
      </c>
      <c r="B1477" s="21" t="s">
        <v>907</v>
      </c>
      <c r="C1477" s="21" t="s">
        <v>5</v>
      </c>
      <c r="D1477" s="22" t="s">
        <v>542</v>
      </c>
      <c r="E1477" s="22" t="s">
        <v>21</v>
      </c>
      <c r="F1477" s="22" t="s">
        <v>564</v>
      </c>
      <c r="G1477" s="22" t="s">
        <v>929</v>
      </c>
      <c r="H1477" s="22" t="s">
        <v>96</v>
      </c>
      <c r="I1477" s="23">
        <v>1</v>
      </c>
    </row>
    <row r="1478" spans="1:9" hidden="1" x14ac:dyDescent="0.25">
      <c r="A1478" s="21" t="s">
        <v>540</v>
      </c>
      <c r="B1478" s="21" t="s">
        <v>907</v>
      </c>
      <c r="C1478" s="21" t="s">
        <v>5</v>
      </c>
      <c r="D1478" s="22" t="s">
        <v>566</v>
      </c>
      <c r="E1478" s="22"/>
      <c r="F1478" s="22"/>
      <c r="G1478" s="22"/>
      <c r="H1478" s="22"/>
      <c r="I1478" s="23"/>
    </row>
    <row r="1479" spans="1:9" hidden="1" x14ac:dyDescent="0.25">
      <c r="A1479" s="21" t="s">
        <v>540</v>
      </c>
      <c r="B1479" s="21" t="s">
        <v>907</v>
      </c>
      <c r="C1479" s="21" t="s">
        <v>5</v>
      </c>
      <c r="D1479" s="22" t="s">
        <v>567</v>
      </c>
      <c r="E1479" s="22"/>
      <c r="F1479" s="22"/>
      <c r="G1479" s="22"/>
      <c r="H1479" s="22"/>
      <c r="I1479" s="23"/>
    </row>
    <row r="1480" spans="1:9" hidden="1" x14ac:dyDescent="0.25">
      <c r="A1480" s="21" t="s">
        <v>540</v>
      </c>
      <c r="B1480" s="21" t="s">
        <v>907</v>
      </c>
      <c r="C1480" s="21" t="s">
        <v>5</v>
      </c>
      <c r="D1480" s="22" t="s">
        <v>568</v>
      </c>
      <c r="E1480" s="22"/>
      <c r="F1480" s="22"/>
      <c r="G1480" s="22"/>
      <c r="H1480" s="22"/>
      <c r="I1480" s="23"/>
    </row>
    <row r="1481" spans="1:9" hidden="1" x14ac:dyDescent="0.25">
      <c r="A1481" s="21" t="s">
        <v>540</v>
      </c>
      <c r="B1481" s="21" t="s">
        <v>907</v>
      </c>
      <c r="C1481" s="21" t="s">
        <v>5</v>
      </c>
      <c r="D1481" s="22" t="s">
        <v>569</v>
      </c>
      <c r="E1481" s="22"/>
      <c r="F1481" s="22"/>
      <c r="G1481" s="22"/>
      <c r="H1481" s="22"/>
      <c r="I1481" s="23"/>
    </row>
    <row r="1482" spans="1:9" hidden="1" x14ac:dyDescent="0.25">
      <c r="A1482" s="21" t="s">
        <v>540</v>
      </c>
      <c r="B1482" s="21" t="s">
        <v>907</v>
      </c>
      <c r="C1482" s="21" t="s">
        <v>5</v>
      </c>
      <c r="D1482" s="22" t="s">
        <v>570</v>
      </c>
      <c r="E1482" s="22"/>
      <c r="F1482" s="22"/>
      <c r="G1482" s="22"/>
      <c r="H1482" s="22"/>
      <c r="I1482" s="23"/>
    </row>
    <row r="1483" spans="1:9" hidden="1" x14ac:dyDescent="0.25">
      <c r="A1483" s="21" t="s">
        <v>540</v>
      </c>
      <c r="B1483" s="21" t="s">
        <v>907</v>
      </c>
      <c r="C1483" s="21" t="s">
        <v>5</v>
      </c>
      <c r="D1483" s="22" t="s">
        <v>571</v>
      </c>
      <c r="E1483" s="22"/>
      <c r="F1483" s="22"/>
      <c r="G1483" s="22"/>
      <c r="H1483" s="22"/>
      <c r="I1483" s="23"/>
    </row>
    <row r="1484" spans="1:9" hidden="1" x14ac:dyDescent="0.25">
      <c r="A1484" s="21" t="s">
        <v>540</v>
      </c>
      <c r="B1484" s="21" t="s">
        <v>907</v>
      </c>
      <c r="C1484" s="21" t="s">
        <v>5</v>
      </c>
      <c r="D1484" s="22" t="s">
        <v>572</v>
      </c>
      <c r="E1484" s="22"/>
      <c r="F1484" s="22"/>
      <c r="G1484" s="22"/>
      <c r="H1484" s="22"/>
      <c r="I1484" s="23"/>
    </row>
    <row r="1485" spans="1:9" hidden="1" x14ac:dyDescent="0.25">
      <c r="A1485" s="21" t="s">
        <v>540</v>
      </c>
      <c r="B1485" s="21" t="s">
        <v>907</v>
      </c>
      <c r="C1485" s="21" t="s">
        <v>5</v>
      </c>
      <c r="D1485" s="22" t="s">
        <v>573</v>
      </c>
      <c r="E1485" s="22"/>
      <c r="F1485" s="22"/>
      <c r="G1485" s="22"/>
      <c r="H1485" s="22"/>
      <c r="I1485" s="23"/>
    </row>
    <row r="1486" spans="1:9" hidden="1" x14ac:dyDescent="0.25">
      <c r="A1486" s="21" t="s">
        <v>540</v>
      </c>
      <c r="B1486" s="21" t="s">
        <v>907</v>
      </c>
      <c r="C1486" s="21" t="s">
        <v>5</v>
      </c>
      <c r="D1486" s="22" t="s">
        <v>192</v>
      </c>
      <c r="E1486" s="22"/>
      <c r="F1486" s="22"/>
      <c r="G1486" s="22"/>
      <c r="H1486" s="22"/>
      <c r="I1486" s="23"/>
    </row>
    <row r="1487" spans="1:9" hidden="1" x14ac:dyDescent="0.25">
      <c r="A1487" s="21" t="s">
        <v>540</v>
      </c>
      <c r="B1487" s="21" t="s">
        <v>907</v>
      </c>
      <c r="C1487" s="21" t="s">
        <v>5</v>
      </c>
      <c r="D1487" s="22" t="s">
        <v>438</v>
      </c>
      <c r="E1487" s="22" t="s">
        <v>15</v>
      </c>
      <c r="F1487" s="22" t="s">
        <v>58</v>
      </c>
      <c r="G1487" s="22" t="s">
        <v>483</v>
      </c>
      <c r="H1487" s="22" t="s">
        <v>96</v>
      </c>
      <c r="I1487" s="23">
        <v>1</v>
      </c>
    </row>
    <row r="1488" spans="1:9" hidden="1" x14ac:dyDescent="0.25">
      <c r="A1488" s="21" t="s">
        <v>540</v>
      </c>
      <c r="B1488" s="21" t="s">
        <v>907</v>
      </c>
      <c r="C1488" s="21" t="s">
        <v>5</v>
      </c>
      <c r="D1488" s="22" t="s">
        <v>541</v>
      </c>
      <c r="E1488" s="22" t="s">
        <v>15</v>
      </c>
      <c r="F1488" s="22" t="s">
        <v>19</v>
      </c>
      <c r="G1488" s="22" t="s">
        <v>942</v>
      </c>
      <c r="H1488" s="22" t="s">
        <v>96</v>
      </c>
      <c r="I1488" s="23">
        <v>1</v>
      </c>
    </row>
    <row r="1489" spans="1:9" hidden="1" x14ac:dyDescent="0.25">
      <c r="A1489" s="21" t="s">
        <v>540</v>
      </c>
      <c r="B1489" s="21" t="s">
        <v>907</v>
      </c>
      <c r="C1489" s="21" t="s">
        <v>5</v>
      </c>
      <c r="D1489" s="22" t="s">
        <v>561</v>
      </c>
      <c r="E1489" s="22"/>
      <c r="F1489" s="22"/>
      <c r="G1489" s="22"/>
      <c r="H1489" s="22"/>
      <c r="I1489" s="23"/>
    </row>
    <row r="1490" spans="1:9" hidden="1" x14ac:dyDescent="0.25">
      <c r="A1490" s="21" t="s">
        <v>540</v>
      </c>
      <c r="B1490" s="21" t="s">
        <v>907</v>
      </c>
      <c r="C1490" s="21" t="s">
        <v>5</v>
      </c>
      <c r="D1490" s="22" t="s">
        <v>562</v>
      </c>
      <c r="E1490" s="22"/>
      <c r="F1490" s="22"/>
      <c r="G1490" s="22"/>
      <c r="H1490" s="22"/>
      <c r="I1490" s="23"/>
    </row>
    <row r="1491" spans="1:9" hidden="1" x14ac:dyDescent="0.25">
      <c r="A1491" s="21" t="s">
        <v>540</v>
      </c>
      <c r="B1491" s="21" t="s">
        <v>907</v>
      </c>
      <c r="C1491" s="21" t="s">
        <v>5</v>
      </c>
      <c r="D1491" s="22" t="s">
        <v>547</v>
      </c>
      <c r="E1491" s="22" t="s">
        <v>15</v>
      </c>
      <c r="F1491" s="22" t="s">
        <v>16</v>
      </c>
      <c r="G1491" s="22" t="s">
        <v>100</v>
      </c>
      <c r="H1491" s="22" t="s">
        <v>101</v>
      </c>
      <c r="I1491" s="23">
        <v>38</v>
      </c>
    </row>
    <row r="1492" spans="1:9" hidden="1" x14ac:dyDescent="0.25">
      <c r="A1492" s="21" t="s">
        <v>540</v>
      </c>
      <c r="B1492" s="21" t="s">
        <v>907</v>
      </c>
      <c r="C1492" s="21" t="s">
        <v>5</v>
      </c>
      <c r="D1492" s="22" t="s">
        <v>99</v>
      </c>
      <c r="E1492" s="22" t="s">
        <v>15</v>
      </c>
      <c r="F1492" s="22" t="s">
        <v>18</v>
      </c>
      <c r="G1492" s="22" t="s">
        <v>414</v>
      </c>
      <c r="H1492" s="22" t="s">
        <v>96</v>
      </c>
      <c r="I1492" s="23">
        <v>1</v>
      </c>
    </row>
    <row r="1493" spans="1:9" hidden="1" x14ac:dyDescent="0.25">
      <c r="A1493" s="21" t="s">
        <v>540</v>
      </c>
      <c r="B1493" s="21" t="s">
        <v>907</v>
      </c>
      <c r="C1493" s="21" t="s">
        <v>5</v>
      </c>
      <c r="D1493" s="22" t="s">
        <v>548</v>
      </c>
      <c r="E1493" s="22"/>
      <c r="F1493" s="22"/>
      <c r="G1493" s="22"/>
      <c r="H1493" s="22"/>
      <c r="I1493" s="23"/>
    </row>
    <row r="1494" spans="1:9" hidden="1" x14ac:dyDescent="0.25">
      <c r="A1494" s="21" t="s">
        <v>540</v>
      </c>
      <c r="B1494" s="21" t="s">
        <v>907</v>
      </c>
      <c r="C1494" s="21" t="s">
        <v>5</v>
      </c>
      <c r="D1494" s="22" t="s">
        <v>549</v>
      </c>
      <c r="E1494" s="22"/>
      <c r="F1494" s="22"/>
      <c r="G1494" s="22"/>
      <c r="H1494" s="22"/>
      <c r="I1494" s="23"/>
    </row>
    <row r="1495" spans="1:9" hidden="1" x14ac:dyDescent="0.25">
      <c r="A1495" s="21" t="s">
        <v>540</v>
      </c>
      <c r="B1495" s="21" t="s">
        <v>907</v>
      </c>
      <c r="C1495" s="21" t="s">
        <v>5</v>
      </c>
      <c r="D1495" s="22" t="s">
        <v>550</v>
      </c>
      <c r="E1495" s="22"/>
      <c r="F1495" s="22"/>
      <c r="G1495" s="22"/>
      <c r="H1495" s="22"/>
      <c r="I1495" s="23"/>
    </row>
    <row r="1496" spans="1:9" hidden="1" x14ac:dyDescent="0.25">
      <c r="A1496" s="21" t="s">
        <v>540</v>
      </c>
      <c r="B1496" s="21" t="s">
        <v>907</v>
      </c>
      <c r="C1496" s="21" t="s">
        <v>5</v>
      </c>
      <c r="D1496" s="22" t="s">
        <v>422</v>
      </c>
      <c r="E1496" s="22"/>
      <c r="F1496" s="22"/>
      <c r="G1496" s="22"/>
      <c r="H1496" s="22"/>
      <c r="I1496" s="23"/>
    </row>
    <row r="1497" spans="1:9" hidden="1" x14ac:dyDescent="0.25">
      <c r="A1497" s="21" t="s">
        <v>540</v>
      </c>
      <c r="B1497" s="21" t="s">
        <v>907</v>
      </c>
      <c r="C1497" s="21" t="s">
        <v>5</v>
      </c>
      <c r="D1497" s="22" t="s">
        <v>199</v>
      </c>
      <c r="E1497" s="22"/>
      <c r="F1497" s="22"/>
      <c r="G1497" s="22"/>
      <c r="H1497" s="22"/>
      <c r="I1497" s="23"/>
    </row>
    <row r="1498" spans="1:9" hidden="1" x14ac:dyDescent="0.25">
      <c r="A1498" s="21" t="s">
        <v>540</v>
      </c>
      <c r="B1498" s="21" t="s">
        <v>907</v>
      </c>
      <c r="C1498" s="21" t="s">
        <v>5</v>
      </c>
      <c r="D1498" s="22" t="s">
        <v>551</v>
      </c>
      <c r="E1498" s="22"/>
      <c r="F1498" s="22"/>
      <c r="G1498" s="22"/>
      <c r="H1498" s="22"/>
      <c r="I1498" s="23"/>
    </row>
    <row r="1499" spans="1:9" hidden="1" x14ac:dyDescent="0.25">
      <c r="A1499" s="21" t="s">
        <v>540</v>
      </c>
      <c r="B1499" s="21" t="s">
        <v>907</v>
      </c>
      <c r="C1499" s="21" t="s">
        <v>5</v>
      </c>
      <c r="D1499" s="22" t="s">
        <v>552</v>
      </c>
      <c r="E1499" s="22"/>
      <c r="F1499" s="22"/>
      <c r="G1499" s="22"/>
      <c r="H1499" s="22"/>
      <c r="I1499" s="23"/>
    </row>
    <row r="1500" spans="1:9" hidden="1" x14ac:dyDescent="0.25">
      <c r="A1500" s="21" t="s">
        <v>540</v>
      </c>
      <c r="B1500" s="21" t="s">
        <v>907</v>
      </c>
      <c r="C1500" s="21" t="s">
        <v>5</v>
      </c>
      <c r="D1500" s="22" t="s">
        <v>553</v>
      </c>
      <c r="E1500" s="22"/>
      <c r="F1500" s="22"/>
      <c r="G1500" s="22"/>
      <c r="H1500" s="22"/>
      <c r="I1500" s="23"/>
    </row>
    <row r="1501" spans="1:9" hidden="1" x14ac:dyDescent="0.25">
      <c r="A1501" s="21" t="s">
        <v>540</v>
      </c>
      <c r="B1501" s="21" t="s">
        <v>907</v>
      </c>
      <c r="C1501" s="21" t="s">
        <v>5</v>
      </c>
      <c r="D1501" s="22" t="s">
        <v>554</v>
      </c>
      <c r="E1501" s="22"/>
      <c r="F1501" s="22"/>
      <c r="G1501" s="22"/>
      <c r="H1501" s="22"/>
      <c r="I1501" s="23"/>
    </row>
    <row r="1502" spans="1:9" hidden="1" x14ac:dyDescent="0.25">
      <c r="A1502" s="21" t="s">
        <v>540</v>
      </c>
      <c r="B1502" s="21" t="s">
        <v>907</v>
      </c>
      <c r="C1502" s="21" t="s">
        <v>5</v>
      </c>
      <c r="D1502" s="22" t="s">
        <v>555</v>
      </c>
      <c r="E1502" s="22"/>
      <c r="F1502" s="22"/>
      <c r="G1502" s="22"/>
      <c r="H1502" s="22"/>
      <c r="I1502" s="23"/>
    </row>
    <row r="1503" spans="1:9" hidden="1" x14ac:dyDescent="0.25">
      <c r="A1503" s="21" t="s">
        <v>540</v>
      </c>
      <c r="B1503" s="21" t="s">
        <v>907</v>
      </c>
      <c r="C1503" s="21" t="s">
        <v>5</v>
      </c>
      <c r="D1503" s="22" t="s">
        <v>556</v>
      </c>
      <c r="E1503" s="22"/>
      <c r="F1503" s="22"/>
      <c r="G1503" s="22"/>
      <c r="H1503" s="22"/>
      <c r="I1503" s="23"/>
    </row>
    <row r="1504" spans="1:9" hidden="1" x14ac:dyDescent="0.25">
      <c r="A1504" s="21" t="s">
        <v>540</v>
      </c>
      <c r="B1504" s="21" t="s">
        <v>907</v>
      </c>
      <c r="C1504" s="21" t="s">
        <v>5</v>
      </c>
      <c r="D1504" s="22" t="s">
        <v>557</v>
      </c>
      <c r="E1504" s="22"/>
      <c r="F1504" s="22"/>
      <c r="G1504" s="22"/>
      <c r="H1504" s="22"/>
      <c r="I1504" s="23"/>
    </row>
    <row r="1505" spans="1:9" hidden="1" x14ac:dyDescent="0.25">
      <c r="A1505" s="21" t="s">
        <v>540</v>
      </c>
      <c r="B1505" s="21" t="s">
        <v>907</v>
      </c>
      <c r="C1505" s="21" t="s">
        <v>5</v>
      </c>
      <c r="D1505" s="22" t="s">
        <v>558</v>
      </c>
      <c r="E1505" s="22"/>
      <c r="F1505" s="22"/>
      <c r="G1505" s="22"/>
      <c r="H1505" s="22"/>
      <c r="I1505" s="23"/>
    </row>
    <row r="1506" spans="1:9" hidden="1" x14ac:dyDescent="0.25">
      <c r="A1506" s="21" t="s">
        <v>540</v>
      </c>
      <c r="B1506" s="21" t="s">
        <v>907</v>
      </c>
      <c r="C1506" s="21" t="s">
        <v>5</v>
      </c>
      <c r="D1506" s="22" t="s">
        <v>197</v>
      </c>
      <c r="E1506" s="22"/>
      <c r="F1506" s="22"/>
      <c r="G1506" s="22"/>
      <c r="H1506" s="22"/>
      <c r="I1506" s="23"/>
    </row>
    <row r="1507" spans="1:9" hidden="1" x14ac:dyDescent="0.25">
      <c r="A1507" s="21" t="s">
        <v>540</v>
      </c>
      <c r="B1507" s="21" t="s">
        <v>907</v>
      </c>
      <c r="C1507" s="21" t="s">
        <v>5</v>
      </c>
      <c r="D1507" s="22" t="s">
        <v>545</v>
      </c>
      <c r="E1507" s="22"/>
      <c r="F1507" s="22"/>
      <c r="G1507" s="22"/>
      <c r="H1507" s="22"/>
      <c r="I1507" s="23"/>
    </row>
    <row r="1508" spans="1:9" hidden="1" x14ac:dyDescent="0.25">
      <c r="A1508" s="21" t="s">
        <v>540</v>
      </c>
      <c r="B1508" s="21" t="s">
        <v>907</v>
      </c>
      <c r="C1508" s="21" t="s">
        <v>5</v>
      </c>
      <c r="D1508" s="22" t="s">
        <v>546</v>
      </c>
      <c r="E1508" s="22"/>
      <c r="F1508" s="22"/>
      <c r="G1508" s="22"/>
      <c r="H1508" s="22"/>
      <c r="I1508" s="23"/>
    </row>
    <row r="1509" spans="1:9" hidden="1" x14ac:dyDescent="0.25">
      <c r="A1509" s="21" t="s">
        <v>540</v>
      </c>
      <c r="B1509" s="21" t="s">
        <v>907</v>
      </c>
      <c r="C1509" s="21" t="s">
        <v>5</v>
      </c>
      <c r="D1509" s="22" t="s">
        <v>544</v>
      </c>
      <c r="E1509" s="22"/>
      <c r="F1509" s="22"/>
      <c r="G1509" s="22"/>
      <c r="H1509" s="22"/>
      <c r="I1509" s="23"/>
    </row>
    <row r="1510" spans="1:9" hidden="1" x14ac:dyDescent="0.25">
      <c r="A1510" s="21" t="s">
        <v>540</v>
      </c>
      <c r="B1510" s="21" t="s">
        <v>907</v>
      </c>
      <c r="C1510" s="21" t="s">
        <v>5</v>
      </c>
      <c r="D1510" s="22" t="s">
        <v>591</v>
      </c>
      <c r="E1510" s="22"/>
      <c r="F1510" s="22"/>
      <c r="G1510" s="22"/>
      <c r="H1510" s="22" t="s">
        <v>96</v>
      </c>
      <c r="I1510" s="23">
        <v>1</v>
      </c>
    </row>
    <row r="1511" spans="1:9" hidden="1" x14ac:dyDescent="0.25">
      <c r="A1511" s="21" t="s">
        <v>540</v>
      </c>
      <c r="B1511" s="21" t="s">
        <v>907</v>
      </c>
      <c r="C1511" s="21" t="s">
        <v>5</v>
      </c>
      <c r="D1511" s="22" t="s">
        <v>592</v>
      </c>
      <c r="E1511" s="22"/>
      <c r="F1511" s="22"/>
      <c r="G1511" s="22"/>
      <c r="H1511" s="22" t="s">
        <v>96</v>
      </c>
      <c r="I1511" s="23">
        <v>1</v>
      </c>
    </row>
    <row r="1512" spans="1:9" hidden="1" x14ac:dyDescent="0.25">
      <c r="A1512" s="21" t="s">
        <v>540</v>
      </c>
      <c r="B1512" s="21" t="s">
        <v>907</v>
      </c>
      <c r="C1512" s="21" t="s">
        <v>5</v>
      </c>
      <c r="D1512" s="22" t="s">
        <v>593</v>
      </c>
      <c r="E1512" s="22"/>
      <c r="F1512" s="22"/>
      <c r="G1512" s="22"/>
      <c r="H1512" s="22" t="s">
        <v>96</v>
      </c>
      <c r="I1512" s="23">
        <v>1</v>
      </c>
    </row>
    <row r="1513" spans="1:9" hidden="1" x14ac:dyDescent="0.25">
      <c r="A1513" s="21" t="s">
        <v>540</v>
      </c>
      <c r="B1513" s="21" t="s">
        <v>907</v>
      </c>
      <c r="C1513" s="21" t="s">
        <v>5</v>
      </c>
      <c r="D1513" s="22" t="s">
        <v>594</v>
      </c>
      <c r="E1513" s="22"/>
      <c r="F1513" s="22"/>
      <c r="G1513" s="22"/>
      <c r="H1513" s="22" t="s">
        <v>96</v>
      </c>
      <c r="I1513" s="23">
        <v>1</v>
      </c>
    </row>
    <row r="1514" spans="1:9" hidden="1" x14ac:dyDescent="0.25">
      <c r="A1514" s="21" t="s">
        <v>540</v>
      </c>
      <c r="B1514" s="21" t="s">
        <v>907</v>
      </c>
      <c r="C1514" s="21" t="s">
        <v>5</v>
      </c>
      <c r="D1514" s="22" t="s">
        <v>595</v>
      </c>
      <c r="E1514" s="22"/>
      <c r="F1514" s="22"/>
      <c r="G1514" s="22"/>
      <c r="H1514" s="22" t="s">
        <v>96</v>
      </c>
      <c r="I1514" s="23">
        <v>1</v>
      </c>
    </row>
    <row r="1515" spans="1:9" hidden="1" x14ac:dyDescent="0.25">
      <c r="A1515" s="21" t="s">
        <v>540</v>
      </c>
      <c r="B1515" s="21" t="s">
        <v>907</v>
      </c>
      <c r="C1515" s="21" t="s">
        <v>5</v>
      </c>
      <c r="D1515" s="22" t="s">
        <v>596</v>
      </c>
      <c r="E1515" s="22"/>
      <c r="F1515" s="22"/>
      <c r="G1515" s="22"/>
      <c r="H1515" s="22" t="s">
        <v>96</v>
      </c>
      <c r="I1515" s="23">
        <v>1</v>
      </c>
    </row>
    <row r="1516" spans="1:9" hidden="1" x14ac:dyDescent="0.25">
      <c r="A1516" s="21" t="s">
        <v>540</v>
      </c>
      <c r="B1516" s="21" t="s">
        <v>907</v>
      </c>
      <c r="C1516" s="21" t="s">
        <v>5</v>
      </c>
      <c r="D1516" s="22" t="s">
        <v>597</v>
      </c>
      <c r="E1516" s="22"/>
      <c r="F1516" s="22"/>
      <c r="G1516" s="22"/>
      <c r="H1516" s="22" t="s">
        <v>96</v>
      </c>
      <c r="I1516" s="23">
        <v>4</v>
      </c>
    </row>
    <row r="1517" spans="1:9" hidden="1" x14ac:dyDescent="0.25">
      <c r="A1517" s="21" t="s">
        <v>540</v>
      </c>
      <c r="B1517" s="21" t="s">
        <v>907</v>
      </c>
      <c r="C1517" s="21" t="s">
        <v>5</v>
      </c>
      <c r="D1517" s="22" t="s">
        <v>598</v>
      </c>
      <c r="E1517" s="22"/>
      <c r="F1517" s="22"/>
      <c r="G1517" s="22"/>
      <c r="H1517" s="22" t="s">
        <v>96</v>
      </c>
      <c r="I1517" s="23">
        <v>2</v>
      </c>
    </row>
    <row r="1518" spans="1:9" hidden="1" x14ac:dyDescent="0.25">
      <c r="A1518" s="21" t="s">
        <v>540</v>
      </c>
      <c r="B1518" s="21" t="s">
        <v>907</v>
      </c>
      <c r="C1518" s="21" t="s">
        <v>5</v>
      </c>
      <c r="D1518" s="22" t="s">
        <v>599</v>
      </c>
      <c r="E1518" s="22"/>
      <c r="F1518" s="22"/>
      <c r="G1518" s="22"/>
      <c r="H1518" s="22" t="s">
        <v>96</v>
      </c>
      <c r="I1518" s="23">
        <v>2</v>
      </c>
    </row>
    <row r="1519" spans="1:9" hidden="1" x14ac:dyDescent="0.25">
      <c r="A1519" s="21" t="s">
        <v>540</v>
      </c>
      <c r="B1519" s="21" t="s">
        <v>907</v>
      </c>
      <c r="C1519" s="21" t="s">
        <v>5</v>
      </c>
      <c r="D1519" s="22" t="s">
        <v>600</v>
      </c>
      <c r="E1519" s="22"/>
      <c r="F1519" s="22"/>
      <c r="G1519" s="22"/>
      <c r="H1519" s="22" t="s">
        <v>96</v>
      </c>
      <c r="I1519" s="23">
        <v>1</v>
      </c>
    </row>
    <row r="1520" spans="1:9" hidden="1" x14ac:dyDescent="0.25">
      <c r="A1520" s="21" t="s">
        <v>540</v>
      </c>
      <c r="B1520" s="21" t="s">
        <v>907</v>
      </c>
      <c r="C1520" s="21" t="s">
        <v>5</v>
      </c>
      <c r="D1520" s="22" t="s">
        <v>601</v>
      </c>
      <c r="E1520" s="22"/>
      <c r="F1520" s="22"/>
      <c r="G1520" s="22"/>
      <c r="H1520" s="22" t="s">
        <v>96</v>
      </c>
      <c r="I1520" s="23">
        <v>1</v>
      </c>
    </row>
    <row r="1521" spans="1:9" hidden="1" x14ac:dyDescent="0.25">
      <c r="A1521" s="21" t="s">
        <v>540</v>
      </c>
      <c r="B1521" s="21" t="s">
        <v>907</v>
      </c>
      <c r="C1521" s="21" t="s">
        <v>5</v>
      </c>
      <c r="D1521" s="22" t="s">
        <v>602</v>
      </c>
      <c r="E1521" s="22"/>
      <c r="F1521" s="22"/>
      <c r="G1521" s="22"/>
      <c r="H1521" s="22" t="s">
        <v>96</v>
      </c>
      <c r="I1521" s="23">
        <v>2</v>
      </c>
    </row>
    <row r="1522" spans="1:9" hidden="1" x14ac:dyDescent="0.25">
      <c r="A1522" s="21" t="s">
        <v>540</v>
      </c>
      <c r="B1522" s="21" t="s">
        <v>907</v>
      </c>
      <c r="C1522" s="21" t="s">
        <v>5</v>
      </c>
      <c r="D1522" s="22" t="s">
        <v>603</v>
      </c>
      <c r="E1522" s="22"/>
      <c r="F1522" s="22"/>
      <c r="G1522" s="22"/>
      <c r="H1522" s="22" t="s">
        <v>96</v>
      </c>
      <c r="I1522" s="23">
        <v>1</v>
      </c>
    </row>
    <row r="1523" spans="1:9" hidden="1" x14ac:dyDescent="0.25">
      <c r="A1523" s="21" t="s">
        <v>540</v>
      </c>
      <c r="B1523" s="21" t="s">
        <v>907</v>
      </c>
      <c r="C1523" s="21" t="s">
        <v>5</v>
      </c>
      <c r="D1523" s="22" t="s">
        <v>604</v>
      </c>
      <c r="E1523" s="22"/>
      <c r="F1523" s="22"/>
      <c r="G1523" s="22"/>
      <c r="H1523" s="22" t="s">
        <v>96</v>
      </c>
      <c r="I1523" s="23">
        <v>2</v>
      </c>
    </row>
    <row r="1524" spans="1:9" hidden="1" x14ac:dyDescent="0.25">
      <c r="A1524" s="21" t="s">
        <v>540</v>
      </c>
      <c r="B1524" s="21" t="s">
        <v>907</v>
      </c>
      <c r="C1524" s="21" t="s">
        <v>5</v>
      </c>
      <c r="D1524" s="22" t="s">
        <v>605</v>
      </c>
      <c r="E1524" s="22"/>
      <c r="F1524" s="22"/>
      <c r="G1524" s="22"/>
      <c r="H1524" s="22" t="s">
        <v>96</v>
      </c>
      <c r="I1524" s="23">
        <v>1</v>
      </c>
    </row>
    <row r="1525" spans="1:9" hidden="1" x14ac:dyDescent="0.25">
      <c r="A1525" s="21" t="s">
        <v>540</v>
      </c>
      <c r="B1525" s="21" t="s">
        <v>907</v>
      </c>
      <c r="C1525" s="21" t="s">
        <v>5</v>
      </c>
      <c r="D1525" s="22" t="s">
        <v>606</v>
      </c>
      <c r="E1525" s="22"/>
      <c r="F1525" s="22"/>
      <c r="G1525" s="22"/>
      <c r="H1525" s="22" t="s">
        <v>96</v>
      </c>
      <c r="I1525" s="23">
        <v>1</v>
      </c>
    </row>
    <row r="1526" spans="1:9" hidden="1" x14ac:dyDescent="0.25">
      <c r="A1526" s="21" t="s">
        <v>540</v>
      </c>
      <c r="B1526" s="21" t="s">
        <v>907</v>
      </c>
      <c r="C1526" s="21" t="s">
        <v>5</v>
      </c>
      <c r="D1526" s="22" t="s">
        <v>607</v>
      </c>
      <c r="E1526" s="22"/>
      <c r="F1526" s="22"/>
      <c r="G1526" s="22"/>
      <c r="H1526" s="22" t="s">
        <v>96</v>
      </c>
      <c r="I1526" s="23">
        <v>2</v>
      </c>
    </row>
    <row r="1527" spans="1:9" hidden="1" x14ac:dyDescent="0.25">
      <c r="A1527" s="21" t="s">
        <v>540</v>
      </c>
      <c r="B1527" s="21" t="s">
        <v>907</v>
      </c>
      <c r="C1527" s="21" t="s">
        <v>5</v>
      </c>
      <c r="D1527" s="22" t="s">
        <v>608</v>
      </c>
      <c r="E1527" s="22"/>
      <c r="F1527" s="22"/>
      <c r="G1527" s="22"/>
      <c r="H1527" s="22" t="s">
        <v>96</v>
      </c>
      <c r="I1527" s="23">
        <v>2</v>
      </c>
    </row>
    <row r="1528" spans="1:9" hidden="1" x14ac:dyDescent="0.25">
      <c r="A1528" s="21" t="s">
        <v>540</v>
      </c>
      <c r="B1528" s="21" t="s">
        <v>907</v>
      </c>
      <c r="C1528" s="21" t="s">
        <v>5</v>
      </c>
      <c r="D1528" s="22" t="s">
        <v>609</v>
      </c>
      <c r="E1528" s="22"/>
      <c r="F1528" s="22"/>
      <c r="G1528" s="22"/>
      <c r="H1528" s="22" t="s">
        <v>96</v>
      </c>
      <c r="I1528" s="23">
        <v>1</v>
      </c>
    </row>
    <row r="1529" spans="1:9" hidden="1" x14ac:dyDescent="0.25">
      <c r="A1529" s="21" t="s">
        <v>540</v>
      </c>
      <c r="B1529" s="21" t="s">
        <v>907</v>
      </c>
      <c r="C1529" s="21" t="s">
        <v>5</v>
      </c>
      <c r="D1529" s="22" t="s">
        <v>610</v>
      </c>
      <c r="E1529" s="22"/>
      <c r="F1529" s="22"/>
      <c r="G1529" s="22"/>
      <c r="H1529" s="22" t="s">
        <v>96</v>
      </c>
      <c r="I1529" s="23">
        <v>1</v>
      </c>
    </row>
    <row r="1530" spans="1:9" hidden="1" x14ac:dyDescent="0.25">
      <c r="A1530" s="21" t="s">
        <v>540</v>
      </c>
      <c r="B1530" s="21" t="s">
        <v>907</v>
      </c>
      <c r="C1530" s="21" t="s">
        <v>5</v>
      </c>
      <c r="D1530" s="22" t="s">
        <v>611</v>
      </c>
      <c r="E1530" s="22"/>
      <c r="F1530" s="22"/>
      <c r="G1530" s="22"/>
      <c r="H1530" s="22" t="s">
        <v>96</v>
      </c>
      <c r="I1530" s="23">
        <v>1</v>
      </c>
    </row>
    <row r="1531" spans="1:9" hidden="1" x14ac:dyDescent="0.25">
      <c r="A1531" s="21" t="s">
        <v>540</v>
      </c>
      <c r="B1531" s="21" t="s">
        <v>907</v>
      </c>
      <c r="C1531" s="21" t="s">
        <v>5</v>
      </c>
      <c r="D1531" s="22" t="s">
        <v>612</v>
      </c>
      <c r="E1531" s="22"/>
      <c r="F1531" s="22"/>
      <c r="G1531" s="22"/>
      <c r="H1531" s="22" t="s">
        <v>96</v>
      </c>
      <c r="I1531" s="23">
        <v>1</v>
      </c>
    </row>
    <row r="1532" spans="1:9" hidden="1" x14ac:dyDescent="0.25">
      <c r="A1532" s="21" t="s">
        <v>540</v>
      </c>
      <c r="B1532" s="21" t="s">
        <v>907</v>
      </c>
      <c r="C1532" s="21" t="s">
        <v>5</v>
      </c>
      <c r="D1532" s="22" t="s">
        <v>613</v>
      </c>
      <c r="E1532" s="22"/>
      <c r="F1532" s="22"/>
      <c r="G1532" s="22"/>
      <c r="H1532" s="22" t="s">
        <v>96</v>
      </c>
      <c r="I1532" s="23">
        <v>1</v>
      </c>
    </row>
    <row r="1533" spans="1:9" hidden="1" x14ac:dyDescent="0.25">
      <c r="A1533" s="21" t="s">
        <v>540</v>
      </c>
      <c r="B1533" s="21" t="s">
        <v>907</v>
      </c>
      <c r="C1533" s="21" t="s">
        <v>5</v>
      </c>
      <c r="D1533" s="22" t="s">
        <v>614</v>
      </c>
      <c r="E1533" s="22"/>
      <c r="F1533" s="22"/>
      <c r="G1533" s="22"/>
      <c r="H1533" s="22" t="s">
        <v>96</v>
      </c>
      <c r="I1533" s="23">
        <v>1</v>
      </c>
    </row>
    <row r="1534" spans="1:9" hidden="1" x14ac:dyDescent="0.25">
      <c r="A1534" s="21" t="s">
        <v>540</v>
      </c>
      <c r="B1534" s="21" t="s">
        <v>907</v>
      </c>
      <c r="C1534" s="21" t="s">
        <v>5</v>
      </c>
      <c r="D1534" s="22" t="s">
        <v>615</v>
      </c>
      <c r="E1534" s="22"/>
      <c r="F1534" s="22"/>
      <c r="G1534" s="22"/>
      <c r="H1534" s="22" t="s">
        <v>96</v>
      </c>
      <c r="I1534" s="23">
        <v>1</v>
      </c>
    </row>
    <row r="1535" spans="1:9" hidden="1" x14ac:dyDescent="0.25">
      <c r="A1535" s="21" t="s">
        <v>540</v>
      </c>
      <c r="B1535" s="21" t="s">
        <v>907</v>
      </c>
      <c r="C1535" s="21" t="s">
        <v>5</v>
      </c>
      <c r="D1535" s="22" t="s">
        <v>616</v>
      </c>
      <c r="E1535" s="22"/>
      <c r="F1535" s="22"/>
      <c r="G1535" s="22"/>
      <c r="H1535" s="22" t="s">
        <v>96</v>
      </c>
      <c r="I1535" s="23">
        <v>1</v>
      </c>
    </row>
    <row r="1536" spans="1:9" hidden="1" x14ac:dyDescent="0.25">
      <c r="A1536" s="21" t="s">
        <v>540</v>
      </c>
      <c r="B1536" s="21" t="s">
        <v>907</v>
      </c>
      <c r="C1536" s="21" t="s">
        <v>5</v>
      </c>
      <c r="D1536" s="22" t="s">
        <v>617</v>
      </c>
      <c r="E1536" s="22"/>
      <c r="F1536" s="22"/>
      <c r="G1536" s="22"/>
      <c r="H1536" s="22" t="s">
        <v>96</v>
      </c>
      <c r="I1536" s="23">
        <v>1</v>
      </c>
    </row>
    <row r="1537" spans="1:9" hidden="1" x14ac:dyDescent="0.25">
      <c r="A1537" s="21" t="s">
        <v>540</v>
      </c>
      <c r="B1537" s="21" t="s">
        <v>907</v>
      </c>
      <c r="C1537" s="21" t="s">
        <v>5</v>
      </c>
      <c r="D1537" s="22" t="s">
        <v>618</v>
      </c>
      <c r="E1537" s="22"/>
      <c r="F1537" s="22"/>
      <c r="G1537" s="22"/>
      <c r="H1537" s="22" t="s">
        <v>96</v>
      </c>
      <c r="I1537" s="23">
        <v>1</v>
      </c>
    </row>
    <row r="1538" spans="1:9" hidden="1" x14ac:dyDescent="0.25">
      <c r="A1538" s="21" t="s">
        <v>619</v>
      </c>
      <c r="B1538" s="24" t="s">
        <v>906</v>
      </c>
      <c r="C1538" s="21" t="s">
        <v>122</v>
      </c>
      <c r="D1538" s="22" t="s">
        <v>429</v>
      </c>
      <c r="E1538" s="22" t="s">
        <v>15</v>
      </c>
      <c r="F1538" s="22" t="s">
        <v>19</v>
      </c>
      <c r="G1538" s="22" t="s">
        <v>940</v>
      </c>
      <c r="H1538" s="22" t="s">
        <v>96</v>
      </c>
      <c r="I1538" s="23">
        <v>1</v>
      </c>
    </row>
    <row r="1539" spans="1:9" hidden="1" x14ac:dyDescent="0.25">
      <c r="A1539" s="21" t="s">
        <v>619</v>
      </c>
      <c r="B1539" s="24" t="s">
        <v>906</v>
      </c>
      <c r="C1539" s="21" t="s">
        <v>122</v>
      </c>
      <c r="D1539" s="22" t="s">
        <v>429</v>
      </c>
      <c r="E1539" s="22" t="s">
        <v>15</v>
      </c>
      <c r="F1539" s="22" t="s">
        <v>19</v>
      </c>
      <c r="G1539" s="22" t="s">
        <v>941</v>
      </c>
      <c r="H1539" s="22" t="s">
        <v>96</v>
      </c>
      <c r="I1539" s="23">
        <v>1</v>
      </c>
    </row>
    <row r="1540" spans="1:9" hidden="1" x14ac:dyDescent="0.25">
      <c r="A1540" s="21" t="s">
        <v>619</v>
      </c>
      <c r="B1540" s="24" t="s">
        <v>906</v>
      </c>
      <c r="C1540" s="21" t="s">
        <v>620</v>
      </c>
      <c r="D1540" s="22" t="s">
        <v>368</v>
      </c>
      <c r="E1540" s="22"/>
      <c r="F1540" s="22"/>
      <c r="G1540" s="22"/>
      <c r="H1540" s="22"/>
      <c r="I1540" s="23"/>
    </row>
    <row r="1541" spans="1:9" hidden="1" x14ac:dyDescent="0.25">
      <c r="A1541" s="21" t="s">
        <v>619</v>
      </c>
      <c r="B1541" s="24" t="s">
        <v>906</v>
      </c>
      <c r="C1541" s="21" t="s">
        <v>6</v>
      </c>
      <c r="D1541" s="22" t="s">
        <v>339</v>
      </c>
      <c r="E1541" s="22"/>
      <c r="F1541" s="22"/>
      <c r="G1541" s="22"/>
      <c r="H1541" s="22"/>
      <c r="I1541" s="23"/>
    </row>
    <row r="1542" spans="1:9" hidden="1" x14ac:dyDescent="0.25">
      <c r="A1542" s="21" t="s">
        <v>619</v>
      </c>
      <c r="B1542" s="24" t="s">
        <v>906</v>
      </c>
      <c r="C1542" s="21" t="s">
        <v>6</v>
      </c>
      <c r="D1542" s="22" t="s">
        <v>621</v>
      </c>
      <c r="E1542" s="22" t="s">
        <v>49</v>
      </c>
      <c r="F1542" s="22" t="s">
        <v>26</v>
      </c>
      <c r="G1542" s="22" t="s">
        <v>104</v>
      </c>
      <c r="H1542" s="22" t="s">
        <v>101</v>
      </c>
      <c r="I1542" s="23"/>
    </row>
    <row r="1543" spans="1:9" hidden="1" x14ac:dyDescent="0.25">
      <c r="A1543" s="21" t="s">
        <v>619</v>
      </c>
      <c r="B1543" s="24" t="s">
        <v>906</v>
      </c>
      <c r="C1543" s="21" t="s">
        <v>6</v>
      </c>
      <c r="D1543" s="22" t="s">
        <v>342</v>
      </c>
      <c r="E1543" s="22" t="s">
        <v>21</v>
      </c>
      <c r="F1543" s="22" t="s">
        <v>26</v>
      </c>
      <c r="G1543" s="22" t="s">
        <v>104</v>
      </c>
      <c r="H1543" s="22" t="s">
        <v>101</v>
      </c>
      <c r="I1543" s="23"/>
    </row>
    <row r="1544" spans="1:9" hidden="1" x14ac:dyDescent="0.25">
      <c r="A1544" s="21" t="s">
        <v>619</v>
      </c>
      <c r="B1544" s="24" t="s">
        <v>906</v>
      </c>
      <c r="C1544" s="21" t="s">
        <v>6</v>
      </c>
      <c r="D1544" s="22" t="s">
        <v>199</v>
      </c>
      <c r="E1544" s="22"/>
      <c r="F1544" s="22"/>
      <c r="G1544" s="22"/>
      <c r="H1544" s="22"/>
      <c r="I1544" s="23"/>
    </row>
    <row r="1545" spans="1:9" hidden="1" x14ac:dyDescent="0.25">
      <c r="A1545" s="21" t="s">
        <v>619</v>
      </c>
      <c r="B1545" s="24" t="s">
        <v>906</v>
      </c>
      <c r="C1545" s="21" t="s">
        <v>6</v>
      </c>
      <c r="D1545" s="22" t="s">
        <v>622</v>
      </c>
      <c r="E1545" s="22"/>
      <c r="F1545" s="22"/>
      <c r="G1545" s="22"/>
      <c r="H1545" s="22"/>
      <c r="I1545" s="23"/>
    </row>
    <row r="1546" spans="1:9" hidden="1" x14ac:dyDescent="0.25">
      <c r="A1546" s="21" t="s">
        <v>619</v>
      </c>
      <c r="B1546" s="24" t="s">
        <v>906</v>
      </c>
      <c r="C1546" s="21" t="s">
        <v>6</v>
      </c>
      <c r="D1546" s="22" t="s">
        <v>623</v>
      </c>
      <c r="E1546" s="22"/>
      <c r="F1546" s="22"/>
      <c r="G1546" s="22"/>
      <c r="H1546" s="22"/>
      <c r="I1546" s="23"/>
    </row>
    <row r="1547" spans="1:9" hidden="1" x14ac:dyDescent="0.25">
      <c r="A1547" s="21" t="s">
        <v>619</v>
      </c>
      <c r="B1547" s="24" t="s">
        <v>906</v>
      </c>
      <c r="C1547" s="21" t="s">
        <v>6</v>
      </c>
      <c r="D1547" s="22" t="s">
        <v>270</v>
      </c>
      <c r="E1547" s="22"/>
      <c r="F1547" s="22"/>
      <c r="G1547" s="22"/>
      <c r="H1547" s="22"/>
      <c r="I1547" s="23"/>
    </row>
    <row r="1548" spans="1:9" hidden="1" x14ac:dyDescent="0.25">
      <c r="A1548" s="21" t="s">
        <v>619</v>
      </c>
      <c r="B1548" s="24" t="s">
        <v>906</v>
      </c>
      <c r="C1548" s="21" t="s">
        <v>4</v>
      </c>
      <c r="D1548" s="22" t="s">
        <v>339</v>
      </c>
      <c r="E1548" s="22"/>
      <c r="F1548" s="22"/>
      <c r="G1548" s="22"/>
      <c r="H1548" s="22"/>
      <c r="I1548" s="23"/>
    </row>
    <row r="1549" spans="1:9" hidden="1" x14ac:dyDescent="0.25">
      <c r="A1549" s="21" t="s">
        <v>619</v>
      </c>
      <c r="B1549" s="24" t="s">
        <v>906</v>
      </c>
      <c r="C1549" s="21" t="s">
        <v>4</v>
      </c>
      <c r="D1549" s="22" t="s">
        <v>429</v>
      </c>
      <c r="E1549" s="22" t="s">
        <v>15</v>
      </c>
      <c r="F1549" s="22" t="s">
        <v>19</v>
      </c>
      <c r="G1549" s="22" t="s">
        <v>940</v>
      </c>
      <c r="H1549" s="22" t="s">
        <v>96</v>
      </c>
      <c r="I1549" s="23">
        <v>1</v>
      </c>
    </row>
    <row r="1550" spans="1:9" hidden="1" x14ac:dyDescent="0.25">
      <c r="A1550" s="21" t="s">
        <v>619</v>
      </c>
      <c r="B1550" s="24" t="s">
        <v>906</v>
      </c>
      <c r="C1550" s="21" t="s">
        <v>4</v>
      </c>
      <c r="D1550" s="22" t="s">
        <v>429</v>
      </c>
      <c r="E1550" s="22" t="s">
        <v>15</v>
      </c>
      <c r="F1550" s="22" t="s">
        <v>19</v>
      </c>
      <c r="G1550" s="22" t="s">
        <v>941</v>
      </c>
      <c r="H1550" s="22" t="s">
        <v>96</v>
      </c>
      <c r="I1550" s="23">
        <v>1</v>
      </c>
    </row>
    <row r="1551" spans="1:9" hidden="1" x14ac:dyDescent="0.25">
      <c r="A1551" s="21" t="s">
        <v>619</v>
      </c>
      <c r="B1551" s="24" t="s">
        <v>906</v>
      </c>
      <c r="C1551" s="21" t="s">
        <v>4</v>
      </c>
      <c r="D1551" s="22" t="s">
        <v>624</v>
      </c>
      <c r="E1551" s="22"/>
      <c r="F1551" s="22"/>
      <c r="G1551" s="22"/>
      <c r="H1551" s="22"/>
      <c r="I1551" s="23"/>
    </row>
    <row r="1552" spans="1:9" hidden="1" x14ac:dyDescent="0.25">
      <c r="A1552" s="21" t="s">
        <v>619</v>
      </c>
      <c r="B1552" s="24" t="s">
        <v>906</v>
      </c>
      <c r="C1552" s="21" t="s">
        <v>4</v>
      </c>
      <c r="D1552" s="22" t="s">
        <v>347</v>
      </c>
      <c r="E1552" s="22" t="s">
        <v>49</v>
      </c>
      <c r="F1552" s="22"/>
      <c r="G1552" s="22"/>
      <c r="H1552" s="22"/>
      <c r="I1552" s="23"/>
    </row>
    <row r="1553" spans="1:9" hidden="1" x14ac:dyDescent="0.25">
      <c r="A1553" s="21" t="s">
        <v>619</v>
      </c>
      <c r="B1553" s="24" t="s">
        <v>906</v>
      </c>
      <c r="C1553" s="21" t="s">
        <v>4</v>
      </c>
      <c r="D1553" s="22" t="s">
        <v>129</v>
      </c>
      <c r="E1553" s="22" t="s">
        <v>15</v>
      </c>
      <c r="F1553" s="22" t="s">
        <v>16</v>
      </c>
      <c r="G1553" s="22" t="s">
        <v>100</v>
      </c>
      <c r="H1553" s="22" t="s">
        <v>101</v>
      </c>
      <c r="I1553" s="23">
        <v>40</v>
      </c>
    </row>
    <row r="1554" spans="1:9" hidden="1" x14ac:dyDescent="0.25">
      <c r="A1554" s="21" t="s">
        <v>619</v>
      </c>
      <c r="B1554" s="24" t="s">
        <v>906</v>
      </c>
      <c r="C1554" s="21" t="s">
        <v>4</v>
      </c>
      <c r="D1554" s="22" t="s">
        <v>625</v>
      </c>
      <c r="E1554" s="22" t="s">
        <v>15</v>
      </c>
      <c r="F1554" s="22" t="s">
        <v>18</v>
      </c>
      <c r="G1554" s="22" t="s">
        <v>282</v>
      </c>
      <c r="H1554" s="22" t="s">
        <v>96</v>
      </c>
      <c r="I1554" s="23">
        <v>1</v>
      </c>
    </row>
    <row r="1555" spans="1:9" hidden="1" x14ac:dyDescent="0.25">
      <c r="A1555" s="21" t="s">
        <v>619</v>
      </c>
      <c r="B1555" s="24" t="s">
        <v>906</v>
      </c>
      <c r="C1555" s="21" t="s">
        <v>4</v>
      </c>
      <c r="D1555" s="22" t="s">
        <v>626</v>
      </c>
      <c r="E1555" s="22"/>
      <c r="F1555" s="22"/>
      <c r="G1555" s="22"/>
      <c r="H1555" s="22"/>
      <c r="I1555" s="23"/>
    </row>
    <row r="1556" spans="1:9" hidden="1" x14ac:dyDescent="0.25">
      <c r="A1556" s="21" t="s">
        <v>619</v>
      </c>
      <c r="B1556" s="24" t="s">
        <v>906</v>
      </c>
      <c r="C1556" s="21" t="s">
        <v>4</v>
      </c>
      <c r="D1556" s="22" t="s">
        <v>357</v>
      </c>
      <c r="E1556" s="22" t="s">
        <v>20</v>
      </c>
      <c r="F1556" s="22" t="s">
        <v>42</v>
      </c>
      <c r="G1556" s="22" t="s">
        <v>627</v>
      </c>
      <c r="H1556" s="22" t="s">
        <v>96</v>
      </c>
      <c r="I1556" s="23">
        <v>1</v>
      </c>
    </row>
    <row r="1557" spans="1:9" hidden="1" x14ac:dyDescent="0.25">
      <c r="A1557" s="21" t="s">
        <v>619</v>
      </c>
      <c r="B1557" s="24" t="s">
        <v>906</v>
      </c>
      <c r="C1557" s="21" t="s">
        <v>4</v>
      </c>
      <c r="D1557" s="22" t="s">
        <v>339</v>
      </c>
      <c r="E1557" s="22"/>
      <c r="F1557" s="22"/>
      <c r="G1557" s="22"/>
      <c r="H1557" s="22"/>
      <c r="I1557" s="23"/>
    </row>
    <row r="1558" spans="1:9" hidden="1" x14ac:dyDescent="0.25">
      <c r="A1558" s="21" t="s">
        <v>619</v>
      </c>
      <c r="B1558" s="24" t="s">
        <v>906</v>
      </c>
      <c r="C1558" s="21" t="s">
        <v>4</v>
      </c>
      <c r="D1558" s="22" t="s">
        <v>621</v>
      </c>
      <c r="E1558" s="22" t="s">
        <v>49</v>
      </c>
      <c r="F1558" s="22" t="s">
        <v>26</v>
      </c>
      <c r="G1558" s="22" t="s">
        <v>104</v>
      </c>
      <c r="H1558" s="22" t="s">
        <v>101</v>
      </c>
      <c r="I1558" s="23"/>
    </row>
    <row r="1559" spans="1:9" hidden="1" x14ac:dyDescent="0.25">
      <c r="A1559" s="21" t="s">
        <v>619</v>
      </c>
      <c r="B1559" s="24" t="s">
        <v>906</v>
      </c>
      <c r="C1559" s="21" t="s">
        <v>4</v>
      </c>
      <c r="D1559" s="22" t="s">
        <v>342</v>
      </c>
      <c r="E1559" s="22" t="s">
        <v>21</v>
      </c>
      <c r="F1559" s="22" t="s">
        <v>26</v>
      </c>
      <c r="G1559" s="22" t="s">
        <v>104</v>
      </c>
      <c r="H1559" s="22" t="s">
        <v>101</v>
      </c>
      <c r="I1559" s="23"/>
    </row>
    <row r="1560" spans="1:9" hidden="1" x14ac:dyDescent="0.25">
      <c r="A1560" s="21" t="s">
        <v>619</v>
      </c>
      <c r="B1560" s="24" t="s">
        <v>906</v>
      </c>
      <c r="C1560" s="21" t="s">
        <v>4</v>
      </c>
      <c r="D1560" s="22" t="s">
        <v>199</v>
      </c>
      <c r="E1560" s="22"/>
      <c r="F1560" s="22"/>
      <c r="G1560" s="22"/>
      <c r="H1560" s="22"/>
      <c r="I1560" s="23"/>
    </row>
    <row r="1561" spans="1:9" hidden="1" x14ac:dyDescent="0.25">
      <c r="A1561" s="21" t="s">
        <v>619</v>
      </c>
      <c r="B1561" s="24" t="s">
        <v>906</v>
      </c>
      <c r="C1561" s="21" t="s">
        <v>4</v>
      </c>
      <c r="D1561" s="22" t="s">
        <v>622</v>
      </c>
      <c r="E1561" s="22"/>
      <c r="F1561" s="22"/>
      <c r="G1561" s="22"/>
      <c r="H1561" s="22"/>
      <c r="I1561" s="23"/>
    </row>
    <row r="1562" spans="1:9" hidden="1" x14ac:dyDescent="0.25">
      <c r="A1562" s="21" t="s">
        <v>619</v>
      </c>
      <c r="B1562" s="24" t="s">
        <v>906</v>
      </c>
      <c r="C1562" s="21" t="s">
        <v>4</v>
      </c>
      <c r="D1562" s="22" t="s">
        <v>623</v>
      </c>
      <c r="E1562" s="22"/>
      <c r="F1562" s="22"/>
      <c r="G1562" s="22"/>
      <c r="H1562" s="22"/>
      <c r="I1562" s="23"/>
    </row>
    <row r="1563" spans="1:9" hidden="1" x14ac:dyDescent="0.25">
      <c r="A1563" s="21" t="s">
        <v>619</v>
      </c>
      <c r="B1563" s="24" t="s">
        <v>906</v>
      </c>
      <c r="C1563" s="21" t="s">
        <v>4</v>
      </c>
      <c r="D1563" s="22" t="s">
        <v>270</v>
      </c>
      <c r="E1563" s="22"/>
      <c r="F1563" s="22"/>
      <c r="G1563" s="22"/>
      <c r="H1563" s="22"/>
      <c r="I1563" s="23"/>
    </row>
    <row r="1564" spans="1:9" hidden="1" x14ac:dyDescent="0.25">
      <c r="A1564" s="21" t="s">
        <v>619</v>
      </c>
      <c r="B1564" s="24" t="s">
        <v>906</v>
      </c>
      <c r="C1564" s="21" t="s">
        <v>2</v>
      </c>
      <c r="D1564" s="22" t="s">
        <v>628</v>
      </c>
      <c r="E1564" s="22" t="s">
        <v>20</v>
      </c>
      <c r="F1564" s="22" t="s">
        <v>29</v>
      </c>
      <c r="G1564" s="22" t="s">
        <v>629</v>
      </c>
      <c r="H1564" s="22" t="s">
        <v>96</v>
      </c>
      <c r="I1564" s="23">
        <v>1</v>
      </c>
    </row>
    <row r="1565" spans="1:9" hidden="1" x14ac:dyDescent="0.25">
      <c r="A1565" s="21" t="s">
        <v>619</v>
      </c>
      <c r="B1565" s="24" t="s">
        <v>906</v>
      </c>
      <c r="C1565" s="21" t="s">
        <v>2</v>
      </c>
      <c r="D1565" s="22" t="s">
        <v>630</v>
      </c>
      <c r="E1565" s="22" t="s">
        <v>49</v>
      </c>
      <c r="F1565" s="22" t="s">
        <v>26</v>
      </c>
      <c r="G1565" s="22" t="s">
        <v>104</v>
      </c>
      <c r="H1565" s="22" t="s">
        <v>101</v>
      </c>
      <c r="I1565" s="23">
        <f>14*2</f>
        <v>28</v>
      </c>
    </row>
    <row r="1566" spans="1:9" hidden="1" x14ac:dyDescent="0.25">
      <c r="A1566" s="21" t="s">
        <v>619</v>
      </c>
      <c r="B1566" s="24" t="s">
        <v>906</v>
      </c>
      <c r="C1566" s="21" t="s">
        <v>2</v>
      </c>
      <c r="D1566" s="22" t="s">
        <v>631</v>
      </c>
      <c r="E1566" s="22" t="s">
        <v>15</v>
      </c>
      <c r="F1566" s="22" t="s">
        <v>26</v>
      </c>
      <c r="G1566" s="22" t="s">
        <v>104</v>
      </c>
      <c r="H1566" s="22" t="s">
        <v>101</v>
      </c>
      <c r="I1566" s="23"/>
    </row>
    <row r="1567" spans="1:9" hidden="1" x14ac:dyDescent="0.25">
      <c r="A1567" s="21" t="s">
        <v>619</v>
      </c>
      <c r="B1567" s="24" t="s">
        <v>906</v>
      </c>
      <c r="C1567" s="21" t="s">
        <v>2</v>
      </c>
      <c r="D1567" s="22" t="s">
        <v>632</v>
      </c>
      <c r="E1567" s="22"/>
      <c r="F1567" s="22"/>
      <c r="G1567" s="22"/>
      <c r="H1567" s="22"/>
      <c r="I1567" s="23"/>
    </row>
    <row r="1568" spans="1:9" hidden="1" x14ac:dyDescent="0.25">
      <c r="A1568" s="21" t="s">
        <v>619</v>
      </c>
      <c r="B1568" s="24" t="s">
        <v>906</v>
      </c>
      <c r="C1568" s="21" t="s">
        <v>2</v>
      </c>
      <c r="D1568" s="22" t="s">
        <v>192</v>
      </c>
      <c r="E1568" s="22"/>
      <c r="F1568" s="22"/>
      <c r="G1568" s="22"/>
      <c r="H1568" s="22"/>
      <c r="I1568" s="23"/>
    </row>
    <row r="1569" spans="1:9" hidden="1" x14ac:dyDescent="0.25">
      <c r="A1569" s="21" t="s">
        <v>619</v>
      </c>
      <c r="B1569" s="24" t="s">
        <v>906</v>
      </c>
      <c r="C1569" s="21" t="s">
        <v>2</v>
      </c>
      <c r="D1569" s="22" t="s">
        <v>438</v>
      </c>
      <c r="E1569" s="22" t="s">
        <v>15</v>
      </c>
      <c r="F1569" s="22" t="s">
        <v>58</v>
      </c>
      <c r="G1569" s="22" t="s">
        <v>633</v>
      </c>
      <c r="H1569" s="22" t="s">
        <v>96</v>
      </c>
      <c r="I1569" s="23">
        <v>1</v>
      </c>
    </row>
    <row r="1570" spans="1:9" hidden="1" x14ac:dyDescent="0.25">
      <c r="A1570" s="21" t="s">
        <v>619</v>
      </c>
      <c r="B1570" s="24" t="s">
        <v>906</v>
      </c>
      <c r="C1570" s="21" t="s">
        <v>2</v>
      </c>
      <c r="D1570" s="22" t="s">
        <v>634</v>
      </c>
      <c r="E1570" s="22" t="s">
        <v>20</v>
      </c>
      <c r="F1570" s="22" t="s">
        <v>17</v>
      </c>
      <c r="G1570" s="22" t="s">
        <v>103</v>
      </c>
      <c r="H1570" s="22" t="s">
        <v>96</v>
      </c>
      <c r="I1570" s="23">
        <v>1</v>
      </c>
    </row>
    <row r="1571" spans="1:9" hidden="1" x14ac:dyDescent="0.25">
      <c r="A1571" s="21" t="s">
        <v>619</v>
      </c>
      <c r="B1571" s="24" t="s">
        <v>906</v>
      </c>
      <c r="C1571" s="21" t="s">
        <v>2</v>
      </c>
      <c r="D1571" s="22" t="s">
        <v>376</v>
      </c>
      <c r="E1571" s="22" t="s">
        <v>15</v>
      </c>
      <c r="F1571" s="22" t="s">
        <v>17</v>
      </c>
      <c r="G1571" s="22" t="s">
        <v>102</v>
      </c>
      <c r="H1571" s="22" t="s">
        <v>96</v>
      </c>
      <c r="I1571" s="23">
        <v>1</v>
      </c>
    </row>
    <row r="1572" spans="1:9" hidden="1" x14ac:dyDescent="0.25">
      <c r="A1572" s="21" t="s">
        <v>619</v>
      </c>
      <c r="B1572" s="24" t="s">
        <v>906</v>
      </c>
      <c r="C1572" s="21" t="s">
        <v>2</v>
      </c>
      <c r="D1572" s="22" t="s">
        <v>339</v>
      </c>
      <c r="E1572" s="22"/>
      <c r="F1572" s="22"/>
      <c r="G1572" s="22"/>
      <c r="H1572" s="22"/>
      <c r="I1572" s="23"/>
    </row>
    <row r="1573" spans="1:9" hidden="1" x14ac:dyDescent="0.25">
      <c r="A1573" s="21" t="s">
        <v>619</v>
      </c>
      <c r="B1573" s="24" t="s">
        <v>906</v>
      </c>
      <c r="C1573" s="21" t="s">
        <v>2</v>
      </c>
      <c r="D1573" s="22" t="s">
        <v>429</v>
      </c>
      <c r="E1573" s="22" t="s">
        <v>15</v>
      </c>
      <c r="F1573" s="22" t="s">
        <v>19</v>
      </c>
      <c r="G1573" s="22" t="s">
        <v>940</v>
      </c>
      <c r="H1573" s="22" t="s">
        <v>96</v>
      </c>
      <c r="I1573" s="23">
        <v>1</v>
      </c>
    </row>
    <row r="1574" spans="1:9" hidden="1" x14ac:dyDescent="0.25">
      <c r="A1574" s="21" t="s">
        <v>619</v>
      </c>
      <c r="B1574" s="24" t="s">
        <v>906</v>
      </c>
      <c r="C1574" s="21" t="s">
        <v>2</v>
      </c>
      <c r="D1574" s="22" t="s">
        <v>429</v>
      </c>
      <c r="E1574" s="22" t="s">
        <v>15</v>
      </c>
      <c r="F1574" s="22" t="s">
        <v>19</v>
      </c>
      <c r="G1574" s="22" t="s">
        <v>941</v>
      </c>
      <c r="H1574" s="22" t="s">
        <v>96</v>
      </c>
      <c r="I1574" s="23">
        <v>1</v>
      </c>
    </row>
    <row r="1575" spans="1:9" hidden="1" x14ac:dyDescent="0.25">
      <c r="A1575" s="21" t="s">
        <v>619</v>
      </c>
      <c r="B1575" s="24" t="s">
        <v>906</v>
      </c>
      <c r="C1575" s="21" t="s">
        <v>2</v>
      </c>
      <c r="D1575" s="22" t="s">
        <v>624</v>
      </c>
      <c r="E1575" s="22"/>
      <c r="F1575" s="22"/>
      <c r="G1575" s="22"/>
      <c r="H1575" s="22"/>
      <c r="I1575" s="23"/>
    </row>
    <row r="1576" spans="1:9" hidden="1" x14ac:dyDescent="0.25">
      <c r="A1576" s="21" t="s">
        <v>619</v>
      </c>
      <c r="B1576" s="24" t="s">
        <v>906</v>
      </c>
      <c r="C1576" s="21" t="s">
        <v>2</v>
      </c>
      <c r="D1576" s="22" t="s">
        <v>347</v>
      </c>
      <c r="E1576" s="22" t="s">
        <v>49</v>
      </c>
      <c r="F1576" s="22"/>
      <c r="G1576" s="22"/>
      <c r="H1576" s="22"/>
      <c r="I1576" s="23"/>
    </row>
    <row r="1577" spans="1:9" hidden="1" x14ac:dyDescent="0.25">
      <c r="A1577" s="21" t="s">
        <v>619</v>
      </c>
      <c r="B1577" s="24" t="s">
        <v>906</v>
      </c>
      <c r="C1577" s="21" t="s">
        <v>2</v>
      </c>
      <c r="D1577" s="22" t="s">
        <v>129</v>
      </c>
      <c r="E1577" s="22" t="s">
        <v>15</v>
      </c>
      <c r="F1577" s="22" t="s">
        <v>16</v>
      </c>
      <c r="G1577" s="22" t="s">
        <v>100</v>
      </c>
      <c r="H1577" s="22" t="s">
        <v>101</v>
      </c>
      <c r="I1577" s="23">
        <v>40</v>
      </c>
    </row>
    <row r="1578" spans="1:9" hidden="1" x14ac:dyDescent="0.25">
      <c r="A1578" s="21" t="s">
        <v>619</v>
      </c>
      <c r="B1578" s="24" t="s">
        <v>906</v>
      </c>
      <c r="C1578" s="21" t="s">
        <v>2</v>
      </c>
      <c r="D1578" s="22" t="s">
        <v>625</v>
      </c>
      <c r="E1578" s="22" t="s">
        <v>15</v>
      </c>
      <c r="F1578" s="22" t="s">
        <v>18</v>
      </c>
      <c r="G1578" s="22" t="s">
        <v>282</v>
      </c>
      <c r="H1578" s="22" t="s">
        <v>96</v>
      </c>
      <c r="I1578" s="23">
        <v>1</v>
      </c>
    </row>
    <row r="1579" spans="1:9" hidden="1" x14ac:dyDescent="0.25">
      <c r="A1579" s="21" t="s">
        <v>619</v>
      </c>
      <c r="B1579" s="24" t="s">
        <v>906</v>
      </c>
      <c r="C1579" s="21" t="s">
        <v>2</v>
      </c>
      <c r="D1579" s="22" t="s">
        <v>626</v>
      </c>
      <c r="E1579" s="22"/>
      <c r="F1579" s="22"/>
      <c r="G1579" s="22"/>
      <c r="H1579" s="22"/>
      <c r="I1579" s="23"/>
    </row>
    <row r="1580" spans="1:9" hidden="1" x14ac:dyDescent="0.25">
      <c r="A1580" s="21" t="s">
        <v>619</v>
      </c>
      <c r="B1580" s="24" t="s">
        <v>906</v>
      </c>
      <c r="C1580" s="21" t="s">
        <v>2</v>
      </c>
      <c r="D1580" s="22" t="s">
        <v>357</v>
      </c>
      <c r="E1580" s="22" t="s">
        <v>20</v>
      </c>
      <c r="F1580" s="22" t="s">
        <v>42</v>
      </c>
      <c r="G1580" s="22" t="s">
        <v>627</v>
      </c>
      <c r="H1580" s="22" t="s">
        <v>96</v>
      </c>
      <c r="I1580" s="23">
        <v>1</v>
      </c>
    </row>
    <row r="1581" spans="1:9" hidden="1" x14ac:dyDescent="0.25">
      <c r="A1581" s="21" t="s">
        <v>619</v>
      </c>
      <c r="B1581" s="24" t="s">
        <v>906</v>
      </c>
      <c r="C1581" s="21" t="s">
        <v>2</v>
      </c>
      <c r="D1581" s="22" t="s">
        <v>339</v>
      </c>
      <c r="E1581" s="22"/>
      <c r="F1581" s="22"/>
      <c r="G1581" s="22"/>
      <c r="H1581" s="22"/>
      <c r="I1581" s="23"/>
    </row>
    <row r="1582" spans="1:9" hidden="1" x14ac:dyDescent="0.25">
      <c r="A1582" s="21" t="s">
        <v>619</v>
      </c>
      <c r="B1582" s="24" t="s">
        <v>906</v>
      </c>
      <c r="C1582" s="21" t="s">
        <v>2</v>
      </c>
      <c r="D1582" s="22" t="s">
        <v>621</v>
      </c>
      <c r="E1582" s="22" t="s">
        <v>49</v>
      </c>
      <c r="F1582" s="22" t="s">
        <v>26</v>
      </c>
      <c r="G1582" s="22" t="s">
        <v>104</v>
      </c>
      <c r="H1582" s="22" t="s">
        <v>101</v>
      </c>
      <c r="I1582" s="23"/>
    </row>
    <row r="1583" spans="1:9" hidden="1" x14ac:dyDescent="0.25">
      <c r="A1583" s="21" t="s">
        <v>619</v>
      </c>
      <c r="B1583" s="24" t="s">
        <v>906</v>
      </c>
      <c r="C1583" s="21" t="s">
        <v>2</v>
      </c>
      <c r="D1583" s="22" t="s">
        <v>342</v>
      </c>
      <c r="E1583" s="22" t="s">
        <v>21</v>
      </c>
      <c r="F1583" s="22" t="s">
        <v>26</v>
      </c>
      <c r="G1583" s="22" t="s">
        <v>104</v>
      </c>
      <c r="H1583" s="22" t="s">
        <v>101</v>
      </c>
      <c r="I1583" s="23"/>
    </row>
    <row r="1584" spans="1:9" hidden="1" x14ac:dyDescent="0.25">
      <c r="A1584" s="21" t="s">
        <v>619</v>
      </c>
      <c r="B1584" s="24" t="s">
        <v>906</v>
      </c>
      <c r="C1584" s="21" t="s">
        <v>2</v>
      </c>
      <c r="D1584" s="22" t="s">
        <v>199</v>
      </c>
      <c r="E1584" s="22"/>
      <c r="F1584" s="22"/>
      <c r="G1584" s="22"/>
      <c r="H1584" s="22"/>
      <c r="I1584" s="23"/>
    </row>
    <row r="1585" spans="1:9" hidden="1" x14ac:dyDescent="0.25">
      <c r="A1585" s="21" t="s">
        <v>619</v>
      </c>
      <c r="B1585" s="24" t="s">
        <v>906</v>
      </c>
      <c r="C1585" s="21" t="s">
        <v>2</v>
      </c>
      <c r="D1585" s="22" t="s">
        <v>622</v>
      </c>
      <c r="E1585" s="22"/>
      <c r="F1585" s="22"/>
      <c r="G1585" s="22"/>
      <c r="H1585" s="22"/>
      <c r="I1585" s="23"/>
    </row>
    <row r="1586" spans="1:9" hidden="1" x14ac:dyDescent="0.25">
      <c r="A1586" s="21" t="s">
        <v>619</v>
      </c>
      <c r="B1586" s="24" t="s">
        <v>906</v>
      </c>
      <c r="C1586" s="21" t="s">
        <v>2</v>
      </c>
      <c r="D1586" s="22" t="s">
        <v>623</v>
      </c>
      <c r="E1586" s="22"/>
      <c r="F1586" s="22"/>
      <c r="G1586" s="22"/>
      <c r="H1586" s="22"/>
      <c r="I1586" s="23"/>
    </row>
    <row r="1587" spans="1:9" hidden="1" x14ac:dyDescent="0.25">
      <c r="A1587" s="21" t="s">
        <v>619</v>
      </c>
      <c r="B1587" s="24" t="s">
        <v>906</v>
      </c>
      <c r="C1587" s="21" t="s">
        <v>2</v>
      </c>
      <c r="D1587" s="22" t="s">
        <v>270</v>
      </c>
      <c r="E1587" s="22"/>
      <c r="F1587" s="22"/>
      <c r="G1587" s="22"/>
      <c r="H1587" s="22"/>
      <c r="I1587" s="23"/>
    </row>
    <row r="1588" spans="1:9" hidden="1" x14ac:dyDescent="0.25">
      <c r="A1588" s="21" t="s">
        <v>619</v>
      </c>
      <c r="B1588" s="24" t="s">
        <v>906</v>
      </c>
      <c r="C1588" s="21" t="s">
        <v>7</v>
      </c>
      <c r="D1588" s="22" t="s">
        <v>190</v>
      </c>
      <c r="E1588" s="22" t="s">
        <v>21</v>
      </c>
      <c r="F1588" s="22" t="s">
        <v>26</v>
      </c>
      <c r="G1588" s="22" t="s">
        <v>104</v>
      </c>
      <c r="H1588" s="22" t="s">
        <v>101</v>
      </c>
      <c r="I1588" s="23">
        <f>12*2</f>
        <v>24</v>
      </c>
    </row>
    <row r="1589" spans="1:9" hidden="1" x14ac:dyDescent="0.25">
      <c r="A1589" s="21" t="s">
        <v>619</v>
      </c>
      <c r="B1589" s="24" t="s">
        <v>906</v>
      </c>
      <c r="C1589" s="21" t="s">
        <v>7</v>
      </c>
      <c r="D1589" s="22" t="s">
        <v>457</v>
      </c>
      <c r="E1589" s="22"/>
      <c r="F1589" s="22"/>
      <c r="G1589" s="22"/>
      <c r="H1589" s="22"/>
      <c r="I1589" s="23"/>
    </row>
    <row r="1590" spans="1:9" hidden="1" x14ac:dyDescent="0.25">
      <c r="A1590" s="21" t="s">
        <v>619</v>
      </c>
      <c r="B1590" s="24" t="s">
        <v>906</v>
      </c>
      <c r="C1590" s="21" t="s">
        <v>7</v>
      </c>
      <c r="D1590" s="22" t="s">
        <v>635</v>
      </c>
      <c r="E1590" s="22"/>
      <c r="F1590" s="22"/>
      <c r="G1590" s="22"/>
      <c r="H1590" s="22"/>
      <c r="I1590" s="23"/>
    </row>
    <row r="1591" spans="1:9" hidden="1" x14ac:dyDescent="0.25">
      <c r="A1591" s="21" t="s">
        <v>619</v>
      </c>
      <c r="B1591" s="24" t="s">
        <v>906</v>
      </c>
      <c r="C1591" s="21" t="s">
        <v>7</v>
      </c>
      <c r="D1591" s="22" t="s">
        <v>491</v>
      </c>
      <c r="E1591" s="22"/>
      <c r="F1591" s="22"/>
      <c r="G1591" s="22"/>
      <c r="H1591" s="22"/>
      <c r="I1591" s="23"/>
    </row>
    <row r="1592" spans="1:9" hidden="1" x14ac:dyDescent="0.25">
      <c r="A1592" s="21" t="s">
        <v>619</v>
      </c>
      <c r="B1592" s="24" t="s">
        <v>906</v>
      </c>
      <c r="C1592" s="21" t="s">
        <v>7</v>
      </c>
      <c r="D1592" s="22" t="s">
        <v>490</v>
      </c>
      <c r="E1592" s="22"/>
      <c r="F1592" s="22"/>
      <c r="G1592" s="22"/>
      <c r="H1592" s="22"/>
      <c r="I1592" s="23"/>
    </row>
    <row r="1593" spans="1:9" hidden="1" x14ac:dyDescent="0.25">
      <c r="A1593" s="21" t="s">
        <v>619</v>
      </c>
      <c r="B1593" s="24" t="s">
        <v>906</v>
      </c>
      <c r="C1593" s="21" t="s">
        <v>7</v>
      </c>
      <c r="D1593" s="22" t="s">
        <v>368</v>
      </c>
      <c r="E1593" s="22"/>
      <c r="F1593" s="22"/>
      <c r="G1593" s="22"/>
      <c r="H1593" s="22"/>
      <c r="I1593" s="23"/>
    </row>
    <row r="1594" spans="1:9" hidden="1" x14ac:dyDescent="0.25">
      <c r="A1594" s="21" t="s">
        <v>619</v>
      </c>
      <c r="B1594" s="24" t="s">
        <v>906</v>
      </c>
      <c r="C1594" s="21" t="s">
        <v>7</v>
      </c>
      <c r="D1594" s="22" t="s">
        <v>218</v>
      </c>
      <c r="E1594" s="22"/>
      <c r="F1594" s="22"/>
      <c r="G1594" s="22"/>
      <c r="H1594" s="22"/>
      <c r="I1594" s="23"/>
    </row>
    <row r="1595" spans="1:9" hidden="1" x14ac:dyDescent="0.25">
      <c r="A1595" s="21" t="s">
        <v>619</v>
      </c>
      <c r="B1595" s="24" t="s">
        <v>906</v>
      </c>
      <c r="C1595" s="21" t="s">
        <v>7</v>
      </c>
      <c r="D1595" s="22" t="s">
        <v>628</v>
      </c>
      <c r="E1595" s="22" t="s">
        <v>20</v>
      </c>
      <c r="F1595" s="22" t="s">
        <v>29</v>
      </c>
      <c r="G1595" s="22" t="s">
        <v>629</v>
      </c>
      <c r="H1595" s="22" t="s">
        <v>96</v>
      </c>
      <c r="I1595" s="23">
        <v>1</v>
      </c>
    </row>
    <row r="1596" spans="1:9" hidden="1" x14ac:dyDescent="0.25">
      <c r="A1596" s="21" t="s">
        <v>619</v>
      </c>
      <c r="B1596" s="24" t="s">
        <v>906</v>
      </c>
      <c r="C1596" s="21" t="s">
        <v>7</v>
      </c>
      <c r="D1596" s="22" t="s">
        <v>630</v>
      </c>
      <c r="E1596" s="22" t="s">
        <v>49</v>
      </c>
      <c r="F1596" s="22" t="s">
        <v>26</v>
      </c>
      <c r="G1596" s="22" t="s">
        <v>104</v>
      </c>
      <c r="H1596" s="22" t="s">
        <v>101</v>
      </c>
      <c r="I1596" s="23">
        <f>14*2</f>
        <v>28</v>
      </c>
    </row>
    <row r="1597" spans="1:9" hidden="1" x14ac:dyDescent="0.25">
      <c r="A1597" s="21" t="s">
        <v>619</v>
      </c>
      <c r="B1597" s="24" t="s">
        <v>906</v>
      </c>
      <c r="C1597" s="21" t="s">
        <v>7</v>
      </c>
      <c r="D1597" s="22" t="s">
        <v>631</v>
      </c>
      <c r="E1597" s="22" t="s">
        <v>15</v>
      </c>
      <c r="F1597" s="22" t="s">
        <v>26</v>
      </c>
      <c r="G1597" s="22" t="s">
        <v>104</v>
      </c>
      <c r="H1597" s="22" t="s">
        <v>101</v>
      </c>
      <c r="I1597" s="23"/>
    </row>
    <row r="1598" spans="1:9" hidden="1" x14ac:dyDescent="0.25">
      <c r="A1598" s="21" t="s">
        <v>619</v>
      </c>
      <c r="B1598" s="24" t="s">
        <v>906</v>
      </c>
      <c r="C1598" s="21" t="s">
        <v>7</v>
      </c>
      <c r="D1598" s="22" t="s">
        <v>632</v>
      </c>
      <c r="E1598" s="22"/>
      <c r="F1598" s="22"/>
      <c r="G1598" s="22"/>
      <c r="H1598" s="22"/>
      <c r="I1598" s="23"/>
    </row>
    <row r="1599" spans="1:9" hidden="1" x14ac:dyDescent="0.25">
      <c r="A1599" s="21" t="s">
        <v>619</v>
      </c>
      <c r="B1599" s="24" t="s">
        <v>906</v>
      </c>
      <c r="C1599" s="21" t="s">
        <v>7</v>
      </c>
      <c r="D1599" s="22" t="s">
        <v>192</v>
      </c>
      <c r="E1599" s="22"/>
      <c r="F1599" s="22"/>
      <c r="G1599" s="22"/>
      <c r="H1599" s="22"/>
      <c r="I1599" s="23"/>
    </row>
    <row r="1600" spans="1:9" hidden="1" x14ac:dyDescent="0.25">
      <c r="A1600" s="21" t="s">
        <v>619</v>
      </c>
      <c r="B1600" s="24" t="s">
        <v>906</v>
      </c>
      <c r="C1600" s="21" t="s">
        <v>7</v>
      </c>
      <c r="D1600" s="22" t="s">
        <v>438</v>
      </c>
      <c r="E1600" s="22" t="s">
        <v>15</v>
      </c>
      <c r="F1600" s="22" t="s">
        <v>58</v>
      </c>
      <c r="G1600" s="22" t="s">
        <v>633</v>
      </c>
      <c r="H1600" s="22" t="s">
        <v>96</v>
      </c>
      <c r="I1600" s="23">
        <v>1</v>
      </c>
    </row>
    <row r="1601" spans="1:9" hidden="1" x14ac:dyDescent="0.25">
      <c r="A1601" s="21" t="s">
        <v>619</v>
      </c>
      <c r="B1601" s="24" t="s">
        <v>906</v>
      </c>
      <c r="C1601" s="21" t="s">
        <v>7</v>
      </c>
      <c r="D1601" s="22" t="s">
        <v>634</v>
      </c>
      <c r="E1601" s="22" t="s">
        <v>20</v>
      </c>
      <c r="F1601" s="22" t="s">
        <v>17</v>
      </c>
      <c r="G1601" s="22" t="s">
        <v>103</v>
      </c>
      <c r="H1601" s="22" t="s">
        <v>96</v>
      </c>
      <c r="I1601" s="23">
        <v>1</v>
      </c>
    </row>
    <row r="1602" spans="1:9" hidden="1" x14ac:dyDescent="0.25">
      <c r="A1602" s="21" t="s">
        <v>619</v>
      </c>
      <c r="B1602" s="24" t="s">
        <v>906</v>
      </c>
      <c r="C1602" s="21" t="s">
        <v>7</v>
      </c>
      <c r="D1602" s="22" t="s">
        <v>376</v>
      </c>
      <c r="E1602" s="22" t="s">
        <v>15</v>
      </c>
      <c r="F1602" s="22" t="s">
        <v>17</v>
      </c>
      <c r="G1602" s="22" t="s">
        <v>102</v>
      </c>
      <c r="H1602" s="22" t="s">
        <v>96</v>
      </c>
      <c r="I1602" s="23">
        <v>1</v>
      </c>
    </row>
    <row r="1603" spans="1:9" hidden="1" x14ac:dyDescent="0.25">
      <c r="A1603" s="21" t="s">
        <v>619</v>
      </c>
      <c r="B1603" s="24" t="s">
        <v>906</v>
      </c>
      <c r="C1603" s="21" t="s">
        <v>7</v>
      </c>
      <c r="D1603" s="22" t="s">
        <v>339</v>
      </c>
      <c r="E1603" s="22"/>
      <c r="F1603" s="22"/>
      <c r="G1603" s="22"/>
      <c r="H1603" s="22"/>
      <c r="I1603" s="23"/>
    </row>
    <row r="1604" spans="1:9" hidden="1" x14ac:dyDescent="0.25">
      <c r="A1604" s="21" t="s">
        <v>619</v>
      </c>
      <c r="B1604" s="24" t="s">
        <v>906</v>
      </c>
      <c r="C1604" s="21" t="s">
        <v>7</v>
      </c>
      <c r="D1604" s="22" t="s">
        <v>429</v>
      </c>
      <c r="E1604" s="22" t="s">
        <v>15</v>
      </c>
      <c r="F1604" s="22" t="s">
        <v>19</v>
      </c>
      <c r="G1604" s="22" t="s">
        <v>940</v>
      </c>
      <c r="H1604" s="22" t="s">
        <v>96</v>
      </c>
      <c r="I1604" s="23">
        <v>1</v>
      </c>
    </row>
    <row r="1605" spans="1:9" hidden="1" x14ac:dyDescent="0.25">
      <c r="A1605" s="21" t="s">
        <v>619</v>
      </c>
      <c r="B1605" s="24" t="s">
        <v>906</v>
      </c>
      <c r="C1605" s="21" t="s">
        <v>7</v>
      </c>
      <c r="D1605" s="22" t="s">
        <v>429</v>
      </c>
      <c r="E1605" s="22" t="s">
        <v>15</v>
      </c>
      <c r="F1605" s="22" t="s">
        <v>19</v>
      </c>
      <c r="G1605" s="22" t="s">
        <v>941</v>
      </c>
      <c r="H1605" s="22" t="s">
        <v>96</v>
      </c>
      <c r="I1605" s="23">
        <v>1</v>
      </c>
    </row>
    <row r="1606" spans="1:9" hidden="1" x14ac:dyDescent="0.25">
      <c r="A1606" s="21" t="s">
        <v>619</v>
      </c>
      <c r="B1606" s="24" t="s">
        <v>906</v>
      </c>
      <c r="C1606" s="21" t="s">
        <v>7</v>
      </c>
      <c r="D1606" s="22" t="s">
        <v>624</v>
      </c>
      <c r="E1606" s="22"/>
      <c r="F1606" s="22"/>
      <c r="G1606" s="22"/>
      <c r="H1606" s="22"/>
      <c r="I1606" s="23"/>
    </row>
    <row r="1607" spans="1:9" hidden="1" x14ac:dyDescent="0.25">
      <c r="A1607" s="21" t="s">
        <v>619</v>
      </c>
      <c r="B1607" s="24" t="s">
        <v>906</v>
      </c>
      <c r="C1607" s="21" t="s">
        <v>7</v>
      </c>
      <c r="D1607" s="22" t="s">
        <v>347</v>
      </c>
      <c r="E1607" s="22" t="s">
        <v>49</v>
      </c>
      <c r="F1607" s="22"/>
      <c r="G1607" s="22"/>
      <c r="H1607" s="22"/>
      <c r="I1607" s="23"/>
    </row>
    <row r="1608" spans="1:9" hidden="1" x14ac:dyDescent="0.25">
      <c r="A1608" s="21" t="s">
        <v>619</v>
      </c>
      <c r="B1608" s="24" t="s">
        <v>906</v>
      </c>
      <c r="C1608" s="21" t="s">
        <v>7</v>
      </c>
      <c r="D1608" s="22" t="s">
        <v>129</v>
      </c>
      <c r="E1608" s="22" t="s">
        <v>15</v>
      </c>
      <c r="F1608" s="22" t="s">
        <v>16</v>
      </c>
      <c r="G1608" s="22" t="s">
        <v>100</v>
      </c>
      <c r="H1608" s="22" t="s">
        <v>101</v>
      </c>
      <c r="I1608" s="23">
        <v>40</v>
      </c>
    </row>
    <row r="1609" spans="1:9" hidden="1" x14ac:dyDescent="0.25">
      <c r="A1609" s="21" t="s">
        <v>619</v>
      </c>
      <c r="B1609" s="24" t="s">
        <v>906</v>
      </c>
      <c r="C1609" s="21" t="s">
        <v>7</v>
      </c>
      <c r="D1609" s="22" t="s">
        <v>625</v>
      </c>
      <c r="E1609" s="22" t="s">
        <v>15</v>
      </c>
      <c r="F1609" s="22" t="s">
        <v>18</v>
      </c>
      <c r="G1609" s="22" t="s">
        <v>282</v>
      </c>
      <c r="H1609" s="22" t="s">
        <v>96</v>
      </c>
      <c r="I1609" s="23">
        <v>1</v>
      </c>
    </row>
    <row r="1610" spans="1:9" hidden="1" x14ac:dyDescent="0.25">
      <c r="A1610" s="21" t="s">
        <v>619</v>
      </c>
      <c r="B1610" s="24" t="s">
        <v>906</v>
      </c>
      <c r="C1610" s="21" t="s">
        <v>7</v>
      </c>
      <c r="D1610" s="22" t="s">
        <v>626</v>
      </c>
      <c r="E1610" s="22"/>
      <c r="F1610" s="22"/>
      <c r="G1610" s="22"/>
      <c r="H1610" s="22"/>
      <c r="I1610" s="23"/>
    </row>
    <row r="1611" spans="1:9" hidden="1" x14ac:dyDescent="0.25">
      <c r="A1611" s="21" t="s">
        <v>619</v>
      </c>
      <c r="B1611" s="24" t="s">
        <v>906</v>
      </c>
      <c r="C1611" s="21" t="s">
        <v>7</v>
      </c>
      <c r="D1611" s="22" t="s">
        <v>357</v>
      </c>
      <c r="E1611" s="22" t="s">
        <v>20</v>
      </c>
      <c r="F1611" s="22" t="s">
        <v>42</v>
      </c>
      <c r="G1611" s="22" t="s">
        <v>627</v>
      </c>
      <c r="H1611" s="22" t="s">
        <v>96</v>
      </c>
      <c r="I1611" s="23">
        <v>1</v>
      </c>
    </row>
    <row r="1612" spans="1:9" hidden="1" x14ac:dyDescent="0.25">
      <c r="A1612" s="21" t="s">
        <v>619</v>
      </c>
      <c r="B1612" s="24" t="s">
        <v>906</v>
      </c>
      <c r="C1612" s="21" t="s">
        <v>7</v>
      </c>
      <c r="D1612" s="22" t="s">
        <v>339</v>
      </c>
      <c r="E1612" s="22"/>
      <c r="F1612" s="22"/>
      <c r="G1612" s="22"/>
      <c r="H1612" s="22"/>
      <c r="I1612" s="23"/>
    </row>
    <row r="1613" spans="1:9" hidden="1" x14ac:dyDescent="0.25">
      <c r="A1613" s="21" t="s">
        <v>619</v>
      </c>
      <c r="B1613" s="24" t="s">
        <v>906</v>
      </c>
      <c r="C1613" s="21" t="s">
        <v>7</v>
      </c>
      <c r="D1613" s="22" t="s">
        <v>621</v>
      </c>
      <c r="E1613" s="22" t="s">
        <v>49</v>
      </c>
      <c r="F1613" s="22" t="s">
        <v>26</v>
      </c>
      <c r="G1613" s="22" t="s">
        <v>104</v>
      </c>
      <c r="H1613" s="22" t="s">
        <v>101</v>
      </c>
      <c r="I1613" s="23"/>
    </row>
    <row r="1614" spans="1:9" hidden="1" x14ac:dyDescent="0.25">
      <c r="A1614" s="21" t="s">
        <v>619</v>
      </c>
      <c r="B1614" s="24" t="s">
        <v>906</v>
      </c>
      <c r="C1614" s="21" t="s">
        <v>7</v>
      </c>
      <c r="D1614" s="22" t="s">
        <v>342</v>
      </c>
      <c r="E1614" s="22" t="s">
        <v>21</v>
      </c>
      <c r="F1614" s="22" t="s">
        <v>26</v>
      </c>
      <c r="G1614" s="22" t="s">
        <v>104</v>
      </c>
      <c r="H1614" s="22" t="s">
        <v>101</v>
      </c>
      <c r="I1614" s="23"/>
    </row>
    <row r="1615" spans="1:9" hidden="1" x14ac:dyDescent="0.25">
      <c r="A1615" s="21" t="s">
        <v>619</v>
      </c>
      <c r="B1615" s="24" t="s">
        <v>906</v>
      </c>
      <c r="C1615" s="21" t="s">
        <v>7</v>
      </c>
      <c r="D1615" s="22" t="s">
        <v>199</v>
      </c>
      <c r="E1615" s="22"/>
      <c r="F1615" s="22"/>
      <c r="G1615" s="22"/>
      <c r="H1615" s="22"/>
      <c r="I1615" s="23"/>
    </row>
    <row r="1616" spans="1:9" hidden="1" x14ac:dyDescent="0.25">
      <c r="A1616" s="21" t="s">
        <v>619</v>
      </c>
      <c r="B1616" s="24" t="s">
        <v>906</v>
      </c>
      <c r="C1616" s="21" t="s">
        <v>7</v>
      </c>
      <c r="D1616" s="22" t="s">
        <v>622</v>
      </c>
      <c r="E1616" s="22"/>
      <c r="F1616" s="22"/>
      <c r="G1616" s="22"/>
      <c r="H1616" s="22"/>
      <c r="I1616" s="23"/>
    </row>
    <row r="1617" spans="1:9" hidden="1" x14ac:dyDescent="0.25">
      <c r="A1617" s="21" t="s">
        <v>619</v>
      </c>
      <c r="B1617" s="24" t="s">
        <v>906</v>
      </c>
      <c r="C1617" s="21" t="s">
        <v>7</v>
      </c>
      <c r="D1617" s="22" t="s">
        <v>623</v>
      </c>
      <c r="E1617" s="22"/>
      <c r="F1617" s="22"/>
      <c r="G1617" s="22"/>
      <c r="H1617" s="22"/>
      <c r="I1617" s="23"/>
    </row>
    <row r="1618" spans="1:9" hidden="1" x14ac:dyDescent="0.25">
      <c r="A1618" s="21" t="s">
        <v>619</v>
      </c>
      <c r="B1618" s="24" t="s">
        <v>906</v>
      </c>
      <c r="C1618" s="21" t="s">
        <v>7</v>
      </c>
      <c r="D1618" s="22" t="s">
        <v>270</v>
      </c>
      <c r="E1618" s="22"/>
      <c r="F1618" s="22"/>
      <c r="G1618" s="22"/>
      <c r="H1618" s="22"/>
      <c r="I1618" s="23"/>
    </row>
    <row r="1619" spans="1:9" hidden="1" x14ac:dyDescent="0.25">
      <c r="A1619" s="21" t="s">
        <v>619</v>
      </c>
      <c r="B1619" s="24" t="s">
        <v>906</v>
      </c>
      <c r="C1619" s="21" t="s">
        <v>5</v>
      </c>
      <c r="D1619" s="22" t="s">
        <v>217</v>
      </c>
      <c r="E1619" s="22"/>
      <c r="F1619" s="22"/>
      <c r="G1619" s="22"/>
      <c r="H1619" s="22"/>
      <c r="I1619" s="23"/>
    </row>
    <row r="1620" spans="1:9" hidden="1" x14ac:dyDescent="0.25">
      <c r="A1620" s="21" t="s">
        <v>619</v>
      </c>
      <c r="B1620" s="24" t="s">
        <v>906</v>
      </c>
      <c r="C1620" s="21" t="s">
        <v>5</v>
      </c>
      <c r="D1620" s="22" t="s">
        <v>636</v>
      </c>
      <c r="E1620" s="22"/>
      <c r="F1620" s="22"/>
      <c r="G1620" s="22"/>
      <c r="H1620" s="22"/>
      <c r="I1620" s="23"/>
    </row>
    <row r="1621" spans="1:9" hidden="1" x14ac:dyDescent="0.25">
      <c r="A1621" s="21" t="s">
        <v>619</v>
      </c>
      <c r="B1621" s="24" t="s">
        <v>906</v>
      </c>
      <c r="C1621" s="21" t="s">
        <v>5</v>
      </c>
      <c r="D1621" s="22" t="s">
        <v>637</v>
      </c>
      <c r="E1621" s="22"/>
      <c r="F1621" s="22"/>
      <c r="G1621" s="22"/>
      <c r="H1621" s="22"/>
      <c r="I1621" s="23"/>
    </row>
    <row r="1622" spans="1:9" hidden="1" x14ac:dyDescent="0.25">
      <c r="A1622" s="21" t="s">
        <v>619</v>
      </c>
      <c r="B1622" s="24" t="s">
        <v>906</v>
      </c>
      <c r="C1622" s="21" t="s">
        <v>5</v>
      </c>
      <c r="D1622" s="22" t="s">
        <v>638</v>
      </c>
      <c r="E1622" s="22"/>
      <c r="F1622" s="22"/>
      <c r="G1622" s="22"/>
      <c r="H1622" s="22"/>
      <c r="I1622" s="23"/>
    </row>
    <row r="1623" spans="1:9" hidden="1" x14ac:dyDescent="0.25">
      <c r="A1623" s="21" t="s">
        <v>619</v>
      </c>
      <c r="B1623" s="24" t="s">
        <v>906</v>
      </c>
      <c r="C1623" s="21" t="s">
        <v>5</v>
      </c>
      <c r="D1623" s="22" t="s">
        <v>190</v>
      </c>
      <c r="E1623" s="22" t="s">
        <v>21</v>
      </c>
      <c r="F1623" s="22" t="s">
        <v>26</v>
      </c>
      <c r="G1623" s="22" t="s">
        <v>104</v>
      </c>
      <c r="H1623" s="22" t="s">
        <v>101</v>
      </c>
      <c r="I1623" s="23">
        <f>12*2</f>
        <v>24</v>
      </c>
    </row>
    <row r="1624" spans="1:9" hidden="1" x14ac:dyDescent="0.25">
      <c r="A1624" s="21" t="s">
        <v>619</v>
      </c>
      <c r="B1624" s="24" t="s">
        <v>906</v>
      </c>
      <c r="C1624" s="21" t="s">
        <v>5</v>
      </c>
      <c r="D1624" s="22" t="s">
        <v>457</v>
      </c>
      <c r="E1624" s="22"/>
      <c r="F1624" s="22"/>
      <c r="G1624" s="22"/>
      <c r="H1624" s="22"/>
      <c r="I1624" s="23"/>
    </row>
    <row r="1625" spans="1:9" hidden="1" x14ac:dyDescent="0.25">
      <c r="A1625" s="21" t="s">
        <v>619</v>
      </c>
      <c r="B1625" s="24" t="s">
        <v>906</v>
      </c>
      <c r="C1625" s="21" t="s">
        <v>5</v>
      </c>
      <c r="D1625" s="22" t="s">
        <v>635</v>
      </c>
      <c r="E1625" s="22"/>
      <c r="F1625" s="22"/>
      <c r="G1625" s="22"/>
      <c r="H1625" s="22"/>
      <c r="I1625" s="23"/>
    </row>
    <row r="1626" spans="1:9" hidden="1" x14ac:dyDescent="0.25">
      <c r="A1626" s="21" t="s">
        <v>619</v>
      </c>
      <c r="B1626" s="24" t="s">
        <v>906</v>
      </c>
      <c r="C1626" s="21" t="s">
        <v>5</v>
      </c>
      <c r="D1626" s="22" t="s">
        <v>491</v>
      </c>
      <c r="E1626" s="22"/>
      <c r="F1626" s="22"/>
      <c r="G1626" s="22"/>
      <c r="H1626" s="22"/>
      <c r="I1626" s="23"/>
    </row>
    <row r="1627" spans="1:9" hidden="1" x14ac:dyDescent="0.25">
      <c r="A1627" s="21" t="s">
        <v>619</v>
      </c>
      <c r="B1627" s="24" t="s">
        <v>906</v>
      </c>
      <c r="C1627" s="21" t="s">
        <v>5</v>
      </c>
      <c r="D1627" s="22" t="s">
        <v>490</v>
      </c>
      <c r="E1627" s="22"/>
      <c r="F1627" s="22"/>
      <c r="G1627" s="22"/>
      <c r="H1627" s="22"/>
      <c r="I1627" s="23"/>
    </row>
    <row r="1628" spans="1:9" hidden="1" x14ac:dyDescent="0.25">
      <c r="A1628" s="21" t="s">
        <v>619</v>
      </c>
      <c r="B1628" s="24" t="s">
        <v>906</v>
      </c>
      <c r="C1628" s="21" t="s">
        <v>5</v>
      </c>
      <c r="D1628" s="22" t="s">
        <v>368</v>
      </c>
      <c r="E1628" s="22"/>
      <c r="F1628" s="22"/>
      <c r="G1628" s="22"/>
      <c r="H1628" s="22"/>
      <c r="I1628" s="23"/>
    </row>
    <row r="1629" spans="1:9" hidden="1" x14ac:dyDescent="0.25">
      <c r="A1629" s="21" t="s">
        <v>619</v>
      </c>
      <c r="B1629" s="24" t="s">
        <v>906</v>
      </c>
      <c r="C1629" s="21" t="s">
        <v>5</v>
      </c>
      <c r="D1629" s="22" t="s">
        <v>218</v>
      </c>
      <c r="E1629" s="22"/>
      <c r="F1629" s="22"/>
      <c r="G1629" s="22"/>
      <c r="H1629" s="22"/>
      <c r="I1629" s="23"/>
    </row>
    <row r="1630" spans="1:9" hidden="1" x14ac:dyDescent="0.25">
      <c r="A1630" s="21" t="s">
        <v>619</v>
      </c>
      <c r="B1630" s="24" t="s">
        <v>906</v>
      </c>
      <c r="C1630" s="21" t="s">
        <v>5</v>
      </c>
      <c r="D1630" s="22" t="s">
        <v>628</v>
      </c>
      <c r="E1630" s="22" t="s">
        <v>20</v>
      </c>
      <c r="F1630" s="22" t="s">
        <v>29</v>
      </c>
      <c r="G1630" s="22" t="s">
        <v>629</v>
      </c>
      <c r="H1630" s="22" t="s">
        <v>96</v>
      </c>
      <c r="I1630" s="23">
        <v>1</v>
      </c>
    </row>
    <row r="1631" spans="1:9" hidden="1" x14ac:dyDescent="0.25">
      <c r="A1631" s="21" t="s">
        <v>619</v>
      </c>
      <c r="B1631" s="24" t="s">
        <v>906</v>
      </c>
      <c r="C1631" s="21" t="s">
        <v>5</v>
      </c>
      <c r="D1631" s="22" t="s">
        <v>630</v>
      </c>
      <c r="E1631" s="22" t="s">
        <v>49</v>
      </c>
      <c r="F1631" s="22" t="s">
        <v>26</v>
      </c>
      <c r="G1631" s="22" t="s">
        <v>104</v>
      </c>
      <c r="H1631" s="22" t="s">
        <v>101</v>
      </c>
      <c r="I1631" s="23">
        <f>14*2</f>
        <v>28</v>
      </c>
    </row>
    <row r="1632" spans="1:9" hidden="1" x14ac:dyDescent="0.25">
      <c r="A1632" s="21" t="s">
        <v>619</v>
      </c>
      <c r="B1632" s="24" t="s">
        <v>906</v>
      </c>
      <c r="C1632" s="21" t="s">
        <v>5</v>
      </c>
      <c r="D1632" s="22" t="s">
        <v>631</v>
      </c>
      <c r="E1632" s="22" t="s">
        <v>15</v>
      </c>
      <c r="F1632" s="22" t="s">
        <v>26</v>
      </c>
      <c r="G1632" s="22" t="s">
        <v>104</v>
      </c>
      <c r="H1632" s="22" t="s">
        <v>101</v>
      </c>
      <c r="I1632" s="23"/>
    </row>
    <row r="1633" spans="1:9" hidden="1" x14ac:dyDescent="0.25">
      <c r="A1633" s="21" t="s">
        <v>619</v>
      </c>
      <c r="B1633" s="24" t="s">
        <v>906</v>
      </c>
      <c r="C1633" s="21" t="s">
        <v>5</v>
      </c>
      <c r="D1633" s="22" t="s">
        <v>632</v>
      </c>
      <c r="E1633" s="22"/>
      <c r="F1633" s="22"/>
      <c r="G1633" s="22"/>
      <c r="H1633" s="22"/>
      <c r="I1633" s="23"/>
    </row>
    <row r="1634" spans="1:9" hidden="1" x14ac:dyDescent="0.25">
      <c r="A1634" s="21" t="s">
        <v>619</v>
      </c>
      <c r="B1634" s="24" t="s">
        <v>906</v>
      </c>
      <c r="C1634" s="21" t="s">
        <v>5</v>
      </c>
      <c r="D1634" s="22" t="s">
        <v>192</v>
      </c>
      <c r="E1634" s="22"/>
      <c r="F1634" s="22"/>
      <c r="G1634" s="22"/>
      <c r="H1634" s="22"/>
      <c r="I1634" s="23"/>
    </row>
    <row r="1635" spans="1:9" hidden="1" x14ac:dyDescent="0.25">
      <c r="A1635" s="21" t="s">
        <v>619</v>
      </c>
      <c r="B1635" s="24" t="s">
        <v>906</v>
      </c>
      <c r="C1635" s="21" t="s">
        <v>5</v>
      </c>
      <c r="D1635" s="22" t="s">
        <v>438</v>
      </c>
      <c r="E1635" s="22" t="s">
        <v>15</v>
      </c>
      <c r="F1635" s="22" t="s">
        <v>58</v>
      </c>
      <c r="G1635" s="22" t="s">
        <v>633</v>
      </c>
      <c r="H1635" s="22" t="s">
        <v>96</v>
      </c>
      <c r="I1635" s="23">
        <v>1</v>
      </c>
    </row>
    <row r="1636" spans="1:9" hidden="1" x14ac:dyDescent="0.25">
      <c r="A1636" s="21" t="s">
        <v>619</v>
      </c>
      <c r="B1636" s="24" t="s">
        <v>906</v>
      </c>
      <c r="C1636" s="21" t="s">
        <v>5</v>
      </c>
      <c r="D1636" s="22" t="s">
        <v>634</v>
      </c>
      <c r="E1636" s="22" t="s">
        <v>20</v>
      </c>
      <c r="F1636" s="22" t="s">
        <v>17</v>
      </c>
      <c r="G1636" s="22" t="s">
        <v>103</v>
      </c>
      <c r="H1636" s="22" t="s">
        <v>96</v>
      </c>
      <c r="I1636" s="23">
        <v>1</v>
      </c>
    </row>
    <row r="1637" spans="1:9" hidden="1" x14ac:dyDescent="0.25">
      <c r="A1637" s="21" t="s">
        <v>619</v>
      </c>
      <c r="B1637" s="24" t="s">
        <v>906</v>
      </c>
      <c r="C1637" s="21" t="s">
        <v>5</v>
      </c>
      <c r="D1637" s="22" t="s">
        <v>376</v>
      </c>
      <c r="E1637" s="22" t="s">
        <v>15</v>
      </c>
      <c r="F1637" s="22" t="s">
        <v>17</v>
      </c>
      <c r="G1637" s="22" t="s">
        <v>102</v>
      </c>
      <c r="H1637" s="22" t="s">
        <v>96</v>
      </c>
      <c r="I1637" s="23">
        <v>1</v>
      </c>
    </row>
    <row r="1638" spans="1:9" hidden="1" x14ac:dyDescent="0.25">
      <c r="A1638" s="21" t="s">
        <v>619</v>
      </c>
      <c r="B1638" s="24" t="s">
        <v>906</v>
      </c>
      <c r="C1638" s="21" t="s">
        <v>5</v>
      </c>
      <c r="D1638" s="22" t="s">
        <v>339</v>
      </c>
      <c r="E1638" s="22"/>
      <c r="F1638" s="22"/>
      <c r="G1638" s="22"/>
      <c r="H1638" s="22"/>
      <c r="I1638" s="23"/>
    </row>
    <row r="1639" spans="1:9" hidden="1" x14ac:dyDescent="0.25">
      <c r="A1639" s="21" t="s">
        <v>619</v>
      </c>
      <c r="B1639" s="24" t="s">
        <v>906</v>
      </c>
      <c r="C1639" s="21" t="s">
        <v>5</v>
      </c>
      <c r="D1639" s="22" t="s">
        <v>429</v>
      </c>
      <c r="E1639" s="22" t="s">
        <v>15</v>
      </c>
      <c r="F1639" s="22" t="s">
        <v>19</v>
      </c>
      <c r="G1639" s="22" t="s">
        <v>940</v>
      </c>
      <c r="H1639" s="22" t="s">
        <v>96</v>
      </c>
      <c r="I1639" s="23">
        <v>1</v>
      </c>
    </row>
    <row r="1640" spans="1:9" hidden="1" x14ac:dyDescent="0.25">
      <c r="A1640" s="21" t="s">
        <v>619</v>
      </c>
      <c r="B1640" s="24" t="s">
        <v>906</v>
      </c>
      <c r="C1640" s="21" t="s">
        <v>5</v>
      </c>
      <c r="D1640" s="22" t="s">
        <v>429</v>
      </c>
      <c r="E1640" s="22" t="s">
        <v>15</v>
      </c>
      <c r="F1640" s="22" t="s">
        <v>19</v>
      </c>
      <c r="G1640" s="22" t="s">
        <v>941</v>
      </c>
      <c r="H1640" s="22" t="s">
        <v>96</v>
      </c>
      <c r="I1640" s="23">
        <v>1</v>
      </c>
    </row>
    <row r="1641" spans="1:9" hidden="1" x14ac:dyDescent="0.25">
      <c r="A1641" s="21" t="s">
        <v>619</v>
      </c>
      <c r="B1641" s="24" t="s">
        <v>906</v>
      </c>
      <c r="C1641" s="21" t="s">
        <v>5</v>
      </c>
      <c r="D1641" s="22" t="s">
        <v>624</v>
      </c>
      <c r="E1641" s="22"/>
      <c r="F1641" s="22"/>
      <c r="G1641" s="22"/>
      <c r="H1641" s="22"/>
      <c r="I1641" s="23"/>
    </row>
    <row r="1642" spans="1:9" hidden="1" x14ac:dyDescent="0.25">
      <c r="A1642" s="21" t="s">
        <v>619</v>
      </c>
      <c r="B1642" s="24" t="s">
        <v>906</v>
      </c>
      <c r="C1642" s="21" t="s">
        <v>5</v>
      </c>
      <c r="D1642" s="22" t="s">
        <v>347</v>
      </c>
      <c r="E1642" s="22" t="s">
        <v>49</v>
      </c>
      <c r="F1642" s="22"/>
      <c r="G1642" s="22"/>
      <c r="H1642" s="22"/>
      <c r="I1642" s="23"/>
    </row>
    <row r="1643" spans="1:9" hidden="1" x14ac:dyDescent="0.25">
      <c r="A1643" s="21" t="s">
        <v>619</v>
      </c>
      <c r="B1643" s="24" t="s">
        <v>906</v>
      </c>
      <c r="C1643" s="21" t="s">
        <v>5</v>
      </c>
      <c r="D1643" s="22" t="s">
        <v>129</v>
      </c>
      <c r="E1643" s="22" t="s">
        <v>15</v>
      </c>
      <c r="F1643" s="22" t="s">
        <v>16</v>
      </c>
      <c r="G1643" s="22" t="s">
        <v>100</v>
      </c>
      <c r="H1643" s="22" t="s">
        <v>101</v>
      </c>
      <c r="I1643" s="23">
        <v>40</v>
      </c>
    </row>
    <row r="1644" spans="1:9" hidden="1" x14ac:dyDescent="0.25">
      <c r="A1644" s="21" t="s">
        <v>619</v>
      </c>
      <c r="B1644" s="24" t="s">
        <v>906</v>
      </c>
      <c r="C1644" s="21" t="s">
        <v>5</v>
      </c>
      <c r="D1644" s="22" t="s">
        <v>625</v>
      </c>
      <c r="E1644" s="22" t="s">
        <v>15</v>
      </c>
      <c r="F1644" s="22" t="s">
        <v>18</v>
      </c>
      <c r="G1644" s="22" t="s">
        <v>282</v>
      </c>
      <c r="H1644" s="22" t="s">
        <v>96</v>
      </c>
      <c r="I1644" s="23">
        <v>1</v>
      </c>
    </row>
    <row r="1645" spans="1:9" hidden="1" x14ac:dyDescent="0.25">
      <c r="A1645" s="21" t="s">
        <v>619</v>
      </c>
      <c r="B1645" s="24" t="s">
        <v>906</v>
      </c>
      <c r="C1645" s="21" t="s">
        <v>5</v>
      </c>
      <c r="D1645" s="22" t="s">
        <v>626</v>
      </c>
      <c r="E1645" s="22"/>
      <c r="F1645" s="22"/>
      <c r="G1645" s="22"/>
      <c r="H1645" s="22"/>
      <c r="I1645" s="23"/>
    </row>
    <row r="1646" spans="1:9" hidden="1" x14ac:dyDescent="0.25">
      <c r="A1646" s="21" t="s">
        <v>619</v>
      </c>
      <c r="B1646" s="24" t="s">
        <v>906</v>
      </c>
      <c r="C1646" s="21" t="s">
        <v>5</v>
      </c>
      <c r="D1646" s="22" t="s">
        <v>357</v>
      </c>
      <c r="E1646" s="22" t="s">
        <v>20</v>
      </c>
      <c r="F1646" s="22" t="s">
        <v>42</v>
      </c>
      <c r="G1646" s="22" t="s">
        <v>627</v>
      </c>
      <c r="H1646" s="22" t="s">
        <v>96</v>
      </c>
      <c r="I1646" s="23">
        <v>1</v>
      </c>
    </row>
    <row r="1647" spans="1:9" hidden="1" x14ac:dyDescent="0.25">
      <c r="A1647" s="21" t="s">
        <v>619</v>
      </c>
      <c r="B1647" s="24" t="s">
        <v>906</v>
      </c>
      <c r="C1647" s="21" t="s">
        <v>5</v>
      </c>
      <c r="D1647" s="22" t="s">
        <v>339</v>
      </c>
      <c r="E1647" s="22"/>
      <c r="F1647" s="22"/>
      <c r="G1647" s="22"/>
      <c r="H1647" s="22"/>
      <c r="I1647" s="23"/>
    </row>
    <row r="1648" spans="1:9" hidden="1" x14ac:dyDescent="0.25">
      <c r="A1648" s="21" t="s">
        <v>619</v>
      </c>
      <c r="B1648" s="24" t="s">
        <v>906</v>
      </c>
      <c r="C1648" s="21" t="s">
        <v>5</v>
      </c>
      <c r="D1648" s="22" t="s">
        <v>621</v>
      </c>
      <c r="E1648" s="22" t="s">
        <v>49</v>
      </c>
      <c r="F1648" s="22" t="s">
        <v>26</v>
      </c>
      <c r="G1648" s="22" t="s">
        <v>104</v>
      </c>
      <c r="H1648" s="22" t="s">
        <v>101</v>
      </c>
      <c r="I1648" s="23"/>
    </row>
    <row r="1649" spans="1:9" hidden="1" x14ac:dyDescent="0.25">
      <c r="A1649" s="21" t="s">
        <v>619</v>
      </c>
      <c r="B1649" s="24" t="s">
        <v>906</v>
      </c>
      <c r="C1649" s="21" t="s">
        <v>5</v>
      </c>
      <c r="D1649" s="22" t="s">
        <v>342</v>
      </c>
      <c r="E1649" s="22" t="s">
        <v>21</v>
      </c>
      <c r="F1649" s="22" t="s">
        <v>26</v>
      </c>
      <c r="G1649" s="22" t="s">
        <v>104</v>
      </c>
      <c r="H1649" s="22" t="s">
        <v>101</v>
      </c>
      <c r="I1649" s="23"/>
    </row>
    <row r="1650" spans="1:9" hidden="1" x14ac:dyDescent="0.25">
      <c r="A1650" s="21" t="s">
        <v>619</v>
      </c>
      <c r="B1650" s="24" t="s">
        <v>906</v>
      </c>
      <c r="C1650" s="21" t="s">
        <v>5</v>
      </c>
      <c r="D1650" s="22" t="s">
        <v>199</v>
      </c>
      <c r="E1650" s="22"/>
      <c r="F1650" s="22"/>
      <c r="G1650" s="22"/>
      <c r="H1650" s="22"/>
      <c r="I1650" s="23"/>
    </row>
    <row r="1651" spans="1:9" hidden="1" x14ac:dyDescent="0.25">
      <c r="A1651" s="21" t="s">
        <v>619</v>
      </c>
      <c r="B1651" s="24" t="s">
        <v>906</v>
      </c>
      <c r="C1651" s="21" t="s">
        <v>5</v>
      </c>
      <c r="D1651" s="22" t="s">
        <v>622</v>
      </c>
      <c r="E1651" s="22"/>
      <c r="F1651" s="22"/>
      <c r="G1651" s="22"/>
      <c r="H1651" s="22"/>
      <c r="I1651" s="23"/>
    </row>
    <row r="1652" spans="1:9" hidden="1" x14ac:dyDescent="0.25">
      <c r="A1652" s="21" t="s">
        <v>619</v>
      </c>
      <c r="B1652" s="24" t="s">
        <v>906</v>
      </c>
      <c r="C1652" s="21" t="s">
        <v>5</v>
      </c>
      <c r="D1652" s="22" t="s">
        <v>623</v>
      </c>
      <c r="E1652" s="22"/>
      <c r="F1652" s="22"/>
      <c r="G1652" s="22"/>
      <c r="H1652" s="22"/>
      <c r="I1652" s="23"/>
    </row>
    <row r="1653" spans="1:9" hidden="1" x14ac:dyDescent="0.25">
      <c r="A1653" s="21" t="s">
        <v>619</v>
      </c>
      <c r="B1653" s="24" t="s">
        <v>906</v>
      </c>
      <c r="C1653" s="21" t="s">
        <v>5</v>
      </c>
      <c r="D1653" s="22" t="s">
        <v>270</v>
      </c>
      <c r="E1653" s="22"/>
      <c r="F1653" s="22"/>
      <c r="G1653" s="22"/>
      <c r="H1653" s="22"/>
      <c r="I1653" s="23"/>
    </row>
    <row r="1654" spans="1:9" hidden="1" x14ac:dyDescent="0.25">
      <c r="A1654" s="21" t="s">
        <v>619</v>
      </c>
      <c r="B1654" s="24" t="s">
        <v>906</v>
      </c>
      <c r="C1654" s="21" t="s">
        <v>5</v>
      </c>
      <c r="D1654" s="22" t="s">
        <v>639</v>
      </c>
      <c r="E1654" s="22" t="s">
        <v>15</v>
      </c>
      <c r="F1654" s="22" t="s">
        <v>640</v>
      </c>
      <c r="G1654" s="22" t="s">
        <v>641</v>
      </c>
      <c r="H1654" s="22" t="s">
        <v>101</v>
      </c>
      <c r="I1654" s="23">
        <v>36</v>
      </c>
    </row>
    <row r="1655" spans="1:9" hidden="1" x14ac:dyDescent="0.25">
      <c r="A1655" s="21" t="s">
        <v>619</v>
      </c>
      <c r="B1655" s="24" t="s">
        <v>906</v>
      </c>
      <c r="C1655" s="21" t="s">
        <v>22</v>
      </c>
      <c r="D1655" s="22" t="s">
        <v>373</v>
      </c>
      <c r="E1655" s="22" t="s">
        <v>20</v>
      </c>
      <c r="F1655" s="22" t="s">
        <v>26</v>
      </c>
      <c r="G1655" s="22" t="s">
        <v>106</v>
      </c>
      <c r="H1655" s="22" t="s">
        <v>101</v>
      </c>
      <c r="I1655" s="23">
        <v>248</v>
      </c>
    </row>
    <row r="1656" spans="1:9" hidden="1" x14ac:dyDescent="0.25">
      <c r="A1656" s="21" t="s">
        <v>619</v>
      </c>
      <c r="B1656" s="24" t="s">
        <v>906</v>
      </c>
      <c r="C1656" s="21" t="s">
        <v>22</v>
      </c>
      <c r="D1656" s="22" t="s">
        <v>628</v>
      </c>
      <c r="E1656" s="22" t="s">
        <v>20</v>
      </c>
      <c r="F1656" s="22" t="s">
        <v>29</v>
      </c>
      <c r="G1656" s="22" t="s">
        <v>629</v>
      </c>
      <c r="H1656" s="22" t="s">
        <v>96</v>
      </c>
      <c r="I1656" s="23">
        <v>1</v>
      </c>
    </row>
    <row r="1657" spans="1:9" hidden="1" x14ac:dyDescent="0.25">
      <c r="A1657" s="21" t="s">
        <v>619</v>
      </c>
      <c r="B1657" s="24" t="s">
        <v>906</v>
      </c>
      <c r="C1657" s="21" t="s">
        <v>22</v>
      </c>
      <c r="D1657" s="22" t="s">
        <v>630</v>
      </c>
      <c r="E1657" s="22" t="s">
        <v>49</v>
      </c>
      <c r="F1657" s="22" t="s">
        <v>26</v>
      </c>
      <c r="G1657" s="22" t="s">
        <v>104</v>
      </c>
      <c r="H1657" s="22" t="s">
        <v>101</v>
      </c>
      <c r="I1657" s="23">
        <f>14*2</f>
        <v>28</v>
      </c>
    </row>
    <row r="1658" spans="1:9" hidden="1" x14ac:dyDescent="0.25">
      <c r="A1658" s="21" t="s">
        <v>619</v>
      </c>
      <c r="B1658" s="24" t="s">
        <v>906</v>
      </c>
      <c r="C1658" s="21" t="s">
        <v>22</v>
      </c>
      <c r="D1658" s="22" t="s">
        <v>631</v>
      </c>
      <c r="E1658" s="22" t="s">
        <v>15</v>
      </c>
      <c r="F1658" s="22" t="s">
        <v>26</v>
      </c>
      <c r="G1658" s="22" t="s">
        <v>104</v>
      </c>
      <c r="H1658" s="22" t="s">
        <v>101</v>
      </c>
      <c r="I1658" s="23"/>
    </row>
    <row r="1659" spans="1:9" hidden="1" x14ac:dyDescent="0.25">
      <c r="A1659" s="21" t="s">
        <v>619</v>
      </c>
      <c r="B1659" s="24" t="s">
        <v>906</v>
      </c>
      <c r="C1659" s="21" t="s">
        <v>22</v>
      </c>
      <c r="D1659" s="22" t="s">
        <v>632</v>
      </c>
      <c r="E1659" s="22"/>
      <c r="F1659" s="22"/>
      <c r="G1659" s="22"/>
      <c r="H1659" s="22"/>
      <c r="I1659" s="23"/>
    </row>
    <row r="1660" spans="1:9" hidden="1" x14ac:dyDescent="0.25">
      <c r="A1660" s="21" t="s">
        <v>619</v>
      </c>
      <c r="B1660" s="24" t="s">
        <v>906</v>
      </c>
      <c r="C1660" s="21" t="s">
        <v>22</v>
      </c>
      <c r="D1660" s="22" t="s">
        <v>192</v>
      </c>
      <c r="E1660" s="22"/>
      <c r="F1660" s="22"/>
      <c r="G1660" s="22"/>
      <c r="H1660" s="22"/>
      <c r="I1660" s="23"/>
    </row>
    <row r="1661" spans="1:9" hidden="1" x14ac:dyDescent="0.25">
      <c r="A1661" s="21" t="s">
        <v>619</v>
      </c>
      <c r="B1661" s="24" t="s">
        <v>906</v>
      </c>
      <c r="C1661" s="21" t="s">
        <v>22</v>
      </c>
      <c r="D1661" s="22" t="s">
        <v>438</v>
      </c>
      <c r="E1661" s="22" t="s">
        <v>15</v>
      </c>
      <c r="F1661" s="22" t="s">
        <v>58</v>
      </c>
      <c r="G1661" s="22" t="s">
        <v>633</v>
      </c>
      <c r="H1661" s="22" t="s">
        <v>96</v>
      </c>
      <c r="I1661" s="23">
        <v>1</v>
      </c>
    </row>
    <row r="1662" spans="1:9" hidden="1" x14ac:dyDescent="0.25">
      <c r="A1662" s="21" t="s">
        <v>619</v>
      </c>
      <c r="B1662" s="24" t="s">
        <v>906</v>
      </c>
      <c r="C1662" s="21" t="s">
        <v>22</v>
      </c>
      <c r="D1662" s="22" t="s">
        <v>634</v>
      </c>
      <c r="E1662" s="22" t="s">
        <v>20</v>
      </c>
      <c r="F1662" s="22" t="s">
        <v>17</v>
      </c>
      <c r="G1662" s="22" t="s">
        <v>103</v>
      </c>
      <c r="H1662" s="22" t="s">
        <v>96</v>
      </c>
      <c r="I1662" s="23">
        <v>1</v>
      </c>
    </row>
    <row r="1663" spans="1:9" hidden="1" x14ac:dyDescent="0.25">
      <c r="A1663" s="21" t="s">
        <v>619</v>
      </c>
      <c r="B1663" s="24" t="s">
        <v>906</v>
      </c>
      <c r="C1663" s="21" t="s">
        <v>22</v>
      </c>
      <c r="D1663" s="22" t="s">
        <v>376</v>
      </c>
      <c r="E1663" s="22" t="s">
        <v>15</v>
      </c>
      <c r="F1663" s="22" t="s">
        <v>17</v>
      </c>
      <c r="G1663" s="22" t="s">
        <v>102</v>
      </c>
      <c r="H1663" s="22" t="s">
        <v>96</v>
      </c>
      <c r="I1663" s="23">
        <v>1</v>
      </c>
    </row>
    <row r="1664" spans="1:9" hidden="1" x14ac:dyDescent="0.25">
      <c r="A1664" s="21" t="s">
        <v>619</v>
      </c>
      <c r="B1664" s="24" t="s">
        <v>906</v>
      </c>
      <c r="C1664" s="21" t="s">
        <v>22</v>
      </c>
      <c r="D1664" s="22" t="s">
        <v>339</v>
      </c>
      <c r="E1664" s="22"/>
      <c r="F1664" s="22"/>
      <c r="G1664" s="22"/>
      <c r="H1664" s="22"/>
      <c r="I1664" s="23"/>
    </row>
    <row r="1665" spans="1:9" hidden="1" x14ac:dyDescent="0.25">
      <c r="A1665" s="21" t="s">
        <v>619</v>
      </c>
      <c r="B1665" s="24" t="s">
        <v>906</v>
      </c>
      <c r="C1665" s="21" t="s">
        <v>22</v>
      </c>
      <c r="D1665" s="22" t="s">
        <v>429</v>
      </c>
      <c r="E1665" s="22" t="s">
        <v>15</v>
      </c>
      <c r="F1665" s="22" t="s">
        <v>19</v>
      </c>
      <c r="G1665" s="22" t="s">
        <v>940</v>
      </c>
      <c r="H1665" s="22" t="s">
        <v>96</v>
      </c>
      <c r="I1665" s="23">
        <v>1</v>
      </c>
    </row>
    <row r="1666" spans="1:9" hidden="1" x14ac:dyDescent="0.25">
      <c r="A1666" s="21" t="s">
        <v>619</v>
      </c>
      <c r="B1666" s="24" t="s">
        <v>906</v>
      </c>
      <c r="C1666" s="21" t="s">
        <v>22</v>
      </c>
      <c r="D1666" s="22" t="s">
        <v>429</v>
      </c>
      <c r="E1666" s="22" t="s">
        <v>15</v>
      </c>
      <c r="F1666" s="22" t="s">
        <v>19</v>
      </c>
      <c r="G1666" s="22" t="s">
        <v>941</v>
      </c>
      <c r="H1666" s="22" t="s">
        <v>96</v>
      </c>
      <c r="I1666" s="23">
        <v>1</v>
      </c>
    </row>
    <row r="1667" spans="1:9" hidden="1" x14ac:dyDescent="0.25">
      <c r="A1667" s="21" t="s">
        <v>619</v>
      </c>
      <c r="B1667" s="24" t="s">
        <v>906</v>
      </c>
      <c r="C1667" s="21" t="s">
        <v>22</v>
      </c>
      <c r="D1667" s="22" t="s">
        <v>624</v>
      </c>
      <c r="E1667" s="22"/>
      <c r="F1667" s="22"/>
      <c r="G1667" s="22"/>
      <c r="H1667" s="22"/>
      <c r="I1667" s="23"/>
    </row>
    <row r="1668" spans="1:9" hidden="1" x14ac:dyDescent="0.25">
      <c r="A1668" s="21" t="s">
        <v>619</v>
      </c>
      <c r="B1668" s="24" t="s">
        <v>906</v>
      </c>
      <c r="C1668" s="21" t="s">
        <v>22</v>
      </c>
      <c r="D1668" s="22" t="s">
        <v>347</v>
      </c>
      <c r="E1668" s="22" t="s">
        <v>49</v>
      </c>
      <c r="F1668" s="22"/>
      <c r="G1668" s="22"/>
      <c r="H1668" s="22"/>
      <c r="I1668" s="23"/>
    </row>
    <row r="1669" spans="1:9" hidden="1" x14ac:dyDescent="0.25">
      <c r="A1669" s="21" t="s">
        <v>619</v>
      </c>
      <c r="B1669" s="24" t="s">
        <v>906</v>
      </c>
      <c r="C1669" s="21" t="s">
        <v>22</v>
      </c>
      <c r="D1669" s="22" t="s">
        <v>129</v>
      </c>
      <c r="E1669" s="22" t="s">
        <v>15</v>
      </c>
      <c r="F1669" s="22" t="s">
        <v>16</v>
      </c>
      <c r="G1669" s="22" t="s">
        <v>100</v>
      </c>
      <c r="H1669" s="22" t="s">
        <v>101</v>
      </c>
      <c r="I1669" s="23">
        <v>40</v>
      </c>
    </row>
    <row r="1670" spans="1:9" hidden="1" x14ac:dyDescent="0.25">
      <c r="A1670" s="21" t="s">
        <v>619</v>
      </c>
      <c r="B1670" s="24" t="s">
        <v>906</v>
      </c>
      <c r="C1670" s="21" t="s">
        <v>22</v>
      </c>
      <c r="D1670" s="22" t="s">
        <v>625</v>
      </c>
      <c r="E1670" s="22" t="s">
        <v>15</v>
      </c>
      <c r="F1670" s="22" t="s">
        <v>18</v>
      </c>
      <c r="G1670" s="22" t="s">
        <v>282</v>
      </c>
      <c r="H1670" s="22" t="s">
        <v>96</v>
      </c>
      <c r="I1670" s="23">
        <v>1</v>
      </c>
    </row>
    <row r="1671" spans="1:9" hidden="1" x14ac:dyDescent="0.25">
      <c r="A1671" s="21" t="s">
        <v>619</v>
      </c>
      <c r="B1671" s="24" t="s">
        <v>906</v>
      </c>
      <c r="C1671" s="21" t="s">
        <v>22</v>
      </c>
      <c r="D1671" s="22" t="s">
        <v>626</v>
      </c>
      <c r="E1671" s="22"/>
      <c r="F1671" s="22"/>
      <c r="G1671" s="22"/>
      <c r="H1671" s="22"/>
      <c r="I1671" s="23"/>
    </row>
    <row r="1672" spans="1:9" hidden="1" x14ac:dyDescent="0.25">
      <c r="A1672" s="21" t="s">
        <v>619</v>
      </c>
      <c r="B1672" s="24" t="s">
        <v>906</v>
      </c>
      <c r="C1672" s="21" t="s">
        <v>22</v>
      </c>
      <c r="D1672" s="22" t="s">
        <v>357</v>
      </c>
      <c r="E1672" s="22" t="s">
        <v>20</v>
      </c>
      <c r="F1672" s="22" t="s">
        <v>42</v>
      </c>
      <c r="G1672" s="22" t="s">
        <v>627</v>
      </c>
      <c r="H1672" s="22" t="s">
        <v>96</v>
      </c>
      <c r="I1672" s="23">
        <v>1</v>
      </c>
    </row>
    <row r="1673" spans="1:9" hidden="1" x14ac:dyDescent="0.25">
      <c r="A1673" s="21" t="s">
        <v>619</v>
      </c>
      <c r="B1673" s="24" t="s">
        <v>906</v>
      </c>
      <c r="C1673" s="21" t="s">
        <v>22</v>
      </c>
      <c r="D1673" s="22" t="s">
        <v>339</v>
      </c>
      <c r="E1673" s="22"/>
      <c r="F1673" s="22"/>
      <c r="G1673" s="22"/>
      <c r="H1673" s="22"/>
      <c r="I1673" s="23"/>
    </row>
    <row r="1674" spans="1:9" hidden="1" x14ac:dyDescent="0.25">
      <c r="A1674" s="21" t="s">
        <v>619</v>
      </c>
      <c r="B1674" s="24" t="s">
        <v>906</v>
      </c>
      <c r="C1674" s="21" t="s">
        <v>22</v>
      </c>
      <c r="D1674" s="22" t="s">
        <v>621</v>
      </c>
      <c r="E1674" s="22" t="s">
        <v>49</v>
      </c>
      <c r="F1674" s="22" t="s">
        <v>26</v>
      </c>
      <c r="G1674" s="22" t="s">
        <v>104</v>
      </c>
      <c r="H1674" s="22" t="s">
        <v>101</v>
      </c>
      <c r="I1674" s="23"/>
    </row>
    <row r="1675" spans="1:9" hidden="1" x14ac:dyDescent="0.25">
      <c r="A1675" s="21" t="s">
        <v>619</v>
      </c>
      <c r="B1675" s="24" t="s">
        <v>906</v>
      </c>
      <c r="C1675" s="21" t="s">
        <v>22</v>
      </c>
      <c r="D1675" s="22" t="s">
        <v>342</v>
      </c>
      <c r="E1675" s="22" t="s">
        <v>21</v>
      </c>
      <c r="F1675" s="22" t="s">
        <v>26</v>
      </c>
      <c r="G1675" s="22" t="s">
        <v>104</v>
      </c>
      <c r="H1675" s="22" t="s">
        <v>101</v>
      </c>
      <c r="I1675" s="23"/>
    </row>
    <row r="1676" spans="1:9" hidden="1" x14ac:dyDescent="0.25">
      <c r="A1676" s="21" t="s">
        <v>619</v>
      </c>
      <c r="B1676" s="24" t="s">
        <v>906</v>
      </c>
      <c r="C1676" s="21" t="s">
        <v>22</v>
      </c>
      <c r="D1676" s="22" t="s">
        <v>199</v>
      </c>
      <c r="E1676" s="22"/>
      <c r="F1676" s="22"/>
      <c r="G1676" s="22"/>
      <c r="H1676" s="22"/>
      <c r="I1676" s="23"/>
    </row>
    <row r="1677" spans="1:9" hidden="1" x14ac:dyDescent="0.25">
      <c r="A1677" s="21" t="s">
        <v>619</v>
      </c>
      <c r="B1677" s="24" t="s">
        <v>906</v>
      </c>
      <c r="C1677" s="21" t="s">
        <v>22</v>
      </c>
      <c r="D1677" s="22" t="s">
        <v>622</v>
      </c>
      <c r="E1677" s="22"/>
      <c r="F1677" s="22"/>
      <c r="G1677" s="22"/>
      <c r="H1677" s="22"/>
      <c r="I1677" s="23"/>
    </row>
    <row r="1678" spans="1:9" hidden="1" x14ac:dyDescent="0.25">
      <c r="A1678" s="21" t="s">
        <v>619</v>
      </c>
      <c r="B1678" s="24" t="s">
        <v>906</v>
      </c>
      <c r="C1678" s="21" t="s">
        <v>22</v>
      </c>
      <c r="D1678" s="22" t="s">
        <v>623</v>
      </c>
      <c r="E1678" s="22"/>
      <c r="F1678" s="22"/>
      <c r="G1678" s="22"/>
      <c r="H1678" s="22"/>
      <c r="I1678" s="23"/>
    </row>
    <row r="1679" spans="1:9" hidden="1" x14ac:dyDescent="0.25">
      <c r="A1679" s="21" t="s">
        <v>619</v>
      </c>
      <c r="B1679" s="24" t="s">
        <v>906</v>
      </c>
      <c r="C1679" s="21" t="s">
        <v>22</v>
      </c>
      <c r="D1679" s="22" t="s">
        <v>270</v>
      </c>
      <c r="E1679" s="22"/>
      <c r="F1679" s="22"/>
      <c r="G1679" s="22"/>
      <c r="H1679" s="22"/>
      <c r="I1679" s="23"/>
    </row>
    <row r="1680" spans="1:9" hidden="1" x14ac:dyDescent="0.25">
      <c r="A1680" s="21" t="s">
        <v>619</v>
      </c>
      <c r="B1680" s="24" t="s">
        <v>906</v>
      </c>
      <c r="C1680" s="21" t="s">
        <v>153</v>
      </c>
      <c r="D1680" s="22" t="s">
        <v>377</v>
      </c>
      <c r="E1680" s="22"/>
      <c r="F1680" s="22"/>
      <c r="G1680" s="22"/>
      <c r="H1680" s="22"/>
      <c r="I1680" s="23"/>
    </row>
    <row r="1681" spans="1:9" hidden="1" x14ac:dyDescent="0.25">
      <c r="A1681" s="21" t="s">
        <v>619</v>
      </c>
      <c r="B1681" s="24" t="s">
        <v>906</v>
      </c>
      <c r="C1681" s="21" t="s">
        <v>153</v>
      </c>
      <c r="D1681" s="22" t="s">
        <v>642</v>
      </c>
      <c r="E1681" s="22"/>
      <c r="F1681" s="22"/>
      <c r="G1681" s="22"/>
      <c r="H1681" s="22"/>
      <c r="I1681" s="23"/>
    </row>
    <row r="1682" spans="1:9" hidden="1" x14ac:dyDescent="0.25">
      <c r="A1682" s="21" t="s">
        <v>619</v>
      </c>
      <c r="B1682" s="24" t="s">
        <v>906</v>
      </c>
      <c r="C1682" s="21" t="s">
        <v>153</v>
      </c>
      <c r="D1682" s="22" t="s">
        <v>217</v>
      </c>
      <c r="E1682" s="22"/>
      <c r="F1682" s="22"/>
      <c r="G1682" s="22"/>
      <c r="H1682" s="22"/>
      <c r="I1682" s="23"/>
    </row>
    <row r="1683" spans="1:9" hidden="1" x14ac:dyDescent="0.25">
      <c r="A1683" s="21" t="s">
        <v>619</v>
      </c>
      <c r="B1683" s="24" t="s">
        <v>906</v>
      </c>
      <c r="C1683" s="21" t="s">
        <v>153</v>
      </c>
      <c r="D1683" s="22" t="s">
        <v>636</v>
      </c>
      <c r="E1683" s="22"/>
      <c r="F1683" s="22"/>
      <c r="G1683" s="22"/>
      <c r="H1683" s="22"/>
      <c r="I1683" s="23"/>
    </row>
    <row r="1684" spans="1:9" hidden="1" x14ac:dyDescent="0.25">
      <c r="A1684" s="21" t="s">
        <v>619</v>
      </c>
      <c r="B1684" s="24" t="s">
        <v>906</v>
      </c>
      <c r="C1684" s="21" t="s">
        <v>153</v>
      </c>
      <c r="D1684" s="22" t="s">
        <v>637</v>
      </c>
      <c r="E1684" s="22"/>
      <c r="F1684" s="22"/>
      <c r="G1684" s="22"/>
      <c r="H1684" s="22"/>
      <c r="I1684" s="23"/>
    </row>
    <row r="1685" spans="1:9" hidden="1" x14ac:dyDescent="0.25">
      <c r="A1685" s="21" t="s">
        <v>619</v>
      </c>
      <c r="B1685" s="24" t="s">
        <v>906</v>
      </c>
      <c r="C1685" s="21" t="s">
        <v>153</v>
      </c>
      <c r="D1685" s="22" t="s">
        <v>638</v>
      </c>
      <c r="E1685" s="22"/>
      <c r="F1685" s="22"/>
      <c r="G1685" s="22"/>
      <c r="H1685" s="22"/>
      <c r="I1685" s="23"/>
    </row>
    <row r="1686" spans="1:9" hidden="1" x14ac:dyDescent="0.25">
      <c r="A1686" s="21" t="s">
        <v>619</v>
      </c>
      <c r="B1686" s="24" t="s">
        <v>906</v>
      </c>
      <c r="C1686" s="21" t="s">
        <v>153</v>
      </c>
      <c r="D1686" s="22" t="s">
        <v>190</v>
      </c>
      <c r="E1686" s="22" t="s">
        <v>21</v>
      </c>
      <c r="F1686" s="22" t="s">
        <v>26</v>
      </c>
      <c r="G1686" s="22" t="s">
        <v>104</v>
      </c>
      <c r="H1686" s="22" t="s">
        <v>101</v>
      </c>
      <c r="I1686" s="23">
        <f>12*2</f>
        <v>24</v>
      </c>
    </row>
    <row r="1687" spans="1:9" hidden="1" x14ac:dyDescent="0.25">
      <c r="A1687" s="21" t="s">
        <v>619</v>
      </c>
      <c r="B1687" s="24" t="s">
        <v>906</v>
      </c>
      <c r="C1687" s="21" t="s">
        <v>153</v>
      </c>
      <c r="D1687" s="22" t="s">
        <v>457</v>
      </c>
      <c r="E1687" s="22"/>
      <c r="F1687" s="22"/>
      <c r="G1687" s="22"/>
      <c r="H1687" s="22"/>
      <c r="I1687" s="23"/>
    </row>
    <row r="1688" spans="1:9" hidden="1" x14ac:dyDescent="0.25">
      <c r="A1688" s="21" t="s">
        <v>619</v>
      </c>
      <c r="B1688" s="24" t="s">
        <v>906</v>
      </c>
      <c r="C1688" s="21" t="s">
        <v>153</v>
      </c>
      <c r="D1688" s="22" t="s">
        <v>635</v>
      </c>
      <c r="E1688" s="22"/>
      <c r="F1688" s="22"/>
      <c r="G1688" s="22"/>
      <c r="H1688" s="22"/>
      <c r="I1688" s="23"/>
    </row>
    <row r="1689" spans="1:9" hidden="1" x14ac:dyDescent="0.25">
      <c r="A1689" s="21" t="s">
        <v>619</v>
      </c>
      <c r="B1689" s="24" t="s">
        <v>906</v>
      </c>
      <c r="C1689" s="21" t="s">
        <v>153</v>
      </c>
      <c r="D1689" s="22" t="s">
        <v>491</v>
      </c>
      <c r="E1689" s="22"/>
      <c r="F1689" s="22"/>
      <c r="G1689" s="22"/>
      <c r="H1689" s="22"/>
      <c r="I1689" s="23"/>
    </row>
    <row r="1690" spans="1:9" hidden="1" x14ac:dyDescent="0.25">
      <c r="A1690" s="21" t="s">
        <v>619</v>
      </c>
      <c r="B1690" s="24" t="s">
        <v>906</v>
      </c>
      <c r="C1690" s="21" t="s">
        <v>153</v>
      </c>
      <c r="D1690" s="22" t="s">
        <v>490</v>
      </c>
      <c r="E1690" s="22"/>
      <c r="F1690" s="22"/>
      <c r="G1690" s="22"/>
      <c r="H1690" s="22"/>
      <c r="I1690" s="23"/>
    </row>
    <row r="1691" spans="1:9" hidden="1" x14ac:dyDescent="0.25">
      <c r="A1691" s="21" t="s">
        <v>619</v>
      </c>
      <c r="B1691" s="24" t="s">
        <v>906</v>
      </c>
      <c r="C1691" s="21" t="s">
        <v>153</v>
      </c>
      <c r="D1691" s="22" t="s">
        <v>368</v>
      </c>
      <c r="E1691" s="22"/>
      <c r="F1691" s="22"/>
      <c r="G1691" s="22"/>
      <c r="H1691" s="22"/>
      <c r="I1691" s="23"/>
    </row>
    <row r="1692" spans="1:9" hidden="1" x14ac:dyDescent="0.25">
      <c r="A1692" s="21" t="s">
        <v>619</v>
      </c>
      <c r="B1692" s="24" t="s">
        <v>906</v>
      </c>
      <c r="C1692" s="21" t="s">
        <v>153</v>
      </c>
      <c r="D1692" s="22" t="s">
        <v>218</v>
      </c>
      <c r="E1692" s="22"/>
      <c r="F1692" s="22"/>
      <c r="G1692" s="22"/>
      <c r="H1692" s="22"/>
      <c r="I1692" s="23"/>
    </row>
    <row r="1693" spans="1:9" hidden="1" x14ac:dyDescent="0.25">
      <c r="A1693" s="21" t="s">
        <v>619</v>
      </c>
      <c r="B1693" s="24" t="s">
        <v>906</v>
      </c>
      <c r="C1693" s="21" t="s">
        <v>153</v>
      </c>
      <c r="D1693" s="22" t="s">
        <v>628</v>
      </c>
      <c r="E1693" s="22" t="s">
        <v>20</v>
      </c>
      <c r="F1693" s="22" t="s">
        <v>29</v>
      </c>
      <c r="G1693" s="22" t="s">
        <v>629</v>
      </c>
      <c r="H1693" s="22" t="s">
        <v>96</v>
      </c>
      <c r="I1693" s="23">
        <v>1</v>
      </c>
    </row>
    <row r="1694" spans="1:9" hidden="1" x14ac:dyDescent="0.25">
      <c r="A1694" s="21" t="s">
        <v>619</v>
      </c>
      <c r="B1694" s="24" t="s">
        <v>906</v>
      </c>
      <c r="C1694" s="21" t="s">
        <v>153</v>
      </c>
      <c r="D1694" s="22" t="s">
        <v>630</v>
      </c>
      <c r="E1694" s="22" t="s">
        <v>49</v>
      </c>
      <c r="F1694" s="22" t="s">
        <v>26</v>
      </c>
      <c r="G1694" s="22" t="s">
        <v>104</v>
      </c>
      <c r="H1694" s="22" t="s">
        <v>101</v>
      </c>
      <c r="I1694" s="23">
        <f>14*2</f>
        <v>28</v>
      </c>
    </row>
    <row r="1695" spans="1:9" hidden="1" x14ac:dyDescent="0.25">
      <c r="A1695" s="21" t="s">
        <v>619</v>
      </c>
      <c r="B1695" s="24" t="s">
        <v>906</v>
      </c>
      <c r="C1695" s="21" t="s">
        <v>153</v>
      </c>
      <c r="D1695" s="22" t="s">
        <v>631</v>
      </c>
      <c r="E1695" s="22" t="s">
        <v>15</v>
      </c>
      <c r="F1695" s="22" t="s">
        <v>26</v>
      </c>
      <c r="G1695" s="22" t="s">
        <v>104</v>
      </c>
      <c r="H1695" s="22" t="s">
        <v>101</v>
      </c>
      <c r="I1695" s="23"/>
    </row>
    <row r="1696" spans="1:9" hidden="1" x14ac:dyDescent="0.25">
      <c r="A1696" s="21" t="s">
        <v>619</v>
      </c>
      <c r="B1696" s="24" t="s">
        <v>906</v>
      </c>
      <c r="C1696" s="21" t="s">
        <v>153</v>
      </c>
      <c r="D1696" s="22" t="s">
        <v>632</v>
      </c>
      <c r="E1696" s="22"/>
      <c r="F1696" s="22"/>
      <c r="G1696" s="22"/>
      <c r="H1696" s="22"/>
      <c r="I1696" s="23"/>
    </row>
    <row r="1697" spans="1:9" hidden="1" x14ac:dyDescent="0.25">
      <c r="A1697" s="21" t="s">
        <v>619</v>
      </c>
      <c r="B1697" s="24" t="s">
        <v>906</v>
      </c>
      <c r="C1697" s="21" t="s">
        <v>153</v>
      </c>
      <c r="D1697" s="22" t="s">
        <v>192</v>
      </c>
      <c r="E1697" s="22"/>
      <c r="F1697" s="22"/>
      <c r="G1697" s="22"/>
      <c r="H1697" s="22"/>
      <c r="I1697" s="23"/>
    </row>
    <row r="1698" spans="1:9" hidden="1" x14ac:dyDescent="0.25">
      <c r="A1698" s="21" t="s">
        <v>619</v>
      </c>
      <c r="B1698" s="24" t="s">
        <v>906</v>
      </c>
      <c r="C1698" s="21" t="s">
        <v>153</v>
      </c>
      <c r="D1698" s="22" t="s">
        <v>438</v>
      </c>
      <c r="E1698" s="22" t="s">
        <v>15</v>
      </c>
      <c r="F1698" s="22" t="s">
        <v>58</v>
      </c>
      <c r="G1698" s="22" t="s">
        <v>633</v>
      </c>
      <c r="H1698" s="22" t="s">
        <v>96</v>
      </c>
      <c r="I1698" s="23">
        <v>1</v>
      </c>
    </row>
    <row r="1699" spans="1:9" hidden="1" x14ac:dyDescent="0.25">
      <c r="A1699" s="21" t="s">
        <v>619</v>
      </c>
      <c r="B1699" s="24" t="s">
        <v>906</v>
      </c>
      <c r="C1699" s="21" t="s">
        <v>153</v>
      </c>
      <c r="D1699" s="22" t="s">
        <v>634</v>
      </c>
      <c r="E1699" s="22" t="s">
        <v>20</v>
      </c>
      <c r="F1699" s="22" t="s">
        <v>17</v>
      </c>
      <c r="G1699" s="22" t="s">
        <v>103</v>
      </c>
      <c r="H1699" s="22" t="s">
        <v>96</v>
      </c>
      <c r="I1699" s="23">
        <v>1</v>
      </c>
    </row>
    <row r="1700" spans="1:9" hidden="1" x14ac:dyDescent="0.25">
      <c r="A1700" s="21" t="s">
        <v>619</v>
      </c>
      <c r="B1700" s="24" t="s">
        <v>906</v>
      </c>
      <c r="C1700" s="21" t="s">
        <v>153</v>
      </c>
      <c r="D1700" s="22" t="s">
        <v>376</v>
      </c>
      <c r="E1700" s="22" t="s">
        <v>15</v>
      </c>
      <c r="F1700" s="22" t="s">
        <v>17</v>
      </c>
      <c r="G1700" s="22" t="s">
        <v>102</v>
      </c>
      <c r="H1700" s="22" t="s">
        <v>96</v>
      </c>
      <c r="I1700" s="23">
        <v>1</v>
      </c>
    </row>
    <row r="1701" spans="1:9" hidden="1" x14ac:dyDescent="0.25">
      <c r="A1701" s="21" t="s">
        <v>619</v>
      </c>
      <c r="B1701" s="24" t="s">
        <v>906</v>
      </c>
      <c r="C1701" s="21" t="s">
        <v>153</v>
      </c>
      <c r="D1701" s="22" t="s">
        <v>339</v>
      </c>
      <c r="E1701" s="22"/>
      <c r="F1701" s="22"/>
      <c r="G1701" s="22"/>
      <c r="H1701" s="22"/>
      <c r="I1701" s="23"/>
    </row>
    <row r="1702" spans="1:9" hidden="1" x14ac:dyDescent="0.25">
      <c r="A1702" s="21" t="s">
        <v>619</v>
      </c>
      <c r="B1702" s="24" t="s">
        <v>906</v>
      </c>
      <c r="C1702" s="21" t="s">
        <v>153</v>
      </c>
      <c r="D1702" s="22" t="s">
        <v>429</v>
      </c>
      <c r="E1702" s="22" t="s">
        <v>15</v>
      </c>
      <c r="F1702" s="22" t="s">
        <v>19</v>
      </c>
      <c r="G1702" s="22" t="s">
        <v>940</v>
      </c>
      <c r="H1702" s="22" t="s">
        <v>96</v>
      </c>
      <c r="I1702" s="23">
        <v>1</v>
      </c>
    </row>
    <row r="1703" spans="1:9" hidden="1" x14ac:dyDescent="0.25">
      <c r="A1703" s="21" t="s">
        <v>619</v>
      </c>
      <c r="B1703" s="24" t="s">
        <v>906</v>
      </c>
      <c r="C1703" s="21" t="s">
        <v>153</v>
      </c>
      <c r="D1703" s="22" t="s">
        <v>429</v>
      </c>
      <c r="E1703" s="22" t="s">
        <v>15</v>
      </c>
      <c r="F1703" s="22" t="s">
        <v>19</v>
      </c>
      <c r="G1703" s="22" t="s">
        <v>941</v>
      </c>
      <c r="H1703" s="22" t="s">
        <v>96</v>
      </c>
      <c r="I1703" s="23">
        <v>1</v>
      </c>
    </row>
    <row r="1704" spans="1:9" hidden="1" x14ac:dyDescent="0.25">
      <c r="A1704" s="21" t="s">
        <v>619</v>
      </c>
      <c r="B1704" s="24" t="s">
        <v>906</v>
      </c>
      <c r="C1704" s="21" t="s">
        <v>153</v>
      </c>
      <c r="D1704" s="22" t="s">
        <v>624</v>
      </c>
      <c r="E1704" s="22"/>
      <c r="F1704" s="22"/>
      <c r="G1704" s="22"/>
      <c r="H1704" s="22"/>
      <c r="I1704" s="23"/>
    </row>
    <row r="1705" spans="1:9" hidden="1" x14ac:dyDescent="0.25">
      <c r="A1705" s="21" t="s">
        <v>619</v>
      </c>
      <c r="B1705" s="24" t="s">
        <v>906</v>
      </c>
      <c r="C1705" s="21" t="s">
        <v>153</v>
      </c>
      <c r="D1705" s="22" t="s">
        <v>347</v>
      </c>
      <c r="E1705" s="22" t="s">
        <v>49</v>
      </c>
      <c r="F1705" s="22"/>
      <c r="G1705" s="22"/>
      <c r="H1705" s="22"/>
      <c r="I1705" s="23"/>
    </row>
    <row r="1706" spans="1:9" hidden="1" x14ac:dyDescent="0.25">
      <c r="A1706" s="21" t="s">
        <v>619</v>
      </c>
      <c r="B1706" s="24" t="s">
        <v>906</v>
      </c>
      <c r="C1706" s="21" t="s">
        <v>153</v>
      </c>
      <c r="D1706" s="22" t="s">
        <v>129</v>
      </c>
      <c r="E1706" s="22" t="s">
        <v>15</v>
      </c>
      <c r="F1706" s="22" t="s">
        <v>16</v>
      </c>
      <c r="G1706" s="22" t="s">
        <v>100</v>
      </c>
      <c r="H1706" s="22" t="s">
        <v>101</v>
      </c>
      <c r="I1706" s="23">
        <v>40</v>
      </c>
    </row>
    <row r="1707" spans="1:9" hidden="1" x14ac:dyDescent="0.25">
      <c r="A1707" s="21" t="s">
        <v>619</v>
      </c>
      <c r="B1707" s="24" t="s">
        <v>906</v>
      </c>
      <c r="C1707" s="21" t="s">
        <v>153</v>
      </c>
      <c r="D1707" s="22" t="s">
        <v>625</v>
      </c>
      <c r="E1707" s="22" t="s">
        <v>15</v>
      </c>
      <c r="F1707" s="22" t="s">
        <v>18</v>
      </c>
      <c r="G1707" s="22" t="s">
        <v>282</v>
      </c>
      <c r="H1707" s="22" t="s">
        <v>96</v>
      </c>
      <c r="I1707" s="23">
        <v>1</v>
      </c>
    </row>
    <row r="1708" spans="1:9" hidden="1" x14ac:dyDescent="0.25">
      <c r="A1708" s="21" t="s">
        <v>619</v>
      </c>
      <c r="B1708" s="24" t="s">
        <v>906</v>
      </c>
      <c r="C1708" s="21" t="s">
        <v>153</v>
      </c>
      <c r="D1708" s="22" t="s">
        <v>626</v>
      </c>
      <c r="E1708" s="22"/>
      <c r="F1708" s="22"/>
      <c r="G1708" s="22"/>
      <c r="H1708" s="22"/>
      <c r="I1708" s="23"/>
    </row>
    <row r="1709" spans="1:9" hidden="1" x14ac:dyDescent="0.25">
      <c r="A1709" s="21" t="s">
        <v>619</v>
      </c>
      <c r="B1709" s="24" t="s">
        <v>906</v>
      </c>
      <c r="C1709" s="21" t="s">
        <v>153</v>
      </c>
      <c r="D1709" s="22" t="s">
        <v>357</v>
      </c>
      <c r="E1709" s="22" t="s">
        <v>20</v>
      </c>
      <c r="F1709" s="22" t="s">
        <v>42</v>
      </c>
      <c r="G1709" s="22" t="s">
        <v>627</v>
      </c>
      <c r="H1709" s="22" t="s">
        <v>96</v>
      </c>
      <c r="I1709" s="23">
        <v>1</v>
      </c>
    </row>
    <row r="1710" spans="1:9" hidden="1" x14ac:dyDescent="0.25">
      <c r="A1710" s="21" t="s">
        <v>619</v>
      </c>
      <c r="B1710" s="24" t="s">
        <v>906</v>
      </c>
      <c r="C1710" s="21" t="s">
        <v>153</v>
      </c>
      <c r="D1710" s="22" t="s">
        <v>339</v>
      </c>
      <c r="E1710" s="22"/>
      <c r="F1710" s="22"/>
      <c r="G1710" s="22"/>
      <c r="H1710" s="22"/>
      <c r="I1710" s="23"/>
    </row>
    <row r="1711" spans="1:9" hidden="1" x14ac:dyDescent="0.25">
      <c r="A1711" s="21" t="s">
        <v>619</v>
      </c>
      <c r="B1711" s="24" t="s">
        <v>906</v>
      </c>
      <c r="C1711" s="21" t="s">
        <v>153</v>
      </c>
      <c r="D1711" s="22" t="s">
        <v>621</v>
      </c>
      <c r="E1711" s="22" t="s">
        <v>49</v>
      </c>
      <c r="F1711" s="22" t="s">
        <v>26</v>
      </c>
      <c r="G1711" s="22" t="s">
        <v>104</v>
      </c>
      <c r="H1711" s="22" t="s">
        <v>101</v>
      </c>
      <c r="I1711" s="23"/>
    </row>
    <row r="1712" spans="1:9" hidden="1" x14ac:dyDescent="0.25">
      <c r="A1712" s="21" t="s">
        <v>619</v>
      </c>
      <c r="B1712" s="24" t="s">
        <v>906</v>
      </c>
      <c r="C1712" s="21" t="s">
        <v>153</v>
      </c>
      <c r="D1712" s="22" t="s">
        <v>342</v>
      </c>
      <c r="E1712" s="22" t="s">
        <v>21</v>
      </c>
      <c r="F1712" s="22" t="s">
        <v>26</v>
      </c>
      <c r="G1712" s="22" t="s">
        <v>104</v>
      </c>
      <c r="H1712" s="22" t="s">
        <v>101</v>
      </c>
      <c r="I1712" s="23"/>
    </row>
    <row r="1713" spans="1:9" hidden="1" x14ac:dyDescent="0.25">
      <c r="A1713" s="21" t="s">
        <v>619</v>
      </c>
      <c r="B1713" s="24" t="s">
        <v>906</v>
      </c>
      <c r="C1713" s="21" t="s">
        <v>153</v>
      </c>
      <c r="D1713" s="22" t="s">
        <v>199</v>
      </c>
      <c r="E1713" s="22"/>
      <c r="F1713" s="22"/>
      <c r="G1713" s="22"/>
      <c r="H1713" s="22"/>
      <c r="I1713" s="23"/>
    </row>
    <row r="1714" spans="1:9" hidden="1" x14ac:dyDescent="0.25">
      <c r="A1714" s="21" t="s">
        <v>619</v>
      </c>
      <c r="B1714" s="24" t="s">
        <v>906</v>
      </c>
      <c r="C1714" s="21" t="s">
        <v>153</v>
      </c>
      <c r="D1714" s="22" t="s">
        <v>622</v>
      </c>
      <c r="E1714" s="22"/>
      <c r="F1714" s="22"/>
      <c r="G1714" s="22"/>
      <c r="H1714" s="22"/>
      <c r="I1714" s="23"/>
    </row>
    <row r="1715" spans="1:9" hidden="1" x14ac:dyDescent="0.25">
      <c r="A1715" s="21" t="s">
        <v>619</v>
      </c>
      <c r="B1715" s="24" t="s">
        <v>906</v>
      </c>
      <c r="C1715" s="21" t="s">
        <v>153</v>
      </c>
      <c r="D1715" s="22" t="s">
        <v>623</v>
      </c>
      <c r="E1715" s="22"/>
      <c r="F1715" s="22"/>
      <c r="G1715" s="22"/>
      <c r="H1715" s="22"/>
      <c r="I1715" s="23"/>
    </row>
    <row r="1716" spans="1:9" hidden="1" x14ac:dyDescent="0.25">
      <c r="A1716" s="21" t="s">
        <v>619</v>
      </c>
      <c r="B1716" s="24" t="s">
        <v>906</v>
      </c>
      <c r="C1716" s="21" t="s">
        <v>153</v>
      </c>
      <c r="D1716" s="22" t="s">
        <v>270</v>
      </c>
      <c r="E1716" s="22"/>
      <c r="F1716" s="22"/>
      <c r="G1716" s="22"/>
      <c r="H1716" s="22"/>
      <c r="I1716" s="23"/>
    </row>
    <row r="1717" spans="1:9" hidden="1" x14ac:dyDescent="0.25">
      <c r="A1717" s="21" t="s">
        <v>619</v>
      </c>
      <c r="B1717" s="24" t="s">
        <v>906</v>
      </c>
      <c r="C1717" s="21" t="s">
        <v>153</v>
      </c>
      <c r="D1717" s="22" t="s">
        <v>639</v>
      </c>
      <c r="E1717" s="22" t="s">
        <v>15</v>
      </c>
      <c r="F1717" s="22" t="s">
        <v>640</v>
      </c>
      <c r="G1717" s="22" t="s">
        <v>641</v>
      </c>
      <c r="H1717" s="22" t="s">
        <v>101</v>
      </c>
      <c r="I1717" s="23">
        <v>36</v>
      </c>
    </row>
    <row r="1718" spans="1:9" hidden="1" x14ac:dyDescent="0.25">
      <c r="A1718" s="21" t="s">
        <v>619</v>
      </c>
      <c r="B1718" s="24" t="s">
        <v>906</v>
      </c>
      <c r="C1718" s="21" t="s">
        <v>5</v>
      </c>
      <c r="D1718" s="22" t="s">
        <v>381</v>
      </c>
      <c r="E1718" s="22"/>
      <c r="F1718" s="22"/>
      <c r="G1718" s="22"/>
      <c r="H1718" s="22" t="s">
        <v>96</v>
      </c>
      <c r="I1718" s="23">
        <v>1</v>
      </c>
    </row>
    <row r="1719" spans="1:9" hidden="1" x14ac:dyDescent="0.25">
      <c r="A1719" s="21" t="s">
        <v>619</v>
      </c>
      <c r="B1719" s="24" t="s">
        <v>906</v>
      </c>
      <c r="C1719" s="21" t="s">
        <v>5</v>
      </c>
      <c r="D1719" s="22" t="s">
        <v>643</v>
      </c>
      <c r="E1719" s="22"/>
      <c r="F1719" s="22"/>
      <c r="G1719" s="22"/>
      <c r="H1719" s="22" t="s">
        <v>96</v>
      </c>
      <c r="I1719" s="23">
        <v>1</v>
      </c>
    </row>
    <row r="1720" spans="1:9" hidden="1" x14ac:dyDescent="0.25">
      <c r="A1720" s="21" t="s">
        <v>619</v>
      </c>
      <c r="B1720" s="24" t="s">
        <v>906</v>
      </c>
      <c r="C1720" s="21" t="s">
        <v>5</v>
      </c>
      <c r="D1720" s="22" t="s">
        <v>644</v>
      </c>
      <c r="E1720" s="22"/>
      <c r="F1720" s="22"/>
      <c r="G1720" s="22"/>
      <c r="H1720" s="22" t="s">
        <v>96</v>
      </c>
      <c r="I1720" s="23">
        <v>1</v>
      </c>
    </row>
    <row r="1721" spans="1:9" hidden="1" x14ac:dyDescent="0.25">
      <c r="A1721" s="21" t="s">
        <v>619</v>
      </c>
      <c r="B1721" s="24" t="s">
        <v>906</v>
      </c>
      <c r="C1721" s="21" t="s">
        <v>5</v>
      </c>
      <c r="D1721" s="22" t="s">
        <v>645</v>
      </c>
      <c r="E1721" s="22"/>
      <c r="F1721" s="22"/>
      <c r="G1721" s="22"/>
      <c r="H1721" s="22" t="s">
        <v>96</v>
      </c>
      <c r="I1721" s="23">
        <v>1</v>
      </c>
    </row>
    <row r="1722" spans="1:9" hidden="1" x14ac:dyDescent="0.25">
      <c r="A1722" s="21" t="s">
        <v>619</v>
      </c>
      <c r="B1722" s="24" t="s">
        <v>906</v>
      </c>
      <c r="C1722" s="21" t="s">
        <v>5</v>
      </c>
      <c r="D1722" s="22" t="s">
        <v>646</v>
      </c>
      <c r="E1722" s="22"/>
      <c r="F1722" s="22"/>
      <c r="G1722" s="22"/>
      <c r="H1722" s="22" t="s">
        <v>96</v>
      </c>
      <c r="I1722" s="23">
        <v>1</v>
      </c>
    </row>
    <row r="1723" spans="1:9" hidden="1" x14ac:dyDescent="0.25">
      <c r="A1723" s="21" t="s">
        <v>619</v>
      </c>
      <c r="B1723" s="24" t="s">
        <v>906</v>
      </c>
      <c r="C1723" s="21" t="s">
        <v>5</v>
      </c>
      <c r="D1723" s="22" t="s">
        <v>647</v>
      </c>
      <c r="E1723" s="22"/>
      <c r="F1723" s="22"/>
      <c r="G1723" s="22"/>
      <c r="H1723" s="22" t="s">
        <v>96</v>
      </c>
      <c r="I1723" s="23">
        <v>5</v>
      </c>
    </row>
    <row r="1724" spans="1:9" hidden="1" x14ac:dyDescent="0.25">
      <c r="A1724" s="21" t="s">
        <v>619</v>
      </c>
      <c r="B1724" s="24" t="s">
        <v>906</v>
      </c>
      <c r="C1724" s="21" t="s">
        <v>5</v>
      </c>
      <c r="D1724" s="22" t="s">
        <v>648</v>
      </c>
      <c r="E1724" s="22"/>
      <c r="F1724" s="22"/>
      <c r="G1724" s="22"/>
      <c r="H1724" s="22" t="s">
        <v>96</v>
      </c>
      <c r="I1724" s="23">
        <v>1</v>
      </c>
    </row>
    <row r="1725" spans="1:9" hidden="1" x14ac:dyDescent="0.25">
      <c r="A1725" s="21" t="s">
        <v>619</v>
      </c>
      <c r="B1725" s="24" t="s">
        <v>906</v>
      </c>
      <c r="C1725" s="21" t="s">
        <v>5</v>
      </c>
      <c r="D1725" s="22" t="s">
        <v>649</v>
      </c>
      <c r="E1725" s="22"/>
      <c r="F1725" s="22"/>
      <c r="G1725" s="22"/>
      <c r="H1725" s="22" t="s">
        <v>96</v>
      </c>
      <c r="I1725" s="23">
        <v>1</v>
      </c>
    </row>
    <row r="1726" spans="1:9" hidden="1" x14ac:dyDescent="0.25">
      <c r="A1726" s="21" t="s">
        <v>619</v>
      </c>
      <c r="B1726" s="24" t="s">
        <v>906</v>
      </c>
      <c r="C1726" s="21" t="s">
        <v>5</v>
      </c>
      <c r="D1726" s="22" t="s">
        <v>650</v>
      </c>
      <c r="E1726" s="22"/>
      <c r="F1726" s="22"/>
      <c r="G1726" s="22"/>
      <c r="H1726" s="22" t="s">
        <v>96</v>
      </c>
      <c r="I1726" s="23">
        <v>2</v>
      </c>
    </row>
    <row r="1727" spans="1:9" hidden="1" x14ac:dyDescent="0.25">
      <c r="A1727" s="21" t="s">
        <v>619</v>
      </c>
      <c r="B1727" s="24" t="s">
        <v>906</v>
      </c>
      <c r="C1727" s="21" t="s">
        <v>5</v>
      </c>
      <c r="D1727" s="22" t="s">
        <v>651</v>
      </c>
      <c r="E1727" s="22"/>
      <c r="F1727" s="22"/>
      <c r="G1727" s="22"/>
      <c r="H1727" s="22" t="s">
        <v>96</v>
      </c>
      <c r="I1727" s="23">
        <v>4</v>
      </c>
    </row>
    <row r="1728" spans="1:9" hidden="1" x14ac:dyDescent="0.25">
      <c r="A1728" s="21" t="s">
        <v>619</v>
      </c>
      <c r="B1728" s="24" t="s">
        <v>906</v>
      </c>
      <c r="C1728" s="21" t="s">
        <v>5</v>
      </c>
      <c r="D1728" s="22" t="s">
        <v>652</v>
      </c>
      <c r="E1728" s="22"/>
      <c r="F1728" s="22"/>
      <c r="G1728" s="22"/>
      <c r="H1728" s="22" t="s">
        <v>96</v>
      </c>
      <c r="I1728" s="23">
        <v>2</v>
      </c>
    </row>
    <row r="1729" spans="1:9" hidden="1" x14ac:dyDescent="0.25">
      <c r="A1729" s="21" t="s">
        <v>619</v>
      </c>
      <c r="B1729" s="24" t="s">
        <v>906</v>
      </c>
      <c r="C1729" s="21" t="s">
        <v>5</v>
      </c>
      <c r="D1729" s="22" t="s">
        <v>653</v>
      </c>
      <c r="E1729" s="22"/>
      <c r="F1729" s="22"/>
      <c r="G1729" s="22"/>
      <c r="H1729" s="22" t="s">
        <v>96</v>
      </c>
      <c r="I1729" s="23">
        <v>2</v>
      </c>
    </row>
    <row r="1730" spans="1:9" hidden="1" x14ac:dyDescent="0.25">
      <c r="A1730" s="21" t="s">
        <v>619</v>
      </c>
      <c r="B1730" s="24" t="s">
        <v>906</v>
      </c>
      <c r="C1730" s="21" t="s">
        <v>5</v>
      </c>
      <c r="D1730" s="22" t="s">
        <v>654</v>
      </c>
      <c r="E1730" s="22"/>
      <c r="F1730" s="22"/>
      <c r="G1730" s="22"/>
      <c r="H1730" s="22" t="s">
        <v>96</v>
      </c>
      <c r="I1730" s="23">
        <v>2</v>
      </c>
    </row>
    <row r="1731" spans="1:9" hidden="1" x14ac:dyDescent="0.25">
      <c r="A1731" s="21" t="s">
        <v>619</v>
      </c>
      <c r="B1731" s="24" t="s">
        <v>906</v>
      </c>
      <c r="C1731" s="21" t="s">
        <v>5</v>
      </c>
      <c r="D1731" s="22" t="s">
        <v>655</v>
      </c>
      <c r="E1731" s="22"/>
      <c r="F1731" s="22"/>
      <c r="G1731" s="22"/>
      <c r="H1731" s="22" t="s">
        <v>96</v>
      </c>
      <c r="I1731" s="23">
        <v>2</v>
      </c>
    </row>
    <row r="1732" spans="1:9" hidden="1" x14ac:dyDescent="0.25">
      <c r="A1732" s="21" t="s">
        <v>619</v>
      </c>
      <c r="B1732" s="24" t="s">
        <v>906</v>
      </c>
      <c r="C1732" s="21" t="s">
        <v>5</v>
      </c>
      <c r="D1732" s="22" t="s">
        <v>656</v>
      </c>
      <c r="E1732" s="22"/>
      <c r="F1732" s="22"/>
      <c r="G1732" s="22"/>
      <c r="H1732" s="22" t="s">
        <v>96</v>
      </c>
      <c r="I1732" s="23">
        <v>2</v>
      </c>
    </row>
    <row r="1733" spans="1:9" hidden="1" x14ac:dyDescent="0.25">
      <c r="A1733" s="21" t="s">
        <v>619</v>
      </c>
      <c r="B1733" s="24" t="s">
        <v>906</v>
      </c>
      <c r="C1733" s="21" t="s">
        <v>5</v>
      </c>
      <c r="D1733" s="22" t="s">
        <v>657</v>
      </c>
      <c r="E1733" s="22"/>
      <c r="F1733" s="22"/>
      <c r="G1733" s="22"/>
      <c r="H1733" s="22" t="s">
        <v>96</v>
      </c>
      <c r="I1733" s="23">
        <v>2</v>
      </c>
    </row>
    <row r="1734" spans="1:9" hidden="1" x14ac:dyDescent="0.25">
      <c r="A1734" s="21" t="s">
        <v>619</v>
      </c>
      <c r="B1734" s="24" t="s">
        <v>906</v>
      </c>
      <c r="C1734" s="21" t="s">
        <v>5</v>
      </c>
      <c r="D1734" s="22" t="s">
        <v>658</v>
      </c>
      <c r="E1734" s="22"/>
      <c r="F1734" s="22"/>
      <c r="G1734" s="22"/>
      <c r="H1734" s="22" t="s">
        <v>96</v>
      </c>
      <c r="I1734" s="23">
        <v>2</v>
      </c>
    </row>
    <row r="1735" spans="1:9" hidden="1" x14ac:dyDescent="0.25">
      <c r="A1735" s="21" t="s">
        <v>619</v>
      </c>
      <c r="B1735" s="24" t="s">
        <v>906</v>
      </c>
      <c r="C1735" s="21" t="s">
        <v>5</v>
      </c>
      <c r="D1735" s="22" t="s">
        <v>659</v>
      </c>
      <c r="E1735" s="22"/>
      <c r="F1735" s="22"/>
      <c r="G1735" s="22"/>
      <c r="H1735" s="22" t="s">
        <v>96</v>
      </c>
      <c r="I1735" s="23">
        <v>2</v>
      </c>
    </row>
    <row r="1736" spans="1:9" hidden="1" x14ac:dyDescent="0.25">
      <c r="A1736" s="21" t="s">
        <v>619</v>
      </c>
      <c r="B1736" s="24" t="s">
        <v>906</v>
      </c>
      <c r="C1736" s="21" t="s">
        <v>5</v>
      </c>
      <c r="D1736" s="22" t="s">
        <v>660</v>
      </c>
      <c r="E1736" s="22"/>
      <c r="F1736" s="22"/>
      <c r="G1736" s="22"/>
      <c r="H1736" s="22" t="s">
        <v>96</v>
      </c>
      <c r="I1736" s="23">
        <v>2</v>
      </c>
    </row>
    <row r="1737" spans="1:9" hidden="1" x14ac:dyDescent="0.25">
      <c r="A1737" s="21" t="s">
        <v>619</v>
      </c>
      <c r="B1737" s="24" t="s">
        <v>906</v>
      </c>
      <c r="C1737" s="21" t="s">
        <v>5</v>
      </c>
      <c r="D1737" s="22" t="s">
        <v>661</v>
      </c>
      <c r="E1737" s="22"/>
      <c r="F1737" s="22"/>
      <c r="G1737" s="22"/>
      <c r="H1737" s="22" t="s">
        <v>96</v>
      </c>
      <c r="I1737" s="23">
        <v>1</v>
      </c>
    </row>
    <row r="1738" spans="1:9" hidden="1" x14ac:dyDescent="0.25">
      <c r="A1738" s="21" t="s">
        <v>619</v>
      </c>
      <c r="B1738" s="24" t="s">
        <v>906</v>
      </c>
      <c r="C1738" s="21" t="s">
        <v>5</v>
      </c>
      <c r="D1738" s="22" t="s">
        <v>662</v>
      </c>
      <c r="E1738" s="22"/>
      <c r="F1738" s="22"/>
      <c r="G1738" s="22"/>
      <c r="H1738" s="22" t="s">
        <v>96</v>
      </c>
      <c r="I1738" s="23">
        <v>1</v>
      </c>
    </row>
    <row r="1739" spans="1:9" hidden="1" x14ac:dyDescent="0.25">
      <c r="A1739" s="21" t="s">
        <v>619</v>
      </c>
      <c r="B1739" s="24" t="s">
        <v>906</v>
      </c>
      <c r="C1739" s="21" t="s">
        <v>5</v>
      </c>
      <c r="D1739" s="22" t="s">
        <v>663</v>
      </c>
      <c r="E1739" s="22"/>
      <c r="F1739" s="22"/>
      <c r="G1739" s="22"/>
      <c r="H1739" s="22" t="s">
        <v>96</v>
      </c>
      <c r="I1739" s="23">
        <v>2</v>
      </c>
    </row>
    <row r="1740" spans="1:9" hidden="1" x14ac:dyDescent="0.25">
      <c r="A1740" s="21" t="s">
        <v>619</v>
      </c>
      <c r="B1740" s="24" t="s">
        <v>906</v>
      </c>
      <c r="C1740" s="21" t="s">
        <v>5</v>
      </c>
      <c r="D1740" s="22" t="s">
        <v>664</v>
      </c>
      <c r="E1740" s="22"/>
      <c r="F1740" s="22"/>
      <c r="G1740" s="22"/>
      <c r="H1740" s="22" t="s">
        <v>96</v>
      </c>
      <c r="I1740" s="23">
        <v>4</v>
      </c>
    </row>
    <row r="1741" spans="1:9" hidden="1" x14ac:dyDescent="0.25">
      <c r="A1741" s="21" t="s">
        <v>619</v>
      </c>
      <c r="B1741" s="24" t="s">
        <v>906</v>
      </c>
      <c r="C1741" s="21" t="s">
        <v>5</v>
      </c>
      <c r="D1741" s="22" t="s">
        <v>665</v>
      </c>
      <c r="E1741" s="22"/>
      <c r="F1741" s="22"/>
      <c r="G1741" s="22"/>
      <c r="H1741" s="22" t="s">
        <v>96</v>
      </c>
      <c r="I1741" s="23">
        <v>4</v>
      </c>
    </row>
    <row r="1742" spans="1:9" hidden="1" x14ac:dyDescent="0.25">
      <c r="A1742" s="21" t="s">
        <v>619</v>
      </c>
      <c r="B1742" s="24" t="s">
        <v>906</v>
      </c>
      <c r="C1742" s="21" t="s">
        <v>153</v>
      </c>
      <c r="D1742" s="22" t="s">
        <v>381</v>
      </c>
      <c r="E1742" s="22"/>
      <c r="F1742" s="22"/>
      <c r="G1742" s="22"/>
      <c r="H1742" s="22" t="s">
        <v>96</v>
      </c>
      <c r="I1742" s="23">
        <v>1</v>
      </c>
    </row>
    <row r="1743" spans="1:9" hidden="1" x14ac:dyDescent="0.25">
      <c r="A1743" s="21" t="s">
        <v>619</v>
      </c>
      <c r="B1743" s="24" t="s">
        <v>906</v>
      </c>
      <c r="C1743" s="21" t="s">
        <v>153</v>
      </c>
      <c r="D1743" s="22" t="s">
        <v>643</v>
      </c>
      <c r="E1743" s="22"/>
      <c r="F1743" s="22"/>
      <c r="G1743" s="22"/>
      <c r="H1743" s="22" t="s">
        <v>96</v>
      </c>
      <c r="I1743" s="23">
        <v>1</v>
      </c>
    </row>
    <row r="1744" spans="1:9" hidden="1" x14ac:dyDescent="0.25">
      <c r="A1744" s="21" t="s">
        <v>619</v>
      </c>
      <c r="B1744" s="24" t="s">
        <v>906</v>
      </c>
      <c r="C1744" s="21" t="s">
        <v>153</v>
      </c>
      <c r="D1744" s="22" t="s">
        <v>644</v>
      </c>
      <c r="E1744" s="22"/>
      <c r="F1744" s="22"/>
      <c r="G1744" s="22"/>
      <c r="H1744" s="22" t="s">
        <v>96</v>
      </c>
      <c r="I1744" s="23">
        <v>1</v>
      </c>
    </row>
    <row r="1745" spans="1:9" hidden="1" x14ac:dyDescent="0.25">
      <c r="A1745" s="21" t="s">
        <v>619</v>
      </c>
      <c r="B1745" s="24" t="s">
        <v>906</v>
      </c>
      <c r="C1745" s="21" t="s">
        <v>153</v>
      </c>
      <c r="D1745" s="22" t="s">
        <v>645</v>
      </c>
      <c r="E1745" s="22"/>
      <c r="F1745" s="22"/>
      <c r="G1745" s="22"/>
      <c r="H1745" s="22" t="s">
        <v>96</v>
      </c>
      <c r="I1745" s="23">
        <v>1</v>
      </c>
    </row>
    <row r="1746" spans="1:9" hidden="1" x14ac:dyDescent="0.25">
      <c r="A1746" s="21" t="s">
        <v>619</v>
      </c>
      <c r="B1746" s="24" t="s">
        <v>906</v>
      </c>
      <c r="C1746" s="21" t="s">
        <v>153</v>
      </c>
      <c r="D1746" s="22" t="s">
        <v>646</v>
      </c>
      <c r="E1746" s="22"/>
      <c r="F1746" s="22"/>
      <c r="G1746" s="22"/>
      <c r="H1746" s="22" t="s">
        <v>96</v>
      </c>
      <c r="I1746" s="23">
        <v>1</v>
      </c>
    </row>
    <row r="1747" spans="1:9" hidden="1" x14ac:dyDescent="0.25">
      <c r="A1747" s="21" t="s">
        <v>619</v>
      </c>
      <c r="B1747" s="24" t="s">
        <v>906</v>
      </c>
      <c r="C1747" s="21" t="s">
        <v>153</v>
      </c>
      <c r="D1747" s="22" t="s">
        <v>647</v>
      </c>
      <c r="E1747" s="22"/>
      <c r="F1747" s="22"/>
      <c r="G1747" s="22"/>
      <c r="H1747" s="22" t="s">
        <v>96</v>
      </c>
      <c r="I1747" s="23">
        <v>5</v>
      </c>
    </row>
    <row r="1748" spans="1:9" hidden="1" x14ac:dyDescent="0.25">
      <c r="A1748" s="21" t="s">
        <v>619</v>
      </c>
      <c r="B1748" s="24" t="s">
        <v>906</v>
      </c>
      <c r="C1748" s="21" t="s">
        <v>153</v>
      </c>
      <c r="D1748" s="22" t="s">
        <v>648</v>
      </c>
      <c r="E1748" s="22"/>
      <c r="F1748" s="22"/>
      <c r="G1748" s="22"/>
      <c r="H1748" s="22" t="s">
        <v>96</v>
      </c>
      <c r="I1748" s="23">
        <v>1</v>
      </c>
    </row>
    <row r="1749" spans="1:9" hidden="1" x14ac:dyDescent="0.25">
      <c r="A1749" s="21" t="s">
        <v>619</v>
      </c>
      <c r="B1749" s="24" t="s">
        <v>906</v>
      </c>
      <c r="C1749" s="21" t="s">
        <v>153</v>
      </c>
      <c r="D1749" s="22" t="s">
        <v>649</v>
      </c>
      <c r="E1749" s="22"/>
      <c r="F1749" s="22"/>
      <c r="G1749" s="22"/>
      <c r="H1749" s="22" t="s">
        <v>96</v>
      </c>
      <c r="I1749" s="23">
        <v>1</v>
      </c>
    </row>
    <row r="1750" spans="1:9" hidden="1" x14ac:dyDescent="0.25">
      <c r="A1750" s="21" t="s">
        <v>619</v>
      </c>
      <c r="B1750" s="24" t="s">
        <v>906</v>
      </c>
      <c r="C1750" s="21" t="s">
        <v>153</v>
      </c>
      <c r="D1750" s="22" t="s">
        <v>650</v>
      </c>
      <c r="E1750" s="22"/>
      <c r="F1750" s="22"/>
      <c r="G1750" s="22"/>
      <c r="H1750" s="22" t="s">
        <v>96</v>
      </c>
      <c r="I1750" s="23">
        <v>2</v>
      </c>
    </row>
    <row r="1751" spans="1:9" hidden="1" x14ac:dyDescent="0.25">
      <c r="A1751" s="21" t="s">
        <v>619</v>
      </c>
      <c r="B1751" s="24" t="s">
        <v>906</v>
      </c>
      <c r="C1751" s="21" t="s">
        <v>153</v>
      </c>
      <c r="D1751" s="22" t="s">
        <v>651</v>
      </c>
      <c r="E1751" s="22"/>
      <c r="F1751" s="22"/>
      <c r="G1751" s="22"/>
      <c r="H1751" s="22" t="s">
        <v>96</v>
      </c>
      <c r="I1751" s="23">
        <v>4</v>
      </c>
    </row>
    <row r="1752" spans="1:9" hidden="1" x14ac:dyDescent="0.25">
      <c r="A1752" s="21" t="s">
        <v>619</v>
      </c>
      <c r="B1752" s="24" t="s">
        <v>906</v>
      </c>
      <c r="C1752" s="21" t="s">
        <v>153</v>
      </c>
      <c r="D1752" s="22" t="s">
        <v>652</v>
      </c>
      <c r="E1752" s="22"/>
      <c r="F1752" s="22"/>
      <c r="G1752" s="22"/>
      <c r="H1752" s="22" t="s">
        <v>96</v>
      </c>
      <c r="I1752" s="23">
        <v>2</v>
      </c>
    </row>
    <row r="1753" spans="1:9" hidden="1" x14ac:dyDescent="0.25">
      <c r="A1753" s="21" t="s">
        <v>619</v>
      </c>
      <c r="B1753" s="24" t="s">
        <v>906</v>
      </c>
      <c r="C1753" s="21" t="s">
        <v>153</v>
      </c>
      <c r="D1753" s="22" t="s">
        <v>653</v>
      </c>
      <c r="E1753" s="22"/>
      <c r="F1753" s="22"/>
      <c r="G1753" s="22"/>
      <c r="H1753" s="22" t="s">
        <v>96</v>
      </c>
      <c r="I1753" s="23">
        <v>2</v>
      </c>
    </row>
    <row r="1754" spans="1:9" hidden="1" x14ac:dyDescent="0.25">
      <c r="A1754" s="21" t="s">
        <v>619</v>
      </c>
      <c r="B1754" s="24" t="s">
        <v>906</v>
      </c>
      <c r="C1754" s="21" t="s">
        <v>153</v>
      </c>
      <c r="D1754" s="22" t="s">
        <v>654</v>
      </c>
      <c r="E1754" s="22"/>
      <c r="F1754" s="22"/>
      <c r="G1754" s="22"/>
      <c r="H1754" s="22" t="s">
        <v>96</v>
      </c>
      <c r="I1754" s="23">
        <v>2</v>
      </c>
    </row>
    <row r="1755" spans="1:9" hidden="1" x14ac:dyDescent="0.25">
      <c r="A1755" s="21" t="s">
        <v>619</v>
      </c>
      <c r="B1755" s="24" t="s">
        <v>906</v>
      </c>
      <c r="C1755" s="21" t="s">
        <v>153</v>
      </c>
      <c r="D1755" s="22" t="s">
        <v>655</v>
      </c>
      <c r="E1755" s="22"/>
      <c r="F1755" s="22"/>
      <c r="G1755" s="22"/>
      <c r="H1755" s="22" t="s">
        <v>96</v>
      </c>
      <c r="I1755" s="23">
        <v>2</v>
      </c>
    </row>
    <row r="1756" spans="1:9" hidden="1" x14ac:dyDescent="0.25">
      <c r="A1756" s="21" t="s">
        <v>619</v>
      </c>
      <c r="B1756" s="24" t="s">
        <v>906</v>
      </c>
      <c r="C1756" s="21" t="s">
        <v>153</v>
      </c>
      <c r="D1756" s="22" t="s">
        <v>656</v>
      </c>
      <c r="E1756" s="22"/>
      <c r="F1756" s="22"/>
      <c r="G1756" s="22"/>
      <c r="H1756" s="22" t="s">
        <v>96</v>
      </c>
      <c r="I1756" s="23">
        <v>2</v>
      </c>
    </row>
    <row r="1757" spans="1:9" hidden="1" x14ac:dyDescent="0.25">
      <c r="A1757" s="21" t="s">
        <v>619</v>
      </c>
      <c r="B1757" s="24" t="s">
        <v>906</v>
      </c>
      <c r="C1757" s="21" t="s">
        <v>153</v>
      </c>
      <c r="D1757" s="22" t="s">
        <v>657</v>
      </c>
      <c r="E1757" s="22"/>
      <c r="F1757" s="22"/>
      <c r="G1757" s="22"/>
      <c r="H1757" s="22" t="s">
        <v>96</v>
      </c>
      <c r="I1757" s="23">
        <v>2</v>
      </c>
    </row>
    <row r="1758" spans="1:9" hidden="1" x14ac:dyDescent="0.25">
      <c r="A1758" s="21" t="s">
        <v>619</v>
      </c>
      <c r="B1758" s="24" t="s">
        <v>906</v>
      </c>
      <c r="C1758" s="21" t="s">
        <v>153</v>
      </c>
      <c r="D1758" s="22" t="s">
        <v>658</v>
      </c>
      <c r="E1758" s="22"/>
      <c r="F1758" s="22"/>
      <c r="G1758" s="22"/>
      <c r="H1758" s="22" t="s">
        <v>96</v>
      </c>
      <c r="I1758" s="23">
        <v>2</v>
      </c>
    </row>
    <row r="1759" spans="1:9" hidden="1" x14ac:dyDescent="0.25">
      <c r="A1759" s="21" t="s">
        <v>619</v>
      </c>
      <c r="B1759" s="24" t="s">
        <v>906</v>
      </c>
      <c r="C1759" s="21" t="s">
        <v>153</v>
      </c>
      <c r="D1759" s="22" t="s">
        <v>659</v>
      </c>
      <c r="E1759" s="22"/>
      <c r="F1759" s="22"/>
      <c r="G1759" s="22"/>
      <c r="H1759" s="22" t="s">
        <v>96</v>
      </c>
      <c r="I1759" s="23">
        <v>2</v>
      </c>
    </row>
    <row r="1760" spans="1:9" hidden="1" x14ac:dyDescent="0.25">
      <c r="A1760" s="21" t="s">
        <v>619</v>
      </c>
      <c r="B1760" s="24" t="s">
        <v>906</v>
      </c>
      <c r="C1760" s="21" t="s">
        <v>153</v>
      </c>
      <c r="D1760" s="22" t="s">
        <v>660</v>
      </c>
      <c r="E1760" s="22"/>
      <c r="F1760" s="22"/>
      <c r="G1760" s="22"/>
      <c r="H1760" s="22" t="s">
        <v>96</v>
      </c>
      <c r="I1760" s="23">
        <v>2</v>
      </c>
    </row>
    <row r="1761" spans="1:9" hidden="1" x14ac:dyDescent="0.25">
      <c r="A1761" s="21" t="s">
        <v>619</v>
      </c>
      <c r="B1761" s="24" t="s">
        <v>906</v>
      </c>
      <c r="C1761" s="21" t="s">
        <v>153</v>
      </c>
      <c r="D1761" s="22" t="s">
        <v>661</v>
      </c>
      <c r="E1761" s="22"/>
      <c r="F1761" s="22"/>
      <c r="G1761" s="22"/>
      <c r="H1761" s="22" t="s">
        <v>96</v>
      </c>
      <c r="I1761" s="23">
        <v>1</v>
      </c>
    </row>
    <row r="1762" spans="1:9" hidden="1" x14ac:dyDescent="0.25">
      <c r="A1762" s="21" t="s">
        <v>619</v>
      </c>
      <c r="B1762" s="24" t="s">
        <v>906</v>
      </c>
      <c r="C1762" s="21" t="s">
        <v>153</v>
      </c>
      <c r="D1762" s="22" t="s">
        <v>662</v>
      </c>
      <c r="E1762" s="22"/>
      <c r="F1762" s="22"/>
      <c r="G1762" s="22"/>
      <c r="H1762" s="22" t="s">
        <v>96</v>
      </c>
      <c r="I1762" s="23">
        <v>1</v>
      </c>
    </row>
    <row r="1763" spans="1:9" hidden="1" x14ac:dyDescent="0.25">
      <c r="A1763" s="21" t="s">
        <v>619</v>
      </c>
      <c r="B1763" s="24" t="s">
        <v>906</v>
      </c>
      <c r="C1763" s="21" t="s">
        <v>153</v>
      </c>
      <c r="D1763" s="22" t="s">
        <v>663</v>
      </c>
      <c r="E1763" s="22"/>
      <c r="F1763" s="22"/>
      <c r="G1763" s="22"/>
      <c r="H1763" s="22" t="s">
        <v>96</v>
      </c>
      <c r="I1763" s="23">
        <v>2</v>
      </c>
    </row>
    <row r="1764" spans="1:9" hidden="1" x14ac:dyDescent="0.25">
      <c r="A1764" s="21" t="s">
        <v>619</v>
      </c>
      <c r="B1764" s="24" t="s">
        <v>906</v>
      </c>
      <c r="C1764" s="21" t="s">
        <v>153</v>
      </c>
      <c r="D1764" s="22" t="s">
        <v>664</v>
      </c>
      <c r="E1764" s="22"/>
      <c r="F1764" s="22"/>
      <c r="G1764" s="22"/>
      <c r="H1764" s="22" t="s">
        <v>96</v>
      </c>
      <c r="I1764" s="23">
        <v>4</v>
      </c>
    </row>
    <row r="1765" spans="1:9" hidden="1" x14ac:dyDescent="0.25">
      <c r="A1765" s="21" t="s">
        <v>619</v>
      </c>
      <c r="B1765" s="24" t="s">
        <v>906</v>
      </c>
      <c r="C1765" s="21" t="s">
        <v>153</v>
      </c>
      <c r="D1765" s="22" t="s">
        <v>665</v>
      </c>
      <c r="E1765" s="22"/>
      <c r="F1765" s="22"/>
      <c r="G1765" s="22"/>
      <c r="H1765" s="22" t="s">
        <v>96</v>
      </c>
      <c r="I1765" s="23">
        <v>4</v>
      </c>
    </row>
    <row r="1766" spans="1:9" hidden="1" x14ac:dyDescent="0.25">
      <c r="A1766" s="21" t="s">
        <v>14</v>
      </c>
      <c r="B1766" s="24" t="s">
        <v>905</v>
      </c>
      <c r="C1766" s="21" t="s">
        <v>6</v>
      </c>
      <c r="D1766" s="22" t="s">
        <v>666</v>
      </c>
      <c r="E1766" s="22"/>
      <c r="F1766" s="22"/>
      <c r="G1766" s="22"/>
      <c r="H1766" s="22"/>
      <c r="I1766" s="23"/>
    </row>
    <row r="1767" spans="1:9" hidden="1" x14ac:dyDescent="0.25">
      <c r="A1767" s="21" t="s">
        <v>14</v>
      </c>
      <c r="B1767" s="24" t="s">
        <v>905</v>
      </c>
      <c r="C1767" s="21" t="s">
        <v>6</v>
      </c>
      <c r="D1767" s="22" t="s">
        <v>667</v>
      </c>
      <c r="E1767" s="22"/>
      <c r="F1767" s="22"/>
      <c r="G1767" s="22"/>
      <c r="H1767" s="22"/>
      <c r="I1767" s="23"/>
    </row>
    <row r="1768" spans="1:9" hidden="1" x14ac:dyDescent="0.25">
      <c r="A1768" s="21" t="s">
        <v>14</v>
      </c>
      <c r="B1768" s="24" t="s">
        <v>905</v>
      </c>
      <c r="C1768" s="21" t="s">
        <v>6</v>
      </c>
      <c r="D1768" s="22" t="s">
        <v>668</v>
      </c>
      <c r="E1768" s="22"/>
      <c r="F1768" s="22"/>
      <c r="G1768" s="22"/>
      <c r="H1768" s="22"/>
      <c r="I1768" s="23"/>
    </row>
    <row r="1769" spans="1:9" hidden="1" x14ac:dyDescent="0.25">
      <c r="A1769" s="21" t="s">
        <v>14</v>
      </c>
      <c r="B1769" s="24" t="s">
        <v>905</v>
      </c>
      <c r="C1769" s="21" t="s">
        <v>6</v>
      </c>
      <c r="D1769" s="22" t="s">
        <v>669</v>
      </c>
      <c r="E1769" s="22"/>
      <c r="F1769" s="22"/>
      <c r="G1769" s="22"/>
      <c r="H1769" s="22"/>
      <c r="I1769" s="23"/>
    </row>
    <row r="1770" spans="1:9" hidden="1" x14ac:dyDescent="0.25">
      <c r="A1770" s="21" t="s">
        <v>14</v>
      </c>
      <c r="B1770" s="24" t="s">
        <v>905</v>
      </c>
      <c r="C1770" s="21" t="s">
        <v>6</v>
      </c>
      <c r="D1770" s="22" t="s">
        <v>670</v>
      </c>
      <c r="E1770" s="22"/>
      <c r="F1770" s="22"/>
      <c r="G1770" s="22"/>
      <c r="H1770" s="22"/>
      <c r="I1770" s="23"/>
    </row>
    <row r="1771" spans="1:9" hidden="1" x14ac:dyDescent="0.25">
      <c r="A1771" s="21" t="s">
        <v>14</v>
      </c>
      <c r="B1771" s="24" t="s">
        <v>905</v>
      </c>
      <c r="C1771" s="21" t="s">
        <v>6</v>
      </c>
      <c r="D1771" s="22" t="s">
        <v>671</v>
      </c>
      <c r="E1771" s="22"/>
      <c r="F1771" s="22"/>
      <c r="G1771" s="22"/>
      <c r="H1771" s="22"/>
      <c r="I1771" s="23"/>
    </row>
    <row r="1772" spans="1:9" hidden="1" x14ac:dyDescent="0.25">
      <c r="A1772" s="21" t="s">
        <v>14</v>
      </c>
      <c r="B1772" s="24" t="s">
        <v>905</v>
      </c>
      <c r="C1772" s="21" t="s">
        <v>6</v>
      </c>
      <c r="D1772" s="22" t="s">
        <v>672</v>
      </c>
      <c r="E1772" s="22"/>
      <c r="F1772" s="22"/>
      <c r="G1772" s="22"/>
      <c r="H1772" s="22"/>
      <c r="I1772" s="23"/>
    </row>
    <row r="1773" spans="1:9" hidden="1" x14ac:dyDescent="0.25">
      <c r="A1773" s="21" t="s">
        <v>14</v>
      </c>
      <c r="B1773" s="24" t="s">
        <v>905</v>
      </c>
      <c r="C1773" s="21" t="s">
        <v>6</v>
      </c>
      <c r="D1773" s="22" t="s">
        <v>673</v>
      </c>
      <c r="E1773" s="22"/>
      <c r="F1773" s="22"/>
      <c r="G1773" s="22"/>
      <c r="H1773" s="22"/>
      <c r="I1773" s="23"/>
    </row>
    <row r="1774" spans="1:9" hidden="1" x14ac:dyDescent="0.25">
      <c r="A1774" s="21" t="s">
        <v>14</v>
      </c>
      <c r="B1774" s="24" t="s">
        <v>905</v>
      </c>
      <c r="C1774" s="21" t="s">
        <v>6</v>
      </c>
      <c r="D1774" s="22" t="s">
        <v>674</v>
      </c>
      <c r="E1774" s="22"/>
      <c r="F1774" s="22"/>
      <c r="G1774" s="22"/>
      <c r="H1774" s="22"/>
      <c r="I1774" s="23"/>
    </row>
    <row r="1775" spans="1:9" hidden="1" x14ac:dyDescent="0.25">
      <c r="A1775" s="21" t="s">
        <v>14</v>
      </c>
      <c r="B1775" s="24" t="s">
        <v>905</v>
      </c>
      <c r="C1775" s="21" t="s">
        <v>6</v>
      </c>
      <c r="D1775" s="22" t="s">
        <v>675</v>
      </c>
      <c r="E1775" s="22"/>
      <c r="F1775" s="22"/>
      <c r="G1775" s="22"/>
      <c r="H1775" s="22"/>
      <c r="I1775" s="23"/>
    </row>
    <row r="1776" spans="1:9" hidden="1" x14ac:dyDescent="0.25">
      <c r="A1776" s="21" t="s">
        <v>14</v>
      </c>
      <c r="B1776" s="24" t="s">
        <v>905</v>
      </c>
      <c r="C1776" s="21" t="s">
        <v>6</v>
      </c>
      <c r="D1776" s="22" t="s">
        <v>676</v>
      </c>
      <c r="E1776" s="22"/>
      <c r="F1776" s="22"/>
      <c r="G1776" s="22"/>
      <c r="H1776" s="22"/>
      <c r="I1776" s="23"/>
    </row>
    <row r="1777" spans="1:9" hidden="1" x14ac:dyDescent="0.25">
      <c r="A1777" s="21" t="s">
        <v>14</v>
      </c>
      <c r="B1777" s="24" t="s">
        <v>905</v>
      </c>
      <c r="C1777" s="21" t="s">
        <v>6</v>
      </c>
      <c r="D1777" s="22" t="s">
        <v>677</v>
      </c>
      <c r="E1777" s="22"/>
      <c r="F1777" s="22"/>
      <c r="G1777" s="22"/>
      <c r="H1777" s="22"/>
      <c r="I1777" s="23"/>
    </row>
    <row r="1778" spans="1:9" hidden="1" x14ac:dyDescent="0.25">
      <c r="A1778" s="21" t="s">
        <v>14</v>
      </c>
      <c r="B1778" s="24" t="s">
        <v>905</v>
      </c>
      <c r="C1778" s="21" t="s">
        <v>6</v>
      </c>
      <c r="D1778" s="22" t="s">
        <v>678</v>
      </c>
      <c r="E1778" s="22"/>
      <c r="F1778" s="22"/>
      <c r="G1778" s="22"/>
      <c r="H1778" s="22"/>
      <c r="I1778" s="23"/>
    </row>
    <row r="1779" spans="1:9" hidden="1" x14ac:dyDescent="0.25">
      <c r="A1779" s="21" t="s">
        <v>14</v>
      </c>
      <c r="B1779" s="24" t="s">
        <v>905</v>
      </c>
      <c r="C1779" s="21" t="s">
        <v>6</v>
      </c>
      <c r="D1779" s="22" t="s">
        <v>679</v>
      </c>
      <c r="E1779" s="22"/>
      <c r="F1779" s="22"/>
      <c r="G1779" s="22"/>
      <c r="H1779" s="22"/>
      <c r="I1779" s="23"/>
    </row>
    <row r="1780" spans="1:9" hidden="1" x14ac:dyDescent="0.25">
      <c r="A1780" s="21" t="s">
        <v>14</v>
      </c>
      <c r="B1780" s="24" t="s">
        <v>905</v>
      </c>
      <c r="C1780" s="21" t="s">
        <v>6</v>
      </c>
      <c r="D1780" s="22" t="s">
        <v>680</v>
      </c>
      <c r="E1780" s="22"/>
      <c r="F1780" s="22"/>
      <c r="G1780" s="22"/>
      <c r="H1780" s="22"/>
      <c r="I1780" s="23"/>
    </row>
    <row r="1781" spans="1:9" hidden="1" x14ac:dyDescent="0.25">
      <c r="A1781" s="21" t="s">
        <v>14</v>
      </c>
      <c r="B1781" s="24" t="s">
        <v>905</v>
      </c>
      <c r="C1781" s="21" t="s">
        <v>6</v>
      </c>
      <c r="D1781" s="22" t="s">
        <v>681</v>
      </c>
      <c r="E1781" s="22"/>
      <c r="F1781" s="22"/>
      <c r="G1781" s="22"/>
      <c r="H1781" s="22"/>
      <c r="I1781" s="23"/>
    </row>
    <row r="1782" spans="1:9" hidden="1" x14ac:dyDescent="0.25">
      <c r="A1782" s="21" t="s">
        <v>14</v>
      </c>
      <c r="B1782" s="24" t="s">
        <v>905</v>
      </c>
      <c r="C1782" s="21" t="s">
        <v>6</v>
      </c>
      <c r="D1782" s="22" t="s">
        <v>682</v>
      </c>
      <c r="E1782" s="22"/>
      <c r="F1782" s="22"/>
      <c r="G1782" s="22"/>
      <c r="H1782" s="22"/>
      <c r="I1782" s="23"/>
    </row>
    <row r="1783" spans="1:9" hidden="1" x14ac:dyDescent="0.25">
      <c r="A1783" s="21" t="s">
        <v>14</v>
      </c>
      <c r="B1783" s="24" t="s">
        <v>905</v>
      </c>
      <c r="C1783" s="21" t="s">
        <v>6</v>
      </c>
      <c r="D1783" s="22" t="s">
        <v>683</v>
      </c>
      <c r="E1783" s="22"/>
      <c r="F1783" s="22"/>
      <c r="G1783" s="22"/>
      <c r="H1783" s="22"/>
      <c r="I1783" s="23"/>
    </row>
    <row r="1784" spans="1:9" hidden="1" x14ac:dyDescent="0.25">
      <c r="A1784" s="21" t="s">
        <v>14</v>
      </c>
      <c r="B1784" s="24" t="s">
        <v>905</v>
      </c>
      <c r="C1784" s="21" t="s">
        <v>6</v>
      </c>
      <c r="D1784" s="22" t="s">
        <v>684</v>
      </c>
      <c r="E1784" s="22"/>
      <c r="F1784" s="22"/>
      <c r="G1784" s="22"/>
      <c r="H1784" s="22"/>
      <c r="I1784" s="23"/>
    </row>
    <row r="1785" spans="1:9" hidden="1" x14ac:dyDescent="0.25">
      <c r="A1785" s="21" t="s">
        <v>14</v>
      </c>
      <c r="B1785" s="24" t="s">
        <v>905</v>
      </c>
      <c r="C1785" s="21" t="s">
        <v>6</v>
      </c>
      <c r="D1785" s="48" t="s">
        <v>685</v>
      </c>
      <c r="E1785" s="22"/>
      <c r="F1785" s="22"/>
      <c r="G1785" s="22"/>
      <c r="H1785" s="22"/>
      <c r="I1785" s="23"/>
    </row>
    <row r="1786" spans="1:9" hidden="1" x14ac:dyDescent="0.25">
      <c r="A1786" s="21" t="s">
        <v>14</v>
      </c>
      <c r="B1786" s="24" t="s">
        <v>905</v>
      </c>
      <c r="C1786" s="21" t="s">
        <v>4</v>
      </c>
      <c r="D1786" s="22" t="s">
        <v>686</v>
      </c>
      <c r="E1786" s="22"/>
      <c r="F1786" s="22"/>
      <c r="G1786" s="22"/>
      <c r="H1786" s="22"/>
      <c r="I1786" s="23"/>
    </row>
    <row r="1787" spans="1:9" hidden="1" x14ac:dyDescent="0.25">
      <c r="A1787" s="21" t="s">
        <v>14</v>
      </c>
      <c r="B1787" s="24" t="s">
        <v>905</v>
      </c>
      <c r="C1787" s="21" t="s">
        <v>4</v>
      </c>
      <c r="D1787" s="22" t="s">
        <v>687</v>
      </c>
      <c r="E1787" s="22"/>
      <c r="F1787" s="22"/>
      <c r="G1787" s="22"/>
      <c r="H1787" s="22"/>
      <c r="I1787" s="23"/>
    </row>
    <row r="1788" spans="1:9" hidden="1" x14ac:dyDescent="0.25">
      <c r="A1788" s="21" t="s">
        <v>14</v>
      </c>
      <c r="B1788" s="24" t="s">
        <v>905</v>
      </c>
      <c r="C1788" s="21" t="s">
        <v>4</v>
      </c>
      <c r="D1788" s="22" t="s">
        <v>688</v>
      </c>
      <c r="E1788" s="22"/>
      <c r="F1788" s="22"/>
      <c r="G1788" s="22"/>
      <c r="H1788" s="22"/>
      <c r="I1788" s="23"/>
    </row>
    <row r="1789" spans="1:9" hidden="1" x14ac:dyDescent="0.25">
      <c r="A1789" s="21" t="s">
        <v>14</v>
      </c>
      <c r="B1789" s="24" t="s">
        <v>905</v>
      </c>
      <c r="C1789" s="21" t="s">
        <v>4</v>
      </c>
      <c r="D1789" s="22" t="s">
        <v>689</v>
      </c>
      <c r="E1789" s="22"/>
      <c r="F1789" s="22"/>
      <c r="G1789" s="22"/>
      <c r="H1789" s="22"/>
      <c r="I1789" s="23"/>
    </row>
    <row r="1790" spans="1:9" hidden="1" x14ac:dyDescent="0.25">
      <c r="A1790" s="21" t="s">
        <v>14</v>
      </c>
      <c r="B1790" s="24" t="s">
        <v>905</v>
      </c>
      <c r="C1790" s="21" t="s">
        <v>4</v>
      </c>
      <c r="D1790" s="22" t="s">
        <v>690</v>
      </c>
      <c r="E1790" s="22"/>
      <c r="F1790" s="22"/>
      <c r="G1790" s="22"/>
      <c r="H1790" s="22"/>
      <c r="I1790" s="23"/>
    </row>
    <row r="1791" spans="1:9" hidden="1" x14ac:dyDescent="0.25">
      <c r="A1791" s="21" t="s">
        <v>14</v>
      </c>
      <c r="B1791" s="24" t="s">
        <v>905</v>
      </c>
      <c r="C1791" s="21" t="s">
        <v>4</v>
      </c>
      <c r="D1791" s="22" t="s">
        <v>691</v>
      </c>
      <c r="E1791" s="22"/>
      <c r="F1791" s="22"/>
      <c r="G1791" s="22"/>
      <c r="H1791" s="22"/>
      <c r="I1791" s="23"/>
    </row>
    <row r="1792" spans="1:9" hidden="1" x14ac:dyDescent="0.25">
      <c r="A1792" s="21" t="s">
        <v>14</v>
      </c>
      <c r="B1792" s="24" t="s">
        <v>905</v>
      </c>
      <c r="C1792" s="21" t="s">
        <v>4</v>
      </c>
      <c r="D1792" s="22" t="s">
        <v>692</v>
      </c>
      <c r="E1792" s="22"/>
      <c r="F1792" s="22"/>
      <c r="G1792" s="22"/>
      <c r="H1792" s="22"/>
      <c r="I1792" s="23"/>
    </row>
    <row r="1793" spans="1:9" hidden="1" x14ac:dyDescent="0.25">
      <c r="A1793" s="21" t="s">
        <v>14</v>
      </c>
      <c r="B1793" s="24" t="s">
        <v>905</v>
      </c>
      <c r="C1793" s="21" t="s">
        <v>4</v>
      </c>
      <c r="D1793" s="22" t="s">
        <v>693</v>
      </c>
      <c r="E1793" s="22"/>
      <c r="F1793" s="22"/>
      <c r="G1793" s="22"/>
      <c r="H1793" s="22"/>
      <c r="I1793" s="23"/>
    </row>
    <row r="1794" spans="1:9" hidden="1" x14ac:dyDescent="0.25">
      <c r="A1794" s="21" t="s">
        <v>14</v>
      </c>
      <c r="B1794" s="24" t="s">
        <v>905</v>
      </c>
      <c r="C1794" s="21" t="s">
        <v>4</v>
      </c>
      <c r="D1794" s="22" t="s">
        <v>694</v>
      </c>
      <c r="E1794" s="22"/>
      <c r="F1794" s="22"/>
      <c r="G1794" s="22"/>
      <c r="H1794" s="22"/>
      <c r="I1794" s="23"/>
    </row>
    <row r="1795" spans="1:9" hidden="1" x14ac:dyDescent="0.25">
      <c r="A1795" s="21" t="s">
        <v>14</v>
      </c>
      <c r="B1795" s="24" t="s">
        <v>905</v>
      </c>
      <c r="C1795" s="21" t="s">
        <v>4</v>
      </c>
      <c r="D1795" s="22" t="s">
        <v>695</v>
      </c>
      <c r="E1795" s="22"/>
      <c r="F1795" s="22"/>
      <c r="G1795" s="22"/>
      <c r="H1795" s="22"/>
      <c r="I1795" s="23"/>
    </row>
    <row r="1796" spans="1:9" hidden="1" x14ac:dyDescent="0.25">
      <c r="A1796" s="21" t="s">
        <v>14</v>
      </c>
      <c r="B1796" s="24" t="s">
        <v>905</v>
      </c>
      <c r="C1796" s="21" t="s">
        <v>4</v>
      </c>
      <c r="D1796" s="22" t="s">
        <v>696</v>
      </c>
      <c r="E1796" s="22"/>
      <c r="F1796" s="22"/>
      <c r="G1796" s="22"/>
      <c r="H1796" s="22"/>
      <c r="I1796" s="23"/>
    </row>
    <row r="1797" spans="1:9" hidden="1" x14ac:dyDescent="0.25">
      <c r="A1797" s="21" t="s">
        <v>14</v>
      </c>
      <c r="B1797" s="24" t="s">
        <v>905</v>
      </c>
      <c r="C1797" s="21" t="s">
        <v>4</v>
      </c>
      <c r="D1797" s="22" t="s">
        <v>697</v>
      </c>
      <c r="E1797" s="22"/>
      <c r="F1797" s="22"/>
      <c r="G1797" s="22"/>
      <c r="H1797" s="22"/>
      <c r="I1797" s="23"/>
    </row>
    <row r="1798" spans="1:9" hidden="1" x14ac:dyDescent="0.25">
      <c r="A1798" s="21" t="s">
        <v>14</v>
      </c>
      <c r="B1798" s="24" t="s">
        <v>905</v>
      </c>
      <c r="C1798" s="21" t="s">
        <v>4</v>
      </c>
      <c r="D1798" s="22" t="s">
        <v>698</v>
      </c>
      <c r="E1798" s="22"/>
      <c r="F1798" s="22"/>
      <c r="G1798" s="22"/>
      <c r="H1798" s="22"/>
      <c r="I1798" s="23"/>
    </row>
    <row r="1799" spans="1:9" hidden="1" x14ac:dyDescent="0.25">
      <c r="A1799" s="21" t="s">
        <v>14</v>
      </c>
      <c r="B1799" s="24" t="s">
        <v>905</v>
      </c>
      <c r="C1799" s="21" t="s">
        <v>4</v>
      </c>
      <c r="D1799" s="22" t="s">
        <v>699</v>
      </c>
      <c r="E1799" s="22"/>
      <c r="F1799" s="22"/>
      <c r="G1799" s="22"/>
      <c r="H1799" s="22"/>
      <c r="I1799" s="23"/>
    </row>
    <row r="1800" spans="1:9" hidden="1" x14ac:dyDescent="0.25">
      <c r="A1800" s="21" t="s">
        <v>14</v>
      </c>
      <c r="B1800" s="24" t="s">
        <v>905</v>
      </c>
      <c r="C1800" s="21" t="s">
        <v>2</v>
      </c>
      <c r="D1800" s="22" t="s">
        <v>700</v>
      </c>
      <c r="E1800" s="22"/>
      <c r="F1800" s="22"/>
      <c r="G1800" s="22"/>
      <c r="H1800" s="22"/>
      <c r="I1800" s="23"/>
    </row>
    <row r="1801" spans="1:9" hidden="1" x14ac:dyDescent="0.25">
      <c r="A1801" s="21" t="s">
        <v>14</v>
      </c>
      <c r="B1801" s="24" t="s">
        <v>905</v>
      </c>
      <c r="C1801" s="21" t="s">
        <v>2</v>
      </c>
      <c r="D1801" s="22" t="s">
        <v>701</v>
      </c>
      <c r="E1801" s="22"/>
      <c r="F1801" s="22"/>
      <c r="G1801" s="22"/>
      <c r="H1801" s="22"/>
      <c r="I1801" s="23"/>
    </row>
    <row r="1802" spans="1:9" hidden="1" x14ac:dyDescent="0.25">
      <c r="A1802" s="21" t="s">
        <v>14</v>
      </c>
      <c r="B1802" s="24" t="s">
        <v>905</v>
      </c>
      <c r="C1802" s="21" t="s">
        <v>2</v>
      </c>
      <c r="D1802" s="22" t="s">
        <v>702</v>
      </c>
      <c r="E1802" s="22"/>
      <c r="F1802" s="22"/>
      <c r="G1802" s="22"/>
      <c r="H1802" s="22"/>
      <c r="I1802" s="23"/>
    </row>
    <row r="1803" spans="1:9" hidden="1" x14ac:dyDescent="0.25">
      <c r="A1803" s="21" t="s">
        <v>14</v>
      </c>
      <c r="B1803" s="24" t="s">
        <v>905</v>
      </c>
      <c r="C1803" s="21" t="s">
        <v>2</v>
      </c>
      <c r="D1803" s="22" t="s">
        <v>703</v>
      </c>
      <c r="E1803" s="22"/>
      <c r="F1803" s="22"/>
      <c r="G1803" s="22"/>
      <c r="H1803" s="22"/>
      <c r="I1803" s="23"/>
    </row>
    <row r="1804" spans="1:9" hidden="1" x14ac:dyDescent="0.25">
      <c r="A1804" s="21" t="s">
        <v>14</v>
      </c>
      <c r="B1804" s="24" t="s">
        <v>905</v>
      </c>
      <c r="C1804" s="21" t="s">
        <v>2</v>
      </c>
      <c r="D1804" s="22" t="s">
        <v>704</v>
      </c>
      <c r="E1804" s="22"/>
      <c r="F1804" s="22"/>
      <c r="G1804" s="22"/>
      <c r="H1804" s="22"/>
      <c r="I1804" s="23"/>
    </row>
    <row r="1805" spans="1:9" hidden="1" x14ac:dyDescent="0.25">
      <c r="A1805" s="21" t="s">
        <v>14</v>
      </c>
      <c r="B1805" s="24" t="s">
        <v>905</v>
      </c>
      <c r="C1805" s="21" t="s">
        <v>2</v>
      </c>
      <c r="D1805" s="22" t="s">
        <v>699</v>
      </c>
      <c r="E1805" s="22"/>
      <c r="F1805" s="22"/>
      <c r="G1805" s="22"/>
      <c r="H1805" s="22"/>
      <c r="I1805" s="23"/>
    </row>
    <row r="1806" spans="1:9" hidden="1" x14ac:dyDescent="0.25">
      <c r="A1806" s="21" t="s">
        <v>14</v>
      </c>
      <c r="B1806" s="24" t="s">
        <v>905</v>
      </c>
      <c r="C1806" s="21" t="s">
        <v>2</v>
      </c>
      <c r="D1806" s="22" t="s">
        <v>684</v>
      </c>
      <c r="E1806" s="22"/>
      <c r="F1806" s="22"/>
      <c r="G1806" s="22"/>
      <c r="H1806" s="22"/>
      <c r="I1806" s="23"/>
    </row>
    <row r="1807" spans="1:9" hidden="1" x14ac:dyDescent="0.25">
      <c r="A1807" s="21" t="s">
        <v>14</v>
      </c>
      <c r="B1807" s="24" t="s">
        <v>905</v>
      </c>
      <c r="C1807" s="21" t="s">
        <v>2</v>
      </c>
      <c r="D1807" s="22" t="s">
        <v>705</v>
      </c>
      <c r="E1807" s="22"/>
      <c r="F1807" s="22"/>
      <c r="G1807" s="22"/>
      <c r="H1807" s="22"/>
      <c r="I1807" s="23"/>
    </row>
    <row r="1808" spans="1:9" hidden="1" x14ac:dyDescent="0.25">
      <c r="A1808" s="21" t="s">
        <v>14</v>
      </c>
      <c r="B1808" s="24" t="s">
        <v>905</v>
      </c>
      <c r="C1808" s="21" t="s">
        <v>2</v>
      </c>
      <c r="D1808" s="22" t="s">
        <v>706</v>
      </c>
      <c r="E1808" s="22"/>
      <c r="F1808" s="22"/>
      <c r="G1808" s="22"/>
      <c r="H1808" s="22"/>
      <c r="I1808" s="23"/>
    </row>
    <row r="1809" spans="1:9" hidden="1" x14ac:dyDescent="0.25">
      <c r="A1809" s="21" t="s">
        <v>14</v>
      </c>
      <c r="B1809" s="24" t="s">
        <v>905</v>
      </c>
      <c r="C1809" s="21" t="s">
        <v>2</v>
      </c>
      <c r="D1809" s="22" t="s">
        <v>707</v>
      </c>
      <c r="E1809" s="22"/>
      <c r="F1809" s="22"/>
      <c r="G1809" s="22"/>
      <c r="H1809" s="22"/>
      <c r="I1809" s="23"/>
    </row>
    <row r="1810" spans="1:9" hidden="1" x14ac:dyDescent="0.25">
      <c r="A1810" s="21" t="s">
        <v>14</v>
      </c>
      <c r="B1810" s="24" t="s">
        <v>905</v>
      </c>
      <c r="C1810" s="21" t="s">
        <v>2</v>
      </c>
      <c r="D1810" s="22" t="s">
        <v>708</v>
      </c>
      <c r="E1810" s="22"/>
      <c r="F1810" s="22"/>
      <c r="G1810" s="22"/>
      <c r="H1810" s="22"/>
      <c r="I1810" s="23"/>
    </row>
    <row r="1811" spans="1:9" hidden="1" x14ac:dyDescent="0.25">
      <c r="A1811" s="21" t="s">
        <v>14</v>
      </c>
      <c r="B1811" s="24" t="s">
        <v>905</v>
      </c>
      <c r="C1811" s="21" t="s">
        <v>6</v>
      </c>
      <c r="D1811" s="22" t="s">
        <v>709</v>
      </c>
      <c r="E1811" s="22"/>
      <c r="F1811" s="22" t="s">
        <v>710</v>
      </c>
      <c r="G1811" s="22"/>
      <c r="H1811" s="22"/>
      <c r="I1811" s="23"/>
    </row>
    <row r="1812" spans="1:9" hidden="1" x14ac:dyDescent="0.25">
      <c r="A1812" s="21" t="s">
        <v>14</v>
      </c>
      <c r="B1812" s="24" t="s">
        <v>905</v>
      </c>
      <c r="C1812" s="21" t="s">
        <v>6</v>
      </c>
      <c r="D1812" s="22" t="s">
        <v>711</v>
      </c>
      <c r="E1812" s="22"/>
      <c r="F1812" s="22" t="s">
        <v>710</v>
      </c>
      <c r="G1812" s="22"/>
      <c r="H1812" s="22"/>
      <c r="I1812" s="23"/>
    </row>
    <row r="1813" spans="1:9" hidden="1" x14ac:dyDescent="0.25">
      <c r="A1813" s="21" t="s">
        <v>14</v>
      </c>
      <c r="B1813" s="24" t="s">
        <v>905</v>
      </c>
      <c r="C1813" s="21" t="s">
        <v>6</v>
      </c>
      <c r="D1813" s="22" t="s">
        <v>712</v>
      </c>
      <c r="E1813" s="22"/>
      <c r="F1813" s="22" t="s">
        <v>713</v>
      </c>
      <c r="G1813" s="22"/>
      <c r="H1813" s="22"/>
      <c r="I1813" s="23"/>
    </row>
    <row r="1814" spans="1:9" hidden="1" x14ac:dyDescent="0.25">
      <c r="A1814" s="21" t="s">
        <v>14</v>
      </c>
      <c r="B1814" s="24" t="s">
        <v>905</v>
      </c>
      <c r="C1814" s="21" t="s">
        <v>6</v>
      </c>
      <c r="D1814" s="22" t="s">
        <v>714</v>
      </c>
      <c r="E1814" s="22"/>
      <c r="F1814" s="22" t="s">
        <v>713</v>
      </c>
      <c r="G1814" s="22"/>
      <c r="H1814" s="22"/>
      <c r="I1814" s="23"/>
    </row>
    <row r="1815" spans="1:9" hidden="1" x14ac:dyDescent="0.25">
      <c r="A1815" s="21" t="s">
        <v>14</v>
      </c>
      <c r="B1815" s="24" t="s">
        <v>905</v>
      </c>
      <c r="C1815" s="21" t="s">
        <v>6</v>
      </c>
      <c r="D1815" s="22" t="s">
        <v>715</v>
      </c>
      <c r="E1815" s="22"/>
      <c r="F1815" s="22" t="s">
        <v>716</v>
      </c>
      <c r="G1815" s="22"/>
      <c r="H1815" s="22"/>
      <c r="I1815" s="23"/>
    </row>
    <row r="1816" spans="1:9" hidden="1" x14ac:dyDescent="0.25">
      <c r="A1816" s="21" t="s">
        <v>14</v>
      </c>
      <c r="B1816" s="24" t="s">
        <v>905</v>
      </c>
      <c r="C1816" s="21" t="s">
        <v>6</v>
      </c>
      <c r="D1816" s="22" t="s">
        <v>717</v>
      </c>
      <c r="E1816" s="22"/>
      <c r="F1816" s="22" t="s">
        <v>716</v>
      </c>
      <c r="G1816" s="22"/>
      <c r="H1816" s="22"/>
      <c r="I1816" s="23"/>
    </row>
    <row r="1817" spans="1:9" hidden="1" x14ac:dyDescent="0.25">
      <c r="A1817" s="21" t="s">
        <v>14</v>
      </c>
      <c r="B1817" s="24" t="s">
        <v>905</v>
      </c>
      <c r="C1817" s="21" t="s">
        <v>6</v>
      </c>
      <c r="D1817" s="22" t="s">
        <v>718</v>
      </c>
      <c r="E1817" s="22"/>
      <c r="F1817" s="22" t="s">
        <v>716</v>
      </c>
      <c r="G1817" s="22"/>
      <c r="H1817" s="22"/>
      <c r="I1817" s="23"/>
    </row>
    <row r="1818" spans="1:9" hidden="1" x14ac:dyDescent="0.25">
      <c r="A1818" s="21" t="s">
        <v>14</v>
      </c>
      <c r="B1818" s="24" t="s">
        <v>905</v>
      </c>
      <c r="C1818" s="21" t="s">
        <v>4</v>
      </c>
      <c r="D1818" s="22" t="s">
        <v>719</v>
      </c>
      <c r="E1818" s="22"/>
      <c r="F1818" s="22" t="s">
        <v>716</v>
      </c>
      <c r="G1818" s="22"/>
      <c r="H1818" s="22"/>
      <c r="I1818" s="23"/>
    </row>
    <row r="1819" spans="1:9" hidden="1" x14ac:dyDescent="0.25">
      <c r="A1819" s="21" t="s">
        <v>14</v>
      </c>
      <c r="B1819" s="24" t="s">
        <v>905</v>
      </c>
      <c r="C1819" s="21" t="s">
        <v>4</v>
      </c>
      <c r="D1819" s="22" t="s">
        <v>720</v>
      </c>
      <c r="E1819" s="22"/>
      <c r="F1819" s="22" t="s">
        <v>716</v>
      </c>
      <c r="G1819" s="22"/>
      <c r="H1819" s="22"/>
      <c r="I1819" s="23"/>
    </row>
    <row r="1820" spans="1:9" hidden="1" x14ac:dyDescent="0.25">
      <c r="A1820" s="21" t="s">
        <v>14</v>
      </c>
      <c r="B1820" s="24" t="s">
        <v>905</v>
      </c>
      <c r="C1820" s="21" t="s">
        <v>4</v>
      </c>
      <c r="D1820" s="22" t="s">
        <v>721</v>
      </c>
      <c r="E1820" s="22"/>
      <c r="F1820" s="22" t="s">
        <v>722</v>
      </c>
      <c r="G1820" s="22"/>
      <c r="H1820" s="22"/>
      <c r="I1820" s="23"/>
    </row>
    <row r="1821" spans="1:9" hidden="1" x14ac:dyDescent="0.25">
      <c r="A1821" s="21" t="s">
        <v>14</v>
      </c>
      <c r="B1821" s="24" t="s">
        <v>905</v>
      </c>
      <c r="C1821" s="21" t="s">
        <v>4</v>
      </c>
      <c r="D1821" s="22" t="s">
        <v>723</v>
      </c>
      <c r="E1821" s="22"/>
      <c r="F1821" s="22" t="s">
        <v>716</v>
      </c>
      <c r="G1821" s="22"/>
      <c r="H1821" s="22"/>
      <c r="I1821" s="23"/>
    </row>
    <row r="1822" spans="1:9" hidden="1" x14ac:dyDescent="0.25">
      <c r="A1822" s="21" t="s">
        <v>14</v>
      </c>
      <c r="B1822" s="24" t="s">
        <v>905</v>
      </c>
      <c r="C1822" s="21" t="s">
        <v>4</v>
      </c>
      <c r="D1822" s="22" t="s">
        <v>724</v>
      </c>
      <c r="E1822" s="22"/>
      <c r="F1822" s="22" t="s">
        <v>716</v>
      </c>
      <c r="G1822" s="22"/>
      <c r="H1822" s="22"/>
      <c r="I1822" s="23"/>
    </row>
    <row r="1823" spans="1:9" hidden="1" x14ac:dyDescent="0.25">
      <c r="A1823" s="21" t="s">
        <v>14</v>
      </c>
      <c r="B1823" s="24" t="s">
        <v>905</v>
      </c>
      <c r="C1823" s="21" t="s">
        <v>4</v>
      </c>
      <c r="D1823" s="22" t="s">
        <v>725</v>
      </c>
      <c r="E1823" s="22"/>
      <c r="F1823" s="22" t="s">
        <v>716</v>
      </c>
      <c r="G1823" s="22"/>
      <c r="H1823" s="22"/>
      <c r="I1823" s="23"/>
    </row>
    <row r="1824" spans="1:9" hidden="1" x14ac:dyDescent="0.25">
      <c r="A1824" s="21" t="s">
        <v>14</v>
      </c>
      <c r="B1824" s="24" t="s">
        <v>905</v>
      </c>
      <c r="C1824" s="21" t="s">
        <v>4</v>
      </c>
      <c r="D1824" s="22" t="s">
        <v>726</v>
      </c>
      <c r="E1824" s="22"/>
      <c r="F1824" s="22" t="s">
        <v>716</v>
      </c>
      <c r="G1824" s="22"/>
      <c r="H1824" s="22"/>
      <c r="I1824" s="23"/>
    </row>
    <row r="1825" spans="1:9" hidden="1" x14ac:dyDescent="0.25">
      <c r="A1825" s="21" t="s">
        <v>14</v>
      </c>
      <c r="B1825" s="24" t="s">
        <v>905</v>
      </c>
      <c r="C1825" s="21" t="s">
        <v>4</v>
      </c>
      <c r="D1825" s="22" t="s">
        <v>727</v>
      </c>
      <c r="E1825" s="22"/>
      <c r="F1825" s="22" t="s">
        <v>716</v>
      </c>
      <c r="G1825" s="22"/>
      <c r="H1825" s="22"/>
      <c r="I1825" s="23"/>
    </row>
    <row r="1826" spans="1:9" hidden="1" x14ac:dyDescent="0.25">
      <c r="A1826" s="21" t="s">
        <v>14</v>
      </c>
      <c r="B1826" s="24" t="s">
        <v>905</v>
      </c>
      <c r="C1826" s="21" t="s">
        <v>4</v>
      </c>
      <c r="D1826" s="22" t="s">
        <v>728</v>
      </c>
      <c r="E1826" s="22"/>
      <c r="F1826" s="22" t="s">
        <v>716</v>
      </c>
      <c r="G1826" s="22"/>
      <c r="H1826" s="22"/>
      <c r="I1826" s="23"/>
    </row>
    <row r="1827" spans="1:9" hidden="1" x14ac:dyDescent="0.25">
      <c r="A1827" s="21" t="s">
        <v>14</v>
      </c>
      <c r="B1827" s="24" t="s">
        <v>905</v>
      </c>
      <c r="C1827" s="21" t="s">
        <v>4</v>
      </c>
      <c r="D1827" s="22" t="s">
        <v>729</v>
      </c>
      <c r="E1827" s="22"/>
      <c r="F1827" s="22" t="s">
        <v>716</v>
      </c>
      <c r="G1827" s="22"/>
      <c r="H1827" s="22"/>
      <c r="I1827" s="23"/>
    </row>
    <row r="1828" spans="1:9" hidden="1" x14ac:dyDescent="0.25">
      <c r="A1828" s="21" t="s">
        <v>14</v>
      </c>
      <c r="B1828" s="24" t="s">
        <v>905</v>
      </c>
      <c r="C1828" s="21" t="s">
        <v>4</v>
      </c>
      <c r="D1828" s="22" t="s">
        <v>730</v>
      </c>
      <c r="E1828" s="22"/>
      <c r="F1828" s="22" t="s">
        <v>716</v>
      </c>
      <c r="G1828" s="22"/>
      <c r="H1828" s="22"/>
      <c r="I1828" s="23"/>
    </row>
    <row r="1829" spans="1:9" hidden="1" x14ac:dyDescent="0.25">
      <c r="A1829" s="21" t="s">
        <v>14</v>
      </c>
      <c r="B1829" s="24" t="s">
        <v>905</v>
      </c>
      <c r="C1829" s="21" t="s">
        <v>4</v>
      </c>
      <c r="D1829" s="22" t="s">
        <v>731</v>
      </c>
      <c r="E1829" s="22"/>
      <c r="F1829" s="22" t="s">
        <v>716</v>
      </c>
      <c r="G1829" s="22"/>
      <c r="H1829" s="22"/>
      <c r="I1829" s="23"/>
    </row>
    <row r="1830" spans="1:9" hidden="1" x14ac:dyDescent="0.25">
      <c r="A1830" s="21" t="s">
        <v>14</v>
      </c>
      <c r="B1830" s="24" t="s">
        <v>905</v>
      </c>
      <c r="C1830" s="21" t="s">
        <v>4</v>
      </c>
      <c r="D1830" s="22" t="s">
        <v>732</v>
      </c>
      <c r="E1830" s="22"/>
      <c r="F1830" s="22" t="s">
        <v>716</v>
      </c>
      <c r="G1830" s="22"/>
      <c r="H1830" s="22"/>
      <c r="I1830" s="23"/>
    </row>
    <row r="1831" spans="1:9" hidden="1" x14ac:dyDescent="0.25">
      <c r="A1831" s="21" t="s">
        <v>14</v>
      </c>
      <c r="B1831" s="24" t="s">
        <v>905</v>
      </c>
      <c r="C1831" s="21" t="s">
        <v>4</v>
      </c>
      <c r="D1831" s="22" t="s">
        <v>733</v>
      </c>
      <c r="E1831" s="22"/>
      <c r="F1831" s="22" t="s">
        <v>716</v>
      </c>
      <c r="G1831" s="22"/>
      <c r="H1831" s="22"/>
      <c r="I1831" s="23"/>
    </row>
    <row r="1832" spans="1:9" hidden="1" x14ac:dyDescent="0.25">
      <c r="A1832" s="21" t="s">
        <v>14</v>
      </c>
      <c r="B1832" s="24" t="s">
        <v>905</v>
      </c>
      <c r="C1832" s="21" t="s">
        <v>4</v>
      </c>
      <c r="D1832" s="22" t="s">
        <v>734</v>
      </c>
      <c r="E1832" s="22"/>
      <c r="F1832" s="22" t="s">
        <v>716</v>
      </c>
      <c r="G1832" s="22"/>
      <c r="H1832" s="22"/>
      <c r="I1832" s="23"/>
    </row>
    <row r="1833" spans="1:9" hidden="1" x14ac:dyDescent="0.25">
      <c r="A1833" s="21" t="s">
        <v>14</v>
      </c>
      <c r="B1833" s="24" t="s">
        <v>905</v>
      </c>
      <c r="C1833" s="21" t="s">
        <v>4</v>
      </c>
      <c r="D1833" s="22" t="s">
        <v>735</v>
      </c>
      <c r="E1833" s="22"/>
      <c r="F1833" s="22" t="s">
        <v>716</v>
      </c>
      <c r="G1833" s="22"/>
      <c r="H1833" s="22"/>
      <c r="I1833" s="23"/>
    </row>
    <row r="1834" spans="1:9" hidden="1" x14ac:dyDescent="0.25">
      <c r="A1834" s="21" t="s">
        <v>14</v>
      </c>
      <c r="B1834" s="24" t="s">
        <v>905</v>
      </c>
      <c r="C1834" s="21" t="s">
        <v>4</v>
      </c>
      <c r="D1834" s="22" t="s">
        <v>736</v>
      </c>
      <c r="E1834" s="22"/>
      <c r="F1834" s="22" t="s">
        <v>716</v>
      </c>
      <c r="G1834" s="22"/>
      <c r="H1834" s="22"/>
      <c r="I1834" s="23"/>
    </row>
    <row r="1835" spans="1:9" hidden="1" x14ac:dyDescent="0.25">
      <c r="A1835" s="21" t="s">
        <v>14</v>
      </c>
      <c r="B1835" s="24" t="s">
        <v>905</v>
      </c>
      <c r="C1835" s="21" t="s">
        <v>4</v>
      </c>
      <c r="D1835" s="22" t="s">
        <v>737</v>
      </c>
      <c r="E1835" s="22"/>
      <c r="F1835" s="22" t="s">
        <v>716</v>
      </c>
      <c r="G1835" s="22"/>
      <c r="H1835" s="22"/>
      <c r="I1835" s="23"/>
    </row>
    <row r="1836" spans="1:9" hidden="1" x14ac:dyDescent="0.25">
      <c r="A1836" s="21" t="s">
        <v>14</v>
      </c>
      <c r="B1836" s="24" t="s">
        <v>905</v>
      </c>
      <c r="C1836" s="21" t="s">
        <v>2</v>
      </c>
      <c r="D1836" s="22" t="s">
        <v>738</v>
      </c>
      <c r="E1836" s="22"/>
      <c r="F1836" s="22" t="s">
        <v>713</v>
      </c>
      <c r="G1836" s="22"/>
      <c r="H1836" s="22"/>
      <c r="I1836" s="23"/>
    </row>
    <row r="1837" spans="1:9" hidden="1" x14ac:dyDescent="0.25">
      <c r="A1837" s="21" t="s">
        <v>14</v>
      </c>
      <c r="B1837" s="24" t="s">
        <v>905</v>
      </c>
      <c r="C1837" s="21" t="s">
        <v>2</v>
      </c>
      <c r="D1837" s="22" t="s">
        <v>739</v>
      </c>
      <c r="E1837" s="22"/>
      <c r="F1837" s="22" t="s">
        <v>713</v>
      </c>
      <c r="G1837" s="22"/>
      <c r="H1837" s="22"/>
      <c r="I1837" s="23"/>
    </row>
    <row r="1838" spans="1:9" hidden="1" x14ac:dyDescent="0.25">
      <c r="A1838" s="21" t="s">
        <v>14</v>
      </c>
      <c r="B1838" s="24" t="s">
        <v>905</v>
      </c>
      <c r="C1838" s="21" t="s">
        <v>52</v>
      </c>
      <c r="D1838" s="22" t="s">
        <v>740</v>
      </c>
      <c r="E1838" s="22"/>
      <c r="F1838" s="22" t="s">
        <v>741</v>
      </c>
      <c r="G1838" s="22"/>
      <c r="H1838" s="22"/>
      <c r="I1838" s="23"/>
    </row>
    <row r="1839" spans="1:9" hidden="1" x14ac:dyDescent="0.25">
      <c r="A1839" s="21" t="s">
        <v>14</v>
      </c>
      <c r="B1839" s="24" t="s">
        <v>905</v>
      </c>
      <c r="C1839" s="21" t="s">
        <v>52</v>
      </c>
      <c r="D1839" s="22" t="s">
        <v>742</v>
      </c>
      <c r="E1839" s="22"/>
      <c r="F1839" s="22" t="s">
        <v>713</v>
      </c>
      <c r="G1839" s="22"/>
      <c r="H1839" s="22"/>
      <c r="I1839" s="23"/>
    </row>
    <row r="1840" spans="1:9" hidden="1" x14ac:dyDescent="0.25">
      <c r="A1840" s="21" t="s">
        <v>14</v>
      </c>
      <c r="B1840" s="24" t="s">
        <v>905</v>
      </c>
      <c r="C1840" s="21" t="s">
        <v>52</v>
      </c>
      <c r="D1840" s="22" t="s">
        <v>743</v>
      </c>
      <c r="E1840" s="22"/>
      <c r="F1840" s="22" t="s">
        <v>713</v>
      </c>
      <c r="G1840" s="22"/>
      <c r="H1840" s="22"/>
      <c r="I1840" s="23"/>
    </row>
    <row r="1841" spans="1:9" hidden="1" x14ac:dyDescent="0.25">
      <c r="A1841" s="21" t="s">
        <v>14</v>
      </c>
      <c r="B1841" s="24" t="s">
        <v>905</v>
      </c>
      <c r="C1841" s="21" t="s">
        <v>7</v>
      </c>
      <c r="D1841" s="22" t="s">
        <v>744</v>
      </c>
      <c r="E1841" s="22"/>
      <c r="F1841" s="22" t="s">
        <v>745</v>
      </c>
      <c r="G1841" s="22"/>
      <c r="H1841" s="22"/>
      <c r="I1841" s="23"/>
    </row>
    <row r="1842" spans="1:9" hidden="1" x14ac:dyDescent="0.25">
      <c r="A1842" s="21" t="s">
        <v>14</v>
      </c>
      <c r="B1842" s="24" t="s">
        <v>905</v>
      </c>
      <c r="C1842" s="21" t="s">
        <v>7</v>
      </c>
      <c r="D1842" s="22" t="s">
        <v>746</v>
      </c>
      <c r="E1842" s="22"/>
      <c r="F1842" s="22" t="s">
        <v>716</v>
      </c>
      <c r="G1842" s="22"/>
      <c r="H1842" s="22"/>
      <c r="I1842" s="23"/>
    </row>
    <row r="1843" spans="1:9" hidden="1" x14ac:dyDescent="0.25">
      <c r="A1843" s="21" t="s">
        <v>14</v>
      </c>
      <c r="B1843" s="24" t="s">
        <v>905</v>
      </c>
      <c r="C1843" s="21" t="s">
        <v>747</v>
      </c>
      <c r="D1843" s="22" t="s">
        <v>748</v>
      </c>
      <c r="E1843" s="22"/>
      <c r="F1843" s="22" t="s">
        <v>749</v>
      </c>
      <c r="G1843" s="22"/>
      <c r="H1843" s="22"/>
      <c r="I1843" s="23"/>
    </row>
    <row r="1844" spans="1:9" hidden="1" x14ac:dyDescent="0.25">
      <c r="A1844" s="21" t="s">
        <v>14</v>
      </c>
      <c r="B1844" s="24" t="s">
        <v>905</v>
      </c>
      <c r="C1844" s="21" t="s">
        <v>750</v>
      </c>
      <c r="D1844" s="22" t="s">
        <v>751</v>
      </c>
      <c r="E1844" s="22"/>
      <c r="F1844" s="22"/>
      <c r="G1844" s="22"/>
      <c r="H1844" s="22"/>
      <c r="I1844" s="23"/>
    </row>
    <row r="1845" spans="1:9" hidden="1" x14ac:dyDescent="0.25">
      <c r="A1845" s="21" t="s">
        <v>14</v>
      </c>
      <c r="B1845" s="24" t="s">
        <v>905</v>
      </c>
      <c r="C1845" s="21" t="s">
        <v>750</v>
      </c>
      <c r="D1845" s="22" t="s">
        <v>752</v>
      </c>
      <c r="E1845" s="22"/>
      <c r="F1845" s="22"/>
      <c r="G1845" s="22"/>
      <c r="H1845" s="22"/>
      <c r="I1845" s="23"/>
    </row>
    <row r="1846" spans="1:9" hidden="1" x14ac:dyDescent="0.25">
      <c r="A1846" s="21" t="s">
        <v>14</v>
      </c>
      <c r="B1846" s="24" t="s">
        <v>905</v>
      </c>
      <c r="C1846" s="21" t="s">
        <v>750</v>
      </c>
      <c r="D1846" s="22" t="s">
        <v>753</v>
      </c>
      <c r="E1846" s="22"/>
      <c r="F1846" s="22"/>
      <c r="G1846" s="22"/>
      <c r="H1846" s="22"/>
      <c r="I1846" s="23"/>
    </row>
    <row r="1847" spans="1:9" hidden="1" x14ac:dyDescent="0.25">
      <c r="A1847" s="21" t="s">
        <v>14</v>
      </c>
      <c r="B1847" s="24" t="s">
        <v>905</v>
      </c>
      <c r="C1847" s="21" t="s">
        <v>750</v>
      </c>
      <c r="D1847" s="22" t="s">
        <v>754</v>
      </c>
      <c r="E1847" s="22"/>
      <c r="F1847" s="22"/>
      <c r="G1847" s="22"/>
      <c r="H1847" s="22"/>
      <c r="I1847" s="23"/>
    </row>
    <row r="1848" spans="1:9" hidden="1" x14ac:dyDescent="0.25">
      <c r="A1848" s="21" t="s">
        <v>14</v>
      </c>
      <c r="B1848" s="24" t="s">
        <v>905</v>
      </c>
      <c r="C1848" s="21" t="s">
        <v>750</v>
      </c>
      <c r="D1848" s="22" t="s">
        <v>755</v>
      </c>
      <c r="E1848" s="22"/>
      <c r="F1848" s="22"/>
      <c r="G1848" s="22"/>
      <c r="H1848" s="22"/>
      <c r="I1848" s="23"/>
    </row>
    <row r="1849" spans="1:9" hidden="1" x14ac:dyDescent="0.25">
      <c r="A1849" s="21" t="s">
        <v>14</v>
      </c>
      <c r="B1849" s="24" t="s">
        <v>905</v>
      </c>
      <c r="C1849" s="21" t="s">
        <v>750</v>
      </c>
      <c r="D1849" s="22" t="s">
        <v>756</v>
      </c>
      <c r="E1849" s="22"/>
      <c r="F1849" s="22"/>
      <c r="G1849" s="22"/>
      <c r="H1849" s="22"/>
      <c r="I1849" s="23"/>
    </row>
    <row r="1850" spans="1:9" hidden="1" x14ac:dyDescent="0.25">
      <c r="A1850" s="21" t="s">
        <v>14</v>
      </c>
      <c r="B1850" s="24" t="s">
        <v>905</v>
      </c>
      <c r="C1850" s="21" t="s">
        <v>750</v>
      </c>
      <c r="D1850" s="22" t="s">
        <v>757</v>
      </c>
      <c r="E1850" s="22"/>
      <c r="F1850" s="22"/>
      <c r="G1850" s="22"/>
      <c r="H1850" s="22"/>
      <c r="I1850" s="23"/>
    </row>
    <row r="1851" spans="1:9" hidden="1" x14ac:dyDescent="0.25">
      <c r="A1851" s="21" t="s">
        <v>14</v>
      </c>
      <c r="B1851" s="24" t="s">
        <v>905</v>
      </c>
      <c r="C1851" s="21" t="s">
        <v>750</v>
      </c>
      <c r="D1851" s="22" t="s">
        <v>698</v>
      </c>
      <c r="E1851" s="22"/>
      <c r="F1851" s="22"/>
      <c r="G1851" s="22"/>
      <c r="H1851" s="22"/>
      <c r="I1851" s="23"/>
    </row>
    <row r="1852" spans="1:9" hidden="1" x14ac:dyDescent="0.25">
      <c r="A1852" s="21" t="s">
        <v>14</v>
      </c>
      <c r="B1852" s="24" t="s">
        <v>905</v>
      </c>
      <c r="C1852" s="21" t="s">
        <v>750</v>
      </c>
      <c r="D1852" s="22" t="s">
        <v>758</v>
      </c>
      <c r="E1852" s="22"/>
      <c r="F1852" s="22"/>
      <c r="G1852" s="22"/>
      <c r="H1852" s="22"/>
      <c r="I1852" s="23"/>
    </row>
    <row r="1853" spans="1:9" hidden="1" x14ac:dyDescent="0.25">
      <c r="A1853" s="21" t="s">
        <v>14</v>
      </c>
      <c r="B1853" s="24" t="s">
        <v>905</v>
      </c>
      <c r="C1853" s="21" t="s">
        <v>750</v>
      </c>
      <c r="D1853" s="22" t="s">
        <v>759</v>
      </c>
      <c r="E1853" s="22"/>
      <c r="F1853" s="22" t="s">
        <v>716</v>
      </c>
      <c r="G1853" s="22"/>
      <c r="H1853" s="22"/>
      <c r="I1853" s="23"/>
    </row>
    <row r="1854" spans="1:9" hidden="1" x14ac:dyDescent="0.25">
      <c r="A1854" s="21" t="s">
        <v>14</v>
      </c>
      <c r="B1854" s="24" t="s">
        <v>905</v>
      </c>
      <c r="C1854" s="21" t="s">
        <v>750</v>
      </c>
      <c r="D1854" s="22" t="s">
        <v>760</v>
      </c>
      <c r="E1854" s="22"/>
      <c r="F1854" s="22" t="s">
        <v>710</v>
      </c>
      <c r="G1854" s="22"/>
      <c r="H1854" s="22"/>
      <c r="I1854" s="23"/>
    </row>
    <row r="1855" spans="1:9" hidden="1" x14ac:dyDescent="0.25">
      <c r="A1855" s="21" t="s">
        <v>14</v>
      </c>
      <c r="B1855" s="24" t="s">
        <v>905</v>
      </c>
      <c r="C1855" s="21" t="s">
        <v>750</v>
      </c>
      <c r="D1855" s="22" t="s">
        <v>761</v>
      </c>
      <c r="E1855" s="22"/>
      <c r="F1855" s="22" t="s">
        <v>716</v>
      </c>
      <c r="G1855" s="22"/>
      <c r="H1855" s="22"/>
      <c r="I1855" s="23"/>
    </row>
    <row r="1856" spans="1:9" hidden="1" x14ac:dyDescent="0.25">
      <c r="A1856" s="21" t="s">
        <v>14</v>
      </c>
      <c r="B1856" s="24" t="s">
        <v>905</v>
      </c>
      <c r="C1856" s="21" t="s">
        <v>750</v>
      </c>
      <c r="D1856" s="22" t="s">
        <v>762</v>
      </c>
      <c r="E1856" s="22"/>
      <c r="F1856" s="22" t="s">
        <v>716</v>
      </c>
      <c r="G1856" s="22"/>
      <c r="H1856" s="22"/>
      <c r="I1856" s="23"/>
    </row>
    <row r="1857" spans="1:9" hidden="1" x14ac:dyDescent="0.25">
      <c r="A1857" s="21" t="s">
        <v>14</v>
      </c>
      <c r="B1857" s="24" t="s">
        <v>905</v>
      </c>
      <c r="C1857" s="21" t="s">
        <v>750</v>
      </c>
      <c r="D1857" s="22" t="s">
        <v>763</v>
      </c>
      <c r="E1857" s="22"/>
      <c r="F1857" s="22" t="s">
        <v>716</v>
      </c>
      <c r="G1857" s="22"/>
      <c r="H1857" s="22"/>
      <c r="I1857" s="23"/>
    </row>
    <row r="1858" spans="1:9" hidden="1" x14ac:dyDescent="0.25">
      <c r="A1858" s="21" t="s">
        <v>14</v>
      </c>
      <c r="B1858" s="24" t="s">
        <v>905</v>
      </c>
      <c r="C1858" s="21" t="s">
        <v>260</v>
      </c>
      <c r="D1858" s="22" t="s">
        <v>16</v>
      </c>
      <c r="E1858" s="22"/>
      <c r="F1858" s="22"/>
      <c r="G1858" s="22"/>
      <c r="H1858" s="22"/>
      <c r="I1858" s="23"/>
    </row>
    <row r="1859" spans="1:9" hidden="1" x14ac:dyDescent="0.25">
      <c r="A1859" s="21" t="s">
        <v>14</v>
      </c>
      <c r="B1859" s="24" t="s">
        <v>905</v>
      </c>
      <c r="C1859" s="21" t="s">
        <v>260</v>
      </c>
      <c r="D1859" s="22" t="s">
        <v>764</v>
      </c>
      <c r="E1859" s="22"/>
      <c r="F1859" s="22"/>
      <c r="G1859" s="22"/>
      <c r="H1859" s="22"/>
      <c r="I1859" s="23"/>
    </row>
    <row r="1860" spans="1:9" hidden="1" x14ac:dyDescent="0.25">
      <c r="A1860" s="21" t="s">
        <v>14</v>
      </c>
      <c r="B1860" s="24" t="s">
        <v>905</v>
      </c>
      <c r="C1860" s="21" t="s">
        <v>260</v>
      </c>
      <c r="D1860" s="22" t="s">
        <v>765</v>
      </c>
      <c r="E1860" s="22"/>
      <c r="F1860" s="22"/>
      <c r="G1860" s="22"/>
      <c r="H1860" s="22"/>
      <c r="I1860" s="23"/>
    </row>
    <row r="1861" spans="1:9" hidden="1" x14ac:dyDescent="0.25">
      <c r="A1861" s="21" t="s">
        <v>14</v>
      </c>
      <c r="B1861" s="24" t="s">
        <v>905</v>
      </c>
      <c r="C1861" s="21" t="s">
        <v>260</v>
      </c>
      <c r="D1861" s="22" t="s">
        <v>766</v>
      </c>
      <c r="E1861" s="22"/>
      <c r="F1861" s="22"/>
      <c r="G1861" s="22"/>
      <c r="H1861" s="22"/>
      <c r="I1861" s="23"/>
    </row>
    <row r="1862" spans="1:9" hidden="1" x14ac:dyDescent="0.25">
      <c r="A1862" s="21" t="s">
        <v>14</v>
      </c>
      <c r="B1862" s="24" t="s">
        <v>905</v>
      </c>
      <c r="C1862" s="21" t="s">
        <v>260</v>
      </c>
      <c r="D1862" s="22" t="s">
        <v>767</v>
      </c>
      <c r="E1862" s="22"/>
      <c r="F1862" s="22"/>
      <c r="G1862" s="22"/>
      <c r="H1862" s="22"/>
      <c r="I1862" s="23"/>
    </row>
    <row r="1863" spans="1:9" hidden="1" x14ac:dyDescent="0.25">
      <c r="A1863" s="21" t="s">
        <v>14</v>
      </c>
      <c r="B1863" s="24" t="s">
        <v>905</v>
      </c>
      <c r="C1863" s="21" t="s">
        <v>260</v>
      </c>
      <c r="D1863" s="22" t="s">
        <v>768</v>
      </c>
      <c r="E1863" s="22"/>
      <c r="F1863" s="22"/>
      <c r="G1863" s="22"/>
      <c r="H1863" s="22"/>
      <c r="I1863" s="23"/>
    </row>
    <row r="1864" spans="1:9" hidden="1" x14ac:dyDescent="0.25">
      <c r="A1864" s="21" t="s">
        <v>14</v>
      </c>
      <c r="B1864" s="24" t="s">
        <v>905</v>
      </c>
      <c r="C1864" s="21" t="s">
        <v>260</v>
      </c>
      <c r="D1864" s="22" t="s">
        <v>769</v>
      </c>
      <c r="E1864" s="22"/>
      <c r="F1864" s="22"/>
      <c r="G1864" s="22"/>
      <c r="H1864" s="22"/>
      <c r="I1864" s="23"/>
    </row>
    <row r="1865" spans="1:9" hidden="1" x14ac:dyDescent="0.25">
      <c r="A1865" s="21" t="s">
        <v>14</v>
      </c>
      <c r="B1865" s="24" t="s">
        <v>905</v>
      </c>
      <c r="C1865" s="21" t="s">
        <v>260</v>
      </c>
      <c r="D1865" s="22" t="s">
        <v>770</v>
      </c>
      <c r="E1865" s="22"/>
      <c r="F1865" s="22"/>
      <c r="G1865" s="22"/>
      <c r="H1865" s="22"/>
      <c r="I1865" s="23"/>
    </row>
    <row r="1866" spans="1:9" hidden="1" x14ac:dyDescent="0.25">
      <c r="A1866" s="21" t="s">
        <v>14</v>
      </c>
      <c r="B1866" s="24" t="s">
        <v>905</v>
      </c>
      <c r="C1866" s="21" t="s">
        <v>260</v>
      </c>
      <c r="D1866" s="22" t="s">
        <v>771</v>
      </c>
      <c r="E1866" s="22"/>
      <c r="F1866" s="22"/>
      <c r="G1866" s="22"/>
      <c r="H1866" s="22"/>
      <c r="I1866" s="23"/>
    </row>
    <row r="1867" spans="1:9" hidden="1" x14ac:dyDescent="0.25">
      <c r="A1867" s="21" t="s">
        <v>14</v>
      </c>
      <c r="B1867" s="24" t="s">
        <v>905</v>
      </c>
      <c r="C1867" s="21" t="s">
        <v>260</v>
      </c>
      <c r="D1867" s="22" t="s">
        <v>772</v>
      </c>
      <c r="E1867" s="22"/>
      <c r="F1867" s="22"/>
      <c r="G1867" s="22"/>
      <c r="H1867" s="22"/>
      <c r="I1867" s="23"/>
    </row>
    <row r="1868" spans="1:9" hidden="1" x14ac:dyDescent="0.25">
      <c r="A1868" s="21" t="s">
        <v>14</v>
      </c>
      <c r="B1868" s="24" t="s">
        <v>905</v>
      </c>
      <c r="C1868" s="21" t="s">
        <v>260</v>
      </c>
      <c r="D1868" s="22" t="s">
        <v>773</v>
      </c>
      <c r="E1868" s="22"/>
      <c r="F1868" s="22"/>
      <c r="G1868" s="22"/>
      <c r="H1868" s="22"/>
      <c r="I1868" s="23"/>
    </row>
    <row r="1869" spans="1:9" hidden="1" x14ac:dyDescent="0.25">
      <c r="A1869" s="21" t="s">
        <v>14</v>
      </c>
      <c r="B1869" s="24" t="s">
        <v>905</v>
      </c>
      <c r="C1869" s="21" t="s">
        <v>260</v>
      </c>
      <c r="D1869" s="22" t="s">
        <v>774</v>
      </c>
      <c r="E1869" s="22"/>
      <c r="F1869" s="22"/>
      <c r="G1869" s="22"/>
      <c r="H1869" s="22"/>
      <c r="I1869" s="23"/>
    </row>
    <row r="1870" spans="1:9" hidden="1" x14ac:dyDescent="0.25">
      <c r="A1870" s="21" t="s">
        <v>14</v>
      </c>
      <c r="B1870" s="24" t="s">
        <v>905</v>
      </c>
      <c r="C1870" s="21" t="s">
        <v>260</v>
      </c>
      <c r="D1870" s="22" t="s">
        <v>775</v>
      </c>
      <c r="E1870" s="22"/>
      <c r="F1870" s="22"/>
      <c r="G1870" s="22"/>
      <c r="H1870" s="22"/>
      <c r="I1870" s="23"/>
    </row>
    <row r="1871" spans="1:9" hidden="1" x14ac:dyDescent="0.25">
      <c r="A1871" s="21" t="s">
        <v>14</v>
      </c>
      <c r="B1871" s="24" t="s">
        <v>905</v>
      </c>
      <c r="C1871" s="21" t="s">
        <v>260</v>
      </c>
      <c r="D1871" s="22" t="s">
        <v>776</v>
      </c>
      <c r="E1871" s="22"/>
      <c r="F1871" s="22"/>
      <c r="G1871" s="22"/>
      <c r="H1871" s="22"/>
      <c r="I1871" s="23"/>
    </row>
    <row r="1872" spans="1:9" hidden="1" x14ac:dyDescent="0.25">
      <c r="A1872" s="21" t="s">
        <v>14</v>
      </c>
      <c r="B1872" s="24" t="s">
        <v>905</v>
      </c>
      <c r="C1872" s="21" t="s">
        <v>260</v>
      </c>
      <c r="D1872" s="22" t="s">
        <v>777</v>
      </c>
      <c r="E1872" s="22"/>
      <c r="F1872" s="22"/>
      <c r="G1872" s="22"/>
      <c r="H1872" s="22"/>
      <c r="I1872" s="23"/>
    </row>
    <row r="1873" spans="1:9" hidden="1" x14ac:dyDescent="0.25">
      <c r="A1873" s="21" t="s">
        <v>14</v>
      </c>
      <c r="B1873" s="24" t="s">
        <v>905</v>
      </c>
      <c r="C1873" s="21" t="s">
        <v>260</v>
      </c>
      <c r="D1873" s="22" t="s">
        <v>778</v>
      </c>
      <c r="E1873" s="22"/>
      <c r="F1873" s="22"/>
      <c r="G1873" s="22"/>
      <c r="H1873" s="22"/>
      <c r="I1873" s="23"/>
    </row>
    <row r="1874" spans="1:9" hidden="1" x14ac:dyDescent="0.25">
      <c r="A1874" s="21" t="s">
        <v>14</v>
      </c>
      <c r="B1874" s="24" t="s">
        <v>905</v>
      </c>
      <c r="C1874" s="21" t="s">
        <v>260</v>
      </c>
      <c r="D1874" s="22" t="s">
        <v>779</v>
      </c>
      <c r="E1874" s="22"/>
      <c r="F1874" s="22"/>
      <c r="G1874" s="22"/>
      <c r="H1874" s="22"/>
      <c r="I1874" s="23"/>
    </row>
    <row r="1875" spans="1:9" hidden="1" x14ac:dyDescent="0.25">
      <c r="A1875" s="21" t="s">
        <v>14</v>
      </c>
      <c r="B1875" s="24" t="s">
        <v>905</v>
      </c>
      <c r="C1875" s="21" t="s">
        <v>260</v>
      </c>
      <c r="D1875" s="22" t="s">
        <v>780</v>
      </c>
      <c r="E1875" s="22"/>
      <c r="F1875" s="22"/>
      <c r="G1875" s="22"/>
      <c r="H1875" s="22"/>
      <c r="I1875" s="23"/>
    </row>
    <row r="1876" spans="1:9" hidden="1" x14ac:dyDescent="0.25">
      <c r="A1876" s="21" t="s">
        <v>14</v>
      </c>
      <c r="B1876" s="24" t="s">
        <v>905</v>
      </c>
      <c r="C1876" s="21" t="s">
        <v>6</v>
      </c>
      <c r="D1876" s="22" t="s">
        <v>781</v>
      </c>
      <c r="E1876" s="22"/>
      <c r="F1876" s="22"/>
      <c r="G1876" s="22"/>
      <c r="H1876" s="22"/>
      <c r="I1876" s="23"/>
    </row>
    <row r="1877" spans="1:9" hidden="1" x14ac:dyDescent="0.25">
      <c r="A1877" s="21" t="s">
        <v>14</v>
      </c>
      <c r="B1877" s="24" t="s">
        <v>905</v>
      </c>
      <c r="C1877" s="21" t="s">
        <v>6</v>
      </c>
      <c r="D1877" s="22" t="s">
        <v>563</v>
      </c>
      <c r="E1877" s="22"/>
      <c r="F1877" s="22"/>
      <c r="G1877" s="22"/>
      <c r="H1877" s="22"/>
      <c r="I1877" s="23"/>
    </row>
    <row r="1878" spans="1:9" hidden="1" x14ac:dyDescent="0.25">
      <c r="A1878" s="21" t="s">
        <v>14</v>
      </c>
      <c r="B1878" s="24" t="s">
        <v>905</v>
      </c>
      <c r="C1878" s="21" t="s">
        <v>6</v>
      </c>
      <c r="D1878" s="22" t="s">
        <v>559</v>
      </c>
      <c r="E1878" s="22"/>
      <c r="F1878" s="22"/>
      <c r="G1878" s="22"/>
      <c r="H1878" s="22"/>
      <c r="I1878" s="23"/>
    </row>
    <row r="1879" spans="1:9" hidden="1" x14ac:dyDescent="0.25">
      <c r="A1879" s="21" t="s">
        <v>14</v>
      </c>
      <c r="B1879" s="24" t="s">
        <v>905</v>
      </c>
      <c r="C1879" s="21" t="s">
        <v>6</v>
      </c>
      <c r="D1879" s="22" t="s">
        <v>782</v>
      </c>
      <c r="E1879" s="22"/>
      <c r="F1879" s="22"/>
      <c r="G1879" s="22"/>
      <c r="H1879" s="22"/>
      <c r="I1879" s="23"/>
    </row>
    <row r="1880" spans="1:9" hidden="1" x14ac:dyDescent="0.25">
      <c r="A1880" s="21" t="s">
        <v>14</v>
      </c>
      <c r="B1880" s="24" t="s">
        <v>905</v>
      </c>
      <c r="C1880" s="21" t="s">
        <v>6</v>
      </c>
      <c r="D1880" s="22" t="s">
        <v>767</v>
      </c>
      <c r="E1880" s="22"/>
      <c r="F1880" s="22"/>
      <c r="G1880" s="22"/>
      <c r="H1880" s="22"/>
      <c r="I1880" s="23"/>
    </row>
    <row r="1881" spans="1:9" hidden="1" x14ac:dyDescent="0.25">
      <c r="A1881" s="21" t="s">
        <v>14</v>
      </c>
      <c r="B1881" s="24" t="s">
        <v>905</v>
      </c>
      <c r="C1881" s="21" t="s">
        <v>6</v>
      </c>
      <c r="D1881" s="22" t="s">
        <v>768</v>
      </c>
      <c r="E1881" s="22"/>
      <c r="F1881" s="22"/>
      <c r="G1881" s="22"/>
      <c r="H1881" s="22"/>
      <c r="I1881" s="23"/>
    </row>
    <row r="1882" spans="1:9" hidden="1" x14ac:dyDescent="0.25">
      <c r="A1882" s="21" t="s">
        <v>14</v>
      </c>
      <c r="B1882" s="24" t="s">
        <v>905</v>
      </c>
      <c r="C1882" s="21" t="s">
        <v>6</v>
      </c>
      <c r="D1882" s="22" t="s">
        <v>783</v>
      </c>
      <c r="E1882" s="22"/>
      <c r="F1882" s="22"/>
      <c r="G1882" s="22"/>
      <c r="H1882" s="22"/>
      <c r="I1882" s="23"/>
    </row>
    <row r="1883" spans="1:9" hidden="1" x14ac:dyDescent="0.25">
      <c r="A1883" s="21" t="s">
        <v>14</v>
      </c>
      <c r="B1883" s="24" t="s">
        <v>905</v>
      </c>
      <c r="C1883" s="21" t="s">
        <v>6</v>
      </c>
      <c r="D1883" s="22" t="s">
        <v>784</v>
      </c>
      <c r="E1883" s="22"/>
      <c r="F1883" s="22"/>
      <c r="G1883" s="22"/>
      <c r="H1883" s="22"/>
      <c r="I1883" s="23"/>
    </row>
    <row r="1884" spans="1:9" hidden="1" x14ac:dyDescent="0.25">
      <c r="A1884" s="21" t="s">
        <v>14</v>
      </c>
      <c r="B1884" s="24" t="s">
        <v>905</v>
      </c>
      <c r="C1884" s="21" t="s">
        <v>6</v>
      </c>
      <c r="D1884" s="22" t="s">
        <v>785</v>
      </c>
      <c r="E1884" s="22"/>
      <c r="F1884" s="22"/>
      <c r="G1884" s="22"/>
      <c r="H1884" s="22"/>
      <c r="I1884" s="23"/>
    </row>
    <row r="1885" spans="1:9" hidden="1" x14ac:dyDescent="0.25">
      <c r="A1885" s="21" t="s">
        <v>14</v>
      </c>
      <c r="B1885" s="24" t="s">
        <v>905</v>
      </c>
      <c r="C1885" s="21" t="s">
        <v>6</v>
      </c>
      <c r="D1885" s="22" t="s">
        <v>786</v>
      </c>
      <c r="E1885" s="22"/>
      <c r="F1885" s="22"/>
      <c r="G1885" s="22"/>
      <c r="H1885" s="22"/>
      <c r="I1885" s="23"/>
    </row>
    <row r="1886" spans="1:9" hidden="1" x14ac:dyDescent="0.25">
      <c r="A1886" s="21" t="s">
        <v>14</v>
      </c>
      <c r="B1886" s="24" t="s">
        <v>905</v>
      </c>
      <c r="C1886" s="21" t="s">
        <v>6</v>
      </c>
      <c r="D1886" s="22" t="s">
        <v>787</v>
      </c>
      <c r="E1886" s="22"/>
      <c r="F1886" s="22"/>
      <c r="G1886" s="22"/>
      <c r="H1886" s="22"/>
      <c r="I1886" s="23"/>
    </row>
    <row r="1887" spans="1:9" hidden="1" x14ac:dyDescent="0.25">
      <c r="A1887" s="21" t="s">
        <v>14</v>
      </c>
      <c r="B1887" s="24" t="s">
        <v>905</v>
      </c>
      <c r="C1887" s="21" t="s">
        <v>6</v>
      </c>
      <c r="D1887" s="22" t="s">
        <v>788</v>
      </c>
      <c r="E1887" s="22"/>
      <c r="F1887" s="22"/>
      <c r="G1887" s="22"/>
      <c r="H1887" s="22"/>
      <c r="I1887" s="23"/>
    </row>
    <row r="1888" spans="1:9" hidden="1" x14ac:dyDescent="0.25">
      <c r="A1888" s="21" t="s">
        <v>14</v>
      </c>
      <c r="B1888" s="24" t="s">
        <v>905</v>
      </c>
      <c r="C1888" s="21" t="s">
        <v>6</v>
      </c>
      <c r="D1888" s="22" t="s">
        <v>789</v>
      </c>
      <c r="E1888" s="22"/>
      <c r="F1888" s="22"/>
      <c r="G1888" s="22"/>
      <c r="H1888" s="22"/>
      <c r="I1888" s="23"/>
    </row>
    <row r="1889" spans="1:9" hidden="1" x14ac:dyDescent="0.25">
      <c r="A1889" s="21" t="s">
        <v>14</v>
      </c>
      <c r="B1889" s="24" t="s">
        <v>905</v>
      </c>
      <c r="C1889" s="21" t="s">
        <v>6</v>
      </c>
      <c r="D1889" s="22" t="s">
        <v>790</v>
      </c>
      <c r="E1889" s="22"/>
      <c r="F1889" s="22"/>
      <c r="G1889" s="22"/>
      <c r="H1889" s="22"/>
      <c r="I1889" s="23"/>
    </row>
    <row r="1890" spans="1:9" hidden="1" x14ac:dyDescent="0.25">
      <c r="A1890" s="21" t="s">
        <v>14</v>
      </c>
      <c r="B1890" s="24" t="s">
        <v>905</v>
      </c>
      <c r="C1890" s="21" t="s">
        <v>6</v>
      </c>
      <c r="D1890" s="22" t="s">
        <v>791</v>
      </c>
      <c r="E1890" s="22"/>
      <c r="F1890" s="22"/>
      <c r="G1890" s="22"/>
      <c r="H1890" s="22"/>
      <c r="I1890" s="23"/>
    </row>
    <row r="1891" spans="1:9" hidden="1" x14ac:dyDescent="0.25">
      <c r="A1891" s="21" t="s">
        <v>14</v>
      </c>
      <c r="B1891" s="24" t="s">
        <v>905</v>
      </c>
      <c r="C1891" s="21" t="s">
        <v>6</v>
      </c>
      <c r="D1891" s="22" t="s">
        <v>792</v>
      </c>
      <c r="E1891" s="22"/>
      <c r="F1891" s="22"/>
      <c r="G1891" s="22"/>
      <c r="H1891" s="22"/>
      <c r="I1891" s="23"/>
    </row>
    <row r="1892" spans="1:9" hidden="1" x14ac:dyDescent="0.25">
      <c r="A1892" s="21" t="s">
        <v>14</v>
      </c>
      <c r="B1892" s="24" t="s">
        <v>905</v>
      </c>
      <c r="C1892" s="21" t="s">
        <v>6</v>
      </c>
      <c r="D1892" s="22" t="s">
        <v>793</v>
      </c>
      <c r="E1892" s="22"/>
      <c r="F1892" s="22"/>
      <c r="G1892" s="22"/>
      <c r="H1892" s="22"/>
      <c r="I1892" s="23"/>
    </row>
    <row r="1893" spans="1:9" hidden="1" x14ac:dyDescent="0.25">
      <c r="A1893" s="21" t="s">
        <v>14</v>
      </c>
      <c r="B1893" s="24" t="s">
        <v>905</v>
      </c>
      <c r="C1893" s="21" t="s">
        <v>6</v>
      </c>
      <c r="D1893" s="22" t="s">
        <v>794</v>
      </c>
      <c r="E1893" s="22"/>
      <c r="F1893" s="22"/>
      <c r="G1893" s="22"/>
      <c r="H1893" s="22"/>
      <c r="I1893" s="23"/>
    </row>
    <row r="1894" spans="1:9" hidden="1" x14ac:dyDescent="0.25">
      <c r="A1894" s="21" t="s">
        <v>14</v>
      </c>
      <c r="B1894" s="24" t="s">
        <v>905</v>
      </c>
      <c r="C1894" s="21" t="s">
        <v>6</v>
      </c>
      <c r="D1894" s="22" t="s">
        <v>795</v>
      </c>
      <c r="E1894" s="22"/>
      <c r="F1894" s="22"/>
      <c r="G1894" s="22"/>
      <c r="H1894" s="22"/>
      <c r="I1894" s="23"/>
    </row>
    <row r="1895" spans="1:9" hidden="1" x14ac:dyDescent="0.25">
      <c r="A1895" s="21" t="s">
        <v>14</v>
      </c>
      <c r="B1895" s="24" t="s">
        <v>905</v>
      </c>
      <c r="C1895" s="21" t="s">
        <v>6</v>
      </c>
      <c r="D1895" s="22" t="s">
        <v>796</v>
      </c>
      <c r="E1895" s="22"/>
      <c r="F1895" s="22"/>
      <c r="G1895" s="22"/>
      <c r="H1895" s="22"/>
      <c r="I1895" s="23"/>
    </row>
    <row r="1896" spans="1:9" hidden="1" x14ac:dyDescent="0.25">
      <c r="A1896" s="21" t="s">
        <v>14</v>
      </c>
      <c r="B1896" s="24" t="s">
        <v>905</v>
      </c>
      <c r="C1896" s="21" t="s">
        <v>6</v>
      </c>
      <c r="D1896" s="22" t="s">
        <v>797</v>
      </c>
      <c r="E1896" s="22"/>
      <c r="F1896" s="22"/>
      <c r="G1896" s="22"/>
      <c r="H1896" s="22"/>
      <c r="I1896" s="23"/>
    </row>
    <row r="1897" spans="1:9" hidden="1" x14ac:dyDescent="0.25">
      <c r="A1897" s="21" t="s">
        <v>14</v>
      </c>
      <c r="B1897" s="24" t="s">
        <v>905</v>
      </c>
      <c r="C1897" s="21" t="s">
        <v>6</v>
      </c>
      <c r="D1897" s="22" t="s">
        <v>798</v>
      </c>
      <c r="E1897" s="22"/>
      <c r="F1897" s="22"/>
      <c r="G1897" s="22"/>
      <c r="H1897" s="22"/>
      <c r="I1897" s="23"/>
    </row>
    <row r="1898" spans="1:9" hidden="1" x14ac:dyDescent="0.25">
      <c r="A1898" s="21" t="s">
        <v>14</v>
      </c>
      <c r="B1898" s="24" t="s">
        <v>905</v>
      </c>
      <c r="C1898" s="21" t="s">
        <v>6</v>
      </c>
      <c r="D1898" s="22" t="s">
        <v>799</v>
      </c>
      <c r="E1898" s="22"/>
      <c r="F1898" s="22"/>
      <c r="G1898" s="22"/>
      <c r="H1898" s="22"/>
      <c r="I1898" s="23"/>
    </row>
    <row r="1899" spans="1:9" hidden="1" x14ac:dyDescent="0.25">
      <c r="A1899" s="21" t="s">
        <v>14</v>
      </c>
      <c r="B1899" s="24" t="s">
        <v>905</v>
      </c>
      <c r="C1899" s="21" t="s">
        <v>6</v>
      </c>
      <c r="D1899" s="22" t="s">
        <v>800</v>
      </c>
      <c r="E1899" s="22"/>
      <c r="F1899" s="22"/>
      <c r="G1899" s="22"/>
      <c r="H1899" s="22"/>
      <c r="I1899" s="23"/>
    </row>
    <row r="1900" spans="1:9" hidden="1" x14ac:dyDescent="0.25">
      <c r="A1900" s="21" t="s">
        <v>14</v>
      </c>
      <c r="B1900" s="24" t="s">
        <v>905</v>
      </c>
      <c r="C1900" s="21" t="s">
        <v>6</v>
      </c>
      <c r="D1900" s="22" t="s">
        <v>801</v>
      </c>
      <c r="E1900" s="22"/>
      <c r="F1900" s="22"/>
      <c r="G1900" s="22"/>
      <c r="H1900" s="22"/>
      <c r="I1900" s="23"/>
    </row>
    <row r="1901" spans="1:9" hidden="1" x14ac:dyDescent="0.25">
      <c r="A1901" s="21" t="s">
        <v>14</v>
      </c>
      <c r="B1901" s="24" t="s">
        <v>905</v>
      </c>
      <c r="C1901" s="21" t="s">
        <v>6</v>
      </c>
      <c r="D1901" s="22" t="s">
        <v>802</v>
      </c>
      <c r="E1901" s="22"/>
      <c r="F1901" s="22"/>
      <c r="G1901" s="22"/>
      <c r="H1901" s="22"/>
      <c r="I1901" s="23"/>
    </row>
    <row r="1902" spans="1:9" hidden="1" x14ac:dyDescent="0.25">
      <c r="A1902" s="21" t="s">
        <v>14</v>
      </c>
      <c r="B1902" s="24" t="s">
        <v>905</v>
      </c>
      <c r="C1902" s="21" t="s">
        <v>4</v>
      </c>
      <c r="D1902" s="22" t="s">
        <v>803</v>
      </c>
      <c r="E1902" s="22"/>
      <c r="F1902" s="22"/>
      <c r="G1902" s="22"/>
      <c r="H1902" s="22"/>
      <c r="I1902" s="23"/>
    </row>
    <row r="1903" spans="1:9" hidden="1" x14ac:dyDescent="0.25">
      <c r="A1903" s="21" t="s">
        <v>14</v>
      </c>
      <c r="B1903" s="24" t="s">
        <v>905</v>
      </c>
      <c r="C1903" s="21" t="s">
        <v>4</v>
      </c>
      <c r="D1903" s="22" t="s">
        <v>804</v>
      </c>
      <c r="E1903" s="22"/>
      <c r="F1903" s="22"/>
      <c r="G1903" s="22"/>
      <c r="H1903" s="22"/>
      <c r="I1903" s="23"/>
    </row>
    <row r="1904" spans="1:9" hidden="1" x14ac:dyDescent="0.25">
      <c r="A1904" s="21" t="s">
        <v>14</v>
      </c>
      <c r="B1904" s="24" t="s">
        <v>905</v>
      </c>
      <c r="C1904" s="21" t="s">
        <v>4</v>
      </c>
      <c r="D1904" s="22" t="s">
        <v>805</v>
      </c>
      <c r="E1904" s="22"/>
      <c r="F1904" s="22"/>
      <c r="G1904" s="22"/>
      <c r="H1904" s="22"/>
      <c r="I1904" s="23"/>
    </row>
    <row r="1905" spans="1:9" hidden="1" x14ac:dyDescent="0.25">
      <c r="A1905" s="21" t="s">
        <v>14</v>
      </c>
      <c r="B1905" s="24" t="s">
        <v>905</v>
      </c>
      <c r="C1905" s="21" t="s">
        <v>4</v>
      </c>
      <c r="D1905" s="22" t="s">
        <v>806</v>
      </c>
      <c r="E1905" s="22"/>
      <c r="F1905" s="22"/>
      <c r="G1905" s="22"/>
      <c r="H1905" s="22"/>
      <c r="I1905" s="23"/>
    </row>
    <row r="1906" spans="1:9" hidden="1" x14ac:dyDescent="0.25">
      <c r="A1906" s="21" t="s">
        <v>14</v>
      </c>
      <c r="B1906" s="24" t="s">
        <v>905</v>
      </c>
      <c r="C1906" s="21" t="s">
        <v>4</v>
      </c>
      <c r="D1906" s="22" t="s">
        <v>807</v>
      </c>
      <c r="E1906" s="22"/>
      <c r="F1906" s="22"/>
      <c r="G1906" s="22"/>
      <c r="H1906" s="22"/>
      <c r="I1906" s="23"/>
    </row>
    <row r="1907" spans="1:9" hidden="1" x14ac:dyDescent="0.25">
      <c r="A1907" s="21" t="s">
        <v>14</v>
      </c>
      <c r="B1907" s="24" t="s">
        <v>905</v>
      </c>
      <c r="C1907" s="21" t="s">
        <v>4</v>
      </c>
      <c r="D1907" s="22" t="s">
        <v>808</v>
      </c>
      <c r="E1907" s="22"/>
      <c r="F1907" s="22"/>
      <c r="G1907" s="22"/>
      <c r="H1907" s="22"/>
      <c r="I1907" s="23"/>
    </row>
    <row r="1908" spans="1:9" hidden="1" x14ac:dyDescent="0.25">
      <c r="A1908" s="21" t="s">
        <v>14</v>
      </c>
      <c r="B1908" s="24" t="s">
        <v>905</v>
      </c>
      <c r="C1908" s="21" t="s">
        <v>4</v>
      </c>
      <c r="D1908" s="22" t="s">
        <v>809</v>
      </c>
      <c r="E1908" s="22"/>
      <c r="F1908" s="22"/>
      <c r="G1908" s="22"/>
      <c r="H1908" s="22"/>
      <c r="I1908" s="23"/>
    </row>
    <row r="1909" spans="1:9" hidden="1" x14ac:dyDescent="0.25">
      <c r="A1909" s="21" t="s">
        <v>14</v>
      </c>
      <c r="B1909" s="24" t="s">
        <v>905</v>
      </c>
      <c r="C1909" s="21" t="s">
        <v>4</v>
      </c>
      <c r="D1909" s="22" t="s">
        <v>810</v>
      </c>
      <c r="E1909" s="22"/>
      <c r="F1909" s="22"/>
      <c r="G1909" s="22"/>
      <c r="H1909" s="22"/>
      <c r="I1909" s="23"/>
    </row>
    <row r="1910" spans="1:9" hidden="1" x14ac:dyDescent="0.25">
      <c r="A1910" s="21" t="s">
        <v>14</v>
      </c>
      <c r="B1910" s="24" t="s">
        <v>905</v>
      </c>
      <c r="C1910" s="21" t="s">
        <v>4</v>
      </c>
      <c r="D1910" s="22" t="s">
        <v>811</v>
      </c>
      <c r="E1910" s="22"/>
      <c r="F1910" s="22"/>
      <c r="G1910" s="22"/>
      <c r="H1910" s="22"/>
      <c r="I1910" s="23"/>
    </row>
    <row r="1911" spans="1:9" hidden="1" x14ac:dyDescent="0.25">
      <c r="A1911" s="21" t="s">
        <v>14</v>
      </c>
      <c r="B1911" s="24" t="s">
        <v>905</v>
      </c>
      <c r="C1911" s="21" t="s">
        <v>4</v>
      </c>
      <c r="D1911" s="22" t="s">
        <v>812</v>
      </c>
      <c r="E1911" s="22"/>
      <c r="F1911" s="22"/>
      <c r="G1911" s="22"/>
      <c r="H1911" s="22"/>
      <c r="I1911" s="23"/>
    </row>
    <row r="1912" spans="1:9" hidden="1" x14ac:dyDescent="0.25">
      <c r="A1912" s="21" t="s">
        <v>14</v>
      </c>
      <c r="B1912" s="24" t="s">
        <v>905</v>
      </c>
      <c r="C1912" s="21" t="s">
        <v>4</v>
      </c>
      <c r="D1912" s="22" t="s">
        <v>813</v>
      </c>
      <c r="E1912" s="22"/>
      <c r="F1912" s="22"/>
      <c r="G1912" s="22"/>
      <c r="H1912" s="22"/>
      <c r="I1912" s="23"/>
    </row>
    <row r="1913" spans="1:9" hidden="1" x14ac:dyDescent="0.25">
      <c r="A1913" s="21" t="s">
        <v>14</v>
      </c>
      <c r="B1913" s="24" t="s">
        <v>905</v>
      </c>
      <c r="C1913" s="21" t="s">
        <v>4</v>
      </c>
      <c r="D1913" s="22" t="s">
        <v>814</v>
      </c>
      <c r="E1913" s="22"/>
      <c r="F1913" s="22"/>
      <c r="G1913" s="22"/>
      <c r="H1913" s="22"/>
      <c r="I1913" s="23"/>
    </row>
    <row r="1914" spans="1:9" hidden="1" x14ac:dyDescent="0.25">
      <c r="A1914" s="21" t="s">
        <v>14</v>
      </c>
      <c r="B1914" s="24" t="s">
        <v>905</v>
      </c>
      <c r="C1914" s="21" t="s">
        <v>4</v>
      </c>
      <c r="D1914" s="22" t="s">
        <v>815</v>
      </c>
      <c r="E1914" s="22"/>
      <c r="F1914" s="22"/>
      <c r="G1914" s="22"/>
      <c r="H1914" s="22"/>
      <c r="I1914" s="23"/>
    </row>
    <row r="1915" spans="1:9" hidden="1" x14ac:dyDescent="0.25">
      <c r="A1915" s="21" t="s">
        <v>14</v>
      </c>
      <c r="B1915" s="24" t="s">
        <v>905</v>
      </c>
      <c r="C1915" s="21" t="s">
        <v>4</v>
      </c>
      <c r="D1915" s="22" t="s">
        <v>816</v>
      </c>
      <c r="E1915" s="22"/>
      <c r="F1915" s="22"/>
      <c r="G1915" s="22"/>
      <c r="H1915" s="22"/>
      <c r="I1915" s="23"/>
    </row>
    <row r="1916" spans="1:9" hidden="1" x14ac:dyDescent="0.25">
      <c r="A1916" s="21" t="s">
        <v>14</v>
      </c>
      <c r="B1916" s="24" t="s">
        <v>905</v>
      </c>
      <c r="C1916" s="21" t="s">
        <v>4</v>
      </c>
      <c r="D1916" s="22" t="s">
        <v>817</v>
      </c>
      <c r="E1916" s="22"/>
      <c r="F1916" s="22"/>
      <c r="G1916" s="22"/>
      <c r="H1916" s="22"/>
      <c r="I1916" s="23"/>
    </row>
    <row r="1917" spans="1:9" hidden="1" x14ac:dyDescent="0.25">
      <c r="A1917" s="21" t="s">
        <v>14</v>
      </c>
      <c r="B1917" s="24" t="s">
        <v>905</v>
      </c>
      <c r="C1917" s="21" t="s">
        <v>4</v>
      </c>
      <c r="D1917" s="22" t="s">
        <v>818</v>
      </c>
      <c r="E1917" s="22"/>
      <c r="F1917" s="22"/>
      <c r="G1917" s="22"/>
      <c r="H1917" s="22"/>
      <c r="I1917" s="23"/>
    </row>
    <row r="1918" spans="1:9" hidden="1" x14ac:dyDescent="0.25">
      <c r="A1918" s="21" t="s">
        <v>14</v>
      </c>
      <c r="B1918" s="24" t="s">
        <v>905</v>
      </c>
      <c r="C1918" s="21" t="s">
        <v>4</v>
      </c>
      <c r="D1918" s="22" t="s">
        <v>819</v>
      </c>
      <c r="E1918" s="22"/>
      <c r="F1918" s="22"/>
      <c r="G1918" s="22"/>
      <c r="H1918" s="22"/>
      <c r="I1918" s="23"/>
    </row>
    <row r="1919" spans="1:9" hidden="1" x14ac:dyDescent="0.25">
      <c r="A1919" s="21" t="s">
        <v>14</v>
      </c>
      <c r="B1919" s="24" t="s">
        <v>905</v>
      </c>
      <c r="C1919" s="21" t="s">
        <v>4</v>
      </c>
      <c r="D1919" s="22" t="s">
        <v>820</v>
      </c>
      <c r="E1919" s="22"/>
      <c r="F1919" s="22"/>
      <c r="G1919" s="22"/>
      <c r="H1919" s="22"/>
      <c r="I1919" s="23"/>
    </row>
    <row r="1920" spans="1:9" hidden="1" x14ac:dyDescent="0.25">
      <c r="A1920" s="21" t="s">
        <v>14</v>
      </c>
      <c r="B1920" s="24" t="s">
        <v>905</v>
      </c>
      <c r="C1920" s="21" t="s">
        <v>4</v>
      </c>
      <c r="D1920" s="22" t="s">
        <v>821</v>
      </c>
      <c r="E1920" s="22"/>
      <c r="F1920" s="22"/>
      <c r="G1920" s="22"/>
      <c r="H1920" s="22"/>
      <c r="I1920" s="23"/>
    </row>
    <row r="1921" spans="1:9" hidden="1" x14ac:dyDescent="0.25">
      <c r="A1921" s="21" t="s">
        <v>14</v>
      </c>
      <c r="B1921" s="24" t="s">
        <v>905</v>
      </c>
      <c r="C1921" s="21" t="s">
        <v>4</v>
      </c>
      <c r="D1921" s="22" t="s">
        <v>822</v>
      </c>
      <c r="E1921" s="22"/>
      <c r="F1921" s="22"/>
      <c r="G1921" s="22"/>
      <c r="H1921" s="22"/>
      <c r="I1921" s="23"/>
    </row>
    <row r="1922" spans="1:9" hidden="1" x14ac:dyDescent="0.25">
      <c r="A1922" s="21" t="s">
        <v>14</v>
      </c>
      <c r="B1922" s="24" t="s">
        <v>905</v>
      </c>
      <c r="C1922" s="21" t="s">
        <v>4</v>
      </c>
      <c r="D1922" s="22" t="s">
        <v>823</v>
      </c>
      <c r="E1922" s="22"/>
      <c r="F1922" s="22"/>
      <c r="G1922" s="22"/>
      <c r="H1922" s="22"/>
      <c r="I1922" s="23"/>
    </row>
    <row r="1923" spans="1:9" hidden="1" x14ac:dyDescent="0.25">
      <c r="A1923" s="21" t="s">
        <v>14</v>
      </c>
      <c r="B1923" s="24" t="s">
        <v>905</v>
      </c>
      <c r="C1923" s="21" t="s">
        <v>4</v>
      </c>
      <c r="D1923" s="22" t="s">
        <v>824</v>
      </c>
      <c r="E1923" s="22"/>
      <c r="F1923" s="22"/>
      <c r="G1923" s="22"/>
      <c r="H1923" s="22"/>
      <c r="I1923" s="23"/>
    </row>
    <row r="1924" spans="1:9" hidden="1" x14ac:dyDescent="0.25">
      <c r="A1924" s="21" t="s">
        <v>14</v>
      </c>
      <c r="B1924" s="24" t="s">
        <v>905</v>
      </c>
      <c r="C1924" s="21" t="s">
        <v>4</v>
      </c>
      <c r="D1924" s="22" t="s">
        <v>825</v>
      </c>
      <c r="E1924" s="22"/>
      <c r="F1924" s="22"/>
      <c r="G1924" s="22"/>
      <c r="H1924" s="22"/>
      <c r="I1924" s="23"/>
    </row>
    <row r="1925" spans="1:9" hidden="1" x14ac:dyDescent="0.25">
      <c r="A1925" s="21" t="s">
        <v>14</v>
      </c>
      <c r="B1925" s="24" t="s">
        <v>905</v>
      </c>
      <c r="C1925" s="21" t="s">
        <v>4</v>
      </c>
      <c r="D1925" s="22" t="s">
        <v>826</v>
      </c>
      <c r="E1925" s="22"/>
      <c r="F1925" s="22"/>
      <c r="G1925" s="22"/>
      <c r="H1925" s="22"/>
      <c r="I1925" s="23"/>
    </row>
    <row r="1926" spans="1:9" hidden="1" x14ac:dyDescent="0.25">
      <c r="A1926" s="21" t="s">
        <v>14</v>
      </c>
      <c r="B1926" s="24" t="s">
        <v>905</v>
      </c>
      <c r="C1926" s="21" t="s">
        <v>4</v>
      </c>
      <c r="D1926" s="22" t="s">
        <v>827</v>
      </c>
      <c r="E1926" s="22"/>
      <c r="F1926" s="22"/>
      <c r="G1926" s="22"/>
      <c r="H1926" s="22"/>
      <c r="I1926" s="23"/>
    </row>
    <row r="1927" spans="1:9" hidden="1" x14ac:dyDescent="0.25">
      <c r="A1927" s="21" t="s">
        <v>14</v>
      </c>
      <c r="B1927" s="24" t="s">
        <v>905</v>
      </c>
      <c r="C1927" s="21" t="s">
        <v>4</v>
      </c>
      <c r="D1927" s="22" t="s">
        <v>828</v>
      </c>
      <c r="E1927" s="22"/>
      <c r="F1927" s="22"/>
      <c r="G1927" s="22"/>
      <c r="H1927" s="22"/>
      <c r="I1927" s="23"/>
    </row>
    <row r="1928" spans="1:9" hidden="1" x14ac:dyDescent="0.25">
      <c r="A1928" s="21" t="s">
        <v>14</v>
      </c>
      <c r="B1928" s="24" t="s">
        <v>905</v>
      </c>
      <c r="C1928" s="21" t="s">
        <v>4</v>
      </c>
      <c r="D1928" s="22" t="s">
        <v>829</v>
      </c>
      <c r="E1928" s="22"/>
      <c r="F1928" s="22"/>
      <c r="G1928" s="22"/>
      <c r="H1928" s="22"/>
      <c r="I1928" s="23"/>
    </row>
    <row r="1929" spans="1:9" hidden="1" x14ac:dyDescent="0.25">
      <c r="A1929" s="21" t="s">
        <v>14</v>
      </c>
      <c r="B1929" s="24" t="s">
        <v>905</v>
      </c>
      <c r="C1929" s="21" t="s">
        <v>4</v>
      </c>
      <c r="D1929" s="22" t="s">
        <v>830</v>
      </c>
      <c r="E1929" s="22"/>
      <c r="F1929" s="22"/>
      <c r="G1929" s="22"/>
      <c r="H1929" s="22"/>
      <c r="I1929" s="23"/>
    </row>
    <row r="1930" spans="1:9" hidden="1" x14ac:dyDescent="0.25">
      <c r="A1930" s="21" t="s">
        <v>14</v>
      </c>
      <c r="B1930" s="24" t="s">
        <v>905</v>
      </c>
      <c r="C1930" s="21" t="s">
        <v>4</v>
      </c>
      <c r="D1930" s="22" t="s">
        <v>831</v>
      </c>
      <c r="E1930" s="22"/>
      <c r="F1930" s="22"/>
      <c r="G1930" s="22"/>
      <c r="H1930" s="22"/>
      <c r="I1930" s="23"/>
    </row>
    <row r="1931" spans="1:9" hidden="1" x14ac:dyDescent="0.25">
      <c r="A1931" s="21" t="s">
        <v>14</v>
      </c>
      <c r="B1931" s="24" t="s">
        <v>905</v>
      </c>
      <c r="C1931" s="21" t="s">
        <v>4</v>
      </c>
      <c r="D1931" s="22" t="s">
        <v>832</v>
      </c>
      <c r="E1931" s="22"/>
      <c r="F1931" s="22"/>
      <c r="G1931" s="22"/>
      <c r="H1931" s="22"/>
      <c r="I1931" s="23"/>
    </row>
    <row r="1932" spans="1:9" hidden="1" x14ac:dyDescent="0.25">
      <c r="A1932" s="21" t="s">
        <v>14</v>
      </c>
      <c r="B1932" s="24" t="s">
        <v>905</v>
      </c>
      <c r="C1932" s="21" t="s">
        <v>4</v>
      </c>
      <c r="D1932" s="22" t="s">
        <v>833</v>
      </c>
      <c r="E1932" s="22"/>
      <c r="F1932" s="22"/>
      <c r="G1932" s="22"/>
      <c r="H1932" s="22"/>
      <c r="I1932" s="23"/>
    </row>
    <row r="1933" spans="1:9" hidden="1" x14ac:dyDescent="0.25">
      <c r="A1933" s="21" t="s">
        <v>14</v>
      </c>
      <c r="B1933" s="24" t="s">
        <v>905</v>
      </c>
      <c r="C1933" s="21" t="s">
        <v>4</v>
      </c>
      <c r="D1933" s="22" t="s">
        <v>834</v>
      </c>
      <c r="E1933" s="22"/>
      <c r="F1933" s="22"/>
      <c r="G1933" s="22"/>
      <c r="H1933" s="22"/>
      <c r="I1933" s="23"/>
    </row>
    <row r="1934" spans="1:9" hidden="1" x14ac:dyDescent="0.25">
      <c r="A1934" s="21" t="s">
        <v>14</v>
      </c>
      <c r="B1934" s="24" t="s">
        <v>905</v>
      </c>
      <c r="C1934" s="21" t="s">
        <v>4</v>
      </c>
      <c r="D1934" s="22" t="s">
        <v>835</v>
      </c>
      <c r="E1934" s="22"/>
      <c r="F1934" s="22"/>
      <c r="G1934" s="22"/>
      <c r="H1934" s="22"/>
      <c r="I1934" s="23"/>
    </row>
    <row r="1935" spans="1:9" hidden="1" x14ac:dyDescent="0.25">
      <c r="A1935" s="21" t="s">
        <v>14</v>
      </c>
      <c r="B1935" s="24" t="s">
        <v>905</v>
      </c>
      <c r="C1935" s="21" t="s">
        <v>4</v>
      </c>
      <c r="D1935" s="22" t="s">
        <v>836</v>
      </c>
      <c r="E1935" s="22"/>
      <c r="F1935" s="22"/>
      <c r="G1935" s="22"/>
      <c r="H1935" s="22"/>
      <c r="I1935" s="23"/>
    </row>
    <row r="1936" spans="1:9" hidden="1" x14ac:dyDescent="0.25">
      <c r="A1936" s="21" t="s">
        <v>14</v>
      </c>
      <c r="B1936" s="24" t="s">
        <v>905</v>
      </c>
      <c r="C1936" s="21" t="s">
        <v>4</v>
      </c>
      <c r="D1936" s="22" t="s">
        <v>837</v>
      </c>
      <c r="E1936" s="22"/>
      <c r="F1936" s="22"/>
      <c r="G1936" s="22"/>
      <c r="H1936" s="22"/>
      <c r="I1936" s="23"/>
    </row>
    <row r="1937" spans="1:9" hidden="1" x14ac:dyDescent="0.25">
      <c r="A1937" s="21" t="s">
        <v>14</v>
      </c>
      <c r="B1937" s="24" t="s">
        <v>905</v>
      </c>
      <c r="C1937" s="21" t="s">
        <v>4</v>
      </c>
      <c r="D1937" s="22" t="s">
        <v>838</v>
      </c>
      <c r="E1937" s="22"/>
      <c r="F1937" s="22"/>
      <c r="G1937" s="22"/>
      <c r="H1937" s="22"/>
      <c r="I1937" s="23"/>
    </row>
    <row r="1938" spans="1:9" hidden="1" x14ac:dyDescent="0.25">
      <c r="A1938" s="21" t="s">
        <v>14</v>
      </c>
      <c r="B1938" s="24" t="s">
        <v>905</v>
      </c>
      <c r="C1938" s="21" t="s">
        <v>4</v>
      </c>
      <c r="D1938" s="22" t="s">
        <v>839</v>
      </c>
      <c r="E1938" s="22"/>
      <c r="F1938" s="22"/>
      <c r="G1938" s="22"/>
      <c r="H1938" s="22"/>
      <c r="I1938" s="23"/>
    </row>
    <row r="1939" spans="1:9" hidden="1" x14ac:dyDescent="0.25">
      <c r="A1939" s="21" t="s">
        <v>14</v>
      </c>
      <c r="B1939" s="24" t="s">
        <v>905</v>
      </c>
      <c r="C1939" s="21" t="s">
        <v>4</v>
      </c>
      <c r="D1939" s="22" t="s">
        <v>840</v>
      </c>
      <c r="E1939" s="22"/>
      <c r="F1939" s="22"/>
      <c r="G1939" s="22"/>
      <c r="H1939" s="22"/>
      <c r="I1939" s="23"/>
    </row>
    <row r="1940" spans="1:9" hidden="1" x14ac:dyDescent="0.25">
      <c r="A1940" s="21" t="s">
        <v>14</v>
      </c>
      <c r="B1940" s="24" t="s">
        <v>905</v>
      </c>
      <c r="C1940" s="21" t="s">
        <v>4</v>
      </c>
      <c r="D1940" s="22" t="s">
        <v>841</v>
      </c>
      <c r="E1940" s="22"/>
      <c r="F1940" s="22"/>
      <c r="G1940" s="22"/>
      <c r="H1940" s="22"/>
      <c r="I1940" s="23"/>
    </row>
    <row r="1941" spans="1:9" hidden="1" x14ac:dyDescent="0.25">
      <c r="A1941" s="21" t="s">
        <v>14</v>
      </c>
      <c r="B1941" s="24" t="s">
        <v>905</v>
      </c>
      <c r="C1941" s="21" t="s">
        <v>4</v>
      </c>
      <c r="D1941" s="22" t="s">
        <v>842</v>
      </c>
      <c r="E1941" s="22"/>
      <c r="F1941" s="22"/>
      <c r="G1941" s="22"/>
      <c r="H1941" s="22"/>
      <c r="I1941" s="23"/>
    </row>
    <row r="1942" spans="1:9" hidden="1" x14ac:dyDescent="0.25">
      <c r="A1942" s="21" t="s">
        <v>14</v>
      </c>
      <c r="B1942" s="24" t="s">
        <v>905</v>
      </c>
      <c r="C1942" s="21" t="s">
        <v>4</v>
      </c>
      <c r="D1942" s="22" t="s">
        <v>843</v>
      </c>
      <c r="E1942" s="22"/>
      <c r="F1942" s="22"/>
      <c r="G1942" s="22"/>
      <c r="H1942" s="22"/>
      <c r="I1942" s="23"/>
    </row>
    <row r="1943" spans="1:9" hidden="1" x14ac:dyDescent="0.25">
      <c r="A1943" s="21" t="s">
        <v>14</v>
      </c>
      <c r="B1943" s="24" t="s">
        <v>905</v>
      </c>
      <c r="C1943" s="21" t="s">
        <v>2</v>
      </c>
      <c r="D1943" s="22" t="s">
        <v>844</v>
      </c>
      <c r="E1943" s="22"/>
      <c r="F1943" s="22"/>
      <c r="G1943" s="22"/>
      <c r="H1943" s="22"/>
      <c r="I1943" s="23"/>
    </row>
    <row r="1944" spans="1:9" hidden="1" x14ac:dyDescent="0.25">
      <c r="A1944" s="21" t="s">
        <v>14</v>
      </c>
      <c r="B1944" s="24" t="s">
        <v>905</v>
      </c>
      <c r="C1944" s="21" t="s">
        <v>2</v>
      </c>
      <c r="D1944" s="22" t="s">
        <v>845</v>
      </c>
      <c r="E1944" s="22"/>
      <c r="F1944" s="22"/>
      <c r="G1944" s="22"/>
      <c r="H1944" s="22"/>
      <c r="I1944" s="23"/>
    </row>
    <row r="1945" spans="1:9" hidden="1" x14ac:dyDescent="0.25">
      <c r="A1945" s="21" t="s">
        <v>14</v>
      </c>
      <c r="B1945" s="24" t="s">
        <v>905</v>
      </c>
      <c r="C1945" s="21" t="s">
        <v>2</v>
      </c>
      <c r="D1945" s="22" t="s">
        <v>846</v>
      </c>
      <c r="E1945" s="22"/>
      <c r="F1945" s="22"/>
      <c r="G1945" s="22"/>
      <c r="H1945" s="22"/>
      <c r="I1945" s="23"/>
    </row>
    <row r="1946" spans="1:9" hidden="1" x14ac:dyDescent="0.25">
      <c r="A1946" s="21" t="s">
        <v>14</v>
      </c>
      <c r="B1946" s="24" t="s">
        <v>905</v>
      </c>
      <c r="C1946" s="21" t="s">
        <v>2</v>
      </c>
      <c r="D1946" s="22" t="s">
        <v>847</v>
      </c>
      <c r="E1946" s="22"/>
      <c r="F1946" s="22"/>
      <c r="G1946" s="22"/>
      <c r="H1946" s="22"/>
      <c r="I1946" s="23"/>
    </row>
    <row r="1947" spans="1:9" hidden="1" x14ac:dyDescent="0.25">
      <c r="A1947" s="21" t="s">
        <v>14</v>
      </c>
      <c r="B1947" s="24" t="s">
        <v>905</v>
      </c>
      <c r="C1947" s="21" t="s">
        <v>2</v>
      </c>
      <c r="D1947" s="22" t="s">
        <v>848</v>
      </c>
      <c r="E1947" s="22"/>
      <c r="F1947" s="22"/>
      <c r="G1947" s="22"/>
      <c r="H1947" s="22"/>
      <c r="I1947" s="23"/>
    </row>
    <row r="1948" spans="1:9" hidden="1" x14ac:dyDescent="0.25">
      <c r="A1948" s="21" t="s">
        <v>14</v>
      </c>
      <c r="B1948" s="24" t="s">
        <v>905</v>
      </c>
      <c r="C1948" s="21" t="s">
        <v>2</v>
      </c>
      <c r="D1948" s="22" t="s">
        <v>849</v>
      </c>
      <c r="E1948" s="22"/>
      <c r="F1948" s="22"/>
      <c r="G1948" s="22"/>
      <c r="H1948" s="22"/>
      <c r="I1948" s="23"/>
    </row>
    <row r="1949" spans="1:9" hidden="1" x14ac:dyDescent="0.25">
      <c r="A1949" s="21" t="s">
        <v>14</v>
      </c>
      <c r="B1949" s="24" t="s">
        <v>905</v>
      </c>
      <c r="C1949" s="21" t="s">
        <v>2</v>
      </c>
      <c r="D1949" s="22" t="s">
        <v>850</v>
      </c>
      <c r="E1949" s="22"/>
      <c r="F1949" s="22"/>
      <c r="G1949" s="22"/>
      <c r="H1949" s="22"/>
      <c r="I1949" s="23"/>
    </row>
    <row r="1950" spans="1:9" hidden="1" x14ac:dyDescent="0.25">
      <c r="A1950" s="21" t="s">
        <v>14</v>
      </c>
      <c r="B1950" s="24" t="s">
        <v>905</v>
      </c>
      <c r="C1950" s="21" t="s">
        <v>2</v>
      </c>
      <c r="D1950" s="22" t="s">
        <v>851</v>
      </c>
      <c r="E1950" s="22"/>
      <c r="F1950" s="22"/>
      <c r="G1950" s="22"/>
      <c r="H1950" s="22"/>
      <c r="I1950" s="23"/>
    </row>
    <row r="1951" spans="1:9" hidden="1" x14ac:dyDescent="0.25">
      <c r="A1951" s="21" t="s">
        <v>14</v>
      </c>
      <c r="B1951" s="24" t="s">
        <v>905</v>
      </c>
      <c r="C1951" s="21" t="s">
        <v>2</v>
      </c>
      <c r="D1951" s="22" t="s">
        <v>852</v>
      </c>
      <c r="E1951" s="22"/>
      <c r="F1951" s="22"/>
      <c r="G1951" s="22"/>
      <c r="H1951" s="22"/>
      <c r="I1951" s="23"/>
    </row>
    <row r="1952" spans="1:9" hidden="1" x14ac:dyDescent="0.25">
      <c r="A1952" s="21" t="s">
        <v>14</v>
      </c>
      <c r="B1952" s="24" t="s">
        <v>905</v>
      </c>
      <c r="C1952" s="21" t="s">
        <v>2</v>
      </c>
      <c r="D1952" s="22" t="s">
        <v>853</v>
      </c>
      <c r="E1952" s="22"/>
      <c r="F1952" s="22"/>
      <c r="G1952" s="22"/>
      <c r="H1952" s="22"/>
      <c r="I1952" s="23"/>
    </row>
    <row r="1953" spans="1:9" hidden="1" x14ac:dyDescent="0.25">
      <c r="A1953" s="21" t="s">
        <v>14</v>
      </c>
      <c r="B1953" s="24" t="s">
        <v>905</v>
      </c>
      <c r="C1953" s="21" t="s">
        <v>2</v>
      </c>
      <c r="D1953" s="22" t="s">
        <v>854</v>
      </c>
      <c r="E1953" s="22"/>
      <c r="F1953" s="22"/>
      <c r="G1953" s="22"/>
      <c r="H1953" s="22"/>
      <c r="I1953" s="23"/>
    </row>
    <row r="1954" spans="1:9" hidden="1" x14ac:dyDescent="0.25">
      <c r="A1954" s="21" t="s">
        <v>14</v>
      </c>
      <c r="B1954" s="24" t="s">
        <v>905</v>
      </c>
      <c r="C1954" s="21" t="s">
        <v>2</v>
      </c>
      <c r="D1954" s="22" t="s">
        <v>855</v>
      </c>
      <c r="E1954" s="22"/>
      <c r="F1954" s="22"/>
      <c r="G1954" s="22"/>
      <c r="H1954" s="22"/>
      <c r="I1954" s="23"/>
    </row>
    <row r="1955" spans="1:9" hidden="1" x14ac:dyDescent="0.25">
      <c r="A1955" s="21" t="s">
        <v>14</v>
      </c>
      <c r="B1955" s="24" t="s">
        <v>905</v>
      </c>
      <c r="C1955" s="21" t="s">
        <v>2</v>
      </c>
      <c r="D1955" s="22" t="s">
        <v>856</v>
      </c>
      <c r="E1955" s="22"/>
      <c r="F1955" s="22"/>
      <c r="G1955" s="22"/>
      <c r="H1955" s="22"/>
      <c r="I1955" s="23"/>
    </row>
    <row r="1956" spans="1:9" hidden="1" x14ac:dyDescent="0.25">
      <c r="A1956" s="21" t="s">
        <v>14</v>
      </c>
      <c r="B1956" s="24" t="s">
        <v>905</v>
      </c>
      <c r="C1956" s="21" t="s">
        <v>2</v>
      </c>
      <c r="D1956" s="22" t="s">
        <v>857</v>
      </c>
      <c r="E1956" s="22"/>
      <c r="F1956" s="22"/>
      <c r="G1956" s="22"/>
      <c r="H1956" s="22"/>
      <c r="I1956" s="23"/>
    </row>
    <row r="1957" spans="1:9" hidden="1" x14ac:dyDescent="0.25">
      <c r="A1957" s="21" t="s">
        <v>14</v>
      </c>
      <c r="B1957" s="24" t="s">
        <v>905</v>
      </c>
      <c r="C1957" s="21" t="s">
        <v>2</v>
      </c>
      <c r="D1957" s="22" t="s">
        <v>858</v>
      </c>
      <c r="E1957" s="22"/>
      <c r="F1957" s="22"/>
      <c r="G1957" s="22"/>
      <c r="H1957" s="22"/>
      <c r="I1957" s="23"/>
    </row>
    <row r="1958" spans="1:9" hidden="1" x14ac:dyDescent="0.25">
      <c r="A1958" s="21" t="s">
        <v>14</v>
      </c>
      <c r="B1958" s="24" t="s">
        <v>905</v>
      </c>
      <c r="C1958" s="21" t="s">
        <v>2</v>
      </c>
      <c r="D1958" s="22" t="s">
        <v>859</v>
      </c>
      <c r="E1958" s="22"/>
      <c r="F1958" s="22"/>
      <c r="G1958" s="22"/>
      <c r="H1958" s="22"/>
      <c r="I1958" s="23"/>
    </row>
    <row r="1959" spans="1:9" hidden="1" x14ac:dyDescent="0.25">
      <c r="A1959" s="21" t="s">
        <v>14</v>
      </c>
      <c r="B1959" s="24" t="s">
        <v>905</v>
      </c>
      <c r="C1959" s="21" t="s">
        <v>2</v>
      </c>
      <c r="D1959" s="22" t="s">
        <v>860</v>
      </c>
      <c r="E1959" s="22"/>
      <c r="F1959" s="22"/>
      <c r="G1959" s="22"/>
      <c r="H1959" s="22"/>
      <c r="I1959" s="23"/>
    </row>
    <row r="1960" spans="1:9" hidden="1" x14ac:dyDescent="0.25">
      <c r="A1960" s="21" t="s">
        <v>14</v>
      </c>
      <c r="B1960" s="24" t="s">
        <v>905</v>
      </c>
      <c r="C1960" s="21" t="s">
        <v>2</v>
      </c>
      <c r="D1960" s="22" t="s">
        <v>861</v>
      </c>
      <c r="E1960" s="22"/>
      <c r="F1960" s="22"/>
      <c r="G1960" s="22"/>
      <c r="H1960" s="22"/>
      <c r="I1960" s="23"/>
    </row>
    <row r="1961" spans="1:9" hidden="1" x14ac:dyDescent="0.25">
      <c r="A1961" s="21" t="s">
        <v>14</v>
      </c>
      <c r="B1961" s="24" t="s">
        <v>905</v>
      </c>
      <c r="C1961" s="21" t="s">
        <v>2</v>
      </c>
      <c r="D1961" s="22" t="s">
        <v>862</v>
      </c>
      <c r="E1961" s="22"/>
      <c r="F1961" s="22"/>
      <c r="G1961" s="22"/>
      <c r="H1961" s="22"/>
      <c r="I1961" s="23"/>
    </row>
    <row r="1962" spans="1:9" hidden="1" x14ac:dyDescent="0.25">
      <c r="A1962" s="21" t="s">
        <v>14</v>
      </c>
      <c r="B1962" s="24" t="s">
        <v>905</v>
      </c>
      <c r="C1962" s="21" t="s">
        <v>2</v>
      </c>
      <c r="D1962" s="22" t="s">
        <v>863</v>
      </c>
      <c r="E1962" s="22"/>
      <c r="F1962" s="22"/>
      <c r="G1962" s="22"/>
      <c r="H1962" s="22"/>
      <c r="I1962" s="23"/>
    </row>
    <row r="1963" spans="1:9" hidden="1" x14ac:dyDescent="0.25">
      <c r="A1963" s="21" t="s">
        <v>14</v>
      </c>
      <c r="B1963" s="24" t="s">
        <v>905</v>
      </c>
      <c r="C1963" s="21" t="s">
        <v>2</v>
      </c>
      <c r="D1963" s="22" t="s">
        <v>864</v>
      </c>
      <c r="E1963" s="22"/>
      <c r="F1963" s="22"/>
      <c r="G1963" s="22"/>
      <c r="H1963" s="22"/>
      <c r="I1963" s="23"/>
    </row>
    <row r="1964" spans="1:9" hidden="1" x14ac:dyDescent="0.25">
      <c r="A1964" s="21" t="s">
        <v>14</v>
      </c>
      <c r="B1964" s="24" t="s">
        <v>905</v>
      </c>
      <c r="C1964" s="21" t="s">
        <v>2</v>
      </c>
      <c r="D1964" s="22" t="s">
        <v>865</v>
      </c>
      <c r="E1964" s="22"/>
      <c r="F1964" s="22"/>
      <c r="G1964" s="22"/>
      <c r="H1964" s="22"/>
      <c r="I1964" s="23"/>
    </row>
    <row r="1965" spans="1:9" hidden="1" x14ac:dyDescent="0.25">
      <c r="A1965" s="21" t="s">
        <v>14</v>
      </c>
      <c r="B1965" s="24" t="s">
        <v>905</v>
      </c>
      <c r="C1965" s="21" t="s">
        <v>2</v>
      </c>
      <c r="D1965" s="22" t="s">
        <v>866</v>
      </c>
      <c r="E1965" s="22"/>
      <c r="F1965" s="22"/>
      <c r="G1965" s="22"/>
      <c r="H1965" s="22"/>
      <c r="I1965" s="23"/>
    </row>
    <row r="1966" spans="1:9" hidden="1" x14ac:dyDescent="0.25">
      <c r="A1966" s="21" t="s">
        <v>14</v>
      </c>
      <c r="B1966" s="24" t="s">
        <v>905</v>
      </c>
      <c r="C1966" s="21" t="s">
        <v>2</v>
      </c>
      <c r="D1966" s="22" t="s">
        <v>867</v>
      </c>
      <c r="E1966" s="22"/>
      <c r="F1966" s="22"/>
      <c r="G1966" s="22"/>
      <c r="H1966" s="22"/>
      <c r="I1966" s="23"/>
    </row>
    <row r="1967" spans="1:9" hidden="1" x14ac:dyDescent="0.25">
      <c r="A1967" s="21" t="s">
        <v>14</v>
      </c>
      <c r="B1967" s="24" t="s">
        <v>905</v>
      </c>
      <c r="C1967" s="21" t="s">
        <v>750</v>
      </c>
      <c r="D1967" s="22" t="s">
        <v>868</v>
      </c>
      <c r="E1967" s="22"/>
      <c r="F1967" s="22"/>
      <c r="G1967" s="22"/>
      <c r="H1967" s="22"/>
      <c r="I1967" s="23"/>
    </row>
    <row r="1968" spans="1:9" hidden="1" x14ac:dyDescent="0.25">
      <c r="A1968" s="21" t="s">
        <v>14</v>
      </c>
      <c r="B1968" s="24" t="s">
        <v>905</v>
      </c>
      <c r="C1968" s="21" t="s">
        <v>750</v>
      </c>
      <c r="D1968" s="22" t="s">
        <v>753</v>
      </c>
      <c r="E1968" s="22"/>
      <c r="F1968" s="22"/>
      <c r="G1968" s="22"/>
      <c r="H1968" s="22"/>
      <c r="I1968" s="23"/>
    </row>
    <row r="1969" spans="1:9" hidden="1" x14ac:dyDescent="0.25">
      <c r="A1969" s="21" t="s">
        <v>14</v>
      </c>
      <c r="B1969" s="24" t="s">
        <v>905</v>
      </c>
      <c r="C1969" s="21" t="s">
        <v>750</v>
      </c>
      <c r="D1969" s="22" t="s">
        <v>869</v>
      </c>
      <c r="E1969" s="22"/>
      <c r="F1969" s="22"/>
      <c r="G1969" s="22"/>
      <c r="H1969" s="22"/>
      <c r="I1969" s="23"/>
    </row>
    <row r="1970" spans="1:9" hidden="1" x14ac:dyDescent="0.25">
      <c r="A1970" s="21" t="s">
        <v>14</v>
      </c>
      <c r="B1970" s="24" t="s">
        <v>905</v>
      </c>
      <c r="C1970" s="21" t="s">
        <v>750</v>
      </c>
      <c r="D1970" s="22" t="s">
        <v>870</v>
      </c>
      <c r="E1970" s="22"/>
      <c r="F1970" s="22"/>
      <c r="G1970" s="22"/>
      <c r="H1970" s="22"/>
      <c r="I1970" s="23"/>
    </row>
    <row r="1971" spans="1:9" hidden="1" x14ac:dyDescent="0.25">
      <c r="A1971" s="21" t="s">
        <v>14</v>
      </c>
      <c r="B1971" s="24" t="s">
        <v>905</v>
      </c>
      <c r="C1971" s="21" t="s">
        <v>750</v>
      </c>
      <c r="D1971" s="22" t="s">
        <v>871</v>
      </c>
      <c r="E1971" s="22"/>
      <c r="F1971" s="22"/>
      <c r="G1971" s="22"/>
      <c r="H1971" s="22"/>
      <c r="I1971" s="23"/>
    </row>
    <row r="1972" spans="1:9" hidden="1" x14ac:dyDescent="0.25">
      <c r="A1972" s="21" t="s">
        <v>14</v>
      </c>
      <c r="B1972" s="24" t="s">
        <v>905</v>
      </c>
      <c r="C1972" s="21" t="s">
        <v>750</v>
      </c>
      <c r="D1972" s="22" t="s">
        <v>872</v>
      </c>
      <c r="E1972" s="22"/>
      <c r="F1972" s="22"/>
      <c r="G1972" s="22"/>
      <c r="H1972" s="22"/>
      <c r="I1972" s="23"/>
    </row>
    <row r="1973" spans="1:9" hidden="1" x14ac:dyDescent="0.25">
      <c r="A1973" s="21" t="s">
        <v>14</v>
      </c>
      <c r="B1973" s="24" t="s">
        <v>905</v>
      </c>
      <c r="C1973" s="21" t="s">
        <v>750</v>
      </c>
      <c r="D1973" s="22" t="s">
        <v>873</v>
      </c>
      <c r="E1973" s="22"/>
      <c r="F1973" s="22"/>
      <c r="G1973" s="22"/>
      <c r="H1973" s="22"/>
      <c r="I1973" s="23"/>
    </row>
    <row r="1974" spans="1:9" hidden="1" x14ac:dyDescent="0.25">
      <c r="A1974" s="21" t="s">
        <v>14</v>
      </c>
      <c r="B1974" s="24" t="s">
        <v>905</v>
      </c>
      <c r="C1974" s="21" t="s">
        <v>750</v>
      </c>
      <c r="D1974" s="22" t="s">
        <v>874</v>
      </c>
      <c r="E1974" s="22"/>
      <c r="F1974" s="22"/>
      <c r="G1974" s="22"/>
      <c r="H1974" s="22"/>
      <c r="I1974" s="23"/>
    </row>
    <row r="1975" spans="1:9" hidden="1" x14ac:dyDescent="0.25">
      <c r="A1975" s="21" t="s">
        <v>14</v>
      </c>
      <c r="B1975" s="24" t="s">
        <v>905</v>
      </c>
      <c r="C1975" s="21" t="s">
        <v>750</v>
      </c>
      <c r="D1975" s="22" t="s">
        <v>875</v>
      </c>
      <c r="E1975" s="22"/>
      <c r="F1975" s="22"/>
      <c r="G1975" s="22"/>
      <c r="H1975" s="22"/>
      <c r="I1975" s="23"/>
    </row>
    <row r="1976" spans="1:9" hidden="1" x14ac:dyDescent="0.25">
      <c r="A1976" s="21" t="s">
        <v>14</v>
      </c>
      <c r="B1976" s="24" t="s">
        <v>905</v>
      </c>
      <c r="C1976" s="21" t="s">
        <v>750</v>
      </c>
      <c r="D1976" s="22" t="s">
        <v>876</v>
      </c>
      <c r="E1976" s="22"/>
      <c r="F1976" s="22"/>
      <c r="G1976" s="22"/>
      <c r="H1976" s="22"/>
      <c r="I1976" s="23"/>
    </row>
    <row r="1977" spans="1:9" hidden="1" x14ac:dyDescent="0.25">
      <c r="A1977" s="21" t="s">
        <v>14</v>
      </c>
      <c r="B1977" s="24" t="s">
        <v>905</v>
      </c>
      <c r="C1977" s="21" t="s">
        <v>750</v>
      </c>
      <c r="D1977" s="22" t="s">
        <v>877</v>
      </c>
      <c r="E1977" s="22"/>
      <c r="F1977" s="22"/>
      <c r="G1977" s="22"/>
      <c r="H1977" s="22"/>
      <c r="I1977" s="23"/>
    </row>
    <row r="1978" spans="1:9" hidden="1" x14ac:dyDescent="0.25">
      <c r="A1978" s="21" t="s">
        <v>14</v>
      </c>
      <c r="B1978" s="24" t="s">
        <v>905</v>
      </c>
      <c r="C1978" s="21" t="s">
        <v>750</v>
      </c>
      <c r="D1978" s="22" t="s">
        <v>878</v>
      </c>
      <c r="E1978" s="22"/>
      <c r="F1978" s="22"/>
      <c r="G1978" s="22"/>
      <c r="H1978" s="22"/>
      <c r="I1978" s="23"/>
    </row>
    <row r="1979" spans="1:9" hidden="1" x14ac:dyDescent="0.25">
      <c r="A1979" s="21" t="s">
        <v>14</v>
      </c>
      <c r="B1979" s="24" t="s">
        <v>905</v>
      </c>
      <c r="C1979" s="21" t="s">
        <v>750</v>
      </c>
      <c r="D1979" s="22" t="s">
        <v>879</v>
      </c>
      <c r="E1979" s="22"/>
      <c r="F1979" s="22"/>
      <c r="G1979" s="22"/>
      <c r="H1979" s="22"/>
      <c r="I1979" s="23"/>
    </row>
    <row r="1980" spans="1:9" hidden="1" x14ac:dyDescent="0.25">
      <c r="A1980" s="21" t="s">
        <v>14</v>
      </c>
      <c r="B1980" s="24" t="s">
        <v>905</v>
      </c>
      <c r="C1980" s="21" t="s">
        <v>750</v>
      </c>
      <c r="D1980" s="22" t="s">
        <v>880</v>
      </c>
      <c r="E1980" s="22"/>
      <c r="F1980" s="22"/>
      <c r="G1980" s="22"/>
      <c r="H1980" s="22"/>
      <c r="I1980" s="23"/>
    </row>
    <row r="1981" spans="1:9" hidden="1" x14ac:dyDescent="0.25">
      <c r="A1981" s="21" t="s">
        <v>14</v>
      </c>
      <c r="B1981" s="24" t="s">
        <v>905</v>
      </c>
      <c r="C1981" s="21" t="s">
        <v>750</v>
      </c>
      <c r="D1981" s="22" t="s">
        <v>881</v>
      </c>
      <c r="E1981" s="22"/>
      <c r="F1981" s="22"/>
      <c r="G1981" s="22"/>
      <c r="H1981" s="22"/>
      <c r="I1981" s="23"/>
    </row>
    <row r="1982" spans="1:9" hidden="1" x14ac:dyDescent="0.25">
      <c r="A1982" s="21" t="s">
        <v>14</v>
      </c>
      <c r="B1982" s="24" t="s">
        <v>905</v>
      </c>
      <c r="C1982" s="21" t="s">
        <v>750</v>
      </c>
      <c r="D1982" s="22" t="s">
        <v>882</v>
      </c>
      <c r="E1982" s="22"/>
      <c r="F1982" s="22"/>
      <c r="G1982" s="22"/>
      <c r="H1982" s="22"/>
      <c r="I1982" s="23"/>
    </row>
    <row r="1983" spans="1:9" hidden="1" x14ac:dyDescent="0.25">
      <c r="A1983" s="21" t="s">
        <v>14</v>
      </c>
      <c r="B1983" s="24" t="s">
        <v>905</v>
      </c>
      <c r="C1983" s="21" t="s">
        <v>750</v>
      </c>
      <c r="D1983" s="22" t="s">
        <v>883</v>
      </c>
      <c r="E1983" s="22"/>
      <c r="F1983" s="22"/>
      <c r="G1983" s="22"/>
      <c r="H1983" s="22"/>
      <c r="I1983" s="23"/>
    </row>
    <row r="1984" spans="1:9" hidden="1" x14ac:dyDescent="0.25">
      <c r="A1984" s="21" t="s">
        <v>14</v>
      </c>
      <c r="B1984" s="24" t="s">
        <v>905</v>
      </c>
      <c r="C1984" s="21" t="s">
        <v>750</v>
      </c>
      <c r="D1984" s="22" t="s">
        <v>884</v>
      </c>
      <c r="E1984" s="22"/>
      <c r="F1984" s="22"/>
      <c r="G1984" s="22"/>
      <c r="H1984" s="22"/>
      <c r="I1984" s="23"/>
    </row>
    <row r="1985" spans="1:9" hidden="1" x14ac:dyDescent="0.25">
      <c r="A1985" s="21" t="s">
        <v>14</v>
      </c>
      <c r="B1985" s="24" t="s">
        <v>905</v>
      </c>
      <c r="C1985" s="21" t="s">
        <v>750</v>
      </c>
      <c r="D1985" s="22" t="s">
        <v>885</v>
      </c>
      <c r="E1985" s="22"/>
      <c r="F1985" s="22"/>
      <c r="G1985" s="22"/>
      <c r="H1985" s="22"/>
      <c r="I1985" s="23"/>
    </row>
    <row r="1986" spans="1:9" hidden="1" x14ac:dyDescent="0.25">
      <c r="A1986" s="21" t="s">
        <v>14</v>
      </c>
      <c r="B1986" s="24" t="s">
        <v>905</v>
      </c>
      <c r="C1986" s="21" t="s">
        <v>750</v>
      </c>
      <c r="D1986" s="22" t="s">
        <v>886</v>
      </c>
      <c r="E1986" s="22"/>
      <c r="F1986" s="22"/>
      <c r="G1986" s="22"/>
      <c r="H1986" s="22"/>
      <c r="I1986" s="23"/>
    </row>
    <row r="1987" spans="1:9" hidden="1" x14ac:dyDescent="0.25">
      <c r="A1987" s="21" t="s">
        <v>14</v>
      </c>
      <c r="B1987" s="24" t="s">
        <v>905</v>
      </c>
      <c r="C1987" s="21" t="s">
        <v>750</v>
      </c>
      <c r="D1987" s="22" t="s">
        <v>887</v>
      </c>
      <c r="E1987" s="22"/>
      <c r="F1987" s="22"/>
      <c r="G1987" s="22"/>
      <c r="H1987" s="22"/>
      <c r="I1987" s="23"/>
    </row>
    <row r="1988" spans="1:9" hidden="1" x14ac:dyDescent="0.25">
      <c r="A1988" s="21" t="s">
        <v>14</v>
      </c>
      <c r="B1988" s="24" t="s">
        <v>905</v>
      </c>
      <c r="C1988" s="21" t="s">
        <v>750</v>
      </c>
      <c r="D1988" s="22" t="s">
        <v>888</v>
      </c>
      <c r="E1988" s="22"/>
      <c r="F1988" s="22"/>
      <c r="G1988" s="22"/>
      <c r="H1988" s="22"/>
      <c r="I1988" s="23"/>
    </row>
    <row r="1989" spans="1:9" hidden="1" x14ac:dyDescent="0.25">
      <c r="A1989" s="21" t="s">
        <v>14</v>
      </c>
      <c r="B1989" s="24" t="s">
        <v>905</v>
      </c>
      <c r="C1989" s="21" t="s">
        <v>750</v>
      </c>
      <c r="D1989" s="22" t="s">
        <v>889</v>
      </c>
      <c r="E1989" s="22"/>
      <c r="F1989" s="22"/>
      <c r="G1989" s="22"/>
      <c r="H1989" s="22"/>
      <c r="I1989" s="23"/>
    </row>
    <row r="1990" spans="1:9" hidden="1" x14ac:dyDescent="0.25">
      <c r="A1990" s="21" t="s">
        <v>14</v>
      </c>
      <c r="B1990" s="24" t="s">
        <v>905</v>
      </c>
      <c r="C1990" s="21" t="s">
        <v>750</v>
      </c>
      <c r="D1990" s="22" t="s">
        <v>890</v>
      </c>
      <c r="E1990" s="22"/>
      <c r="F1990" s="22"/>
      <c r="G1990" s="22"/>
      <c r="H1990" s="22"/>
      <c r="I1990" s="23"/>
    </row>
    <row r="1991" spans="1:9" hidden="1" x14ac:dyDescent="0.25">
      <c r="A1991" s="21" t="s">
        <v>14</v>
      </c>
      <c r="B1991" s="24" t="s">
        <v>905</v>
      </c>
      <c r="C1991" s="21" t="s">
        <v>750</v>
      </c>
      <c r="D1991" s="22" t="s">
        <v>891</v>
      </c>
      <c r="E1991" s="22"/>
      <c r="F1991" s="22"/>
      <c r="G1991" s="22"/>
      <c r="H1991" s="22"/>
      <c r="I1991" s="23"/>
    </row>
    <row r="1992" spans="1:9" hidden="1" x14ac:dyDescent="0.25">
      <c r="A1992" s="21" t="s">
        <v>14</v>
      </c>
      <c r="B1992" s="24" t="s">
        <v>905</v>
      </c>
      <c r="C1992" s="21" t="s">
        <v>750</v>
      </c>
      <c r="D1992" s="22" t="s">
        <v>892</v>
      </c>
      <c r="E1992" s="22"/>
      <c r="F1992" s="22"/>
      <c r="G1992" s="22"/>
      <c r="H1992" s="22"/>
      <c r="I1992" s="23"/>
    </row>
    <row r="1993" spans="1:9" hidden="1" x14ac:dyDescent="0.25">
      <c r="A1993" s="21" t="s">
        <v>14</v>
      </c>
      <c r="B1993" s="24" t="s">
        <v>905</v>
      </c>
      <c r="C1993" s="21" t="s">
        <v>7</v>
      </c>
      <c r="D1993" s="22" t="s">
        <v>893</v>
      </c>
      <c r="E1993" s="22"/>
      <c r="F1993" s="22"/>
      <c r="G1993" s="22"/>
      <c r="H1993" s="22"/>
      <c r="I1993" s="23"/>
    </row>
    <row r="1994" spans="1:9" hidden="1" x14ac:dyDescent="0.25">
      <c r="A1994" s="21" t="s">
        <v>14</v>
      </c>
      <c r="B1994" s="24" t="s">
        <v>905</v>
      </c>
      <c r="C1994" s="21" t="s">
        <v>7</v>
      </c>
      <c r="D1994" s="22" t="s">
        <v>894</v>
      </c>
      <c r="E1994" s="22"/>
      <c r="F1994" s="22"/>
      <c r="G1994" s="22"/>
      <c r="H1994" s="22"/>
      <c r="I1994" s="23"/>
    </row>
    <row r="1995" spans="1:9" hidden="1" x14ac:dyDescent="0.25">
      <c r="A1995" s="21" t="s">
        <v>14</v>
      </c>
      <c r="B1995" s="24" t="s">
        <v>905</v>
      </c>
      <c r="C1995" s="21" t="s">
        <v>7</v>
      </c>
      <c r="D1995" s="22" t="s">
        <v>895</v>
      </c>
      <c r="E1995" s="22"/>
      <c r="F1995" s="22"/>
      <c r="G1995" s="22"/>
      <c r="H1995" s="22"/>
      <c r="I1995" s="23"/>
    </row>
    <row r="1996" spans="1:9" hidden="1" x14ac:dyDescent="0.25">
      <c r="A1996" s="21" t="s">
        <v>14</v>
      </c>
      <c r="B1996" s="24" t="s">
        <v>905</v>
      </c>
      <c r="C1996" s="21" t="s">
        <v>7</v>
      </c>
      <c r="D1996" s="22" t="s">
        <v>896</v>
      </c>
      <c r="E1996" s="22"/>
      <c r="F1996" s="22"/>
      <c r="G1996" s="22"/>
      <c r="H1996" s="22"/>
      <c r="I1996" s="23"/>
    </row>
    <row r="1997" spans="1:9" hidden="1" x14ac:dyDescent="0.25">
      <c r="A1997" s="21" t="s">
        <v>14</v>
      </c>
      <c r="B1997" s="24" t="s">
        <v>905</v>
      </c>
      <c r="C1997" s="21" t="s">
        <v>7</v>
      </c>
      <c r="D1997" s="22" t="s">
        <v>897</v>
      </c>
      <c r="E1997" s="22"/>
      <c r="F1997" s="22"/>
      <c r="G1997" s="22"/>
      <c r="H1997" s="22"/>
      <c r="I1997" s="23"/>
    </row>
    <row r="1998" spans="1:9" hidden="1" x14ac:dyDescent="0.25">
      <c r="A1998" s="21" t="s">
        <v>14</v>
      </c>
      <c r="B1998" s="24" t="s">
        <v>905</v>
      </c>
      <c r="C1998" s="21" t="s">
        <v>7</v>
      </c>
      <c r="D1998" s="22" t="s">
        <v>898</v>
      </c>
      <c r="E1998" s="22"/>
      <c r="F1998" s="22"/>
      <c r="G1998" s="22"/>
      <c r="H1998" s="22"/>
      <c r="I1998" s="23"/>
    </row>
    <row r="1999" spans="1:9" hidden="1" x14ac:dyDescent="0.25">
      <c r="A1999" s="21" t="s">
        <v>14</v>
      </c>
      <c r="B1999" s="24" t="s">
        <v>905</v>
      </c>
      <c r="C1999" s="21" t="s">
        <v>7</v>
      </c>
      <c r="D1999" s="22" t="s">
        <v>899</v>
      </c>
      <c r="E1999" s="22"/>
      <c r="F1999" s="22"/>
      <c r="G1999" s="22"/>
      <c r="H1999" s="22"/>
      <c r="I1999" s="23"/>
    </row>
    <row r="2000" spans="1:9" hidden="1" x14ac:dyDescent="0.25">
      <c r="A2000" s="21" t="s">
        <v>14</v>
      </c>
      <c r="B2000" s="24" t="s">
        <v>905</v>
      </c>
      <c r="C2000" s="21" t="s">
        <v>7</v>
      </c>
      <c r="D2000" s="22" t="s">
        <v>900</v>
      </c>
      <c r="E2000" s="22"/>
      <c r="F2000" s="22"/>
      <c r="G2000" s="22"/>
      <c r="H2000" s="22"/>
      <c r="I2000" s="23"/>
    </row>
    <row r="2001" spans="1:9" hidden="1" x14ac:dyDescent="0.25">
      <c r="A2001" s="21" t="s">
        <v>14</v>
      </c>
      <c r="B2001" s="24" t="s">
        <v>905</v>
      </c>
      <c r="C2001" s="21" t="s">
        <v>7</v>
      </c>
      <c r="D2001" s="22" t="s">
        <v>901</v>
      </c>
      <c r="E2001" s="22"/>
      <c r="F2001" s="22"/>
      <c r="G2001" s="22"/>
      <c r="H2001" s="22"/>
      <c r="I2001" s="23"/>
    </row>
    <row r="2002" spans="1:9" hidden="1" x14ac:dyDescent="0.25">
      <c r="A2002" s="21" t="s">
        <v>14</v>
      </c>
      <c r="B2002" s="24" t="s">
        <v>905</v>
      </c>
      <c r="C2002" s="21" t="s">
        <v>7</v>
      </c>
      <c r="D2002" s="22" t="s">
        <v>902</v>
      </c>
      <c r="E2002" s="22"/>
      <c r="F2002" s="22"/>
      <c r="G2002" s="22"/>
      <c r="H2002" s="22"/>
      <c r="I2002" s="23"/>
    </row>
    <row r="2003" spans="1:9" hidden="1" x14ac:dyDescent="0.25">
      <c r="A2003" s="25" t="s">
        <v>910</v>
      </c>
      <c r="B2003" s="24" t="s">
        <v>904</v>
      </c>
      <c r="C2003" s="26" t="s">
        <v>122</v>
      </c>
      <c r="D2003" s="27" t="s">
        <v>113</v>
      </c>
      <c r="E2003" s="27" t="s">
        <v>21</v>
      </c>
      <c r="F2003" s="28" t="s">
        <v>29</v>
      </c>
      <c r="G2003" s="29" t="s">
        <v>114</v>
      </c>
      <c r="H2003" s="30" t="s">
        <v>96</v>
      </c>
      <c r="I2003" s="11">
        <v>1</v>
      </c>
    </row>
    <row r="2004" spans="1:9" hidden="1" x14ac:dyDescent="0.25">
      <c r="A2004" s="25" t="s">
        <v>910</v>
      </c>
      <c r="B2004" s="24" t="s">
        <v>904</v>
      </c>
      <c r="C2004" s="26" t="s">
        <v>122</v>
      </c>
      <c r="D2004" s="27" t="s">
        <v>116</v>
      </c>
      <c r="E2004" s="27" t="s">
        <v>21</v>
      </c>
      <c r="F2004" s="28" t="s">
        <v>29</v>
      </c>
      <c r="G2004" s="29" t="s">
        <v>114</v>
      </c>
      <c r="H2004" s="30" t="s">
        <v>96</v>
      </c>
      <c r="I2004" s="11">
        <v>1</v>
      </c>
    </row>
    <row r="2005" spans="1:9" hidden="1" x14ac:dyDescent="0.25">
      <c r="A2005" s="25" t="s">
        <v>910</v>
      </c>
      <c r="B2005" s="24" t="s">
        <v>904</v>
      </c>
      <c r="C2005" s="26" t="s">
        <v>122</v>
      </c>
      <c r="D2005" s="27" t="s">
        <v>109</v>
      </c>
      <c r="E2005" s="27" t="s">
        <v>20</v>
      </c>
      <c r="F2005" s="28" t="s">
        <v>30</v>
      </c>
      <c r="G2005" s="29" t="s">
        <v>118</v>
      </c>
      <c r="H2005" s="30" t="s">
        <v>96</v>
      </c>
      <c r="I2005" s="11">
        <v>1</v>
      </c>
    </row>
    <row r="2006" spans="1:9" ht="45" hidden="1" x14ac:dyDescent="0.25">
      <c r="A2006" s="25" t="s">
        <v>910</v>
      </c>
      <c r="B2006" s="24" t="s">
        <v>904</v>
      </c>
      <c r="C2006" s="26" t="s">
        <v>122</v>
      </c>
      <c r="D2006" s="27" t="s">
        <v>220</v>
      </c>
      <c r="E2006" s="27" t="s">
        <v>21</v>
      </c>
      <c r="F2006" s="28" t="s">
        <v>26</v>
      </c>
      <c r="G2006" s="29" t="s">
        <v>104</v>
      </c>
      <c r="H2006" s="30" t="s">
        <v>101</v>
      </c>
      <c r="I2006" s="11">
        <v>150</v>
      </c>
    </row>
    <row r="2007" spans="1:9" hidden="1" x14ac:dyDescent="0.25">
      <c r="A2007" s="25" t="s">
        <v>910</v>
      </c>
      <c r="B2007" s="24" t="s">
        <v>904</v>
      </c>
      <c r="C2007" s="26" t="s">
        <v>122</v>
      </c>
      <c r="D2007" s="27" t="s">
        <v>124</v>
      </c>
      <c r="E2007" s="27" t="s">
        <v>21</v>
      </c>
      <c r="F2007" s="28" t="s">
        <v>125</v>
      </c>
      <c r="G2007" s="29"/>
      <c r="H2007" s="30"/>
      <c r="I2007" s="11"/>
    </row>
    <row r="2008" spans="1:9" hidden="1" x14ac:dyDescent="0.25">
      <c r="A2008" s="25" t="s">
        <v>910</v>
      </c>
      <c r="B2008" s="24" t="s">
        <v>904</v>
      </c>
      <c r="C2008" s="26" t="s">
        <v>122</v>
      </c>
      <c r="D2008" s="27" t="s">
        <v>105</v>
      </c>
      <c r="E2008" s="27" t="s">
        <v>20</v>
      </c>
      <c r="F2008" s="28" t="s">
        <v>26</v>
      </c>
      <c r="G2008" s="29" t="s">
        <v>106</v>
      </c>
      <c r="H2008" s="30" t="s">
        <v>101</v>
      </c>
      <c r="I2008" s="11">
        <v>138</v>
      </c>
    </row>
    <row r="2009" spans="1:9" hidden="1" x14ac:dyDescent="0.25">
      <c r="A2009" s="25" t="s">
        <v>910</v>
      </c>
      <c r="B2009" s="24" t="s">
        <v>904</v>
      </c>
      <c r="C2009" s="26" t="s">
        <v>122</v>
      </c>
      <c r="D2009" s="27" t="s">
        <v>108</v>
      </c>
      <c r="E2009" s="27" t="s">
        <v>20</v>
      </c>
      <c r="F2009" s="28" t="s">
        <v>29</v>
      </c>
      <c r="G2009" s="29" t="s">
        <v>117</v>
      </c>
      <c r="H2009" s="30" t="s">
        <v>96</v>
      </c>
      <c r="I2009" s="11">
        <v>1</v>
      </c>
    </row>
    <row r="2010" spans="1:9" hidden="1" x14ac:dyDescent="0.25">
      <c r="A2010" s="25" t="s">
        <v>910</v>
      </c>
      <c r="B2010" s="24" t="s">
        <v>904</v>
      </c>
      <c r="C2010" s="26" t="s">
        <v>122</v>
      </c>
      <c r="D2010" s="27" t="s">
        <v>124</v>
      </c>
      <c r="E2010" s="27" t="s">
        <v>20</v>
      </c>
      <c r="F2010" s="28" t="s">
        <v>125</v>
      </c>
      <c r="G2010" s="29"/>
      <c r="H2010" s="30"/>
      <c r="I2010" s="11"/>
    </row>
    <row r="2011" spans="1:9" hidden="1" x14ac:dyDescent="0.25">
      <c r="A2011" s="25" t="s">
        <v>910</v>
      </c>
      <c r="B2011" s="24" t="s">
        <v>904</v>
      </c>
      <c r="C2011" s="26" t="s">
        <v>122</v>
      </c>
      <c r="D2011" s="27" t="s">
        <v>110</v>
      </c>
      <c r="E2011" s="27" t="s">
        <v>21</v>
      </c>
      <c r="F2011" s="28" t="s">
        <v>26</v>
      </c>
      <c r="G2011" s="29" t="s">
        <v>104</v>
      </c>
      <c r="H2011" s="30" t="s">
        <v>101</v>
      </c>
      <c r="I2011" s="11">
        <f>61*2</f>
        <v>122</v>
      </c>
    </row>
    <row r="2012" spans="1:9" hidden="1" x14ac:dyDescent="0.25">
      <c r="A2012" s="25" t="s">
        <v>910</v>
      </c>
      <c r="B2012" s="24" t="s">
        <v>904</v>
      </c>
      <c r="C2012" s="26" t="s">
        <v>6</v>
      </c>
      <c r="D2012" s="27" t="s">
        <v>126</v>
      </c>
      <c r="E2012" s="27"/>
      <c r="F2012" s="28"/>
      <c r="G2012" s="29"/>
      <c r="H2012" s="30"/>
      <c r="I2012" s="11"/>
    </row>
    <row r="2013" spans="1:9" hidden="1" x14ac:dyDescent="0.25">
      <c r="A2013" s="25" t="s">
        <v>910</v>
      </c>
      <c r="B2013" s="24" t="s">
        <v>904</v>
      </c>
      <c r="C2013" s="26" t="s">
        <v>6</v>
      </c>
      <c r="D2013" s="27" t="s">
        <v>127</v>
      </c>
      <c r="E2013" s="27"/>
      <c r="F2013" s="28"/>
      <c r="G2013" s="29"/>
      <c r="H2013" s="30"/>
      <c r="I2013" s="11"/>
    </row>
    <row r="2014" spans="1:9" hidden="1" x14ac:dyDescent="0.25">
      <c r="A2014" s="25" t="s">
        <v>910</v>
      </c>
      <c r="B2014" s="24" t="s">
        <v>904</v>
      </c>
      <c r="C2014" s="26" t="s">
        <v>6</v>
      </c>
      <c r="D2014" s="27" t="s">
        <v>128</v>
      </c>
      <c r="E2014" s="27"/>
      <c r="F2014" s="28"/>
      <c r="G2014" s="29"/>
      <c r="H2014" s="30"/>
      <c r="I2014" s="11"/>
    </row>
    <row r="2015" spans="1:9" hidden="1" x14ac:dyDescent="0.25">
      <c r="A2015" s="25" t="s">
        <v>910</v>
      </c>
      <c r="B2015" s="24" t="s">
        <v>904</v>
      </c>
      <c r="C2015" s="26" t="s">
        <v>6</v>
      </c>
      <c r="D2015" s="27" t="s">
        <v>216</v>
      </c>
      <c r="E2015" s="27" t="s">
        <v>21</v>
      </c>
      <c r="F2015" s="28" t="s">
        <v>26</v>
      </c>
      <c r="G2015" s="29" t="s">
        <v>104</v>
      </c>
      <c r="H2015" s="30" t="s">
        <v>101</v>
      </c>
      <c r="I2015" s="11">
        <v>2.1</v>
      </c>
    </row>
    <row r="2016" spans="1:9" hidden="1" x14ac:dyDescent="0.25">
      <c r="A2016" s="25" t="s">
        <v>910</v>
      </c>
      <c r="B2016" s="24" t="s">
        <v>904</v>
      </c>
      <c r="C2016" s="26" t="s">
        <v>4</v>
      </c>
      <c r="D2016" s="27" t="s">
        <v>129</v>
      </c>
      <c r="E2016" s="27" t="s">
        <v>15</v>
      </c>
      <c r="F2016" s="28" t="s">
        <v>16</v>
      </c>
      <c r="G2016" s="29" t="s">
        <v>100</v>
      </c>
      <c r="H2016" s="30" t="s">
        <v>101</v>
      </c>
      <c r="I2016" s="11">
        <v>86</v>
      </c>
    </row>
    <row r="2017" spans="1:9" hidden="1" x14ac:dyDescent="0.25">
      <c r="A2017" s="25" t="s">
        <v>910</v>
      </c>
      <c r="B2017" s="24" t="s">
        <v>904</v>
      </c>
      <c r="C2017" s="26" t="s">
        <v>4</v>
      </c>
      <c r="D2017" s="27" t="s">
        <v>99</v>
      </c>
      <c r="E2017" s="27" t="s">
        <v>15</v>
      </c>
      <c r="F2017" s="28" t="s">
        <v>18</v>
      </c>
      <c r="G2017" s="29" t="s">
        <v>112</v>
      </c>
      <c r="H2017" s="30" t="s">
        <v>96</v>
      </c>
      <c r="I2017" s="11">
        <v>3</v>
      </c>
    </row>
    <row r="2018" spans="1:9" hidden="1" x14ac:dyDescent="0.25">
      <c r="A2018" s="25" t="s">
        <v>910</v>
      </c>
      <c r="B2018" s="24" t="s">
        <v>904</v>
      </c>
      <c r="C2018" s="26" t="s">
        <v>4</v>
      </c>
      <c r="D2018" s="27" t="s">
        <v>130</v>
      </c>
      <c r="E2018" s="27" t="s">
        <v>15</v>
      </c>
      <c r="F2018" s="28" t="s">
        <v>19</v>
      </c>
      <c r="G2018" s="29" t="s">
        <v>107</v>
      </c>
      <c r="H2018" s="30" t="s">
        <v>96</v>
      </c>
      <c r="I2018" s="11">
        <v>1</v>
      </c>
    </row>
    <row r="2019" spans="1:9" hidden="1" x14ac:dyDescent="0.25">
      <c r="A2019" s="25" t="s">
        <v>910</v>
      </c>
      <c r="B2019" s="24" t="s">
        <v>904</v>
      </c>
      <c r="C2019" s="26" t="s">
        <v>4</v>
      </c>
      <c r="D2019" s="27" t="s">
        <v>95</v>
      </c>
      <c r="E2019" s="27" t="s">
        <v>15</v>
      </c>
      <c r="F2019" s="28" t="s">
        <v>19</v>
      </c>
      <c r="G2019" s="29" t="s">
        <v>97</v>
      </c>
      <c r="H2019" s="30" t="s">
        <v>96</v>
      </c>
      <c r="I2019" s="11">
        <v>2</v>
      </c>
    </row>
    <row r="2020" spans="1:9" hidden="1" x14ac:dyDescent="0.25">
      <c r="A2020" s="25" t="s">
        <v>910</v>
      </c>
      <c r="B2020" s="24" t="s">
        <v>904</v>
      </c>
      <c r="C2020" s="26" t="s">
        <v>4</v>
      </c>
      <c r="D2020" s="27" t="s">
        <v>113</v>
      </c>
      <c r="E2020" s="27" t="s">
        <v>21</v>
      </c>
      <c r="F2020" s="28" t="s">
        <v>29</v>
      </c>
      <c r="G2020" s="29" t="s">
        <v>114</v>
      </c>
      <c r="H2020" s="30" t="s">
        <v>96</v>
      </c>
      <c r="I2020" s="11">
        <v>1</v>
      </c>
    </row>
    <row r="2021" spans="1:9" hidden="1" x14ac:dyDescent="0.25">
      <c r="A2021" s="25" t="s">
        <v>910</v>
      </c>
      <c r="B2021" s="24" t="s">
        <v>904</v>
      </c>
      <c r="C2021" s="26" t="s">
        <v>4</v>
      </c>
      <c r="D2021" s="27" t="s">
        <v>109</v>
      </c>
      <c r="E2021" s="27" t="s">
        <v>21</v>
      </c>
      <c r="F2021" s="28" t="s">
        <v>30</v>
      </c>
      <c r="G2021" s="29" t="s">
        <v>115</v>
      </c>
      <c r="H2021" s="30" t="s">
        <v>96</v>
      </c>
      <c r="I2021" s="11">
        <v>1</v>
      </c>
    </row>
    <row r="2022" spans="1:9" hidden="1" x14ac:dyDescent="0.25">
      <c r="A2022" s="25" t="s">
        <v>910</v>
      </c>
      <c r="B2022" s="24" t="s">
        <v>904</v>
      </c>
      <c r="C2022" s="26" t="s">
        <v>4</v>
      </c>
      <c r="D2022" s="27" t="s">
        <v>116</v>
      </c>
      <c r="E2022" s="27" t="s">
        <v>21</v>
      </c>
      <c r="F2022" s="28" t="s">
        <v>29</v>
      </c>
      <c r="G2022" s="29" t="s">
        <v>114</v>
      </c>
      <c r="H2022" s="30" t="s">
        <v>96</v>
      </c>
      <c r="I2022" s="11">
        <v>1</v>
      </c>
    </row>
    <row r="2023" spans="1:9" hidden="1" x14ac:dyDescent="0.25">
      <c r="A2023" s="25" t="s">
        <v>910</v>
      </c>
      <c r="B2023" s="24" t="s">
        <v>904</v>
      </c>
      <c r="C2023" s="26" t="s">
        <v>4</v>
      </c>
      <c r="D2023" s="27" t="s">
        <v>131</v>
      </c>
      <c r="E2023" s="27" t="s">
        <v>21</v>
      </c>
      <c r="F2023" s="28" t="s">
        <v>26</v>
      </c>
      <c r="G2023" s="29" t="s">
        <v>104</v>
      </c>
      <c r="H2023" s="30" t="s">
        <v>101</v>
      </c>
      <c r="I2023" s="11"/>
    </row>
    <row r="2024" spans="1:9" ht="30" hidden="1" x14ac:dyDescent="0.25">
      <c r="A2024" s="25" t="s">
        <v>910</v>
      </c>
      <c r="B2024" s="24" t="s">
        <v>904</v>
      </c>
      <c r="C2024" s="26" t="s">
        <v>4</v>
      </c>
      <c r="D2024" s="27" t="s">
        <v>132</v>
      </c>
      <c r="E2024" s="27"/>
      <c r="F2024" s="28"/>
      <c r="G2024" s="29"/>
      <c r="H2024" s="30"/>
      <c r="I2024" s="11"/>
    </row>
    <row r="2025" spans="1:9" ht="30" hidden="1" x14ac:dyDescent="0.25">
      <c r="A2025" s="25" t="s">
        <v>910</v>
      </c>
      <c r="B2025" s="24" t="s">
        <v>904</v>
      </c>
      <c r="C2025" s="26" t="s">
        <v>4</v>
      </c>
      <c r="D2025" s="27" t="s">
        <v>133</v>
      </c>
      <c r="E2025" s="27"/>
      <c r="F2025" s="28"/>
      <c r="G2025" s="29"/>
      <c r="H2025" s="30"/>
      <c r="I2025" s="11"/>
    </row>
    <row r="2026" spans="1:9" hidden="1" x14ac:dyDescent="0.25">
      <c r="A2026" s="25" t="s">
        <v>910</v>
      </c>
      <c r="B2026" s="24" t="s">
        <v>904</v>
      </c>
      <c r="C2026" s="26" t="s">
        <v>4</v>
      </c>
      <c r="D2026" s="27" t="s">
        <v>134</v>
      </c>
      <c r="E2026" s="27" t="s">
        <v>136</v>
      </c>
      <c r="F2026" s="28" t="s">
        <v>17</v>
      </c>
      <c r="G2026" s="29" t="s">
        <v>135</v>
      </c>
      <c r="H2026" s="30" t="s">
        <v>96</v>
      </c>
      <c r="I2026" s="11">
        <v>2</v>
      </c>
    </row>
    <row r="2027" spans="1:9" hidden="1" x14ac:dyDescent="0.25">
      <c r="A2027" s="25" t="s">
        <v>910</v>
      </c>
      <c r="B2027" s="24" t="s">
        <v>904</v>
      </c>
      <c r="C2027" s="26" t="s">
        <v>4</v>
      </c>
      <c r="D2027" s="27" t="s">
        <v>134</v>
      </c>
      <c r="E2027" s="27" t="s">
        <v>136</v>
      </c>
      <c r="F2027" s="28" t="s">
        <v>17</v>
      </c>
      <c r="G2027" s="29" t="s">
        <v>137</v>
      </c>
      <c r="H2027" s="30" t="s">
        <v>96</v>
      </c>
      <c r="I2027" s="11">
        <v>1</v>
      </c>
    </row>
    <row r="2028" spans="1:9" hidden="1" x14ac:dyDescent="0.25">
      <c r="A2028" s="25" t="s">
        <v>910</v>
      </c>
      <c r="B2028" s="24" t="s">
        <v>904</v>
      </c>
      <c r="C2028" s="26" t="s">
        <v>4</v>
      </c>
      <c r="D2028" s="27" t="s">
        <v>126</v>
      </c>
      <c r="E2028" s="27"/>
      <c r="F2028" s="28"/>
      <c r="G2028" s="29"/>
      <c r="H2028" s="30"/>
      <c r="I2028" s="11"/>
    </row>
    <row r="2029" spans="1:9" hidden="1" x14ac:dyDescent="0.25">
      <c r="A2029" s="25" t="s">
        <v>910</v>
      </c>
      <c r="B2029" s="24" t="s">
        <v>904</v>
      </c>
      <c r="C2029" s="26" t="s">
        <v>4</v>
      </c>
      <c r="D2029" s="27" t="s">
        <v>127</v>
      </c>
      <c r="E2029" s="27"/>
      <c r="F2029" s="28"/>
      <c r="G2029" s="29"/>
      <c r="H2029" s="30"/>
      <c r="I2029" s="11"/>
    </row>
    <row r="2030" spans="1:9" hidden="1" x14ac:dyDescent="0.25">
      <c r="A2030" s="25" t="s">
        <v>910</v>
      </c>
      <c r="B2030" s="24" t="s">
        <v>904</v>
      </c>
      <c r="C2030" s="26" t="s">
        <v>4</v>
      </c>
      <c r="D2030" s="27" t="s">
        <v>128</v>
      </c>
      <c r="E2030" s="27"/>
      <c r="F2030" s="28"/>
      <c r="G2030" s="29"/>
      <c r="H2030" s="30"/>
      <c r="I2030" s="11"/>
    </row>
    <row r="2031" spans="1:9" hidden="1" x14ac:dyDescent="0.25">
      <c r="A2031" s="25" t="s">
        <v>910</v>
      </c>
      <c r="B2031" s="24" t="s">
        <v>904</v>
      </c>
      <c r="C2031" s="26" t="s">
        <v>4</v>
      </c>
      <c r="D2031" s="27" t="s">
        <v>216</v>
      </c>
      <c r="E2031" s="27" t="s">
        <v>21</v>
      </c>
      <c r="F2031" s="28" t="s">
        <v>26</v>
      </c>
      <c r="G2031" s="29" t="s">
        <v>104</v>
      </c>
      <c r="H2031" s="30" t="s">
        <v>101</v>
      </c>
      <c r="I2031" s="11">
        <v>2.1</v>
      </c>
    </row>
    <row r="2032" spans="1:9" ht="45" hidden="1" x14ac:dyDescent="0.25">
      <c r="A2032" s="25" t="s">
        <v>910</v>
      </c>
      <c r="B2032" s="24" t="s">
        <v>904</v>
      </c>
      <c r="C2032" s="26" t="s">
        <v>2</v>
      </c>
      <c r="D2032" s="27" t="s">
        <v>220</v>
      </c>
      <c r="E2032" s="27" t="s">
        <v>21</v>
      </c>
      <c r="F2032" s="28" t="s">
        <v>26</v>
      </c>
      <c r="G2032" s="29" t="s">
        <v>104</v>
      </c>
      <c r="H2032" s="30" t="s">
        <v>101</v>
      </c>
      <c r="I2032" s="11">
        <v>150</v>
      </c>
    </row>
    <row r="2033" spans="1:9" hidden="1" x14ac:dyDescent="0.25">
      <c r="A2033" s="25" t="s">
        <v>910</v>
      </c>
      <c r="B2033" s="24" t="s">
        <v>904</v>
      </c>
      <c r="C2033" s="26" t="s">
        <v>2</v>
      </c>
      <c r="D2033" s="27" t="s">
        <v>141</v>
      </c>
      <c r="E2033" s="27" t="s">
        <v>21</v>
      </c>
      <c r="F2033" s="28" t="s">
        <v>125</v>
      </c>
      <c r="G2033" s="29"/>
      <c r="H2033" s="30"/>
      <c r="I2033" s="11"/>
    </row>
    <row r="2034" spans="1:9" hidden="1" x14ac:dyDescent="0.25">
      <c r="A2034" s="25" t="s">
        <v>910</v>
      </c>
      <c r="B2034" s="24" t="s">
        <v>904</v>
      </c>
      <c r="C2034" s="26" t="s">
        <v>2</v>
      </c>
      <c r="D2034" s="27" t="s">
        <v>138</v>
      </c>
      <c r="E2034" s="27" t="s">
        <v>15</v>
      </c>
      <c r="F2034" s="28" t="s">
        <v>19</v>
      </c>
      <c r="G2034" s="29"/>
      <c r="H2034" s="30"/>
      <c r="I2034" s="11"/>
    </row>
    <row r="2035" spans="1:9" hidden="1" x14ac:dyDescent="0.25">
      <c r="A2035" s="25" t="s">
        <v>910</v>
      </c>
      <c r="B2035" s="24" t="s">
        <v>904</v>
      </c>
      <c r="C2035" s="26" t="s">
        <v>2</v>
      </c>
      <c r="D2035" s="27" t="s">
        <v>139</v>
      </c>
      <c r="E2035" s="27" t="s">
        <v>21</v>
      </c>
      <c r="F2035" s="28" t="s">
        <v>17</v>
      </c>
      <c r="G2035" s="29" t="s">
        <v>103</v>
      </c>
      <c r="H2035" s="30" t="s">
        <v>96</v>
      </c>
      <c r="I2035" s="11">
        <v>1</v>
      </c>
    </row>
    <row r="2036" spans="1:9" hidden="1" x14ac:dyDescent="0.25">
      <c r="A2036" s="25" t="s">
        <v>910</v>
      </c>
      <c r="B2036" s="24" t="s">
        <v>904</v>
      </c>
      <c r="C2036" s="26" t="s">
        <v>2</v>
      </c>
      <c r="D2036" s="27" t="s">
        <v>140</v>
      </c>
      <c r="E2036" s="27"/>
      <c r="F2036" s="28"/>
      <c r="G2036" s="29"/>
      <c r="H2036" s="30"/>
      <c r="I2036" s="11"/>
    </row>
    <row r="2037" spans="1:9" hidden="1" x14ac:dyDescent="0.25">
      <c r="A2037" s="25" t="s">
        <v>910</v>
      </c>
      <c r="B2037" s="24" t="s">
        <v>904</v>
      </c>
      <c r="C2037" s="26" t="s">
        <v>2</v>
      </c>
      <c r="D2037" s="27" t="s">
        <v>98</v>
      </c>
      <c r="E2037" s="27" t="s">
        <v>20</v>
      </c>
      <c r="F2037" s="28" t="s">
        <v>17</v>
      </c>
      <c r="G2037" s="29" t="s">
        <v>103</v>
      </c>
      <c r="H2037" s="30" t="s">
        <v>96</v>
      </c>
      <c r="I2037" s="11">
        <v>1</v>
      </c>
    </row>
    <row r="2038" spans="1:9" hidden="1" x14ac:dyDescent="0.25">
      <c r="A2038" s="25" t="s">
        <v>910</v>
      </c>
      <c r="B2038" s="24" t="s">
        <v>904</v>
      </c>
      <c r="C2038" s="26" t="s">
        <v>2</v>
      </c>
      <c r="D2038" s="27" t="s">
        <v>111</v>
      </c>
      <c r="E2038" s="27" t="s">
        <v>15</v>
      </c>
      <c r="F2038" s="28" t="s">
        <v>17</v>
      </c>
      <c r="G2038" s="29" t="s">
        <v>103</v>
      </c>
      <c r="H2038" s="30" t="s">
        <v>96</v>
      </c>
      <c r="I2038" s="11">
        <v>1</v>
      </c>
    </row>
    <row r="2039" spans="1:9" ht="45" hidden="1" x14ac:dyDescent="0.25">
      <c r="A2039" s="25" t="s">
        <v>910</v>
      </c>
      <c r="B2039" s="24" t="s">
        <v>904</v>
      </c>
      <c r="C2039" s="26" t="s">
        <v>2</v>
      </c>
      <c r="D2039" s="27" t="s">
        <v>142</v>
      </c>
      <c r="E2039" s="27" t="s">
        <v>15</v>
      </c>
      <c r="F2039" s="28"/>
      <c r="G2039" s="29"/>
      <c r="H2039" s="30"/>
      <c r="I2039" s="11"/>
    </row>
    <row r="2040" spans="1:9" ht="30" hidden="1" x14ac:dyDescent="0.25">
      <c r="A2040" s="25" t="s">
        <v>910</v>
      </c>
      <c r="B2040" s="24" t="s">
        <v>904</v>
      </c>
      <c r="C2040" s="26" t="s">
        <v>2</v>
      </c>
      <c r="D2040" s="27" t="s">
        <v>143</v>
      </c>
      <c r="E2040" s="27"/>
      <c r="F2040" s="28"/>
      <c r="G2040" s="29"/>
      <c r="H2040" s="30"/>
      <c r="I2040" s="11"/>
    </row>
    <row r="2041" spans="1:9" hidden="1" x14ac:dyDescent="0.25">
      <c r="A2041" s="25" t="s">
        <v>910</v>
      </c>
      <c r="B2041" s="24" t="s">
        <v>904</v>
      </c>
      <c r="C2041" s="26" t="s">
        <v>2</v>
      </c>
      <c r="D2041" s="27" t="s">
        <v>129</v>
      </c>
      <c r="E2041" s="27" t="s">
        <v>15</v>
      </c>
      <c r="F2041" s="28" t="s">
        <v>16</v>
      </c>
      <c r="G2041" s="29" t="s">
        <v>100</v>
      </c>
      <c r="H2041" s="30" t="s">
        <v>101</v>
      </c>
      <c r="I2041" s="11">
        <v>86</v>
      </c>
    </row>
    <row r="2042" spans="1:9" hidden="1" x14ac:dyDescent="0.25">
      <c r="A2042" s="25" t="s">
        <v>910</v>
      </c>
      <c r="B2042" s="24" t="s">
        <v>904</v>
      </c>
      <c r="C2042" s="26" t="s">
        <v>2</v>
      </c>
      <c r="D2042" s="27" t="s">
        <v>99</v>
      </c>
      <c r="E2042" s="27" t="s">
        <v>15</v>
      </c>
      <c r="F2042" s="28" t="s">
        <v>18</v>
      </c>
      <c r="G2042" s="29" t="s">
        <v>112</v>
      </c>
      <c r="H2042" s="30" t="s">
        <v>96</v>
      </c>
      <c r="I2042" s="11">
        <v>3</v>
      </c>
    </row>
    <row r="2043" spans="1:9" hidden="1" x14ac:dyDescent="0.25">
      <c r="A2043" s="25" t="s">
        <v>910</v>
      </c>
      <c r="B2043" s="24" t="s">
        <v>904</v>
      </c>
      <c r="C2043" s="26" t="s">
        <v>2</v>
      </c>
      <c r="D2043" s="27" t="s">
        <v>130</v>
      </c>
      <c r="E2043" s="27" t="s">
        <v>15</v>
      </c>
      <c r="F2043" s="28" t="s">
        <v>19</v>
      </c>
      <c r="G2043" s="29" t="s">
        <v>107</v>
      </c>
      <c r="H2043" s="30" t="s">
        <v>96</v>
      </c>
      <c r="I2043" s="11">
        <v>1</v>
      </c>
    </row>
    <row r="2044" spans="1:9" hidden="1" x14ac:dyDescent="0.25">
      <c r="A2044" s="25" t="s">
        <v>910</v>
      </c>
      <c r="B2044" s="24" t="s">
        <v>904</v>
      </c>
      <c r="C2044" s="26" t="s">
        <v>2</v>
      </c>
      <c r="D2044" s="27" t="s">
        <v>95</v>
      </c>
      <c r="E2044" s="27" t="s">
        <v>15</v>
      </c>
      <c r="F2044" s="28" t="s">
        <v>19</v>
      </c>
      <c r="G2044" s="29" t="s">
        <v>97</v>
      </c>
      <c r="H2044" s="30" t="s">
        <v>96</v>
      </c>
      <c r="I2044" s="11">
        <v>2</v>
      </c>
    </row>
    <row r="2045" spans="1:9" hidden="1" x14ac:dyDescent="0.25">
      <c r="A2045" s="25" t="s">
        <v>910</v>
      </c>
      <c r="B2045" s="24" t="s">
        <v>904</v>
      </c>
      <c r="C2045" s="26" t="s">
        <v>2</v>
      </c>
      <c r="D2045" s="27" t="s">
        <v>113</v>
      </c>
      <c r="E2045" s="27" t="s">
        <v>21</v>
      </c>
      <c r="F2045" s="28" t="s">
        <v>29</v>
      </c>
      <c r="G2045" s="29" t="s">
        <v>114</v>
      </c>
      <c r="H2045" s="30" t="s">
        <v>96</v>
      </c>
      <c r="I2045" s="11">
        <v>1</v>
      </c>
    </row>
    <row r="2046" spans="1:9" hidden="1" x14ac:dyDescent="0.25">
      <c r="A2046" s="25" t="s">
        <v>910</v>
      </c>
      <c r="B2046" s="24" t="s">
        <v>904</v>
      </c>
      <c r="C2046" s="26" t="s">
        <v>2</v>
      </c>
      <c r="D2046" s="27" t="s">
        <v>109</v>
      </c>
      <c r="E2046" s="27" t="s">
        <v>21</v>
      </c>
      <c r="F2046" s="28" t="s">
        <v>30</v>
      </c>
      <c r="G2046" s="29" t="s">
        <v>115</v>
      </c>
      <c r="H2046" s="30" t="s">
        <v>96</v>
      </c>
      <c r="I2046" s="11">
        <v>1</v>
      </c>
    </row>
    <row r="2047" spans="1:9" hidden="1" x14ac:dyDescent="0.25">
      <c r="A2047" s="25" t="s">
        <v>910</v>
      </c>
      <c r="B2047" s="24" t="s">
        <v>904</v>
      </c>
      <c r="C2047" s="26" t="s">
        <v>2</v>
      </c>
      <c r="D2047" s="27" t="s">
        <v>116</v>
      </c>
      <c r="E2047" s="27" t="s">
        <v>21</v>
      </c>
      <c r="F2047" s="28" t="s">
        <v>29</v>
      </c>
      <c r="G2047" s="29" t="s">
        <v>114</v>
      </c>
      <c r="H2047" s="30" t="s">
        <v>96</v>
      </c>
      <c r="I2047" s="11">
        <v>1</v>
      </c>
    </row>
    <row r="2048" spans="1:9" hidden="1" x14ac:dyDescent="0.25">
      <c r="A2048" s="25" t="s">
        <v>910</v>
      </c>
      <c r="B2048" s="24" t="s">
        <v>904</v>
      </c>
      <c r="C2048" s="26" t="s">
        <v>2</v>
      </c>
      <c r="D2048" s="27" t="s">
        <v>131</v>
      </c>
      <c r="E2048" s="27" t="s">
        <v>21</v>
      </c>
      <c r="F2048" s="28" t="s">
        <v>26</v>
      </c>
      <c r="G2048" s="29" t="s">
        <v>104</v>
      </c>
      <c r="H2048" s="30" t="s">
        <v>101</v>
      </c>
      <c r="I2048" s="11"/>
    </row>
    <row r="2049" spans="1:9" ht="30" hidden="1" x14ac:dyDescent="0.25">
      <c r="A2049" s="25" t="s">
        <v>910</v>
      </c>
      <c r="B2049" s="24" t="s">
        <v>904</v>
      </c>
      <c r="C2049" s="26" t="s">
        <v>2</v>
      </c>
      <c r="D2049" s="27" t="s">
        <v>132</v>
      </c>
      <c r="E2049" s="27"/>
      <c r="F2049" s="28"/>
      <c r="G2049" s="29"/>
      <c r="H2049" s="30"/>
      <c r="I2049" s="11"/>
    </row>
    <row r="2050" spans="1:9" ht="30" hidden="1" x14ac:dyDescent="0.25">
      <c r="A2050" s="25" t="s">
        <v>910</v>
      </c>
      <c r="B2050" s="24" t="s">
        <v>904</v>
      </c>
      <c r="C2050" s="26" t="s">
        <v>2</v>
      </c>
      <c r="D2050" s="27" t="s">
        <v>133</v>
      </c>
      <c r="E2050" s="27"/>
      <c r="F2050" s="28"/>
      <c r="G2050" s="29"/>
      <c r="H2050" s="30"/>
      <c r="I2050" s="11"/>
    </row>
    <row r="2051" spans="1:9" hidden="1" x14ac:dyDescent="0.25">
      <c r="A2051" s="25" t="s">
        <v>910</v>
      </c>
      <c r="B2051" s="24" t="s">
        <v>904</v>
      </c>
      <c r="C2051" s="26" t="s">
        <v>2</v>
      </c>
      <c r="D2051" s="27" t="s">
        <v>134</v>
      </c>
      <c r="E2051" s="27" t="s">
        <v>136</v>
      </c>
      <c r="F2051" s="28" t="s">
        <v>17</v>
      </c>
      <c r="G2051" s="29" t="s">
        <v>135</v>
      </c>
      <c r="H2051" s="30" t="s">
        <v>96</v>
      </c>
      <c r="I2051" s="11">
        <v>2</v>
      </c>
    </row>
    <row r="2052" spans="1:9" hidden="1" x14ac:dyDescent="0.25">
      <c r="A2052" s="25" t="s">
        <v>910</v>
      </c>
      <c r="B2052" s="24" t="s">
        <v>904</v>
      </c>
      <c r="C2052" s="26" t="s">
        <v>2</v>
      </c>
      <c r="D2052" s="27" t="s">
        <v>134</v>
      </c>
      <c r="E2052" s="27" t="s">
        <v>136</v>
      </c>
      <c r="F2052" s="28" t="s">
        <v>17</v>
      </c>
      <c r="G2052" s="29" t="s">
        <v>137</v>
      </c>
      <c r="H2052" s="30" t="s">
        <v>96</v>
      </c>
      <c r="I2052" s="11">
        <v>1</v>
      </c>
    </row>
    <row r="2053" spans="1:9" hidden="1" x14ac:dyDescent="0.25">
      <c r="A2053" s="25" t="s">
        <v>910</v>
      </c>
      <c r="B2053" s="24" t="s">
        <v>904</v>
      </c>
      <c r="C2053" s="26" t="s">
        <v>2</v>
      </c>
      <c r="D2053" s="27" t="s">
        <v>126</v>
      </c>
      <c r="E2053" s="27"/>
      <c r="F2053" s="28"/>
      <c r="G2053" s="29"/>
      <c r="H2053" s="30"/>
      <c r="I2053" s="11"/>
    </row>
    <row r="2054" spans="1:9" hidden="1" x14ac:dyDescent="0.25">
      <c r="A2054" s="25" t="s">
        <v>910</v>
      </c>
      <c r="B2054" s="24" t="s">
        <v>904</v>
      </c>
      <c r="C2054" s="26" t="s">
        <v>2</v>
      </c>
      <c r="D2054" s="27" t="s">
        <v>127</v>
      </c>
      <c r="E2054" s="27"/>
      <c r="F2054" s="28"/>
      <c r="G2054" s="29"/>
      <c r="H2054" s="30"/>
      <c r="I2054" s="11"/>
    </row>
    <row r="2055" spans="1:9" hidden="1" x14ac:dyDescent="0.25">
      <c r="A2055" s="25" t="s">
        <v>910</v>
      </c>
      <c r="B2055" s="24" t="s">
        <v>904</v>
      </c>
      <c r="C2055" s="26" t="s">
        <v>2</v>
      </c>
      <c r="D2055" s="27" t="s">
        <v>128</v>
      </c>
      <c r="E2055" s="27"/>
      <c r="F2055" s="28"/>
      <c r="G2055" s="29"/>
      <c r="H2055" s="30"/>
      <c r="I2055" s="11"/>
    </row>
    <row r="2056" spans="1:9" hidden="1" x14ac:dyDescent="0.25">
      <c r="A2056" s="25" t="s">
        <v>910</v>
      </c>
      <c r="B2056" s="24" t="s">
        <v>904</v>
      </c>
      <c r="C2056" s="26" t="s">
        <v>2</v>
      </c>
      <c r="D2056" s="27" t="s">
        <v>216</v>
      </c>
      <c r="E2056" s="27" t="s">
        <v>21</v>
      </c>
      <c r="F2056" s="28" t="s">
        <v>26</v>
      </c>
      <c r="G2056" s="29" t="s">
        <v>104</v>
      </c>
      <c r="H2056" s="30" t="s">
        <v>101</v>
      </c>
      <c r="I2056" s="11">
        <v>2.1</v>
      </c>
    </row>
    <row r="2057" spans="1:9" hidden="1" x14ac:dyDescent="0.25">
      <c r="A2057" s="25" t="s">
        <v>910</v>
      </c>
      <c r="B2057" s="24" t="s">
        <v>904</v>
      </c>
      <c r="C2057" s="26" t="s">
        <v>7</v>
      </c>
      <c r="D2057" s="27" t="s">
        <v>105</v>
      </c>
      <c r="E2057" s="27" t="s">
        <v>20</v>
      </c>
      <c r="F2057" s="28" t="s">
        <v>26</v>
      </c>
      <c r="G2057" s="29" t="s">
        <v>106</v>
      </c>
      <c r="H2057" s="30" t="s">
        <v>101</v>
      </c>
      <c r="I2057" s="11">
        <v>138</v>
      </c>
    </row>
    <row r="2058" spans="1:9" hidden="1" x14ac:dyDescent="0.25">
      <c r="A2058" s="25" t="s">
        <v>910</v>
      </c>
      <c r="B2058" s="24" t="s">
        <v>904</v>
      </c>
      <c r="C2058" s="26" t="s">
        <v>7</v>
      </c>
      <c r="D2058" s="27" t="s">
        <v>108</v>
      </c>
      <c r="E2058" s="27" t="s">
        <v>20</v>
      </c>
      <c r="F2058" s="28" t="s">
        <v>29</v>
      </c>
      <c r="G2058" s="29" t="s">
        <v>117</v>
      </c>
      <c r="H2058" s="30" t="s">
        <v>96</v>
      </c>
      <c r="I2058" s="11">
        <v>1</v>
      </c>
    </row>
    <row r="2059" spans="1:9" hidden="1" x14ac:dyDescent="0.25">
      <c r="A2059" s="25" t="s">
        <v>910</v>
      </c>
      <c r="B2059" s="24" t="s">
        <v>904</v>
      </c>
      <c r="C2059" s="26" t="s">
        <v>7</v>
      </c>
      <c r="D2059" s="27" t="s">
        <v>110</v>
      </c>
      <c r="E2059" s="27" t="s">
        <v>21</v>
      </c>
      <c r="F2059" s="28" t="s">
        <v>26</v>
      </c>
      <c r="G2059" s="29" t="s">
        <v>104</v>
      </c>
      <c r="H2059" s="30" t="s">
        <v>101</v>
      </c>
      <c r="I2059" s="11">
        <f>61*2</f>
        <v>122</v>
      </c>
    </row>
    <row r="2060" spans="1:9" hidden="1" x14ac:dyDescent="0.25">
      <c r="A2060" s="25" t="s">
        <v>910</v>
      </c>
      <c r="B2060" s="24" t="s">
        <v>904</v>
      </c>
      <c r="C2060" s="26" t="s">
        <v>7</v>
      </c>
      <c r="D2060" s="10" t="s">
        <v>957</v>
      </c>
      <c r="E2060" s="27" t="s">
        <v>21</v>
      </c>
      <c r="F2060" s="28" t="s">
        <v>26</v>
      </c>
      <c r="G2060" s="29" t="s">
        <v>104</v>
      </c>
      <c r="H2060" s="30" t="s">
        <v>101</v>
      </c>
      <c r="I2060" s="11">
        <v>2.1</v>
      </c>
    </row>
    <row r="2061" spans="1:9" hidden="1" x14ac:dyDescent="0.25">
      <c r="A2061" s="25" t="s">
        <v>910</v>
      </c>
      <c r="B2061" s="24" t="s">
        <v>904</v>
      </c>
      <c r="C2061" s="26" t="s">
        <v>7</v>
      </c>
      <c r="D2061" s="27" t="s">
        <v>144</v>
      </c>
      <c r="E2061" s="27" t="s">
        <v>21</v>
      </c>
      <c r="F2061" s="28"/>
      <c r="G2061" s="29"/>
      <c r="H2061" s="30"/>
      <c r="I2061" s="11"/>
    </row>
    <row r="2062" spans="1:9" hidden="1" x14ac:dyDescent="0.25">
      <c r="A2062" s="25" t="s">
        <v>910</v>
      </c>
      <c r="B2062" s="24" t="s">
        <v>904</v>
      </c>
      <c r="C2062" s="26" t="s">
        <v>7</v>
      </c>
      <c r="D2062" s="27" t="s">
        <v>145</v>
      </c>
      <c r="E2062" s="27"/>
      <c r="F2062" s="28"/>
      <c r="G2062" s="29"/>
      <c r="H2062" s="30"/>
      <c r="I2062" s="11"/>
    </row>
    <row r="2063" spans="1:9" hidden="1" x14ac:dyDescent="0.25">
      <c r="A2063" s="25" t="s">
        <v>910</v>
      </c>
      <c r="B2063" s="24" t="s">
        <v>904</v>
      </c>
      <c r="C2063" s="26" t="s">
        <v>7</v>
      </c>
      <c r="D2063" s="27" t="s">
        <v>146</v>
      </c>
      <c r="E2063" s="27" t="s">
        <v>15</v>
      </c>
      <c r="F2063" s="28"/>
      <c r="G2063" s="29"/>
      <c r="H2063" s="30"/>
      <c r="I2063" s="11"/>
    </row>
    <row r="2064" spans="1:9" hidden="1" x14ac:dyDescent="0.25">
      <c r="A2064" s="25" t="s">
        <v>910</v>
      </c>
      <c r="B2064" s="24" t="s">
        <v>904</v>
      </c>
      <c r="C2064" s="26" t="s">
        <v>7</v>
      </c>
      <c r="D2064" s="27" t="s">
        <v>147</v>
      </c>
      <c r="E2064" s="27"/>
      <c r="F2064" s="28"/>
      <c r="G2064" s="29"/>
      <c r="H2064" s="30"/>
      <c r="I2064" s="11"/>
    </row>
    <row r="2065" spans="1:9" ht="45" hidden="1" x14ac:dyDescent="0.25">
      <c r="A2065" s="25" t="s">
        <v>910</v>
      </c>
      <c r="B2065" s="24" t="s">
        <v>904</v>
      </c>
      <c r="C2065" s="26" t="s">
        <v>7</v>
      </c>
      <c r="D2065" s="27" t="s">
        <v>220</v>
      </c>
      <c r="E2065" s="27" t="s">
        <v>21</v>
      </c>
      <c r="F2065" s="28" t="s">
        <v>26</v>
      </c>
      <c r="G2065" s="29" t="s">
        <v>104</v>
      </c>
      <c r="H2065" s="30" t="s">
        <v>101</v>
      </c>
      <c r="I2065" s="11">
        <v>150</v>
      </c>
    </row>
    <row r="2066" spans="1:9" hidden="1" x14ac:dyDescent="0.25">
      <c r="A2066" s="25" t="s">
        <v>910</v>
      </c>
      <c r="B2066" s="24" t="s">
        <v>904</v>
      </c>
      <c r="C2066" s="26" t="s">
        <v>7</v>
      </c>
      <c r="D2066" s="27" t="s">
        <v>141</v>
      </c>
      <c r="E2066" s="27" t="s">
        <v>21</v>
      </c>
      <c r="F2066" s="28" t="s">
        <v>125</v>
      </c>
      <c r="G2066" s="29"/>
      <c r="H2066" s="30"/>
      <c r="I2066" s="11"/>
    </row>
    <row r="2067" spans="1:9" hidden="1" x14ac:dyDescent="0.25">
      <c r="A2067" s="25" t="s">
        <v>910</v>
      </c>
      <c r="B2067" s="24" t="s">
        <v>904</v>
      </c>
      <c r="C2067" s="26" t="s">
        <v>7</v>
      </c>
      <c r="D2067" s="27" t="s">
        <v>138</v>
      </c>
      <c r="E2067" s="27" t="s">
        <v>15</v>
      </c>
      <c r="F2067" s="28" t="s">
        <v>19</v>
      </c>
      <c r="G2067" s="29"/>
      <c r="H2067" s="30"/>
      <c r="I2067" s="11"/>
    </row>
    <row r="2068" spans="1:9" hidden="1" x14ac:dyDescent="0.25">
      <c r="A2068" s="25" t="s">
        <v>910</v>
      </c>
      <c r="B2068" s="24" t="s">
        <v>904</v>
      </c>
      <c r="C2068" s="26" t="s">
        <v>7</v>
      </c>
      <c r="D2068" s="27" t="s">
        <v>139</v>
      </c>
      <c r="E2068" s="27" t="s">
        <v>21</v>
      </c>
      <c r="F2068" s="28" t="s">
        <v>17</v>
      </c>
      <c r="G2068" s="29" t="s">
        <v>103</v>
      </c>
      <c r="H2068" s="30" t="s">
        <v>96</v>
      </c>
      <c r="I2068" s="11">
        <v>1</v>
      </c>
    </row>
    <row r="2069" spans="1:9" hidden="1" x14ac:dyDescent="0.25">
      <c r="A2069" s="25" t="s">
        <v>910</v>
      </c>
      <c r="B2069" s="24" t="s">
        <v>904</v>
      </c>
      <c r="C2069" s="26" t="s">
        <v>7</v>
      </c>
      <c r="D2069" s="27" t="s">
        <v>140</v>
      </c>
      <c r="E2069" s="27"/>
      <c r="F2069" s="28"/>
      <c r="G2069" s="29"/>
      <c r="H2069" s="30"/>
      <c r="I2069" s="11"/>
    </row>
    <row r="2070" spans="1:9" hidden="1" x14ac:dyDescent="0.25">
      <c r="A2070" s="25" t="s">
        <v>910</v>
      </c>
      <c r="B2070" s="24" t="s">
        <v>904</v>
      </c>
      <c r="C2070" s="26" t="s">
        <v>7</v>
      </c>
      <c r="D2070" s="27" t="s">
        <v>98</v>
      </c>
      <c r="E2070" s="27" t="s">
        <v>20</v>
      </c>
      <c r="F2070" s="28" t="s">
        <v>17</v>
      </c>
      <c r="G2070" s="29" t="s">
        <v>103</v>
      </c>
      <c r="H2070" s="30" t="s">
        <v>96</v>
      </c>
      <c r="I2070" s="11">
        <v>1</v>
      </c>
    </row>
    <row r="2071" spans="1:9" hidden="1" x14ac:dyDescent="0.25">
      <c r="A2071" s="25" t="s">
        <v>910</v>
      </c>
      <c r="B2071" s="24" t="s">
        <v>904</v>
      </c>
      <c r="C2071" s="26" t="s">
        <v>7</v>
      </c>
      <c r="D2071" s="27" t="s">
        <v>111</v>
      </c>
      <c r="E2071" s="27" t="s">
        <v>15</v>
      </c>
      <c r="F2071" s="28" t="s">
        <v>17</v>
      </c>
      <c r="G2071" s="29" t="s">
        <v>103</v>
      </c>
      <c r="H2071" s="30" t="s">
        <v>96</v>
      </c>
      <c r="I2071" s="11">
        <v>1</v>
      </c>
    </row>
    <row r="2072" spans="1:9" ht="45" hidden="1" x14ac:dyDescent="0.25">
      <c r="A2072" s="25" t="s">
        <v>910</v>
      </c>
      <c r="B2072" s="24" t="s">
        <v>904</v>
      </c>
      <c r="C2072" s="26" t="s">
        <v>7</v>
      </c>
      <c r="D2072" s="27" t="s">
        <v>142</v>
      </c>
      <c r="E2072" s="27" t="s">
        <v>15</v>
      </c>
      <c r="F2072" s="28"/>
      <c r="G2072" s="29"/>
      <c r="H2072" s="30"/>
      <c r="I2072" s="11"/>
    </row>
    <row r="2073" spans="1:9" ht="30" hidden="1" x14ac:dyDescent="0.25">
      <c r="A2073" s="25" t="s">
        <v>910</v>
      </c>
      <c r="B2073" s="24" t="s">
        <v>904</v>
      </c>
      <c r="C2073" s="26" t="s">
        <v>7</v>
      </c>
      <c r="D2073" s="27" t="s">
        <v>143</v>
      </c>
      <c r="E2073" s="27"/>
      <c r="F2073" s="28"/>
      <c r="G2073" s="29"/>
      <c r="H2073" s="30"/>
      <c r="I2073" s="11"/>
    </row>
    <row r="2074" spans="1:9" hidden="1" x14ac:dyDescent="0.25">
      <c r="A2074" s="25" t="s">
        <v>910</v>
      </c>
      <c r="B2074" s="24" t="s">
        <v>904</v>
      </c>
      <c r="C2074" s="26" t="s">
        <v>7</v>
      </c>
      <c r="D2074" s="27" t="s">
        <v>129</v>
      </c>
      <c r="E2074" s="27" t="s">
        <v>15</v>
      </c>
      <c r="F2074" s="28" t="s">
        <v>16</v>
      </c>
      <c r="G2074" s="29" t="s">
        <v>100</v>
      </c>
      <c r="H2074" s="30" t="s">
        <v>101</v>
      </c>
      <c r="I2074" s="11">
        <v>86</v>
      </c>
    </row>
    <row r="2075" spans="1:9" hidden="1" x14ac:dyDescent="0.25">
      <c r="A2075" s="25" t="s">
        <v>910</v>
      </c>
      <c r="B2075" s="24" t="s">
        <v>904</v>
      </c>
      <c r="C2075" s="26" t="s">
        <v>7</v>
      </c>
      <c r="D2075" s="27" t="s">
        <v>99</v>
      </c>
      <c r="E2075" s="27" t="s">
        <v>15</v>
      </c>
      <c r="F2075" s="28" t="s">
        <v>18</v>
      </c>
      <c r="G2075" s="29" t="s">
        <v>112</v>
      </c>
      <c r="H2075" s="30" t="s">
        <v>96</v>
      </c>
      <c r="I2075" s="11">
        <v>3</v>
      </c>
    </row>
    <row r="2076" spans="1:9" hidden="1" x14ac:dyDescent="0.25">
      <c r="A2076" s="25" t="s">
        <v>910</v>
      </c>
      <c r="B2076" s="24" t="s">
        <v>904</v>
      </c>
      <c r="C2076" s="26" t="s">
        <v>7</v>
      </c>
      <c r="D2076" s="27" t="s">
        <v>130</v>
      </c>
      <c r="E2076" s="27" t="s">
        <v>15</v>
      </c>
      <c r="F2076" s="28" t="s">
        <v>19</v>
      </c>
      <c r="G2076" s="29" t="s">
        <v>107</v>
      </c>
      <c r="H2076" s="30" t="s">
        <v>96</v>
      </c>
      <c r="I2076" s="11">
        <v>1</v>
      </c>
    </row>
    <row r="2077" spans="1:9" hidden="1" x14ac:dyDescent="0.25">
      <c r="A2077" s="25" t="s">
        <v>910</v>
      </c>
      <c r="B2077" s="24" t="s">
        <v>904</v>
      </c>
      <c r="C2077" s="26" t="s">
        <v>7</v>
      </c>
      <c r="D2077" s="27" t="s">
        <v>95</v>
      </c>
      <c r="E2077" s="27" t="s">
        <v>15</v>
      </c>
      <c r="F2077" s="28" t="s">
        <v>19</v>
      </c>
      <c r="G2077" s="29" t="s">
        <v>97</v>
      </c>
      <c r="H2077" s="30" t="s">
        <v>96</v>
      </c>
      <c r="I2077" s="11">
        <v>2</v>
      </c>
    </row>
    <row r="2078" spans="1:9" hidden="1" x14ac:dyDescent="0.25">
      <c r="A2078" s="25" t="s">
        <v>910</v>
      </c>
      <c r="B2078" s="24" t="s">
        <v>904</v>
      </c>
      <c r="C2078" s="26" t="s">
        <v>7</v>
      </c>
      <c r="D2078" s="27" t="s">
        <v>113</v>
      </c>
      <c r="E2078" s="27" t="s">
        <v>21</v>
      </c>
      <c r="F2078" s="28" t="s">
        <v>29</v>
      </c>
      <c r="G2078" s="29" t="s">
        <v>114</v>
      </c>
      <c r="H2078" s="30" t="s">
        <v>96</v>
      </c>
      <c r="I2078" s="11">
        <v>1</v>
      </c>
    </row>
    <row r="2079" spans="1:9" hidden="1" x14ac:dyDescent="0.25">
      <c r="A2079" s="25" t="s">
        <v>910</v>
      </c>
      <c r="B2079" s="24" t="s">
        <v>904</v>
      </c>
      <c r="C2079" s="26" t="s">
        <v>7</v>
      </c>
      <c r="D2079" s="27" t="s">
        <v>109</v>
      </c>
      <c r="E2079" s="27" t="s">
        <v>21</v>
      </c>
      <c r="F2079" s="28" t="s">
        <v>30</v>
      </c>
      <c r="G2079" s="29" t="s">
        <v>115</v>
      </c>
      <c r="H2079" s="30" t="s">
        <v>96</v>
      </c>
      <c r="I2079" s="11">
        <v>1</v>
      </c>
    </row>
    <row r="2080" spans="1:9" hidden="1" x14ac:dyDescent="0.25">
      <c r="A2080" s="25" t="s">
        <v>910</v>
      </c>
      <c r="B2080" s="24" t="s">
        <v>904</v>
      </c>
      <c r="C2080" s="26" t="s">
        <v>7</v>
      </c>
      <c r="D2080" s="27" t="s">
        <v>116</v>
      </c>
      <c r="E2080" s="27" t="s">
        <v>21</v>
      </c>
      <c r="F2080" s="28" t="s">
        <v>29</v>
      </c>
      <c r="G2080" s="29" t="s">
        <v>114</v>
      </c>
      <c r="H2080" s="30" t="s">
        <v>96</v>
      </c>
      <c r="I2080" s="11">
        <v>1</v>
      </c>
    </row>
    <row r="2081" spans="1:9" hidden="1" x14ac:dyDescent="0.25">
      <c r="A2081" s="25" t="s">
        <v>910</v>
      </c>
      <c r="B2081" s="24" t="s">
        <v>904</v>
      </c>
      <c r="C2081" s="26" t="s">
        <v>7</v>
      </c>
      <c r="D2081" s="27" t="s">
        <v>131</v>
      </c>
      <c r="E2081" s="27" t="s">
        <v>21</v>
      </c>
      <c r="F2081" s="28" t="s">
        <v>26</v>
      </c>
      <c r="G2081" s="29" t="s">
        <v>104</v>
      </c>
      <c r="H2081" s="30" t="s">
        <v>101</v>
      </c>
      <c r="I2081" s="11"/>
    </row>
    <row r="2082" spans="1:9" ht="30" hidden="1" x14ac:dyDescent="0.25">
      <c r="A2082" s="25" t="s">
        <v>910</v>
      </c>
      <c r="B2082" s="24" t="s">
        <v>904</v>
      </c>
      <c r="C2082" s="26" t="s">
        <v>7</v>
      </c>
      <c r="D2082" s="27" t="s">
        <v>132</v>
      </c>
      <c r="E2082" s="27"/>
      <c r="F2082" s="28"/>
      <c r="G2082" s="29"/>
      <c r="H2082" s="30"/>
      <c r="I2082" s="11"/>
    </row>
    <row r="2083" spans="1:9" ht="30" hidden="1" x14ac:dyDescent="0.25">
      <c r="A2083" s="25" t="s">
        <v>910</v>
      </c>
      <c r="B2083" s="24" t="s">
        <v>904</v>
      </c>
      <c r="C2083" s="26" t="s">
        <v>7</v>
      </c>
      <c r="D2083" s="27" t="s">
        <v>133</v>
      </c>
      <c r="E2083" s="27"/>
      <c r="F2083" s="28"/>
      <c r="G2083" s="29"/>
      <c r="H2083" s="30"/>
      <c r="I2083" s="11"/>
    </row>
    <row r="2084" spans="1:9" hidden="1" x14ac:dyDescent="0.25">
      <c r="A2084" s="25" t="s">
        <v>910</v>
      </c>
      <c r="B2084" s="24" t="s">
        <v>904</v>
      </c>
      <c r="C2084" s="26" t="s">
        <v>7</v>
      </c>
      <c r="D2084" s="27" t="s">
        <v>134</v>
      </c>
      <c r="E2084" s="27" t="s">
        <v>136</v>
      </c>
      <c r="F2084" s="28" t="s">
        <v>17</v>
      </c>
      <c r="G2084" s="29" t="s">
        <v>135</v>
      </c>
      <c r="H2084" s="30" t="s">
        <v>96</v>
      </c>
      <c r="I2084" s="11">
        <v>2</v>
      </c>
    </row>
    <row r="2085" spans="1:9" hidden="1" x14ac:dyDescent="0.25">
      <c r="A2085" s="25" t="s">
        <v>910</v>
      </c>
      <c r="B2085" s="24" t="s">
        <v>904</v>
      </c>
      <c r="C2085" s="26" t="s">
        <v>7</v>
      </c>
      <c r="D2085" s="27" t="s">
        <v>134</v>
      </c>
      <c r="E2085" s="27" t="s">
        <v>136</v>
      </c>
      <c r="F2085" s="28" t="s">
        <v>17</v>
      </c>
      <c r="G2085" s="29" t="s">
        <v>137</v>
      </c>
      <c r="H2085" s="30" t="s">
        <v>96</v>
      </c>
      <c r="I2085" s="11">
        <v>1</v>
      </c>
    </row>
    <row r="2086" spans="1:9" hidden="1" x14ac:dyDescent="0.25">
      <c r="A2086" s="25" t="s">
        <v>910</v>
      </c>
      <c r="B2086" s="24" t="s">
        <v>904</v>
      </c>
      <c r="C2086" s="26" t="s">
        <v>7</v>
      </c>
      <c r="D2086" s="27" t="s">
        <v>126</v>
      </c>
      <c r="E2086" s="27"/>
      <c r="F2086" s="28"/>
      <c r="G2086" s="29"/>
      <c r="H2086" s="30"/>
      <c r="I2086" s="11"/>
    </row>
    <row r="2087" spans="1:9" hidden="1" x14ac:dyDescent="0.25">
      <c r="A2087" s="25" t="s">
        <v>910</v>
      </c>
      <c r="B2087" s="24" t="s">
        <v>904</v>
      </c>
      <c r="C2087" s="26" t="s">
        <v>7</v>
      </c>
      <c r="D2087" s="27" t="s">
        <v>127</v>
      </c>
      <c r="E2087" s="27"/>
      <c r="F2087" s="28"/>
      <c r="G2087" s="29"/>
      <c r="H2087" s="30"/>
      <c r="I2087" s="11"/>
    </row>
    <row r="2088" spans="1:9" hidden="1" x14ac:dyDescent="0.25">
      <c r="A2088" s="25" t="s">
        <v>910</v>
      </c>
      <c r="B2088" s="24" t="s">
        <v>904</v>
      </c>
      <c r="C2088" s="26" t="s">
        <v>7</v>
      </c>
      <c r="D2088" s="27" t="s">
        <v>128</v>
      </c>
      <c r="E2088" s="27"/>
      <c r="F2088" s="28"/>
      <c r="G2088" s="29"/>
      <c r="H2088" s="30"/>
      <c r="I2088" s="11"/>
    </row>
    <row r="2089" spans="1:9" hidden="1" x14ac:dyDescent="0.25">
      <c r="A2089" s="25" t="s">
        <v>910</v>
      </c>
      <c r="B2089" s="24" t="s">
        <v>904</v>
      </c>
      <c r="C2089" s="26" t="s">
        <v>7</v>
      </c>
      <c r="D2089" s="27" t="s">
        <v>216</v>
      </c>
      <c r="E2089" s="27" t="s">
        <v>21</v>
      </c>
      <c r="F2089" s="28" t="s">
        <v>26</v>
      </c>
      <c r="G2089" s="29" t="s">
        <v>104</v>
      </c>
      <c r="H2089" s="30" t="s">
        <v>101</v>
      </c>
      <c r="I2089" s="11">
        <v>2.1</v>
      </c>
    </row>
    <row r="2090" spans="1:9" hidden="1" x14ac:dyDescent="0.25">
      <c r="A2090" s="25" t="s">
        <v>910</v>
      </c>
      <c r="B2090" s="24" t="s">
        <v>904</v>
      </c>
      <c r="C2090" s="26" t="s">
        <v>5</v>
      </c>
      <c r="D2090" s="27" t="s">
        <v>148</v>
      </c>
      <c r="E2090" s="27"/>
      <c r="F2090" s="28"/>
      <c r="G2090" s="29"/>
      <c r="H2090" s="30"/>
      <c r="I2090" s="11"/>
    </row>
    <row r="2091" spans="1:9" hidden="1" x14ac:dyDescent="0.25">
      <c r="A2091" s="25" t="s">
        <v>910</v>
      </c>
      <c r="B2091" s="24" t="s">
        <v>904</v>
      </c>
      <c r="C2091" s="26" t="s">
        <v>5</v>
      </c>
      <c r="D2091" s="27" t="s">
        <v>149</v>
      </c>
      <c r="E2091" s="27"/>
      <c r="F2091" s="28"/>
      <c r="G2091" s="29"/>
      <c r="H2091" s="30"/>
      <c r="I2091" s="11"/>
    </row>
    <row r="2092" spans="1:9" ht="30" hidden="1" x14ac:dyDescent="0.25">
      <c r="A2092" s="25" t="s">
        <v>910</v>
      </c>
      <c r="B2092" s="24" t="s">
        <v>904</v>
      </c>
      <c r="C2092" s="26" t="s">
        <v>5</v>
      </c>
      <c r="D2092" s="27" t="s">
        <v>150</v>
      </c>
      <c r="E2092" s="27"/>
      <c r="F2092" s="28"/>
      <c r="G2092" s="29"/>
      <c r="H2092" s="30"/>
      <c r="I2092" s="11"/>
    </row>
    <row r="2093" spans="1:9" ht="30" hidden="1" x14ac:dyDescent="0.25">
      <c r="A2093" s="25" t="s">
        <v>910</v>
      </c>
      <c r="B2093" s="24" t="s">
        <v>904</v>
      </c>
      <c r="C2093" s="26" t="s">
        <v>5</v>
      </c>
      <c r="D2093" s="27" t="s">
        <v>151</v>
      </c>
      <c r="E2093" s="27"/>
      <c r="F2093" s="28"/>
      <c r="G2093" s="29"/>
      <c r="H2093" s="30"/>
      <c r="I2093" s="11"/>
    </row>
    <row r="2094" spans="1:9" ht="30" hidden="1" x14ac:dyDescent="0.25">
      <c r="A2094" s="25" t="s">
        <v>910</v>
      </c>
      <c r="B2094" s="24" t="s">
        <v>904</v>
      </c>
      <c r="C2094" s="26" t="s">
        <v>5</v>
      </c>
      <c r="D2094" s="27" t="s">
        <v>152</v>
      </c>
      <c r="E2094" s="27"/>
      <c r="F2094" s="28"/>
      <c r="G2094" s="29"/>
      <c r="H2094" s="30"/>
      <c r="I2094" s="11"/>
    </row>
    <row r="2095" spans="1:9" hidden="1" x14ac:dyDescent="0.25">
      <c r="A2095" s="25" t="s">
        <v>910</v>
      </c>
      <c r="B2095" s="24" t="s">
        <v>904</v>
      </c>
      <c r="C2095" s="26" t="s">
        <v>5</v>
      </c>
      <c r="D2095" s="27" t="s">
        <v>105</v>
      </c>
      <c r="E2095" s="27" t="s">
        <v>20</v>
      </c>
      <c r="F2095" s="28" t="s">
        <v>26</v>
      </c>
      <c r="G2095" s="29" t="s">
        <v>106</v>
      </c>
      <c r="H2095" s="30" t="s">
        <v>101</v>
      </c>
      <c r="I2095" s="11">
        <v>138</v>
      </c>
    </row>
    <row r="2096" spans="1:9" hidden="1" x14ac:dyDescent="0.25">
      <c r="A2096" s="25" t="s">
        <v>910</v>
      </c>
      <c r="B2096" s="24" t="s">
        <v>904</v>
      </c>
      <c r="C2096" s="26" t="s">
        <v>5</v>
      </c>
      <c r="D2096" s="27" t="s">
        <v>108</v>
      </c>
      <c r="E2096" s="27" t="s">
        <v>20</v>
      </c>
      <c r="F2096" s="28" t="s">
        <v>29</v>
      </c>
      <c r="G2096" s="29" t="s">
        <v>117</v>
      </c>
      <c r="H2096" s="30" t="s">
        <v>96</v>
      </c>
      <c r="I2096" s="11">
        <v>1</v>
      </c>
    </row>
    <row r="2097" spans="1:9" hidden="1" x14ac:dyDescent="0.25">
      <c r="A2097" s="25" t="s">
        <v>910</v>
      </c>
      <c r="B2097" s="24" t="s">
        <v>904</v>
      </c>
      <c r="C2097" s="26" t="s">
        <v>5</v>
      </c>
      <c r="D2097" s="27" t="s">
        <v>110</v>
      </c>
      <c r="E2097" s="27" t="s">
        <v>21</v>
      </c>
      <c r="F2097" s="28" t="s">
        <v>26</v>
      </c>
      <c r="G2097" s="29" t="s">
        <v>104</v>
      </c>
      <c r="H2097" s="30" t="s">
        <v>101</v>
      </c>
      <c r="I2097" s="11">
        <f>61*2</f>
        <v>122</v>
      </c>
    </row>
    <row r="2098" spans="1:9" hidden="1" x14ac:dyDescent="0.25">
      <c r="A2098" s="25" t="s">
        <v>910</v>
      </c>
      <c r="B2098" s="24" t="s">
        <v>904</v>
      </c>
      <c r="C2098" s="26" t="s">
        <v>5</v>
      </c>
      <c r="D2098" s="10" t="s">
        <v>957</v>
      </c>
      <c r="E2098" s="27" t="s">
        <v>21</v>
      </c>
      <c r="F2098" s="28" t="s">
        <v>26</v>
      </c>
      <c r="G2098" s="29" t="s">
        <v>104</v>
      </c>
      <c r="H2098" s="30" t="s">
        <v>101</v>
      </c>
      <c r="I2098" s="11">
        <v>2.1</v>
      </c>
    </row>
    <row r="2099" spans="1:9" hidden="1" x14ac:dyDescent="0.25">
      <c r="A2099" s="25" t="s">
        <v>910</v>
      </c>
      <c r="B2099" s="24" t="s">
        <v>904</v>
      </c>
      <c r="C2099" s="26" t="s">
        <v>5</v>
      </c>
      <c r="D2099" s="27" t="s">
        <v>144</v>
      </c>
      <c r="E2099" s="27" t="s">
        <v>21</v>
      </c>
      <c r="F2099" s="28"/>
      <c r="G2099" s="29"/>
      <c r="H2099" s="30"/>
      <c r="I2099" s="11"/>
    </row>
    <row r="2100" spans="1:9" hidden="1" x14ac:dyDescent="0.25">
      <c r="A2100" s="25" t="s">
        <v>910</v>
      </c>
      <c r="B2100" s="24" t="s">
        <v>904</v>
      </c>
      <c r="C2100" s="26" t="s">
        <v>5</v>
      </c>
      <c r="D2100" s="27" t="s">
        <v>145</v>
      </c>
      <c r="E2100" s="27"/>
      <c r="F2100" s="28"/>
      <c r="G2100" s="29"/>
      <c r="H2100" s="30"/>
      <c r="I2100" s="11"/>
    </row>
    <row r="2101" spans="1:9" hidden="1" x14ac:dyDescent="0.25">
      <c r="A2101" s="25" t="s">
        <v>910</v>
      </c>
      <c r="B2101" s="24" t="s">
        <v>904</v>
      </c>
      <c r="C2101" s="26" t="s">
        <v>5</v>
      </c>
      <c r="D2101" s="27" t="s">
        <v>146</v>
      </c>
      <c r="E2101" s="27" t="s">
        <v>15</v>
      </c>
      <c r="F2101" s="28"/>
      <c r="G2101" s="29"/>
      <c r="H2101" s="30"/>
      <c r="I2101" s="11"/>
    </row>
    <row r="2102" spans="1:9" hidden="1" x14ac:dyDescent="0.25">
      <c r="A2102" s="25" t="s">
        <v>910</v>
      </c>
      <c r="B2102" s="24" t="s">
        <v>904</v>
      </c>
      <c r="C2102" s="26" t="s">
        <v>5</v>
      </c>
      <c r="D2102" s="27" t="s">
        <v>147</v>
      </c>
      <c r="E2102" s="27"/>
      <c r="F2102" s="28"/>
      <c r="G2102" s="29"/>
      <c r="H2102" s="30"/>
      <c r="I2102" s="11"/>
    </row>
    <row r="2103" spans="1:9" ht="45" hidden="1" x14ac:dyDescent="0.25">
      <c r="A2103" s="25" t="s">
        <v>910</v>
      </c>
      <c r="B2103" s="24" t="s">
        <v>904</v>
      </c>
      <c r="C2103" s="26" t="s">
        <v>5</v>
      </c>
      <c r="D2103" s="27" t="s">
        <v>220</v>
      </c>
      <c r="E2103" s="27" t="s">
        <v>21</v>
      </c>
      <c r="F2103" s="28" t="s">
        <v>26</v>
      </c>
      <c r="G2103" s="29" t="s">
        <v>104</v>
      </c>
      <c r="H2103" s="30" t="s">
        <v>101</v>
      </c>
      <c r="I2103" s="11">
        <v>150</v>
      </c>
    </row>
    <row r="2104" spans="1:9" hidden="1" x14ac:dyDescent="0.25">
      <c r="A2104" s="25" t="s">
        <v>910</v>
      </c>
      <c r="B2104" s="24" t="s">
        <v>904</v>
      </c>
      <c r="C2104" s="26" t="s">
        <v>5</v>
      </c>
      <c r="D2104" s="27" t="s">
        <v>141</v>
      </c>
      <c r="E2104" s="27" t="s">
        <v>21</v>
      </c>
      <c r="F2104" s="28" t="s">
        <v>125</v>
      </c>
      <c r="G2104" s="29"/>
      <c r="H2104" s="30"/>
      <c r="I2104" s="11"/>
    </row>
    <row r="2105" spans="1:9" hidden="1" x14ac:dyDescent="0.25">
      <c r="A2105" s="25" t="s">
        <v>910</v>
      </c>
      <c r="B2105" s="24" t="s">
        <v>904</v>
      </c>
      <c r="C2105" s="26" t="s">
        <v>5</v>
      </c>
      <c r="D2105" s="27" t="s">
        <v>138</v>
      </c>
      <c r="E2105" s="27" t="s">
        <v>15</v>
      </c>
      <c r="F2105" s="28" t="s">
        <v>19</v>
      </c>
      <c r="G2105" s="29"/>
      <c r="H2105" s="30"/>
      <c r="I2105" s="11"/>
    </row>
    <row r="2106" spans="1:9" hidden="1" x14ac:dyDescent="0.25">
      <c r="A2106" s="25" t="s">
        <v>910</v>
      </c>
      <c r="B2106" s="24" t="s">
        <v>904</v>
      </c>
      <c r="C2106" s="26" t="s">
        <v>5</v>
      </c>
      <c r="D2106" s="27" t="s">
        <v>139</v>
      </c>
      <c r="E2106" s="27" t="s">
        <v>21</v>
      </c>
      <c r="F2106" s="28" t="s">
        <v>17</v>
      </c>
      <c r="G2106" s="29" t="s">
        <v>103</v>
      </c>
      <c r="H2106" s="30" t="s">
        <v>96</v>
      </c>
      <c r="I2106" s="11">
        <v>1</v>
      </c>
    </row>
    <row r="2107" spans="1:9" hidden="1" x14ac:dyDescent="0.25">
      <c r="A2107" s="25" t="s">
        <v>910</v>
      </c>
      <c r="B2107" s="24" t="s">
        <v>904</v>
      </c>
      <c r="C2107" s="26" t="s">
        <v>5</v>
      </c>
      <c r="D2107" s="27" t="s">
        <v>140</v>
      </c>
      <c r="E2107" s="27"/>
      <c r="F2107" s="28"/>
      <c r="G2107" s="29"/>
      <c r="H2107" s="30"/>
      <c r="I2107" s="11"/>
    </row>
    <row r="2108" spans="1:9" hidden="1" x14ac:dyDescent="0.25">
      <c r="A2108" s="25" t="s">
        <v>910</v>
      </c>
      <c r="B2108" s="24" t="s">
        <v>904</v>
      </c>
      <c r="C2108" s="26" t="s">
        <v>5</v>
      </c>
      <c r="D2108" s="27" t="s">
        <v>98</v>
      </c>
      <c r="E2108" s="27" t="s">
        <v>20</v>
      </c>
      <c r="F2108" s="28" t="s">
        <v>17</v>
      </c>
      <c r="G2108" s="29" t="s">
        <v>103</v>
      </c>
      <c r="H2108" s="30" t="s">
        <v>96</v>
      </c>
      <c r="I2108" s="11">
        <v>1</v>
      </c>
    </row>
    <row r="2109" spans="1:9" hidden="1" x14ac:dyDescent="0.25">
      <c r="A2109" s="25" t="s">
        <v>910</v>
      </c>
      <c r="B2109" s="24" t="s">
        <v>904</v>
      </c>
      <c r="C2109" s="26" t="s">
        <v>5</v>
      </c>
      <c r="D2109" s="27" t="s">
        <v>111</v>
      </c>
      <c r="E2109" s="27" t="s">
        <v>15</v>
      </c>
      <c r="F2109" s="28" t="s">
        <v>17</v>
      </c>
      <c r="G2109" s="29" t="s">
        <v>103</v>
      </c>
      <c r="H2109" s="30" t="s">
        <v>96</v>
      </c>
      <c r="I2109" s="11">
        <v>1</v>
      </c>
    </row>
    <row r="2110" spans="1:9" ht="45" hidden="1" x14ac:dyDescent="0.25">
      <c r="A2110" s="25" t="s">
        <v>910</v>
      </c>
      <c r="B2110" s="24" t="s">
        <v>904</v>
      </c>
      <c r="C2110" s="26" t="s">
        <v>5</v>
      </c>
      <c r="D2110" s="27" t="s">
        <v>142</v>
      </c>
      <c r="E2110" s="27" t="s">
        <v>15</v>
      </c>
      <c r="F2110" s="28"/>
      <c r="G2110" s="29"/>
      <c r="H2110" s="30"/>
      <c r="I2110" s="11"/>
    </row>
    <row r="2111" spans="1:9" ht="30" hidden="1" x14ac:dyDescent="0.25">
      <c r="A2111" s="25" t="s">
        <v>910</v>
      </c>
      <c r="B2111" s="24" t="s">
        <v>904</v>
      </c>
      <c r="C2111" s="26" t="s">
        <v>5</v>
      </c>
      <c r="D2111" s="27" t="s">
        <v>143</v>
      </c>
      <c r="E2111" s="27"/>
      <c r="F2111" s="28"/>
      <c r="G2111" s="29"/>
      <c r="H2111" s="30"/>
      <c r="I2111" s="11"/>
    </row>
    <row r="2112" spans="1:9" hidden="1" x14ac:dyDescent="0.25">
      <c r="A2112" s="25" t="s">
        <v>910</v>
      </c>
      <c r="B2112" s="24" t="s">
        <v>904</v>
      </c>
      <c r="C2112" s="26" t="s">
        <v>5</v>
      </c>
      <c r="D2112" s="27" t="s">
        <v>129</v>
      </c>
      <c r="E2112" s="27" t="s">
        <v>15</v>
      </c>
      <c r="F2112" s="28" t="s">
        <v>16</v>
      </c>
      <c r="G2112" s="29" t="s">
        <v>100</v>
      </c>
      <c r="H2112" s="30" t="s">
        <v>101</v>
      </c>
      <c r="I2112" s="11">
        <v>86</v>
      </c>
    </row>
    <row r="2113" spans="1:9" hidden="1" x14ac:dyDescent="0.25">
      <c r="A2113" s="25" t="s">
        <v>910</v>
      </c>
      <c r="B2113" s="24" t="s">
        <v>904</v>
      </c>
      <c r="C2113" s="26" t="s">
        <v>5</v>
      </c>
      <c r="D2113" s="27" t="s">
        <v>99</v>
      </c>
      <c r="E2113" s="27" t="s">
        <v>15</v>
      </c>
      <c r="F2113" s="28" t="s">
        <v>18</v>
      </c>
      <c r="G2113" s="29" t="s">
        <v>112</v>
      </c>
      <c r="H2113" s="30" t="s">
        <v>96</v>
      </c>
      <c r="I2113" s="11">
        <v>3</v>
      </c>
    </row>
    <row r="2114" spans="1:9" hidden="1" x14ac:dyDescent="0.25">
      <c r="A2114" s="25" t="s">
        <v>910</v>
      </c>
      <c r="B2114" s="24" t="s">
        <v>904</v>
      </c>
      <c r="C2114" s="26" t="s">
        <v>5</v>
      </c>
      <c r="D2114" s="27" t="s">
        <v>130</v>
      </c>
      <c r="E2114" s="27" t="s">
        <v>15</v>
      </c>
      <c r="F2114" s="28" t="s">
        <v>19</v>
      </c>
      <c r="G2114" s="29" t="s">
        <v>107</v>
      </c>
      <c r="H2114" s="30" t="s">
        <v>96</v>
      </c>
      <c r="I2114" s="11">
        <v>1</v>
      </c>
    </row>
    <row r="2115" spans="1:9" hidden="1" x14ac:dyDescent="0.25">
      <c r="A2115" s="25" t="s">
        <v>910</v>
      </c>
      <c r="B2115" s="24" t="s">
        <v>904</v>
      </c>
      <c r="C2115" s="26" t="s">
        <v>5</v>
      </c>
      <c r="D2115" s="27" t="s">
        <v>95</v>
      </c>
      <c r="E2115" s="27" t="s">
        <v>15</v>
      </c>
      <c r="F2115" s="28" t="s">
        <v>19</v>
      </c>
      <c r="G2115" s="29" t="s">
        <v>97</v>
      </c>
      <c r="H2115" s="30" t="s">
        <v>96</v>
      </c>
      <c r="I2115" s="11">
        <v>2</v>
      </c>
    </row>
    <row r="2116" spans="1:9" hidden="1" x14ac:dyDescent="0.25">
      <c r="A2116" s="25" t="s">
        <v>910</v>
      </c>
      <c r="B2116" s="24" t="s">
        <v>904</v>
      </c>
      <c r="C2116" s="26" t="s">
        <v>5</v>
      </c>
      <c r="D2116" s="27" t="s">
        <v>113</v>
      </c>
      <c r="E2116" s="27" t="s">
        <v>21</v>
      </c>
      <c r="F2116" s="28" t="s">
        <v>29</v>
      </c>
      <c r="G2116" s="29" t="s">
        <v>114</v>
      </c>
      <c r="H2116" s="30" t="s">
        <v>96</v>
      </c>
      <c r="I2116" s="11">
        <v>1</v>
      </c>
    </row>
    <row r="2117" spans="1:9" hidden="1" x14ac:dyDescent="0.25">
      <c r="A2117" s="25" t="s">
        <v>910</v>
      </c>
      <c r="B2117" s="24" t="s">
        <v>904</v>
      </c>
      <c r="C2117" s="26" t="s">
        <v>5</v>
      </c>
      <c r="D2117" s="27" t="s">
        <v>109</v>
      </c>
      <c r="E2117" s="27" t="s">
        <v>21</v>
      </c>
      <c r="F2117" s="28" t="s">
        <v>30</v>
      </c>
      <c r="G2117" s="29" t="s">
        <v>115</v>
      </c>
      <c r="H2117" s="30" t="s">
        <v>96</v>
      </c>
      <c r="I2117" s="11">
        <v>1</v>
      </c>
    </row>
    <row r="2118" spans="1:9" hidden="1" x14ac:dyDescent="0.25">
      <c r="A2118" s="25" t="s">
        <v>910</v>
      </c>
      <c r="B2118" s="24" t="s">
        <v>904</v>
      </c>
      <c r="C2118" s="26" t="s">
        <v>5</v>
      </c>
      <c r="D2118" s="27" t="s">
        <v>116</v>
      </c>
      <c r="E2118" s="27" t="s">
        <v>21</v>
      </c>
      <c r="F2118" s="28" t="s">
        <v>29</v>
      </c>
      <c r="G2118" s="29" t="s">
        <v>114</v>
      </c>
      <c r="H2118" s="30" t="s">
        <v>96</v>
      </c>
      <c r="I2118" s="11">
        <v>1</v>
      </c>
    </row>
    <row r="2119" spans="1:9" hidden="1" x14ac:dyDescent="0.25">
      <c r="A2119" s="25" t="s">
        <v>910</v>
      </c>
      <c r="B2119" s="24" t="s">
        <v>904</v>
      </c>
      <c r="C2119" s="26" t="s">
        <v>5</v>
      </c>
      <c r="D2119" s="27" t="s">
        <v>131</v>
      </c>
      <c r="E2119" s="27" t="s">
        <v>21</v>
      </c>
      <c r="F2119" s="28" t="s">
        <v>26</v>
      </c>
      <c r="G2119" s="29" t="s">
        <v>104</v>
      </c>
      <c r="H2119" s="30" t="s">
        <v>101</v>
      </c>
      <c r="I2119" s="11"/>
    </row>
    <row r="2120" spans="1:9" ht="30" hidden="1" x14ac:dyDescent="0.25">
      <c r="A2120" s="25" t="s">
        <v>910</v>
      </c>
      <c r="B2120" s="24" t="s">
        <v>904</v>
      </c>
      <c r="C2120" s="26" t="s">
        <v>5</v>
      </c>
      <c r="D2120" s="27" t="s">
        <v>132</v>
      </c>
      <c r="E2120" s="27"/>
      <c r="F2120" s="28"/>
      <c r="G2120" s="29"/>
      <c r="H2120" s="30"/>
      <c r="I2120" s="11"/>
    </row>
    <row r="2121" spans="1:9" ht="30" hidden="1" x14ac:dyDescent="0.25">
      <c r="A2121" s="25" t="s">
        <v>910</v>
      </c>
      <c r="B2121" s="24" t="s">
        <v>904</v>
      </c>
      <c r="C2121" s="26" t="s">
        <v>5</v>
      </c>
      <c r="D2121" s="27" t="s">
        <v>133</v>
      </c>
      <c r="E2121" s="27"/>
      <c r="F2121" s="28"/>
      <c r="G2121" s="29"/>
      <c r="H2121" s="30"/>
      <c r="I2121" s="11"/>
    </row>
    <row r="2122" spans="1:9" hidden="1" x14ac:dyDescent="0.25">
      <c r="A2122" s="25" t="s">
        <v>910</v>
      </c>
      <c r="B2122" s="24" t="s">
        <v>904</v>
      </c>
      <c r="C2122" s="26" t="s">
        <v>5</v>
      </c>
      <c r="D2122" s="27" t="s">
        <v>134</v>
      </c>
      <c r="E2122" s="27" t="s">
        <v>136</v>
      </c>
      <c r="F2122" s="28" t="s">
        <v>17</v>
      </c>
      <c r="G2122" s="29" t="s">
        <v>135</v>
      </c>
      <c r="H2122" s="30" t="s">
        <v>96</v>
      </c>
      <c r="I2122" s="11">
        <v>2</v>
      </c>
    </row>
    <row r="2123" spans="1:9" hidden="1" x14ac:dyDescent="0.25">
      <c r="A2123" s="25" t="s">
        <v>910</v>
      </c>
      <c r="B2123" s="24" t="s">
        <v>904</v>
      </c>
      <c r="C2123" s="26" t="s">
        <v>5</v>
      </c>
      <c r="D2123" s="27" t="s">
        <v>134</v>
      </c>
      <c r="E2123" s="27" t="s">
        <v>136</v>
      </c>
      <c r="F2123" s="28" t="s">
        <v>17</v>
      </c>
      <c r="G2123" s="29" t="s">
        <v>137</v>
      </c>
      <c r="H2123" s="30" t="s">
        <v>96</v>
      </c>
      <c r="I2123" s="11">
        <v>1</v>
      </c>
    </row>
    <row r="2124" spans="1:9" hidden="1" x14ac:dyDescent="0.25">
      <c r="A2124" s="25" t="s">
        <v>910</v>
      </c>
      <c r="B2124" s="24" t="s">
        <v>904</v>
      </c>
      <c r="C2124" s="26" t="s">
        <v>5</v>
      </c>
      <c r="D2124" s="27" t="s">
        <v>126</v>
      </c>
      <c r="E2124" s="27"/>
      <c r="F2124" s="28"/>
      <c r="G2124" s="29"/>
      <c r="H2124" s="30"/>
      <c r="I2124" s="11"/>
    </row>
    <row r="2125" spans="1:9" hidden="1" x14ac:dyDescent="0.25">
      <c r="A2125" s="25" t="s">
        <v>910</v>
      </c>
      <c r="B2125" s="24" t="s">
        <v>904</v>
      </c>
      <c r="C2125" s="26" t="s">
        <v>5</v>
      </c>
      <c r="D2125" s="27" t="s">
        <v>127</v>
      </c>
      <c r="E2125" s="27"/>
      <c r="F2125" s="28"/>
      <c r="G2125" s="29"/>
      <c r="H2125" s="30"/>
      <c r="I2125" s="11"/>
    </row>
    <row r="2126" spans="1:9" hidden="1" x14ac:dyDescent="0.25">
      <c r="A2126" s="25" t="s">
        <v>910</v>
      </c>
      <c r="B2126" s="24" t="s">
        <v>904</v>
      </c>
      <c r="C2126" s="26" t="s">
        <v>5</v>
      </c>
      <c r="D2126" s="27" t="s">
        <v>128</v>
      </c>
      <c r="E2126" s="27"/>
      <c r="F2126" s="28"/>
      <c r="G2126" s="29"/>
      <c r="H2126" s="30"/>
      <c r="I2126" s="11"/>
    </row>
    <row r="2127" spans="1:9" hidden="1" x14ac:dyDescent="0.25">
      <c r="A2127" s="25" t="s">
        <v>910</v>
      </c>
      <c r="B2127" s="24" t="s">
        <v>904</v>
      </c>
      <c r="C2127" s="26" t="s">
        <v>5</v>
      </c>
      <c r="D2127" s="27" t="s">
        <v>216</v>
      </c>
      <c r="E2127" s="27" t="s">
        <v>21</v>
      </c>
      <c r="F2127" s="28" t="s">
        <v>26</v>
      </c>
      <c r="G2127" s="29" t="s">
        <v>104</v>
      </c>
      <c r="H2127" s="30" t="s">
        <v>101</v>
      </c>
      <c r="I2127" s="11">
        <v>2.1</v>
      </c>
    </row>
    <row r="2128" spans="1:9" hidden="1" x14ac:dyDescent="0.25">
      <c r="A2128" s="25" t="s">
        <v>910</v>
      </c>
      <c r="B2128" s="24" t="s">
        <v>904</v>
      </c>
      <c r="C2128" s="26" t="s">
        <v>153</v>
      </c>
      <c r="D2128" s="27" t="s">
        <v>154</v>
      </c>
      <c r="E2128" s="27" t="s">
        <v>15</v>
      </c>
      <c r="F2128" s="28"/>
      <c r="G2128" s="29"/>
      <c r="H2128" s="30"/>
      <c r="I2128" s="11"/>
    </row>
    <row r="2129" spans="1:9" hidden="1" x14ac:dyDescent="0.25">
      <c r="A2129" s="25" t="s">
        <v>910</v>
      </c>
      <c r="B2129" s="24" t="s">
        <v>904</v>
      </c>
      <c r="C2129" s="26" t="s">
        <v>153</v>
      </c>
      <c r="D2129" s="27" t="s">
        <v>155</v>
      </c>
      <c r="E2129" s="27" t="s">
        <v>15</v>
      </c>
      <c r="F2129" s="28"/>
      <c r="G2129" s="29"/>
      <c r="H2129" s="30"/>
      <c r="I2129" s="11"/>
    </row>
    <row r="2130" spans="1:9" hidden="1" x14ac:dyDescent="0.25">
      <c r="A2130" s="25" t="s">
        <v>910</v>
      </c>
      <c r="B2130" s="24" t="s">
        <v>904</v>
      </c>
      <c r="C2130" s="26" t="s">
        <v>153</v>
      </c>
      <c r="D2130" s="27" t="s">
        <v>148</v>
      </c>
      <c r="E2130" s="27"/>
      <c r="F2130" s="28"/>
      <c r="G2130" s="29"/>
      <c r="H2130" s="30"/>
      <c r="I2130" s="11"/>
    </row>
    <row r="2131" spans="1:9" hidden="1" x14ac:dyDescent="0.25">
      <c r="A2131" s="25" t="s">
        <v>910</v>
      </c>
      <c r="B2131" s="24" t="s">
        <v>904</v>
      </c>
      <c r="C2131" s="26" t="s">
        <v>153</v>
      </c>
      <c r="D2131" s="27" t="s">
        <v>149</v>
      </c>
      <c r="E2131" s="27"/>
      <c r="F2131" s="28"/>
      <c r="G2131" s="29"/>
      <c r="H2131" s="30"/>
      <c r="I2131" s="11"/>
    </row>
    <row r="2132" spans="1:9" ht="30" hidden="1" x14ac:dyDescent="0.25">
      <c r="A2132" s="25" t="s">
        <v>910</v>
      </c>
      <c r="B2132" s="24" t="s">
        <v>904</v>
      </c>
      <c r="C2132" s="26" t="s">
        <v>153</v>
      </c>
      <c r="D2132" s="27" t="s">
        <v>150</v>
      </c>
      <c r="E2132" s="27"/>
      <c r="F2132" s="28"/>
      <c r="G2132" s="29"/>
      <c r="H2132" s="30"/>
      <c r="I2132" s="11"/>
    </row>
    <row r="2133" spans="1:9" ht="30" hidden="1" x14ac:dyDescent="0.25">
      <c r="A2133" s="25" t="s">
        <v>910</v>
      </c>
      <c r="B2133" s="24" t="s">
        <v>904</v>
      </c>
      <c r="C2133" s="26" t="s">
        <v>153</v>
      </c>
      <c r="D2133" s="27" t="s">
        <v>151</v>
      </c>
      <c r="E2133" s="27"/>
      <c r="F2133" s="28"/>
      <c r="G2133" s="29"/>
      <c r="H2133" s="30"/>
      <c r="I2133" s="11"/>
    </row>
    <row r="2134" spans="1:9" ht="30" hidden="1" x14ac:dyDescent="0.25">
      <c r="A2134" s="25" t="s">
        <v>910</v>
      </c>
      <c r="B2134" s="24" t="s">
        <v>904</v>
      </c>
      <c r="C2134" s="26" t="s">
        <v>153</v>
      </c>
      <c r="D2134" s="27" t="s">
        <v>152</v>
      </c>
      <c r="E2134" s="27"/>
      <c r="F2134" s="28"/>
      <c r="G2134" s="29"/>
      <c r="H2134" s="30"/>
      <c r="I2134" s="11"/>
    </row>
    <row r="2135" spans="1:9" hidden="1" x14ac:dyDescent="0.25">
      <c r="A2135" s="25" t="s">
        <v>910</v>
      </c>
      <c r="B2135" s="24" t="s">
        <v>904</v>
      </c>
      <c r="C2135" s="26" t="s">
        <v>153</v>
      </c>
      <c r="D2135" s="27" t="s">
        <v>105</v>
      </c>
      <c r="E2135" s="27" t="s">
        <v>20</v>
      </c>
      <c r="F2135" s="28" t="s">
        <v>26</v>
      </c>
      <c r="G2135" s="29" t="s">
        <v>106</v>
      </c>
      <c r="H2135" s="30" t="s">
        <v>101</v>
      </c>
      <c r="I2135" s="11">
        <v>138</v>
      </c>
    </row>
    <row r="2136" spans="1:9" hidden="1" x14ac:dyDescent="0.25">
      <c r="A2136" s="25" t="s">
        <v>910</v>
      </c>
      <c r="B2136" s="24" t="s">
        <v>904</v>
      </c>
      <c r="C2136" s="26" t="s">
        <v>153</v>
      </c>
      <c r="D2136" s="27" t="s">
        <v>108</v>
      </c>
      <c r="E2136" s="27" t="s">
        <v>20</v>
      </c>
      <c r="F2136" s="28" t="s">
        <v>29</v>
      </c>
      <c r="G2136" s="29" t="s">
        <v>117</v>
      </c>
      <c r="H2136" s="30" t="s">
        <v>96</v>
      </c>
      <c r="I2136" s="11">
        <v>1</v>
      </c>
    </row>
    <row r="2137" spans="1:9" hidden="1" x14ac:dyDescent="0.25">
      <c r="A2137" s="25" t="s">
        <v>910</v>
      </c>
      <c r="B2137" s="24" t="s">
        <v>904</v>
      </c>
      <c r="C2137" s="26" t="s">
        <v>153</v>
      </c>
      <c r="D2137" s="27" t="s">
        <v>110</v>
      </c>
      <c r="E2137" s="27" t="s">
        <v>21</v>
      </c>
      <c r="F2137" s="28" t="s">
        <v>26</v>
      </c>
      <c r="G2137" s="29" t="s">
        <v>104</v>
      </c>
      <c r="H2137" s="30" t="s">
        <v>101</v>
      </c>
      <c r="I2137" s="11">
        <f>61*2</f>
        <v>122</v>
      </c>
    </row>
    <row r="2138" spans="1:9" hidden="1" x14ac:dyDescent="0.25">
      <c r="A2138" s="25" t="s">
        <v>910</v>
      </c>
      <c r="B2138" s="24" t="s">
        <v>904</v>
      </c>
      <c r="C2138" s="26" t="s">
        <v>153</v>
      </c>
      <c r="D2138" s="10" t="s">
        <v>957</v>
      </c>
      <c r="E2138" s="27" t="s">
        <v>21</v>
      </c>
      <c r="F2138" s="28" t="s">
        <v>26</v>
      </c>
      <c r="G2138" s="29" t="s">
        <v>104</v>
      </c>
      <c r="H2138" s="30" t="s">
        <v>101</v>
      </c>
      <c r="I2138" s="11">
        <v>2.1</v>
      </c>
    </row>
    <row r="2139" spans="1:9" hidden="1" x14ac:dyDescent="0.25">
      <c r="A2139" s="25" t="s">
        <v>910</v>
      </c>
      <c r="B2139" s="24" t="s">
        <v>904</v>
      </c>
      <c r="C2139" s="26" t="s">
        <v>153</v>
      </c>
      <c r="D2139" s="27" t="s">
        <v>144</v>
      </c>
      <c r="E2139" s="27" t="s">
        <v>21</v>
      </c>
      <c r="F2139" s="28"/>
      <c r="G2139" s="29"/>
      <c r="H2139" s="30"/>
      <c r="I2139" s="11"/>
    </row>
    <row r="2140" spans="1:9" hidden="1" x14ac:dyDescent="0.25">
      <c r="A2140" s="25" t="s">
        <v>910</v>
      </c>
      <c r="B2140" s="24" t="s">
        <v>904</v>
      </c>
      <c r="C2140" s="26" t="s">
        <v>153</v>
      </c>
      <c r="D2140" s="27" t="s">
        <v>145</v>
      </c>
      <c r="E2140" s="27"/>
      <c r="F2140" s="28"/>
      <c r="G2140" s="29"/>
      <c r="H2140" s="30"/>
      <c r="I2140" s="11"/>
    </row>
    <row r="2141" spans="1:9" hidden="1" x14ac:dyDescent="0.25">
      <c r="A2141" s="25" t="s">
        <v>910</v>
      </c>
      <c r="B2141" s="24" t="s">
        <v>904</v>
      </c>
      <c r="C2141" s="26" t="s">
        <v>153</v>
      </c>
      <c r="D2141" s="27" t="s">
        <v>146</v>
      </c>
      <c r="E2141" s="27" t="s">
        <v>15</v>
      </c>
      <c r="F2141" s="28"/>
      <c r="G2141" s="29"/>
      <c r="H2141" s="30"/>
      <c r="I2141" s="11"/>
    </row>
    <row r="2142" spans="1:9" hidden="1" x14ac:dyDescent="0.25">
      <c r="A2142" s="25" t="s">
        <v>910</v>
      </c>
      <c r="B2142" s="24" t="s">
        <v>904</v>
      </c>
      <c r="C2142" s="26" t="s">
        <v>153</v>
      </c>
      <c r="D2142" s="27" t="s">
        <v>147</v>
      </c>
      <c r="E2142" s="27"/>
      <c r="F2142" s="28"/>
      <c r="G2142" s="29"/>
      <c r="H2142" s="30"/>
      <c r="I2142" s="11"/>
    </row>
    <row r="2143" spans="1:9" ht="45" hidden="1" x14ac:dyDescent="0.25">
      <c r="A2143" s="25" t="s">
        <v>910</v>
      </c>
      <c r="B2143" s="24" t="s">
        <v>904</v>
      </c>
      <c r="C2143" s="26" t="s">
        <v>153</v>
      </c>
      <c r="D2143" s="27" t="s">
        <v>220</v>
      </c>
      <c r="E2143" s="27" t="s">
        <v>21</v>
      </c>
      <c r="F2143" s="28" t="s">
        <v>26</v>
      </c>
      <c r="G2143" s="29" t="s">
        <v>104</v>
      </c>
      <c r="H2143" s="30" t="s">
        <v>101</v>
      </c>
      <c r="I2143" s="11">
        <v>150</v>
      </c>
    </row>
    <row r="2144" spans="1:9" hidden="1" x14ac:dyDescent="0.25">
      <c r="A2144" s="25" t="s">
        <v>910</v>
      </c>
      <c r="B2144" s="24" t="s">
        <v>904</v>
      </c>
      <c r="C2144" s="26" t="s">
        <v>153</v>
      </c>
      <c r="D2144" s="27" t="s">
        <v>141</v>
      </c>
      <c r="E2144" s="27" t="s">
        <v>21</v>
      </c>
      <c r="F2144" s="28" t="s">
        <v>125</v>
      </c>
      <c r="G2144" s="29"/>
      <c r="H2144" s="30"/>
      <c r="I2144" s="11"/>
    </row>
    <row r="2145" spans="1:9" hidden="1" x14ac:dyDescent="0.25">
      <c r="A2145" s="25" t="s">
        <v>910</v>
      </c>
      <c r="B2145" s="24" t="s">
        <v>904</v>
      </c>
      <c r="C2145" s="26" t="s">
        <v>153</v>
      </c>
      <c r="D2145" s="27" t="s">
        <v>138</v>
      </c>
      <c r="E2145" s="27" t="s">
        <v>15</v>
      </c>
      <c r="F2145" s="28" t="s">
        <v>19</v>
      </c>
      <c r="G2145" s="29"/>
      <c r="H2145" s="30"/>
      <c r="I2145" s="11"/>
    </row>
    <row r="2146" spans="1:9" hidden="1" x14ac:dyDescent="0.25">
      <c r="A2146" s="25" t="s">
        <v>910</v>
      </c>
      <c r="B2146" s="24" t="s">
        <v>904</v>
      </c>
      <c r="C2146" s="26" t="s">
        <v>153</v>
      </c>
      <c r="D2146" s="27" t="s">
        <v>139</v>
      </c>
      <c r="E2146" s="27" t="s">
        <v>21</v>
      </c>
      <c r="F2146" s="28" t="s">
        <v>17</v>
      </c>
      <c r="G2146" s="29" t="s">
        <v>103</v>
      </c>
      <c r="H2146" s="30" t="s">
        <v>96</v>
      </c>
      <c r="I2146" s="11">
        <v>1</v>
      </c>
    </row>
    <row r="2147" spans="1:9" hidden="1" x14ac:dyDescent="0.25">
      <c r="A2147" s="25" t="s">
        <v>910</v>
      </c>
      <c r="B2147" s="24" t="s">
        <v>904</v>
      </c>
      <c r="C2147" s="26" t="s">
        <v>153</v>
      </c>
      <c r="D2147" s="27" t="s">
        <v>140</v>
      </c>
      <c r="E2147" s="27"/>
      <c r="F2147" s="28"/>
      <c r="G2147" s="29"/>
      <c r="H2147" s="30"/>
      <c r="I2147" s="11"/>
    </row>
    <row r="2148" spans="1:9" hidden="1" x14ac:dyDescent="0.25">
      <c r="A2148" s="25" t="s">
        <v>910</v>
      </c>
      <c r="B2148" s="24" t="s">
        <v>904</v>
      </c>
      <c r="C2148" s="26" t="s">
        <v>153</v>
      </c>
      <c r="D2148" s="27" t="s">
        <v>98</v>
      </c>
      <c r="E2148" s="27" t="s">
        <v>20</v>
      </c>
      <c r="F2148" s="28" t="s">
        <v>17</v>
      </c>
      <c r="G2148" s="29" t="s">
        <v>103</v>
      </c>
      <c r="H2148" s="30" t="s">
        <v>96</v>
      </c>
      <c r="I2148" s="11">
        <v>1</v>
      </c>
    </row>
    <row r="2149" spans="1:9" hidden="1" x14ac:dyDescent="0.25">
      <c r="A2149" s="25" t="s">
        <v>910</v>
      </c>
      <c r="B2149" s="24" t="s">
        <v>904</v>
      </c>
      <c r="C2149" s="26" t="s">
        <v>153</v>
      </c>
      <c r="D2149" s="27" t="s">
        <v>111</v>
      </c>
      <c r="E2149" s="27" t="s">
        <v>15</v>
      </c>
      <c r="F2149" s="28" t="s">
        <v>17</v>
      </c>
      <c r="G2149" s="29" t="s">
        <v>103</v>
      </c>
      <c r="H2149" s="30" t="s">
        <v>96</v>
      </c>
      <c r="I2149" s="11">
        <v>1</v>
      </c>
    </row>
    <row r="2150" spans="1:9" ht="45" hidden="1" x14ac:dyDescent="0.25">
      <c r="A2150" s="25" t="s">
        <v>910</v>
      </c>
      <c r="B2150" s="24" t="s">
        <v>904</v>
      </c>
      <c r="C2150" s="26" t="s">
        <v>153</v>
      </c>
      <c r="D2150" s="27" t="s">
        <v>142</v>
      </c>
      <c r="E2150" s="27" t="s">
        <v>15</v>
      </c>
      <c r="F2150" s="28"/>
      <c r="G2150" s="29"/>
      <c r="H2150" s="30"/>
      <c r="I2150" s="11"/>
    </row>
    <row r="2151" spans="1:9" ht="30" hidden="1" x14ac:dyDescent="0.25">
      <c r="A2151" s="25" t="s">
        <v>910</v>
      </c>
      <c r="B2151" s="24" t="s">
        <v>904</v>
      </c>
      <c r="C2151" s="26" t="s">
        <v>153</v>
      </c>
      <c r="D2151" s="27" t="s">
        <v>143</v>
      </c>
      <c r="E2151" s="27"/>
      <c r="F2151" s="28"/>
      <c r="G2151" s="29"/>
      <c r="H2151" s="30"/>
      <c r="I2151" s="11"/>
    </row>
    <row r="2152" spans="1:9" hidden="1" x14ac:dyDescent="0.25">
      <c r="A2152" s="25" t="s">
        <v>910</v>
      </c>
      <c r="B2152" s="24" t="s">
        <v>904</v>
      </c>
      <c r="C2152" s="26" t="s">
        <v>153</v>
      </c>
      <c r="D2152" s="27" t="s">
        <v>129</v>
      </c>
      <c r="E2152" s="27" t="s">
        <v>15</v>
      </c>
      <c r="F2152" s="28" t="s">
        <v>16</v>
      </c>
      <c r="G2152" s="29" t="s">
        <v>100</v>
      </c>
      <c r="H2152" s="30" t="s">
        <v>101</v>
      </c>
      <c r="I2152" s="11">
        <v>86</v>
      </c>
    </row>
    <row r="2153" spans="1:9" hidden="1" x14ac:dyDescent="0.25">
      <c r="A2153" s="25" t="s">
        <v>910</v>
      </c>
      <c r="B2153" s="24" t="s">
        <v>904</v>
      </c>
      <c r="C2153" s="26" t="s">
        <v>153</v>
      </c>
      <c r="D2153" s="27" t="s">
        <v>99</v>
      </c>
      <c r="E2153" s="27" t="s">
        <v>15</v>
      </c>
      <c r="F2153" s="28" t="s">
        <v>18</v>
      </c>
      <c r="G2153" s="29" t="s">
        <v>112</v>
      </c>
      <c r="H2153" s="30" t="s">
        <v>96</v>
      </c>
      <c r="I2153" s="11">
        <v>3</v>
      </c>
    </row>
    <row r="2154" spans="1:9" hidden="1" x14ac:dyDescent="0.25">
      <c r="A2154" s="25" t="s">
        <v>910</v>
      </c>
      <c r="B2154" s="24" t="s">
        <v>904</v>
      </c>
      <c r="C2154" s="26" t="s">
        <v>153</v>
      </c>
      <c r="D2154" s="27" t="s">
        <v>130</v>
      </c>
      <c r="E2154" s="27" t="s">
        <v>15</v>
      </c>
      <c r="F2154" s="28" t="s">
        <v>19</v>
      </c>
      <c r="G2154" s="29" t="s">
        <v>107</v>
      </c>
      <c r="H2154" s="30" t="s">
        <v>96</v>
      </c>
      <c r="I2154" s="11">
        <v>1</v>
      </c>
    </row>
    <row r="2155" spans="1:9" hidden="1" x14ac:dyDescent="0.25">
      <c r="A2155" s="25" t="s">
        <v>910</v>
      </c>
      <c r="B2155" s="24" t="s">
        <v>904</v>
      </c>
      <c r="C2155" s="26" t="s">
        <v>153</v>
      </c>
      <c r="D2155" s="27" t="s">
        <v>95</v>
      </c>
      <c r="E2155" s="27" t="s">
        <v>15</v>
      </c>
      <c r="F2155" s="28" t="s">
        <v>19</v>
      </c>
      <c r="G2155" s="29" t="s">
        <v>97</v>
      </c>
      <c r="H2155" s="30" t="s">
        <v>96</v>
      </c>
      <c r="I2155" s="11">
        <v>2</v>
      </c>
    </row>
    <row r="2156" spans="1:9" hidden="1" x14ac:dyDescent="0.25">
      <c r="A2156" s="25" t="s">
        <v>910</v>
      </c>
      <c r="B2156" s="24" t="s">
        <v>904</v>
      </c>
      <c r="C2156" s="26" t="s">
        <v>153</v>
      </c>
      <c r="D2156" s="27" t="s">
        <v>113</v>
      </c>
      <c r="E2156" s="27" t="s">
        <v>21</v>
      </c>
      <c r="F2156" s="28" t="s">
        <v>29</v>
      </c>
      <c r="G2156" s="29" t="s">
        <v>114</v>
      </c>
      <c r="H2156" s="30" t="s">
        <v>96</v>
      </c>
      <c r="I2156" s="11">
        <v>1</v>
      </c>
    </row>
    <row r="2157" spans="1:9" hidden="1" x14ac:dyDescent="0.25">
      <c r="A2157" s="25" t="s">
        <v>910</v>
      </c>
      <c r="B2157" s="24" t="s">
        <v>904</v>
      </c>
      <c r="C2157" s="26" t="s">
        <v>153</v>
      </c>
      <c r="D2157" s="27" t="s">
        <v>109</v>
      </c>
      <c r="E2157" s="27" t="s">
        <v>21</v>
      </c>
      <c r="F2157" s="28" t="s">
        <v>30</v>
      </c>
      <c r="G2157" s="29" t="s">
        <v>115</v>
      </c>
      <c r="H2157" s="30" t="s">
        <v>96</v>
      </c>
      <c r="I2157" s="11">
        <v>1</v>
      </c>
    </row>
    <row r="2158" spans="1:9" hidden="1" x14ac:dyDescent="0.25">
      <c r="A2158" s="25" t="s">
        <v>910</v>
      </c>
      <c r="B2158" s="24" t="s">
        <v>904</v>
      </c>
      <c r="C2158" s="26" t="s">
        <v>153</v>
      </c>
      <c r="D2158" s="27" t="s">
        <v>116</v>
      </c>
      <c r="E2158" s="27" t="s">
        <v>21</v>
      </c>
      <c r="F2158" s="28" t="s">
        <v>29</v>
      </c>
      <c r="G2158" s="29" t="s">
        <v>114</v>
      </c>
      <c r="H2158" s="30" t="s">
        <v>96</v>
      </c>
      <c r="I2158" s="11">
        <v>1</v>
      </c>
    </row>
    <row r="2159" spans="1:9" hidden="1" x14ac:dyDescent="0.25">
      <c r="A2159" s="25" t="s">
        <v>910</v>
      </c>
      <c r="B2159" s="24" t="s">
        <v>904</v>
      </c>
      <c r="C2159" s="26" t="s">
        <v>153</v>
      </c>
      <c r="D2159" s="27" t="s">
        <v>131</v>
      </c>
      <c r="E2159" s="27" t="s">
        <v>21</v>
      </c>
      <c r="F2159" s="28" t="s">
        <v>26</v>
      </c>
      <c r="G2159" s="29" t="s">
        <v>104</v>
      </c>
      <c r="H2159" s="30" t="s">
        <v>101</v>
      </c>
      <c r="I2159" s="11"/>
    </row>
    <row r="2160" spans="1:9" ht="30" hidden="1" x14ac:dyDescent="0.25">
      <c r="A2160" s="25" t="s">
        <v>910</v>
      </c>
      <c r="B2160" s="24" t="s">
        <v>904</v>
      </c>
      <c r="C2160" s="26" t="s">
        <v>153</v>
      </c>
      <c r="D2160" s="27" t="s">
        <v>132</v>
      </c>
      <c r="E2160" s="27"/>
      <c r="F2160" s="28"/>
      <c r="G2160" s="29"/>
      <c r="H2160" s="30"/>
      <c r="I2160" s="11"/>
    </row>
    <row r="2161" spans="1:9" ht="30" hidden="1" x14ac:dyDescent="0.25">
      <c r="A2161" s="25" t="s">
        <v>910</v>
      </c>
      <c r="B2161" s="24" t="s">
        <v>904</v>
      </c>
      <c r="C2161" s="26" t="s">
        <v>153</v>
      </c>
      <c r="D2161" s="27" t="s">
        <v>133</v>
      </c>
      <c r="E2161" s="27"/>
      <c r="F2161" s="28"/>
      <c r="G2161" s="29"/>
      <c r="H2161" s="30"/>
      <c r="I2161" s="11"/>
    </row>
    <row r="2162" spans="1:9" hidden="1" x14ac:dyDescent="0.25">
      <c r="A2162" s="25" t="s">
        <v>910</v>
      </c>
      <c r="B2162" s="24" t="s">
        <v>904</v>
      </c>
      <c r="C2162" s="26" t="s">
        <v>153</v>
      </c>
      <c r="D2162" s="27" t="s">
        <v>134</v>
      </c>
      <c r="E2162" s="27" t="s">
        <v>136</v>
      </c>
      <c r="F2162" s="28" t="s">
        <v>17</v>
      </c>
      <c r="G2162" s="29" t="s">
        <v>135</v>
      </c>
      <c r="H2162" s="30" t="s">
        <v>96</v>
      </c>
      <c r="I2162" s="11">
        <v>2</v>
      </c>
    </row>
    <row r="2163" spans="1:9" hidden="1" x14ac:dyDescent="0.25">
      <c r="A2163" s="25" t="s">
        <v>910</v>
      </c>
      <c r="B2163" s="24" t="s">
        <v>904</v>
      </c>
      <c r="C2163" s="26" t="s">
        <v>153</v>
      </c>
      <c r="D2163" s="27" t="s">
        <v>134</v>
      </c>
      <c r="E2163" s="27" t="s">
        <v>136</v>
      </c>
      <c r="F2163" s="28" t="s">
        <v>17</v>
      </c>
      <c r="G2163" s="29" t="s">
        <v>137</v>
      </c>
      <c r="H2163" s="30" t="s">
        <v>96</v>
      </c>
      <c r="I2163" s="11">
        <v>1</v>
      </c>
    </row>
    <row r="2164" spans="1:9" hidden="1" x14ac:dyDescent="0.25">
      <c r="A2164" s="25" t="s">
        <v>910</v>
      </c>
      <c r="B2164" s="24" t="s">
        <v>904</v>
      </c>
      <c r="C2164" s="26" t="s">
        <v>153</v>
      </c>
      <c r="D2164" s="27" t="s">
        <v>126</v>
      </c>
      <c r="E2164" s="27"/>
      <c r="F2164" s="28"/>
      <c r="G2164" s="29"/>
      <c r="H2164" s="30"/>
      <c r="I2164" s="11"/>
    </row>
    <row r="2165" spans="1:9" hidden="1" x14ac:dyDescent="0.25">
      <c r="A2165" s="25" t="s">
        <v>910</v>
      </c>
      <c r="B2165" s="24" t="s">
        <v>904</v>
      </c>
      <c r="C2165" s="26" t="s">
        <v>153</v>
      </c>
      <c r="D2165" s="27" t="s">
        <v>127</v>
      </c>
      <c r="E2165" s="27"/>
      <c r="F2165" s="28"/>
      <c r="G2165" s="29"/>
      <c r="H2165" s="30"/>
      <c r="I2165" s="11"/>
    </row>
    <row r="2166" spans="1:9" hidden="1" x14ac:dyDescent="0.25">
      <c r="A2166" s="25" t="s">
        <v>910</v>
      </c>
      <c r="B2166" s="24" t="s">
        <v>904</v>
      </c>
      <c r="C2166" s="26" t="s">
        <v>153</v>
      </c>
      <c r="D2166" s="27" t="s">
        <v>128</v>
      </c>
      <c r="E2166" s="27"/>
      <c r="F2166" s="28"/>
      <c r="G2166" s="29"/>
      <c r="H2166" s="30"/>
      <c r="I2166" s="11"/>
    </row>
    <row r="2167" spans="1:9" hidden="1" x14ac:dyDescent="0.25">
      <c r="A2167" s="25" t="s">
        <v>910</v>
      </c>
      <c r="B2167" s="24" t="s">
        <v>904</v>
      </c>
      <c r="C2167" s="26" t="s">
        <v>153</v>
      </c>
      <c r="D2167" s="27" t="s">
        <v>216</v>
      </c>
      <c r="E2167" s="27" t="s">
        <v>21</v>
      </c>
      <c r="F2167" s="28" t="s">
        <v>26</v>
      </c>
      <c r="G2167" s="29" t="s">
        <v>104</v>
      </c>
      <c r="H2167" s="30" t="s">
        <v>101</v>
      </c>
      <c r="I2167" s="11">
        <v>2.1</v>
      </c>
    </row>
    <row r="2168" spans="1:9" ht="30" hidden="1" x14ac:dyDescent="0.25">
      <c r="A2168" s="25" t="s">
        <v>910</v>
      </c>
      <c r="B2168" s="24" t="s">
        <v>904</v>
      </c>
      <c r="C2168" s="26" t="s">
        <v>2</v>
      </c>
      <c r="D2168" s="27" t="s">
        <v>150</v>
      </c>
      <c r="E2168" s="27"/>
      <c r="F2168" s="28"/>
      <c r="G2168" s="29"/>
      <c r="H2168" s="30"/>
      <c r="I2168" s="11"/>
    </row>
    <row r="2169" spans="1:9" ht="30" hidden="1" x14ac:dyDescent="0.25">
      <c r="A2169" s="25" t="s">
        <v>910</v>
      </c>
      <c r="B2169" s="24" t="s">
        <v>904</v>
      </c>
      <c r="C2169" s="26" t="s">
        <v>7</v>
      </c>
      <c r="D2169" s="27" t="s">
        <v>150</v>
      </c>
      <c r="E2169" s="27"/>
      <c r="F2169" s="28"/>
      <c r="G2169" s="29"/>
      <c r="H2169" s="30"/>
      <c r="I2169" s="11"/>
    </row>
    <row r="2170" spans="1:9" ht="30" hidden="1" x14ac:dyDescent="0.25">
      <c r="A2170" s="25" t="s">
        <v>910</v>
      </c>
      <c r="B2170" s="24" t="s">
        <v>904</v>
      </c>
      <c r="C2170" s="26" t="s">
        <v>5</v>
      </c>
      <c r="D2170" s="27" t="s">
        <v>156</v>
      </c>
      <c r="E2170" s="27"/>
      <c r="F2170" s="28"/>
      <c r="G2170" s="29"/>
      <c r="H2170" s="30" t="s">
        <v>96</v>
      </c>
      <c r="I2170" s="11">
        <v>1</v>
      </c>
    </row>
    <row r="2171" spans="1:9" ht="30" hidden="1" x14ac:dyDescent="0.25">
      <c r="A2171" s="25" t="s">
        <v>910</v>
      </c>
      <c r="B2171" s="24" t="s">
        <v>904</v>
      </c>
      <c r="C2171" s="26" t="s">
        <v>5</v>
      </c>
      <c r="D2171" s="27" t="s">
        <v>157</v>
      </c>
      <c r="E2171" s="27"/>
      <c r="F2171" s="28"/>
      <c r="G2171" s="29"/>
      <c r="H2171" s="30" t="s">
        <v>96</v>
      </c>
      <c r="I2171" s="11">
        <v>1</v>
      </c>
    </row>
    <row r="2172" spans="1:9" hidden="1" x14ac:dyDescent="0.25">
      <c r="A2172" s="25" t="s">
        <v>910</v>
      </c>
      <c r="B2172" s="24" t="s">
        <v>904</v>
      </c>
      <c r="C2172" s="26" t="s">
        <v>5</v>
      </c>
      <c r="D2172" s="27" t="s">
        <v>158</v>
      </c>
      <c r="E2172" s="27"/>
      <c r="F2172" s="28"/>
      <c r="G2172" s="29"/>
      <c r="H2172" s="30" t="s">
        <v>96</v>
      </c>
      <c r="I2172" s="11">
        <v>1</v>
      </c>
    </row>
    <row r="2173" spans="1:9" hidden="1" x14ac:dyDescent="0.25">
      <c r="A2173" s="25" t="s">
        <v>910</v>
      </c>
      <c r="B2173" s="24" t="s">
        <v>904</v>
      </c>
      <c r="C2173" s="26" t="s">
        <v>5</v>
      </c>
      <c r="D2173" s="27" t="s">
        <v>159</v>
      </c>
      <c r="E2173" s="27"/>
      <c r="F2173" s="28"/>
      <c r="G2173" s="29"/>
      <c r="H2173" s="30" t="s">
        <v>96</v>
      </c>
      <c r="I2173" s="11">
        <v>1</v>
      </c>
    </row>
    <row r="2174" spans="1:9" ht="30" hidden="1" x14ac:dyDescent="0.25">
      <c r="A2174" s="25" t="s">
        <v>910</v>
      </c>
      <c r="B2174" s="24" t="s">
        <v>904</v>
      </c>
      <c r="C2174" s="26" t="s">
        <v>5</v>
      </c>
      <c r="D2174" s="27" t="s">
        <v>160</v>
      </c>
      <c r="E2174" s="27"/>
      <c r="F2174" s="28"/>
      <c r="G2174" s="29"/>
      <c r="H2174" s="30" t="s">
        <v>96</v>
      </c>
      <c r="I2174" s="11">
        <v>1</v>
      </c>
    </row>
    <row r="2175" spans="1:9" hidden="1" x14ac:dyDescent="0.25">
      <c r="A2175" s="25" t="s">
        <v>910</v>
      </c>
      <c r="B2175" s="24" t="s">
        <v>904</v>
      </c>
      <c r="C2175" s="26" t="s">
        <v>5</v>
      </c>
      <c r="D2175" s="27" t="s">
        <v>161</v>
      </c>
      <c r="E2175" s="27"/>
      <c r="F2175" s="28"/>
      <c r="G2175" s="29"/>
      <c r="H2175" s="30" t="s">
        <v>96</v>
      </c>
      <c r="I2175" s="11">
        <v>1</v>
      </c>
    </row>
    <row r="2176" spans="1:9" ht="30" hidden="1" x14ac:dyDescent="0.25">
      <c r="A2176" s="25" t="s">
        <v>910</v>
      </c>
      <c r="B2176" s="24" t="s">
        <v>904</v>
      </c>
      <c r="C2176" s="26" t="s">
        <v>5</v>
      </c>
      <c r="D2176" s="27" t="s">
        <v>162</v>
      </c>
      <c r="E2176" s="27"/>
      <c r="F2176" s="28"/>
      <c r="G2176" s="29"/>
      <c r="H2176" s="30" t="s">
        <v>96</v>
      </c>
      <c r="I2176" s="11">
        <v>2</v>
      </c>
    </row>
    <row r="2177" spans="1:9" ht="30" hidden="1" x14ac:dyDescent="0.25">
      <c r="A2177" s="25" t="s">
        <v>910</v>
      </c>
      <c r="B2177" s="24" t="s">
        <v>904</v>
      </c>
      <c r="C2177" s="26" t="s">
        <v>5</v>
      </c>
      <c r="D2177" s="27" t="s">
        <v>163</v>
      </c>
      <c r="E2177" s="27"/>
      <c r="F2177" s="28"/>
      <c r="G2177" s="29"/>
      <c r="H2177" s="30" t="s">
        <v>96</v>
      </c>
      <c r="I2177" s="11">
        <v>1</v>
      </c>
    </row>
    <row r="2178" spans="1:9" hidden="1" x14ac:dyDescent="0.25">
      <c r="A2178" s="25" t="s">
        <v>910</v>
      </c>
      <c r="B2178" s="24" t="s">
        <v>904</v>
      </c>
      <c r="C2178" s="26" t="s">
        <v>5</v>
      </c>
      <c r="D2178" s="27" t="s">
        <v>164</v>
      </c>
      <c r="E2178" s="27"/>
      <c r="F2178" s="28"/>
      <c r="G2178" s="29"/>
      <c r="H2178" s="30" t="s">
        <v>96</v>
      </c>
      <c r="I2178" s="11">
        <v>2</v>
      </c>
    </row>
    <row r="2179" spans="1:9" hidden="1" x14ac:dyDescent="0.25">
      <c r="A2179" s="25" t="s">
        <v>910</v>
      </c>
      <c r="B2179" s="24" t="s">
        <v>904</v>
      </c>
      <c r="C2179" s="26" t="s">
        <v>5</v>
      </c>
      <c r="D2179" s="27" t="s">
        <v>165</v>
      </c>
      <c r="E2179" s="27"/>
      <c r="F2179" s="28"/>
      <c r="G2179" s="29"/>
      <c r="H2179" s="30" t="s">
        <v>96</v>
      </c>
      <c r="I2179" s="11">
        <v>1</v>
      </c>
    </row>
    <row r="2180" spans="1:9" ht="30" hidden="1" x14ac:dyDescent="0.25">
      <c r="A2180" s="25" t="s">
        <v>910</v>
      </c>
      <c r="B2180" s="24" t="s">
        <v>904</v>
      </c>
      <c r="C2180" s="26" t="s">
        <v>5</v>
      </c>
      <c r="D2180" s="27" t="s">
        <v>166</v>
      </c>
      <c r="E2180" s="27"/>
      <c r="F2180" s="28"/>
      <c r="G2180" s="29"/>
      <c r="H2180" s="30" t="s">
        <v>96</v>
      </c>
      <c r="I2180" s="11">
        <v>2</v>
      </c>
    </row>
    <row r="2181" spans="1:9" ht="30" hidden="1" x14ac:dyDescent="0.25">
      <c r="A2181" s="25" t="s">
        <v>910</v>
      </c>
      <c r="B2181" s="24" t="s">
        <v>904</v>
      </c>
      <c r="C2181" s="26" t="s">
        <v>5</v>
      </c>
      <c r="D2181" s="27" t="s">
        <v>167</v>
      </c>
      <c r="E2181" s="27"/>
      <c r="F2181" s="28"/>
      <c r="G2181" s="29"/>
      <c r="H2181" s="30" t="s">
        <v>96</v>
      </c>
      <c r="I2181" s="11">
        <v>1</v>
      </c>
    </row>
    <row r="2182" spans="1:9" hidden="1" x14ac:dyDescent="0.25">
      <c r="A2182" s="25" t="s">
        <v>910</v>
      </c>
      <c r="B2182" s="24" t="s">
        <v>904</v>
      </c>
      <c r="C2182" s="26" t="s">
        <v>5</v>
      </c>
      <c r="D2182" s="27" t="s">
        <v>168</v>
      </c>
      <c r="E2182" s="27"/>
      <c r="F2182" s="28"/>
      <c r="G2182" s="29"/>
      <c r="H2182" s="30" t="s">
        <v>96</v>
      </c>
      <c r="I2182" s="11">
        <v>1</v>
      </c>
    </row>
    <row r="2183" spans="1:9" ht="30" hidden="1" x14ac:dyDescent="0.25">
      <c r="A2183" s="25" t="s">
        <v>910</v>
      </c>
      <c r="B2183" s="24" t="s">
        <v>904</v>
      </c>
      <c r="C2183" s="26" t="s">
        <v>5</v>
      </c>
      <c r="D2183" s="27" t="s">
        <v>169</v>
      </c>
      <c r="E2183" s="27"/>
      <c r="F2183" s="28"/>
      <c r="G2183" s="29"/>
      <c r="H2183" s="30" t="s">
        <v>96</v>
      </c>
      <c r="I2183" s="11">
        <v>8</v>
      </c>
    </row>
    <row r="2184" spans="1:9" ht="30" hidden="1" x14ac:dyDescent="0.25">
      <c r="A2184" s="25" t="s">
        <v>910</v>
      </c>
      <c r="B2184" s="24" t="s">
        <v>904</v>
      </c>
      <c r="C2184" s="26" t="s">
        <v>5</v>
      </c>
      <c r="D2184" s="27" t="s">
        <v>170</v>
      </c>
      <c r="E2184" s="27"/>
      <c r="F2184" s="28"/>
      <c r="G2184" s="29"/>
      <c r="H2184" s="30" t="s">
        <v>96</v>
      </c>
      <c r="I2184" s="11">
        <v>10</v>
      </c>
    </row>
    <row r="2185" spans="1:9" ht="45" hidden="1" x14ac:dyDescent="0.25">
      <c r="A2185" s="25" t="s">
        <v>910</v>
      </c>
      <c r="B2185" s="24" t="s">
        <v>904</v>
      </c>
      <c r="C2185" s="26" t="s">
        <v>5</v>
      </c>
      <c r="D2185" s="27" t="s">
        <v>171</v>
      </c>
      <c r="E2185" s="27"/>
      <c r="F2185" s="28"/>
      <c r="G2185" s="29"/>
      <c r="H2185" s="30" t="s">
        <v>96</v>
      </c>
      <c r="I2185" s="11">
        <v>20</v>
      </c>
    </row>
    <row r="2186" spans="1:9" ht="30" hidden="1" x14ac:dyDescent="0.25">
      <c r="A2186" s="25" t="s">
        <v>910</v>
      </c>
      <c r="B2186" s="24" t="s">
        <v>904</v>
      </c>
      <c r="C2186" s="26" t="s">
        <v>5</v>
      </c>
      <c r="D2186" s="27" t="s">
        <v>181</v>
      </c>
      <c r="E2186" s="27"/>
      <c r="F2186" s="28"/>
      <c r="G2186" s="29"/>
      <c r="H2186" s="30" t="s">
        <v>96</v>
      </c>
      <c r="I2186" s="11">
        <v>16</v>
      </c>
    </row>
    <row r="2187" spans="1:9" ht="30" hidden="1" x14ac:dyDescent="0.25">
      <c r="A2187" s="25" t="s">
        <v>910</v>
      </c>
      <c r="B2187" s="24" t="s">
        <v>904</v>
      </c>
      <c r="C2187" s="26" t="s">
        <v>5</v>
      </c>
      <c r="D2187" s="27" t="s">
        <v>179</v>
      </c>
      <c r="E2187" s="27"/>
      <c r="F2187" s="28"/>
      <c r="G2187" s="29"/>
      <c r="H2187" s="30" t="s">
        <v>96</v>
      </c>
      <c r="I2187" s="11">
        <v>6</v>
      </c>
    </row>
    <row r="2188" spans="1:9" ht="30" hidden="1" x14ac:dyDescent="0.25">
      <c r="A2188" s="25" t="s">
        <v>910</v>
      </c>
      <c r="B2188" s="24" t="s">
        <v>904</v>
      </c>
      <c r="C2188" s="26" t="s">
        <v>5</v>
      </c>
      <c r="D2188" s="27" t="s">
        <v>180</v>
      </c>
      <c r="E2188" s="27"/>
      <c r="F2188" s="28"/>
      <c r="G2188" s="29"/>
      <c r="H2188" s="30" t="s">
        <v>96</v>
      </c>
      <c r="I2188" s="11">
        <v>2</v>
      </c>
    </row>
    <row r="2189" spans="1:9" ht="30" hidden="1" x14ac:dyDescent="0.25">
      <c r="A2189" s="25" t="s">
        <v>910</v>
      </c>
      <c r="B2189" s="24" t="s">
        <v>904</v>
      </c>
      <c r="C2189" s="26" t="s">
        <v>5</v>
      </c>
      <c r="D2189" s="27" t="s">
        <v>182</v>
      </c>
      <c r="E2189" s="27"/>
      <c r="F2189" s="28"/>
      <c r="G2189" s="29"/>
      <c r="H2189" s="30" t="s">
        <v>96</v>
      </c>
      <c r="I2189" s="11">
        <v>2</v>
      </c>
    </row>
    <row r="2190" spans="1:9" ht="45" hidden="1" x14ac:dyDescent="0.25">
      <c r="A2190" s="25" t="s">
        <v>910</v>
      </c>
      <c r="B2190" s="24" t="s">
        <v>904</v>
      </c>
      <c r="C2190" s="26" t="s">
        <v>5</v>
      </c>
      <c r="D2190" s="27" t="s">
        <v>183</v>
      </c>
      <c r="E2190" s="27"/>
      <c r="F2190" s="28"/>
      <c r="G2190" s="29"/>
      <c r="H2190" s="30" t="s">
        <v>96</v>
      </c>
      <c r="I2190" s="11">
        <v>4</v>
      </c>
    </row>
    <row r="2191" spans="1:9" ht="30" hidden="1" x14ac:dyDescent="0.25">
      <c r="A2191" s="25" t="s">
        <v>910</v>
      </c>
      <c r="B2191" s="24" t="s">
        <v>904</v>
      </c>
      <c r="C2191" s="26" t="s">
        <v>5</v>
      </c>
      <c r="D2191" s="27" t="s">
        <v>184</v>
      </c>
      <c r="E2191" s="27"/>
      <c r="F2191" s="28"/>
      <c r="G2191" s="29"/>
      <c r="H2191" s="30" t="s">
        <v>96</v>
      </c>
      <c r="I2191" s="11">
        <v>1</v>
      </c>
    </row>
    <row r="2192" spans="1:9" ht="30" hidden="1" x14ac:dyDescent="0.25">
      <c r="A2192" s="25" t="s">
        <v>910</v>
      </c>
      <c r="B2192" s="24" t="s">
        <v>904</v>
      </c>
      <c r="C2192" s="26" t="s">
        <v>5</v>
      </c>
      <c r="D2192" s="27" t="s">
        <v>185</v>
      </c>
      <c r="E2192" s="27"/>
      <c r="F2192" s="28"/>
      <c r="G2192" s="29"/>
      <c r="H2192" s="30" t="s">
        <v>96</v>
      </c>
      <c r="I2192" s="11">
        <v>6</v>
      </c>
    </row>
    <row r="2193" spans="1:9" ht="45" hidden="1" x14ac:dyDescent="0.25">
      <c r="A2193" s="25" t="s">
        <v>910</v>
      </c>
      <c r="B2193" s="24" t="s">
        <v>904</v>
      </c>
      <c r="C2193" s="26" t="s">
        <v>5</v>
      </c>
      <c r="D2193" s="27" t="s">
        <v>186</v>
      </c>
      <c r="E2193" s="27"/>
      <c r="F2193" s="28"/>
      <c r="G2193" s="29"/>
      <c r="H2193" s="30" t="s">
        <v>96</v>
      </c>
      <c r="I2193" s="11">
        <v>12</v>
      </c>
    </row>
    <row r="2194" spans="1:9" ht="45" hidden="1" x14ac:dyDescent="0.25">
      <c r="A2194" s="25" t="s">
        <v>910</v>
      </c>
      <c r="B2194" s="24" t="s">
        <v>904</v>
      </c>
      <c r="C2194" s="26" t="s">
        <v>5</v>
      </c>
      <c r="D2194" s="27" t="s">
        <v>187</v>
      </c>
      <c r="E2194" s="27"/>
      <c r="F2194" s="28"/>
      <c r="G2194" s="29"/>
      <c r="H2194" s="30" t="s">
        <v>96</v>
      </c>
      <c r="I2194" s="11">
        <v>16</v>
      </c>
    </row>
    <row r="2195" spans="1:9" ht="30" hidden="1" x14ac:dyDescent="0.25">
      <c r="A2195" s="25" t="s">
        <v>910</v>
      </c>
      <c r="B2195" s="24" t="s">
        <v>904</v>
      </c>
      <c r="C2195" s="26" t="s">
        <v>5</v>
      </c>
      <c r="D2195" s="27" t="s">
        <v>172</v>
      </c>
      <c r="E2195" s="27"/>
      <c r="F2195" s="28"/>
      <c r="G2195" s="29"/>
      <c r="H2195" s="30" t="s">
        <v>96</v>
      </c>
      <c r="I2195" s="11">
        <v>2</v>
      </c>
    </row>
    <row r="2196" spans="1:9" ht="30" hidden="1" x14ac:dyDescent="0.25">
      <c r="A2196" s="25" t="s">
        <v>910</v>
      </c>
      <c r="B2196" s="24" t="s">
        <v>904</v>
      </c>
      <c r="C2196" s="26" t="s">
        <v>5</v>
      </c>
      <c r="D2196" s="27" t="s">
        <v>173</v>
      </c>
      <c r="E2196" s="27"/>
      <c r="F2196" s="28"/>
      <c r="G2196" s="29"/>
      <c r="H2196" s="30" t="s">
        <v>96</v>
      </c>
      <c r="I2196" s="11">
        <v>2</v>
      </c>
    </row>
    <row r="2197" spans="1:9" ht="30" hidden="1" x14ac:dyDescent="0.25">
      <c r="A2197" s="25" t="s">
        <v>910</v>
      </c>
      <c r="B2197" s="24" t="s">
        <v>904</v>
      </c>
      <c r="C2197" s="26" t="s">
        <v>5</v>
      </c>
      <c r="D2197" s="27" t="s">
        <v>174</v>
      </c>
      <c r="E2197" s="27"/>
      <c r="F2197" s="28"/>
      <c r="G2197" s="29"/>
      <c r="H2197" s="30" t="s">
        <v>96</v>
      </c>
      <c r="I2197" s="11">
        <v>4</v>
      </c>
    </row>
    <row r="2198" spans="1:9" ht="30" hidden="1" x14ac:dyDescent="0.25">
      <c r="A2198" s="25" t="s">
        <v>910</v>
      </c>
      <c r="B2198" s="24" t="s">
        <v>904</v>
      </c>
      <c r="C2198" s="26" t="s">
        <v>5</v>
      </c>
      <c r="D2198" s="27" t="s">
        <v>175</v>
      </c>
      <c r="E2198" s="27"/>
      <c r="F2198" s="28"/>
      <c r="G2198" s="29"/>
      <c r="H2198" s="30" t="s">
        <v>96</v>
      </c>
      <c r="I2198" s="11">
        <v>2</v>
      </c>
    </row>
    <row r="2199" spans="1:9" ht="30" hidden="1" x14ac:dyDescent="0.25">
      <c r="A2199" s="25" t="s">
        <v>910</v>
      </c>
      <c r="B2199" s="24" t="s">
        <v>904</v>
      </c>
      <c r="C2199" s="26" t="s">
        <v>5</v>
      </c>
      <c r="D2199" s="27" t="s">
        <v>176</v>
      </c>
      <c r="E2199" s="27"/>
      <c r="F2199" s="28"/>
      <c r="G2199" s="29"/>
      <c r="H2199" s="30" t="s">
        <v>96</v>
      </c>
      <c r="I2199" s="11">
        <v>15</v>
      </c>
    </row>
    <row r="2200" spans="1:9" hidden="1" x14ac:dyDescent="0.25">
      <c r="A2200" s="25" t="s">
        <v>910</v>
      </c>
      <c r="B2200" s="24" t="s">
        <v>904</v>
      </c>
      <c r="C2200" s="26" t="s">
        <v>5</v>
      </c>
      <c r="D2200" s="27" t="s">
        <v>177</v>
      </c>
      <c r="E2200" s="27"/>
      <c r="F2200" s="28"/>
      <c r="G2200" s="29"/>
      <c r="H2200" s="30" t="s">
        <v>96</v>
      </c>
      <c r="I2200" s="11">
        <v>2</v>
      </c>
    </row>
    <row r="2201" spans="1:9" hidden="1" x14ac:dyDescent="0.25">
      <c r="A2201" s="25" t="s">
        <v>910</v>
      </c>
      <c r="B2201" s="24" t="s">
        <v>904</v>
      </c>
      <c r="C2201" s="26" t="s">
        <v>5</v>
      </c>
      <c r="D2201" s="27" t="s">
        <v>178</v>
      </c>
      <c r="E2201" s="27"/>
      <c r="F2201" s="28"/>
      <c r="G2201" s="29"/>
      <c r="H2201" s="30" t="s">
        <v>96</v>
      </c>
      <c r="I2201" s="11">
        <v>1</v>
      </c>
    </row>
    <row r="2202" spans="1:9" ht="30" hidden="1" x14ac:dyDescent="0.25">
      <c r="A2202" s="25" t="s">
        <v>910</v>
      </c>
      <c r="B2202" s="24" t="s">
        <v>904</v>
      </c>
      <c r="C2202" s="26" t="s">
        <v>153</v>
      </c>
      <c r="D2202" s="27" t="s">
        <v>156</v>
      </c>
      <c r="E2202" s="27"/>
      <c r="F2202" s="28"/>
      <c r="G2202" s="29"/>
      <c r="H2202" s="30" t="s">
        <v>96</v>
      </c>
      <c r="I2202" s="11">
        <v>1</v>
      </c>
    </row>
    <row r="2203" spans="1:9" ht="30" hidden="1" x14ac:dyDescent="0.25">
      <c r="A2203" s="25" t="s">
        <v>910</v>
      </c>
      <c r="B2203" s="24" t="s">
        <v>904</v>
      </c>
      <c r="C2203" s="26" t="s">
        <v>153</v>
      </c>
      <c r="D2203" s="27" t="s">
        <v>157</v>
      </c>
      <c r="E2203" s="27"/>
      <c r="F2203" s="28"/>
      <c r="G2203" s="29"/>
      <c r="H2203" s="30" t="s">
        <v>96</v>
      </c>
      <c r="I2203" s="11">
        <v>1</v>
      </c>
    </row>
    <row r="2204" spans="1:9" hidden="1" x14ac:dyDescent="0.25">
      <c r="A2204" s="25" t="s">
        <v>910</v>
      </c>
      <c r="B2204" s="24" t="s">
        <v>904</v>
      </c>
      <c r="C2204" s="26" t="s">
        <v>153</v>
      </c>
      <c r="D2204" s="27" t="s">
        <v>158</v>
      </c>
      <c r="E2204" s="27"/>
      <c r="F2204" s="28"/>
      <c r="G2204" s="29"/>
      <c r="H2204" s="30" t="s">
        <v>96</v>
      </c>
      <c r="I2204" s="11">
        <v>1</v>
      </c>
    </row>
    <row r="2205" spans="1:9" hidden="1" x14ac:dyDescent="0.25">
      <c r="A2205" s="25" t="s">
        <v>910</v>
      </c>
      <c r="B2205" s="24" t="s">
        <v>904</v>
      </c>
      <c r="C2205" s="26" t="s">
        <v>153</v>
      </c>
      <c r="D2205" s="27" t="s">
        <v>159</v>
      </c>
      <c r="E2205" s="27"/>
      <c r="F2205" s="28"/>
      <c r="G2205" s="29"/>
      <c r="H2205" s="30" t="s">
        <v>96</v>
      </c>
      <c r="I2205" s="11">
        <v>1</v>
      </c>
    </row>
    <row r="2206" spans="1:9" ht="30" hidden="1" x14ac:dyDescent="0.25">
      <c r="A2206" s="25" t="s">
        <v>910</v>
      </c>
      <c r="B2206" s="24" t="s">
        <v>904</v>
      </c>
      <c r="C2206" s="26" t="s">
        <v>153</v>
      </c>
      <c r="D2206" s="27" t="s">
        <v>160</v>
      </c>
      <c r="E2206" s="27"/>
      <c r="F2206" s="28"/>
      <c r="G2206" s="29"/>
      <c r="H2206" s="30" t="s">
        <v>96</v>
      </c>
      <c r="I2206" s="11">
        <v>1</v>
      </c>
    </row>
    <row r="2207" spans="1:9" hidden="1" x14ac:dyDescent="0.25">
      <c r="A2207" s="25" t="s">
        <v>910</v>
      </c>
      <c r="B2207" s="24" t="s">
        <v>904</v>
      </c>
      <c r="C2207" s="26" t="s">
        <v>153</v>
      </c>
      <c r="D2207" s="27" t="s">
        <v>161</v>
      </c>
      <c r="E2207" s="27"/>
      <c r="F2207" s="28"/>
      <c r="G2207" s="29"/>
      <c r="H2207" s="30" t="s">
        <v>96</v>
      </c>
      <c r="I2207" s="11">
        <v>1</v>
      </c>
    </row>
    <row r="2208" spans="1:9" ht="30" hidden="1" x14ac:dyDescent="0.25">
      <c r="A2208" s="25" t="s">
        <v>910</v>
      </c>
      <c r="B2208" s="24" t="s">
        <v>904</v>
      </c>
      <c r="C2208" s="26" t="s">
        <v>153</v>
      </c>
      <c r="D2208" s="27" t="s">
        <v>162</v>
      </c>
      <c r="E2208" s="27"/>
      <c r="F2208" s="28"/>
      <c r="G2208" s="29"/>
      <c r="H2208" s="30" t="s">
        <v>96</v>
      </c>
      <c r="I2208" s="11">
        <v>2</v>
      </c>
    </row>
    <row r="2209" spans="1:9" ht="30" hidden="1" x14ac:dyDescent="0.25">
      <c r="A2209" s="25" t="s">
        <v>910</v>
      </c>
      <c r="B2209" s="24" t="s">
        <v>904</v>
      </c>
      <c r="C2209" s="26" t="s">
        <v>153</v>
      </c>
      <c r="D2209" s="27" t="s">
        <v>163</v>
      </c>
      <c r="E2209" s="27"/>
      <c r="F2209" s="28"/>
      <c r="G2209" s="29"/>
      <c r="H2209" s="30" t="s">
        <v>96</v>
      </c>
      <c r="I2209" s="11">
        <v>1</v>
      </c>
    </row>
    <row r="2210" spans="1:9" hidden="1" x14ac:dyDescent="0.25">
      <c r="A2210" s="25" t="s">
        <v>910</v>
      </c>
      <c r="B2210" s="24" t="s">
        <v>904</v>
      </c>
      <c r="C2210" s="26" t="s">
        <v>153</v>
      </c>
      <c r="D2210" s="27" t="s">
        <v>164</v>
      </c>
      <c r="E2210" s="27"/>
      <c r="F2210" s="28"/>
      <c r="G2210" s="29"/>
      <c r="H2210" s="30" t="s">
        <v>96</v>
      </c>
      <c r="I2210" s="11">
        <v>2</v>
      </c>
    </row>
    <row r="2211" spans="1:9" hidden="1" x14ac:dyDescent="0.25">
      <c r="A2211" s="25" t="s">
        <v>910</v>
      </c>
      <c r="B2211" s="24" t="s">
        <v>904</v>
      </c>
      <c r="C2211" s="26" t="s">
        <v>153</v>
      </c>
      <c r="D2211" s="27" t="s">
        <v>165</v>
      </c>
      <c r="E2211" s="27"/>
      <c r="F2211" s="28"/>
      <c r="G2211" s="29"/>
      <c r="H2211" s="30" t="s">
        <v>96</v>
      </c>
      <c r="I2211" s="11">
        <v>1</v>
      </c>
    </row>
    <row r="2212" spans="1:9" ht="30" hidden="1" x14ac:dyDescent="0.25">
      <c r="A2212" s="25" t="s">
        <v>910</v>
      </c>
      <c r="B2212" s="24" t="s">
        <v>904</v>
      </c>
      <c r="C2212" s="26" t="s">
        <v>153</v>
      </c>
      <c r="D2212" s="27" t="s">
        <v>166</v>
      </c>
      <c r="E2212" s="27"/>
      <c r="F2212" s="28"/>
      <c r="G2212" s="29"/>
      <c r="H2212" s="30" t="s">
        <v>96</v>
      </c>
      <c r="I2212" s="11">
        <v>2</v>
      </c>
    </row>
    <row r="2213" spans="1:9" ht="30" hidden="1" x14ac:dyDescent="0.25">
      <c r="A2213" s="25" t="s">
        <v>910</v>
      </c>
      <c r="B2213" s="24" t="s">
        <v>904</v>
      </c>
      <c r="C2213" s="26" t="s">
        <v>153</v>
      </c>
      <c r="D2213" s="27" t="s">
        <v>167</v>
      </c>
      <c r="E2213" s="27"/>
      <c r="F2213" s="28"/>
      <c r="G2213" s="29"/>
      <c r="H2213" s="30" t="s">
        <v>96</v>
      </c>
      <c r="I2213" s="11">
        <v>1</v>
      </c>
    </row>
    <row r="2214" spans="1:9" hidden="1" x14ac:dyDescent="0.25">
      <c r="A2214" s="25" t="s">
        <v>910</v>
      </c>
      <c r="B2214" s="24" t="s">
        <v>904</v>
      </c>
      <c r="C2214" s="26" t="s">
        <v>153</v>
      </c>
      <c r="D2214" s="27" t="s">
        <v>168</v>
      </c>
      <c r="E2214" s="27"/>
      <c r="F2214" s="28"/>
      <c r="G2214" s="29"/>
      <c r="H2214" s="30" t="s">
        <v>96</v>
      </c>
      <c r="I2214" s="11">
        <v>1</v>
      </c>
    </row>
    <row r="2215" spans="1:9" ht="30" hidden="1" x14ac:dyDescent="0.25">
      <c r="A2215" s="25" t="s">
        <v>910</v>
      </c>
      <c r="B2215" s="24" t="s">
        <v>904</v>
      </c>
      <c r="C2215" s="26" t="s">
        <v>153</v>
      </c>
      <c r="D2215" s="27" t="s">
        <v>169</v>
      </c>
      <c r="E2215" s="27"/>
      <c r="F2215" s="28"/>
      <c r="G2215" s="29"/>
      <c r="H2215" s="30" t="s">
        <v>96</v>
      </c>
      <c r="I2215" s="11">
        <v>8</v>
      </c>
    </row>
    <row r="2216" spans="1:9" ht="30" hidden="1" x14ac:dyDescent="0.25">
      <c r="A2216" s="25" t="s">
        <v>910</v>
      </c>
      <c r="B2216" s="24" t="s">
        <v>904</v>
      </c>
      <c r="C2216" s="26" t="s">
        <v>153</v>
      </c>
      <c r="D2216" s="27" t="s">
        <v>170</v>
      </c>
      <c r="E2216" s="27"/>
      <c r="F2216" s="28"/>
      <c r="G2216" s="29"/>
      <c r="H2216" s="30" t="s">
        <v>96</v>
      </c>
      <c r="I2216" s="11">
        <v>10</v>
      </c>
    </row>
    <row r="2217" spans="1:9" ht="45" hidden="1" x14ac:dyDescent="0.25">
      <c r="A2217" s="25" t="s">
        <v>910</v>
      </c>
      <c r="B2217" s="24" t="s">
        <v>904</v>
      </c>
      <c r="C2217" s="26" t="s">
        <v>153</v>
      </c>
      <c r="D2217" s="27" t="s">
        <v>171</v>
      </c>
      <c r="E2217" s="27"/>
      <c r="F2217" s="28"/>
      <c r="G2217" s="29"/>
      <c r="H2217" s="30" t="s">
        <v>96</v>
      </c>
      <c r="I2217" s="11">
        <v>20</v>
      </c>
    </row>
    <row r="2218" spans="1:9" ht="30" hidden="1" x14ac:dyDescent="0.25">
      <c r="A2218" s="25" t="s">
        <v>910</v>
      </c>
      <c r="B2218" s="24" t="s">
        <v>904</v>
      </c>
      <c r="C2218" s="26" t="s">
        <v>153</v>
      </c>
      <c r="D2218" s="27" t="s">
        <v>181</v>
      </c>
      <c r="E2218" s="27"/>
      <c r="F2218" s="28"/>
      <c r="G2218" s="29"/>
      <c r="H2218" s="30" t="s">
        <v>96</v>
      </c>
      <c r="I2218" s="11">
        <v>16</v>
      </c>
    </row>
    <row r="2219" spans="1:9" ht="30" hidden="1" x14ac:dyDescent="0.25">
      <c r="A2219" s="25" t="s">
        <v>910</v>
      </c>
      <c r="B2219" s="24" t="s">
        <v>904</v>
      </c>
      <c r="C2219" s="26" t="s">
        <v>153</v>
      </c>
      <c r="D2219" s="27" t="s">
        <v>179</v>
      </c>
      <c r="E2219" s="27"/>
      <c r="F2219" s="28"/>
      <c r="G2219" s="29"/>
      <c r="H2219" s="30" t="s">
        <v>96</v>
      </c>
      <c r="I2219" s="11">
        <v>6</v>
      </c>
    </row>
    <row r="2220" spans="1:9" ht="30" hidden="1" x14ac:dyDescent="0.25">
      <c r="A2220" s="25" t="s">
        <v>910</v>
      </c>
      <c r="B2220" s="24" t="s">
        <v>904</v>
      </c>
      <c r="C2220" s="26" t="s">
        <v>153</v>
      </c>
      <c r="D2220" s="27" t="s">
        <v>180</v>
      </c>
      <c r="E2220" s="27"/>
      <c r="F2220" s="28"/>
      <c r="G2220" s="29"/>
      <c r="H2220" s="30" t="s">
        <v>96</v>
      </c>
      <c r="I2220" s="11">
        <v>2</v>
      </c>
    </row>
    <row r="2221" spans="1:9" ht="30" hidden="1" x14ac:dyDescent="0.25">
      <c r="A2221" s="25" t="s">
        <v>910</v>
      </c>
      <c r="B2221" s="24" t="s">
        <v>904</v>
      </c>
      <c r="C2221" s="26" t="s">
        <v>153</v>
      </c>
      <c r="D2221" s="27" t="s">
        <v>182</v>
      </c>
      <c r="E2221" s="27"/>
      <c r="F2221" s="28"/>
      <c r="G2221" s="29"/>
      <c r="H2221" s="30" t="s">
        <v>96</v>
      </c>
      <c r="I2221" s="11">
        <v>2</v>
      </c>
    </row>
    <row r="2222" spans="1:9" ht="45" hidden="1" x14ac:dyDescent="0.25">
      <c r="A2222" s="25" t="s">
        <v>910</v>
      </c>
      <c r="B2222" s="24" t="s">
        <v>904</v>
      </c>
      <c r="C2222" s="26" t="s">
        <v>153</v>
      </c>
      <c r="D2222" s="27" t="s">
        <v>183</v>
      </c>
      <c r="E2222" s="27"/>
      <c r="F2222" s="28"/>
      <c r="G2222" s="29"/>
      <c r="H2222" s="30" t="s">
        <v>96</v>
      </c>
      <c r="I2222" s="11">
        <v>4</v>
      </c>
    </row>
    <row r="2223" spans="1:9" ht="30" hidden="1" x14ac:dyDescent="0.25">
      <c r="A2223" s="25" t="s">
        <v>910</v>
      </c>
      <c r="B2223" s="24" t="s">
        <v>904</v>
      </c>
      <c r="C2223" s="26" t="s">
        <v>153</v>
      </c>
      <c r="D2223" s="27" t="s">
        <v>184</v>
      </c>
      <c r="E2223" s="27"/>
      <c r="F2223" s="28"/>
      <c r="G2223" s="29"/>
      <c r="H2223" s="30" t="s">
        <v>96</v>
      </c>
      <c r="I2223" s="11">
        <v>1</v>
      </c>
    </row>
    <row r="2224" spans="1:9" ht="30" hidden="1" x14ac:dyDescent="0.25">
      <c r="A2224" s="25" t="s">
        <v>910</v>
      </c>
      <c r="B2224" s="24" t="s">
        <v>904</v>
      </c>
      <c r="C2224" s="26" t="s">
        <v>153</v>
      </c>
      <c r="D2224" s="27" t="s">
        <v>185</v>
      </c>
      <c r="E2224" s="27"/>
      <c r="F2224" s="28"/>
      <c r="G2224" s="29"/>
      <c r="H2224" s="30" t="s">
        <v>96</v>
      </c>
      <c r="I2224" s="11">
        <v>6</v>
      </c>
    </row>
    <row r="2225" spans="1:9" ht="45" hidden="1" x14ac:dyDescent="0.25">
      <c r="A2225" s="25" t="s">
        <v>910</v>
      </c>
      <c r="B2225" s="24" t="s">
        <v>904</v>
      </c>
      <c r="C2225" s="26" t="s">
        <v>153</v>
      </c>
      <c r="D2225" s="27" t="s">
        <v>186</v>
      </c>
      <c r="E2225" s="27"/>
      <c r="F2225" s="28"/>
      <c r="G2225" s="29"/>
      <c r="H2225" s="30" t="s">
        <v>96</v>
      </c>
      <c r="I2225" s="11">
        <v>12</v>
      </c>
    </row>
    <row r="2226" spans="1:9" ht="45" hidden="1" x14ac:dyDescent="0.25">
      <c r="A2226" s="25" t="s">
        <v>910</v>
      </c>
      <c r="B2226" s="24" t="s">
        <v>904</v>
      </c>
      <c r="C2226" s="26" t="s">
        <v>153</v>
      </c>
      <c r="D2226" s="27" t="s">
        <v>187</v>
      </c>
      <c r="E2226" s="27"/>
      <c r="F2226" s="28"/>
      <c r="G2226" s="29"/>
      <c r="H2226" s="30" t="s">
        <v>96</v>
      </c>
      <c r="I2226" s="11">
        <v>16</v>
      </c>
    </row>
    <row r="2227" spans="1:9" ht="30" hidden="1" x14ac:dyDescent="0.25">
      <c r="A2227" s="25" t="s">
        <v>910</v>
      </c>
      <c r="B2227" s="24" t="s">
        <v>904</v>
      </c>
      <c r="C2227" s="26" t="s">
        <v>153</v>
      </c>
      <c r="D2227" s="27" t="s">
        <v>172</v>
      </c>
      <c r="E2227" s="27"/>
      <c r="F2227" s="28"/>
      <c r="G2227" s="29"/>
      <c r="H2227" s="30" t="s">
        <v>96</v>
      </c>
      <c r="I2227" s="11">
        <v>2</v>
      </c>
    </row>
    <row r="2228" spans="1:9" ht="30" hidden="1" x14ac:dyDescent="0.25">
      <c r="A2228" s="25" t="s">
        <v>910</v>
      </c>
      <c r="B2228" s="24" t="s">
        <v>904</v>
      </c>
      <c r="C2228" s="26" t="s">
        <v>153</v>
      </c>
      <c r="D2228" s="27" t="s">
        <v>173</v>
      </c>
      <c r="E2228" s="27"/>
      <c r="F2228" s="28"/>
      <c r="G2228" s="29"/>
      <c r="H2228" s="30" t="s">
        <v>96</v>
      </c>
      <c r="I2228" s="11">
        <v>2</v>
      </c>
    </row>
    <row r="2229" spans="1:9" ht="30" hidden="1" x14ac:dyDescent="0.25">
      <c r="A2229" s="25" t="s">
        <v>910</v>
      </c>
      <c r="B2229" s="24" t="s">
        <v>904</v>
      </c>
      <c r="C2229" s="26" t="s">
        <v>153</v>
      </c>
      <c r="D2229" s="27" t="s">
        <v>174</v>
      </c>
      <c r="E2229" s="27"/>
      <c r="F2229" s="28"/>
      <c r="G2229" s="29"/>
      <c r="H2229" s="30" t="s">
        <v>96</v>
      </c>
      <c r="I2229" s="11">
        <v>4</v>
      </c>
    </row>
    <row r="2230" spans="1:9" ht="30" hidden="1" x14ac:dyDescent="0.25">
      <c r="A2230" s="25" t="s">
        <v>910</v>
      </c>
      <c r="B2230" s="24" t="s">
        <v>904</v>
      </c>
      <c r="C2230" s="26" t="s">
        <v>153</v>
      </c>
      <c r="D2230" s="27" t="s">
        <v>175</v>
      </c>
      <c r="E2230" s="27"/>
      <c r="F2230" s="28"/>
      <c r="G2230" s="29"/>
      <c r="H2230" s="30" t="s">
        <v>96</v>
      </c>
      <c r="I2230" s="11">
        <v>2</v>
      </c>
    </row>
    <row r="2231" spans="1:9" ht="30" hidden="1" x14ac:dyDescent="0.25">
      <c r="A2231" s="25" t="s">
        <v>910</v>
      </c>
      <c r="B2231" s="24" t="s">
        <v>904</v>
      </c>
      <c r="C2231" s="26" t="s">
        <v>153</v>
      </c>
      <c r="D2231" s="27" t="s">
        <v>176</v>
      </c>
      <c r="E2231" s="27"/>
      <c r="F2231" s="28"/>
      <c r="G2231" s="29"/>
      <c r="H2231" s="30" t="s">
        <v>96</v>
      </c>
      <c r="I2231" s="11">
        <v>15</v>
      </c>
    </row>
    <row r="2232" spans="1:9" hidden="1" x14ac:dyDescent="0.25">
      <c r="A2232" s="25" t="s">
        <v>910</v>
      </c>
      <c r="B2232" s="24" t="s">
        <v>904</v>
      </c>
      <c r="C2232" s="26" t="s">
        <v>153</v>
      </c>
      <c r="D2232" s="27" t="s">
        <v>177</v>
      </c>
      <c r="E2232" s="27"/>
      <c r="F2232" s="28"/>
      <c r="G2232" s="29"/>
      <c r="H2232" s="30" t="s">
        <v>96</v>
      </c>
      <c r="I2232" s="11">
        <v>2</v>
      </c>
    </row>
    <row r="2233" spans="1:9" hidden="1" x14ac:dyDescent="0.25">
      <c r="A2233" s="25" t="s">
        <v>910</v>
      </c>
      <c r="B2233" s="24" t="s">
        <v>904</v>
      </c>
      <c r="C2233" s="26" t="s">
        <v>153</v>
      </c>
      <c r="D2233" s="27" t="s">
        <v>178</v>
      </c>
      <c r="E2233" s="27"/>
      <c r="F2233" s="28"/>
      <c r="G2233" s="29"/>
      <c r="H2233" s="30" t="s">
        <v>96</v>
      </c>
      <c r="I2233" s="11">
        <v>1</v>
      </c>
    </row>
    <row r="2234" spans="1:9" hidden="1" x14ac:dyDescent="0.25">
      <c r="A2234" s="25" t="s">
        <v>910</v>
      </c>
      <c r="B2234" s="24" t="s">
        <v>904</v>
      </c>
      <c r="C2234" s="26" t="s">
        <v>153</v>
      </c>
      <c r="D2234" s="27" t="s">
        <v>188</v>
      </c>
      <c r="E2234" s="27"/>
      <c r="F2234" s="28"/>
      <c r="G2234" s="29"/>
      <c r="H2234" s="30" t="s">
        <v>96</v>
      </c>
      <c r="I2234" s="11">
        <v>20</v>
      </c>
    </row>
    <row r="2235" spans="1:9" hidden="1" x14ac:dyDescent="0.25">
      <c r="A2235" s="25" t="s">
        <v>910</v>
      </c>
      <c r="B2235" s="31" t="s">
        <v>904</v>
      </c>
      <c r="C2235" s="32" t="s">
        <v>153</v>
      </c>
      <c r="D2235" s="33" t="s">
        <v>189</v>
      </c>
      <c r="E2235" s="33"/>
      <c r="F2235" s="34"/>
      <c r="G2235" s="35"/>
      <c r="H2235" s="36" t="s">
        <v>96</v>
      </c>
      <c r="I2235" s="37">
        <v>10</v>
      </c>
    </row>
    <row r="2236" spans="1:9" x14ac:dyDescent="0.25">
      <c r="A2236" s="25" t="s">
        <v>406</v>
      </c>
      <c r="B2236" s="24" t="s">
        <v>905</v>
      </c>
      <c r="C2236" s="26" t="s">
        <v>7</v>
      </c>
      <c r="D2236" s="27" t="s">
        <v>438</v>
      </c>
      <c r="E2236" s="27" t="s">
        <v>15</v>
      </c>
      <c r="F2236" s="28" t="s">
        <v>58</v>
      </c>
      <c r="G2236" s="29" t="s">
        <v>443</v>
      </c>
      <c r="H2236" s="30" t="s">
        <v>96</v>
      </c>
      <c r="I2236" s="11">
        <v>1</v>
      </c>
    </row>
    <row r="2237" spans="1:9" x14ac:dyDescent="0.25">
      <c r="A2237" s="25" t="s">
        <v>406</v>
      </c>
      <c r="B2237" s="24" t="s">
        <v>905</v>
      </c>
      <c r="C2237" s="26" t="s">
        <v>7</v>
      </c>
      <c r="D2237" s="27" t="s">
        <v>408</v>
      </c>
      <c r="E2237" s="27" t="s">
        <v>21</v>
      </c>
      <c r="F2237" s="28" t="s">
        <v>26</v>
      </c>
      <c r="G2237" s="29" t="s">
        <v>106</v>
      </c>
      <c r="H2237" s="30" t="s">
        <v>101</v>
      </c>
      <c r="I2237" s="11">
        <v>190</v>
      </c>
    </row>
    <row r="2238" spans="1:9" x14ac:dyDescent="0.25">
      <c r="A2238" s="25" t="s">
        <v>406</v>
      </c>
      <c r="B2238" s="24" t="s">
        <v>905</v>
      </c>
      <c r="C2238" s="26" t="s">
        <v>7</v>
      </c>
      <c r="D2238" s="27" t="s">
        <v>439</v>
      </c>
      <c r="E2238" s="27"/>
      <c r="F2238" s="28"/>
      <c r="G2238" s="29"/>
      <c r="H2238" s="30"/>
      <c r="I2238" s="11"/>
    </row>
    <row r="2239" spans="1:9" ht="30" x14ac:dyDescent="0.25">
      <c r="A2239" s="25" t="s">
        <v>406</v>
      </c>
      <c r="B2239" s="24" t="s">
        <v>905</v>
      </c>
      <c r="C2239" s="26" t="s">
        <v>7</v>
      </c>
      <c r="D2239" s="27" t="s">
        <v>409</v>
      </c>
      <c r="E2239" s="27" t="s">
        <v>20</v>
      </c>
      <c r="F2239" s="28" t="s">
        <v>29</v>
      </c>
      <c r="G2239" s="29" t="s">
        <v>417</v>
      </c>
      <c r="H2239" s="30" t="s">
        <v>96</v>
      </c>
      <c r="I2239" s="11">
        <v>1</v>
      </c>
    </row>
    <row r="2240" spans="1:9" x14ac:dyDescent="0.25">
      <c r="A2240" s="25" t="s">
        <v>406</v>
      </c>
      <c r="B2240" s="24" t="s">
        <v>905</v>
      </c>
      <c r="C2240" s="26" t="s">
        <v>7</v>
      </c>
      <c r="D2240" s="27" t="s">
        <v>288</v>
      </c>
      <c r="E2240" s="27" t="s">
        <v>20</v>
      </c>
      <c r="F2240" s="28" t="s">
        <v>288</v>
      </c>
      <c r="G2240" s="29" t="s">
        <v>448</v>
      </c>
      <c r="H2240" s="30" t="s">
        <v>96</v>
      </c>
      <c r="I2240" s="11">
        <v>1</v>
      </c>
    </row>
    <row r="2241" spans="1:9" x14ac:dyDescent="0.25">
      <c r="A2241" s="25" t="s">
        <v>406</v>
      </c>
      <c r="B2241" s="24" t="s">
        <v>905</v>
      </c>
      <c r="C2241" s="26" t="s">
        <v>7</v>
      </c>
      <c r="D2241" s="27" t="s">
        <v>440</v>
      </c>
      <c r="E2241" s="27" t="s">
        <v>33</v>
      </c>
      <c r="F2241" s="28" t="s">
        <v>29</v>
      </c>
      <c r="G2241" s="29" t="s">
        <v>444</v>
      </c>
      <c r="H2241" s="30" t="s">
        <v>96</v>
      </c>
      <c r="I2241" s="11">
        <v>1</v>
      </c>
    </row>
    <row r="2242" spans="1:9" x14ac:dyDescent="0.25">
      <c r="A2242" s="25" t="s">
        <v>406</v>
      </c>
      <c r="B2242" s="24" t="s">
        <v>905</v>
      </c>
      <c r="C2242" s="26" t="s">
        <v>7</v>
      </c>
      <c r="D2242" s="27" t="s">
        <v>288</v>
      </c>
      <c r="E2242" s="27" t="s">
        <v>33</v>
      </c>
      <c r="F2242" s="28" t="s">
        <v>288</v>
      </c>
      <c r="G2242" s="29" t="s">
        <v>445</v>
      </c>
      <c r="H2242" s="30" t="s">
        <v>96</v>
      </c>
      <c r="I2242" s="11">
        <v>1</v>
      </c>
    </row>
    <row r="2243" spans="1:9" x14ac:dyDescent="0.25">
      <c r="A2243" s="25" t="s">
        <v>406</v>
      </c>
      <c r="B2243" s="24" t="s">
        <v>905</v>
      </c>
      <c r="C2243" s="26" t="s">
        <v>7</v>
      </c>
      <c r="D2243" s="27" t="s">
        <v>446</v>
      </c>
      <c r="E2243" s="27" t="s">
        <v>33</v>
      </c>
      <c r="F2243" s="28" t="s">
        <v>288</v>
      </c>
      <c r="G2243" s="29" t="s">
        <v>447</v>
      </c>
      <c r="H2243" s="30" t="s">
        <v>96</v>
      </c>
      <c r="I2243" s="11">
        <v>1</v>
      </c>
    </row>
    <row r="2244" spans="1:9" x14ac:dyDescent="0.25">
      <c r="A2244" s="25" t="s">
        <v>406</v>
      </c>
      <c r="B2244" s="24" t="s">
        <v>905</v>
      </c>
      <c r="C2244" s="26" t="s">
        <v>7</v>
      </c>
      <c r="D2244" s="27" t="s">
        <v>339</v>
      </c>
      <c r="E2244" s="27"/>
      <c r="F2244" s="28"/>
      <c r="G2244" s="29"/>
      <c r="H2244" s="30"/>
      <c r="I2244" s="11"/>
    </row>
    <row r="2245" spans="1:9" x14ac:dyDescent="0.25">
      <c r="A2245" s="25" t="s">
        <v>406</v>
      </c>
      <c r="B2245" s="24" t="s">
        <v>905</v>
      </c>
      <c r="C2245" s="26" t="s">
        <v>7</v>
      </c>
      <c r="D2245" s="27" t="s">
        <v>441</v>
      </c>
      <c r="E2245" s="27"/>
      <c r="F2245" s="28"/>
      <c r="G2245" s="29"/>
      <c r="H2245" s="30"/>
      <c r="I2245" s="11"/>
    </row>
    <row r="2246" spans="1:9" x14ac:dyDescent="0.25">
      <c r="A2246" s="25" t="s">
        <v>406</v>
      </c>
      <c r="B2246" s="24" t="s">
        <v>905</v>
      </c>
      <c r="C2246" s="26" t="s">
        <v>7</v>
      </c>
      <c r="D2246" s="27" t="s">
        <v>442</v>
      </c>
      <c r="E2246" s="27"/>
      <c r="F2246" s="28"/>
      <c r="G2246" s="29"/>
      <c r="H2246" s="30"/>
      <c r="I2246" s="11"/>
    </row>
    <row r="2247" spans="1:9" x14ac:dyDescent="0.25">
      <c r="A2247" s="25" t="s">
        <v>406</v>
      </c>
      <c r="B2247" s="24" t="s">
        <v>905</v>
      </c>
      <c r="C2247" s="26" t="s">
        <v>7</v>
      </c>
      <c r="D2247" s="27" t="s">
        <v>192</v>
      </c>
      <c r="E2247" s="27"/>
      <c r="F2247" s="28"/>
      <c r="G2247" s="29"/>
      <c r="H2247" s="30"/>
      <c r="I2247" s="11"/>
    </row>
    <row r="2248" spans="1:9" x14ac:dyDescent="0.25">
      <c r="A2248" s="25" t="s">
        <v>406</v>
      </c>
      <c r="B2248" s="24" t="s">
        <v>905</v>
      </c>
      <c r="C2248" s="26" t="s">
        <v>7</v>
      </c>
      <c r="D2248" s="27" t="s">
        <v>376</v>
      </c>
      <c r="E2248" s="27" t="s">
        <v>15</v>
      </c>
      <c r="F2248" s="28" t="s">
        <v>17</v>
      </c>
      <c r="G2248" s="29" t="s">
        <v>102</v>
      </c>
      <c r="H2248" s="30" t="s">
        <v>96</v>
      </c>
      <c r="I2248" s="11">
        <v>2</v>
      </c>
    </row>
    <row r="2249" spans="1:9" ht="30" x14ac:dyDescent="0.25">
      <c r="A2249" s="25" t="s">
        <v>406</v>
      </c>
      <c r="B2249" s="24" t="s">
        <v>905</v>
      </c>
      <c r="C2249" s="26" t="s">
        <v>7</v>
      </c>
      <c r="D2249" s="27" t="s">
        <v>376</v>
      </c>
      <c r="E2249" s="27" t="s">
        <v>15</v>
      </c>
      <c r="F2249" s="28" t="s">
        <v>449</v>
      </c>
      <c r="G2249" s="29" t="s">
        <v>450</v>
      </c>
      <c r="H2249" s="30" t="s">
        <v>96</v>
      </c>
      <c r="I2249" s="11">
        <v>2</v>
      </c>
    </row>
    <row r="2250" spans="1:9" x14ac:dyDescent="0.25">
      <c r="A2250" s="25" t="s">
        <v>406</v>
      </c>
      <c r="B2250" s="24" t="s">
        <v>905</v>
      </c>
      <c r="C2250" s="26" t="s">
        <v>7</v>
      </c>
      <c r="D2250" s="27" t="s">
        <v>129</v>
      </c>
      <c r="E2250" s="27" t="s">
        <v>15</v>
      </c>
      <c r="F2250" s="28" t="s">
        <v>16</v>
      </c>
      <c r="G2250" s="29" t="s">
        <v>100</v>
      </c>
      <c r="H2250" s="30" t="s">
        <v>101</v>
      </c>
      <c r="I2250" s="11">
        <v>90</v>
      </c>
    </row>
    <row r="2251" spans="1:9" x14ac:dyDescent="0.25">
      <c r="A2251" s="25" t="s">
        <v>406</v>
      </c>
      <c r="B2251" s="24" t="s">
        <v>905</v>
      </c>
      <c r="C2251" s="26" t="s">
        <v>7</v>
      </c>
      <c r="D2251" s="27" t="s">
        <v>196</v>
      </c>
      <c r="E2251" s="27" t="s">
        <v>15</v>
      </c>
      <c r="F2251" s="28" t="s">
        <v>18</v>
      </c>
      <c r="G2251" s="29" t="s">
        <v>414</v>
      </c>
      <c r="H2251" s="30" t="s">
        <v>96</v>
      </c>
      <c r="I2251" s="11">
        <v>2</v>
      </c>
    </row>
    <row r="2252" spans="1:9" x14ac:dyDescent="0.25">
      <c r="A2252" s="25" t="s">
        <v>406</v>
      </c>
      <c r="B2252" s="24" t="s">
        <v>905</v>
      </c>
      <c r="C2252" s="26" t="s">
        <v>7</v>
      </c>
      <c r="D2252" s="27" t="s">
        <v>429</v>
      </c>
      <c r="E2252" s="27" t="s">
        <v>15</v>
      </c>
      <c r="F2252" s="28" t="s">
        <v>19</v>
      </c>
      <c r="G2252" s="29" t="s">
        <v>434</v>
      </c>
      <c r="H2252" s="30" t="s">
        <v>96</v>
      </c>
      <c r="I2252" s="11">
        <v>2</v>
      </c>
    </row>
    <row r="2253" spans="1:9" x14ac:dyDescent="0.25">
      <c r="A2253" s="25" t="s">
        <v>406</v>
      </c>
      <c r="B2253" s="24" t="s">
        <v>905</v>
      </c>
      <c r="C2253" s="26" t="s">
        <v>7</v>
      </c>
      <c r="D2253" s="27" t="s">
        <v>435</v>
      </c>
      <c r="E2253" s="27" t="s">
        <v>15</v>
      </c>
      <c r="F2253" s="28" t="s">
        <v>19</v>
      </c>
      <c r="G2253" s="29" t="s">
        <v>436</v>
      </c>
      <c r="H2253" s="30" t="s">
        <v>96</v>
      </c>
      <c r="I2253" s="11">
        <v>2</v>
      </c>
    </row>
    <row r="2254" spans="1:9" x14ac:dyDescent="0.25">
      <c r="A2254" s="25" t="s">
        <v>406</v>
      </c>
      <c r="B2254" s="24" t="s">
        <v>905</v>
      </c>
      <c r="C2254" s="26" t="s">
        <v>7</v>
      </c>
      <c r="D2254" s="27" t="s">
        <v>430</v>
      </c>
      <c r="E2254" s="27"/>
      <c r="F2254" s="28"/>
      <c r="G2254" s="29"/>
      <c r="H2254" s="30"/>
      <c r="I2254" s="11"/>
    </row>
    <row r="2255" spans="1:9" x14ac:dyDescent="0.25">
      <c r="A2255" s="25" t="s">
        <v>406</v>
      </c>
      <c r="B2255" s="24" t="s">
        <v>905</v>
      </c>
      <c r="C2255" s="26" t="s">
        <v>7</v>
      </c>
      <c r="D2255" s="27" t="s">
        <v>431</v>
      </c>
      <c r="E2255" s="27" t="s">
        <v>21</v>
      </c>
      <c r="F2255" s="28" t="s">
        <v>18</v>
      </c>
      <c r="G2255" s="29" t="s">
        <v>415</v>
      </c>
      <c r="H2255" s="30" t="s">
        <v>96</v>
      </c>
      <c r="I2255" s="11">
        <v>2</v>
      </c>
    </row>
    <row r="2256" spans="1:9" x14ac:dyDescent="0.25">
      <c r="A2256" s="21" t="s">
        <v>406</v>
      </c>
      <c r="B2256" s="24" t="s">
        <v>905</v>
      </c>
      <c r="C2256" s="26" t="s">
        <v>7</v>
      </c>
      <c r="D2256" s="22" t="s">
        <v>288</v>
      </c>
      <c r="E2256" s="22" t="s">
        <v>21</v>
      </c>
      <c r="F2256" s="22" t="s">
        <v>288</v>
      </c>
      <c r="G2256" s="22" t="s">
        <v>437</v>
      </c>
      <c r="H2256" s="22" t="s">
        <v>96</v>
      </c>
      <c r="I2256" s="23">
        <v>2</v>
      </c>
    </row>
    <row r="2257" spans="1:9" x14ac:dyDescent="0.25">
      <c r="A2257" s="21" t="s">
        <v>406</v>
      </c>
      <c r="B2257" s="24" t="s">
        <v>905</v>
      </c>
      <c r="C2257" s="26" t="s">
        <v>7</v>
      </c>
      <c r="D2257" s="22" t="s">
        <v>432</v>
      </c>
      <c r="E2257" s="22"/>
      <c r="F2257" s="22"/>
      <c r="G2257" s="22"/>
      <c r="H2257" s="22"/>
      <c r="I2257" s="23"/>
    </row>
    <row r="2258" spans="1:9" x14ac:dyDescent="0.25">
      <c r="A2258" s="21" t="s">
        <v>406</v>
      </c>
      <c r="B2258" s="24" t="s">
        <v>905</v>
      </c>
      <c r="C2258" s="26" t="s">
        <v>7</v>
      </c>
      <c r="D2258" s="22" t="s">
        <v>433</v>
      </c>
      <c r="E2258" s="22"/>
      <c r="F2258" s="22"/>
      <c r="G2258" s="22"/>
      <c r="H2258" s="22"/>
      <c r="I2258" s="23"/>
    </row>
    <row r="2259" spans="1:9" x14ac:dyDescent="0.25">
      <c r="A2259" s="21" t="s">
        <v>406</v>
      </c>
      <c r="B2259" s="24" t="s">
        <v>905</v>
      </c>
      <c r="C2259" s="26" t="s">
        <v>7</v>
      </c>
      <c r="D2259" s="22" t="s">
        <v>420</v>
      </c>
      <c r="E2259" s="22"/>
      <c r="F2259" s="22"/>
      <c r="G2259" s="22"/>
      <c r="H2259" s="22"/>
      <c r="I2259" s="23"/>
    </row>
    <row r="2260" spans="1:9" x14ac:dyDescent="0.25">
      <c r="A2260" s="21" t="s">
        <v>406</v>
      </c>
      <c r="B2260" s="24" t="s">
        <v>905</v>
      </c>
      <c r="C2260" s="26" t="s">
        <v>7</v>
      </c>
      <c r="D2260" s="22" t="s">
        <v>342</v>
      </c>
      <c r="E2260" s="22"/>
      <c r="F2260" s="22"/>
      <c r="G2260" s="22"/>
      <c r="H2260" s="22"/>
      <c r="I2260" s="23"/>
    </row>
    <row r="2261" spans="1:9" x14ac:dyDescent="0.25">
      <c r="A2261" s="21" t="s">
        <v>406</v>
      </c>
      <c r="B2261" s="24" t="s">
        <v>905</v>
      </c>
      <c r="C2261" s="26" t="s">
        <v>7</v>
      </c>
      <c r="D2261" s="22" t="s">
        <v>339</v>
      </c>
      <c r="E2261" s="22"/>
      <c r="F2261" s="22" t="s">
        <v>201</v>
      </c>
      <c r="G2261" s="22"/>
      <c r="H2261" s="22"/>
      <c r="I2261" s="23"/>
    </row>
    <row r="2262" spans="1:9" x14ac:dyDescent="0.25">
      <c r="A2262" s="21" t="s">
        <v>406</v>
      </c>
      <c r="B2262" s="24" t="s">
        <v>905</v>
      </c>
      <c r="C2262" s="26" t="s">
        <v>7</v>
      </c>
      <c r="D2262" s="22" t="s">
        <v>421</v>
      </c>
      <c r="E2262" s="22" t="s">
        <v>285</v>
      </c>
      <c r="F2262" s="22"/>
      <c r="G2262" s="22"/>
      <c r="H2262" s="22"/>
      <c r="I2262" s="23"/>
    </row>
    <row r="2263" spans="1:9" x14ac:dyDescent="0.25">
      <c r="A2263" s="21" t="s">
        <v>406</v>
      </c>
      <c r="B2263" s="24" t="s">
        <v>905</v>
      </c>
      <c r="C2263" s="26" t="s">
        <v>7</v>
      </c>
      <c r="D2263" s="22" t="s">
        <v>199</v>
      </c>
      <c r="E2263" s="22"/>
      <c r="F2263" s="22"/>
      <c r="G2263" s="22"/>
      <c r="H2263" s="22"/>
      <c r="I2263" s="23"/>
    </row>
    <row r="2264" spans="1:9" x14ac:dyDescent="0.25">
      <c r="A2264" s="21" t="s">
        <v>406</v>
      </c>
      <c r="B2264" s="24" t="s">
        <v>905</v>
      </c>
      <c r="C2264" s="26" t="s">
        <v>7</v>
      </c>
      <c r="D2264" s="22" t="s">
        <v>269</v>
      </c>
      <c r="E2264" s="22" t="s">
        <v>15</v>
      </c>
      <c r="F2264" s="22"/>
      <c r="G2264" s="22"/>
      <c r="H2264" s="22"/>
      <c r="I2264" s="23"/>
    </row>
    <row r="2265" spans="1:9" x14ac:dyDescent="0.25">
      <c r="A2265" s="21" t="s">
        <v>406</v>
      </c>
      <c r="B2265" s="24" t="s">
        <v>905</v>
      </c>
      <c r="C2265" s="26" t="s">
        <v>7</v>
      </c>
      <c r="D2265" s="22" t="s">
        <v>422</v>
      </c>
      <c r="E2265" s="22" t="s">
        <v>15</v>
      </c>
      <c r="F2265" s="22"/>
      <c r="G2265" s="22"/>
      <c r="H2265" s="22"/>
      <c r="I2265" s="23"/>
    </row>
    <row r="2266" spans="1:9" x14ac:dyDescent="0.25">
      <c r="A2266" s="21" t="s">
        <v>406</v>
      </c>
      <c r="B2266" s="24" t="s">
        <v>905</v>
      </c>
      <c r="C2266" s="26" t="s">
        <v>7</v>
      </c>
      <c r="D2266" s="22" t="s">
        <v>423</v>
      </c>
      <c r="E2266" s="22"/>
      <c r="F2266" s="22"/>
      <c r="G2266" s="22"/>
      <c r="H2266" s="22"/>
      <c r="I2266" s="23"/>
    </row>
    <row r="2267" spans="1:9" x14ac:dyDescent="0.25">
      <c r="A2267" s="21" t="s">
        <v>406</v>
      </c>
      <c r="B2267" s="24" t="s">
        <v>905</v>
      </c>
      <c r="C2267" s="26" t="s">
        <v>7</v>
      </c>
      <c r="D2267" s="22" t="s">
        <v>424</v>
      </c>
      <c r="E2267" s="22"/>
      <c r="F2267" s="22"/>
      <c r="G2267" s="22"/>
      <c r="H2267" s="22"/>
      <c r="I2267" s="23"/>
    </row>
    <row r="2268" spans="1:9" x14ac:dyDescent="0.25">
      <c r="A2268" s="21" t="s">
        <v>406</v>
      </c>
      <c r="B2268" s="24" t="s">
        <v>905</v>
      </c>
      <c r="C2268" s="26" t="s">
        <v>7</v>
      </c>
      <c r="D2268" s="22" t="s">
        <v>425</v>
      </c>
      <c r="E2268" s="22"/>
      <c r="F2268" s="22"/>
      <c r="G2268" s="22"/>
      <c r="H2268" s="22"/>
      <c r="I2268" s="23"/>
    </row>
    <row r="2269" spans="1:9" x14ac:dyDescent="0.25">
      <c r="A2269" s="21" t="s">
        <v>406</v>
      </c>
      <c r="B2269" s="24" t="s">
        <v>905</v>
      </c>
      <c r="C2269" s="26" t="s">
        <v>7</v>
      </c>
      <c r="D2269" s="22" t="s">
        <v>426</v>
      </c>
      <c r="E2269" s="22"/>
      <c r="F2269" s="22"/>
      <c r="G2269" s="22"/>
      <c r="H2269" s="22"/>
      <c r="I2269" s="23"/>
    </row>
    <row r="2270" spans="1:9" x14ac:dyDescent="0.25">
      <c r="A2270" s="21" t="s">
        <v>406</v>
      </c>
      <c r="B2270" s="24" t="s">
        <v>905</v>
      </c>
      <c r="C2270" s="26" t="s">
        <v>7</v>
      </c>
      <c r="D2270" s="22" t="s">
        <v>427</v>
      </c>
      <c r="E2270" s="22"/>
      <c r="F2270" s="22"/>
      <c r="G2270" s="22"/>
      <c r="H2270" s="22"/>
      <c r="I2270" s="23"/>
    </row>
    <row r="2271" spans="1:9" x14ac:dyDescent="0.25">
      <c r="A2271" s="40" t="s">
        <v>406</v>
      </c>
      <c r="B2271" s="31" t="s">
        <v>905</v>
      </c>
      <c r="C2271" s="26" t="s">
        <v>7</v>
      </c>
      <c r="D2271" s="41" t="s">
        <v>428</v>
      </c>
      <c r="E2271" s="41"/>
      <c r="F2271" s="41"/>
      <c r="G2271" s="41"/>
      <c r="H2271" s="41"/>
      <c r="I2271" s="42"/>
    </row>
    <row r="2272" spans="1:9" x14ac:dyDescent="0.25">
      <c r="A2272" s="43" t="s">
        <v>406</v>
      </c>
      <c r="B2272" s="31" t="s">
        <v>905</v>
      </c>
      <c r="C2272" s="32" t="s">
        <v>6</v>
      </c>
      <c r="D2272" s="44" t="s">
        <v>195</v>
      </c>
      <c r="E2272" s="44" t="s">
        <v>15</v>
      </c>
      <c r="F2272" s="41"/>
      <c r="G2272" s="41"/>
      <c r="H2272" s="41"/>
      <c r="I2272" s="42"/>
    </row>
    <row r="2273" spans="1:9" x14ac:dyDescent="0.25">
      <c r="A2273" s="43" t="s">
        <v>406</v>
      </c>
      <c r="B2273" s="31" t="s">
        <v>905</v>
      </c>
      <c r="C2273" s="32" t="s">
        <v>4</v>
      </c>
      <c r="D2273" s="44" t="s">
        <v>195</v>
      </c>
      <c r="E2273" s="44" t="s">
        <v>15</v>
      </c>
      <c r="F2273" s="22"/>
      <c r="G2273" s="22"/>
      <c r="H2273" s="22"/>
      <c r="I2273" s="23"/>
    </row>
    <row r="2274" spans="1:9" x14ac:dyDescent="0.25">
      <c r="A2274" s="43" t="s">
        <v>406</v>
      </c>
      <c r="B2274" s="31" t="s">
        <v>905</v>
      </c>
      <c r="C2274" s="32" t="s">
        <v>2</v>
      </c>
      <c r="D2274" s="44" t="s">
        <v>195</v>
      </c>
      <c r="E2274" s="44" t="s">
        <v>15</v>
      </c>
      <c r="F2274" s="22"/>
      <c r="G2274" s="22"/>
      <c r="H2274" s="22"/>
      <c r="I2274" s="23"/>
    </row>
    <row r="2275" spans="1:9" x14ac:dyDescent="0.25">
      <c r="A2275" s="43" t="s">
        <v>406</v>
      </c>
      <c r="B2275" s="31" t="s">
        <v>905</v>
      </c>
      <c r="C2275" s="32" t="s">
        <v>7</v>
      </c>
      <c r="D2275" s="44" t="s">
        <v>195</v>
      </c>
      <c r="E2275" s="44" t="s">
        <v>15</v>
      </c>
      <c r="F2275" s="22"/>
      <c r="G2275" s="22"/>
      <c r="H2275" s="22"/>
      <c r="I2275" s="23"/>
    </row>
    <row r="2276" spans="1:9" x14ac:dyDescent="0.25">
      <c r="A2276" s="43" t="s">
        <v>406</v>
      </c>
      <c r="B2276" s="31" t="s">
        <v>905</v>
      </c>
      <c r="C2276" s="32" t="s">
        <v>5</v>
      </c>
      <c r="D2276" s="44" t="s">
        <v>195</v>
      </c>
      <c r="E2276" s="44" t="s">
        <v>15</v>
      </c>
      <c r="F2276" s="22"/>
      <c r="G2276" s="22"/>
      <c r="H2276" s="22"/>
      <c r="I2276" s="23"/>
    </row>
    <row r="2277" spans="1:9" x14ac:dyDescent="0.25">
      <c r="A2277" s="43" t="s">
        <v>406</v>
      </c>
      <c r="B2277" s="31" t="s">
        <v>905</v>
      </c>
      <c r="C2277" s="32" t="s">
        <v>4</v>
      </c>
      <c r="D2277" s="33" t="s">
        <v>223</v>
      </c>
      <c r="E2277" s="33"/>
      <c r="F2277" s="41"/>
      <c r="G2277" s="41"/>
      <c r="H2277" s="41"/>
      <c r="I2277" s="42"/>
    </row>
    <row r="2278" spans="1:9" x14ac:dyDescent="0.25">
      <c r="A2278" s="43" t="s">
        <v>406</v>
      </c>
      <c r="B2278" s="31" t="s">
        <v>905</v>
      </c>
      <c r="C2278" s="32" t="s">
        <v>2</v>
      </c>
      <c r="D2278" s="33" t="s">
        <v>223</v>
      </c>
      <c r="E2278" s="33"/>
      <c r="F2278" s="22"/>
      <c r="G2278" s="22"/>
      <c r="H2278" s="22"/>
      <c r="I2278" s="23"/>
    </row>
    <row r="2279" spans="1:9" x14ac:dyDescent="0.25">
      <c r="A2279" s="43" t="s">
        <v>406</v>
      </c>
      <c r="B2279" s="31" t="s">
        <v>905</v>
      </c>
      <c r="C2279" s="32" t="s">
        <v>7</v>
      </c>
      <c r="D2279" s="33" t="s">
        <v>223</v>
      </c>
      <c r="E2279" s="33"/>
      <c r="F2279" s="22"/>
      <c r="G2279" s="22"/>
      <c r="H2279" s="22"/>
      <c r="I2279" s="23"/>
    </row>
    <row r="2280" spans="1:9" x14ac:dyDescent="0.25">
      <c r="A2280" s="43" t="s">
        <v>406</v>
      </c>
      <c r="B2280" s="31" t="s">
        <v>905</v>
      </c>
      <c r="C2280" s="32" t="s">
        <v>5</v>
      </c>
      <c r="D2280" s="33" t="s">
        <v>223</v>
      </c>
      <c r="E2280" s="33"/>
      <c r="F2280" s="22"/>
      <c r="G2280" s="22"/>
      <c r="H2280" s="22"/>
      <c r="I2280" s="23"/>
    </row>
    <row r="2281" spans="1:9" hidden="1" x14ac:dyDescent="0.25">
      <c r="A2281" s="43" t="s">
        <v>910</v>
      </c>
      <c r="B2281" s="31" t="s">
        <v>904</v>
      </c>
      <c r="C2281" s="32" t="s">
        <v>4</v>
      </c>
      <c r="D2281" s="33" t="s">
        <v>223</v>
      </c>
      <c r="E2281" s="22"/>
      <c r="F2281" s="22"/>
      <c r="G2281" s="22"/>
      <c r="H2281" s="22"/>
      <c r="I2281" s="23"/>
    </row>
    <row r="2282" spans="1:9" hidden="1" x14ac:dyDescent="0.25">
      <c r="A2282" s="43" t="s">
        <v>910</v>
      </c>
      <c r="B2282" s="31" t="s">
        <v>904</v>
      </c>
      <c r="C2282" s="32" t="s">
        <v>2</v>
      </c>
      <c r="D2282" s="33" t="s">
        <v>223</v>
      </c>
      <c r="E2282" s="22"/>
      <c r="F2282" s="22"/>
      <c r="G2282" s="22"/>
      <c r="H2282" s="22"/>
      <c r="I2282" s="23"/>
    </row>
    <row r="2283" spans="1:9" hidden="1" x14ac:dyDescent="0.25">
      <c r="A2283" s="43" t="s">
        <v>910</v>
      </c>
      <c r="B2283" s="31" t="s">
        <v>904</v>
      </c>
      <c r="C2283" s="32" t="s">
        <v>7</v>
      </c>
      <c r="D2283" s="33" t="s">
        <v>223</v>
      </c>
      <c r="E2283" s="22"/>
      <c r="F2283" s="22"/>
      <c r="G2283" s="22"/>
      <c r="H2283" s="22"/>
      <c r="I2283" s="23"/>
    </row>
    <row r="2284" spans="1:9" hidden="1" x14ac:dyDescent="0.25">
      <c r="A2284" s="43" t="s">
        <v>910</v>
      </c>
      <c r="B2284" s="31" t="s">
        <v>904</v>
      </c>
      <c r="C2284" s="32" t="s">
        <v>5</v>
      </c>
      <c r="D2284" s="33" t="s">
        <v>223</v>
      </c>
      <c r="E2284" s="22"/>
      <c r="F2284" s="22"/>
      <c r="G2284" s="22"/>
      <c r="H2284" s="22"/>
      <c r="I2284" s="23"/>
    </row>
    <row r="2285" spans="1:9" hidden="1" x14ac:dyDescent="0.25">
      <c r="A2285" s="43" t="s">
        <v>909</v>
      </c>
      <c r="B2285" s="31" t="s">
        <v>904</v>
      </c>
      <c r="C2285" s="32" t="s">
        <v>4</v>
      </c>
      <c r="D2285" s="33" t="s">
        <v>223</v>
      </c>
      <c r="E2285" s="44"/>
      <c r="F2285" s="22"/>
      <c r="G2285" s="22"/>
      <c r="H2285" s="22"/>
      <c r="I2285" s="23"/>
    </row>
    <row r="2286" spans="1:9" hidden="1" x14ac:dyDescent="0.25">
      <c r="A2286" s="43" t="s">
        <v>909</v>
      </c>
      <c r="B2286" s="31" t="s">
        <v>904</v>
      </c>
      <c r="C2286" s="32" t="s">
        <v>2</v>
      </c>
      <c r="D2286" s="33" t="s">
        <v>223</v>
      </c>
      <c r="E2286" s="44"/>
      <c r="F2286" s="22"/>
      <c r="G2286" s="22"/>
      <c r="H2286" s="22"/>
      <c r="I2286" s="23"/>
    </row>
    <row r="2287" spans="1:9" hidden="1" x14ac:dyDescent="0.25">
      <c r="A2287" s="43" t="s">
        <v>909</v>
      </c>
      <c r="B2287" s="31" t="s">
        <v>904</v>
      </c>
      <c r="C2287" s="32" t="s">
        <v>7</v>
      </c>
      <c r="D2287" s="33" t="s">
        <v>223</v>
      </c>
      <c r="E2287" s="44"/>
      <c r="F2287" s="22"/>
      <c r="G2287" s="22"/>
      <c r="H2287" s="22"/>
      <c r="I2287" s="23"/>
    </row>
    <row r="2288" spans="1:9" hidden="1" x14ac:dyDescent="0.25">
      <c r="A2288" s="43" t="s">
        <v>909</v>
      </c>
      <c r="B2288" s="31" t="s">
        <v>904</v>
      </c>
      <c r="C2288" s="32" t="s">
        <v>5</v>
      </c>
      <c r="D2288" s="33" t="s">
        <v>223</v>
      </c>
      <c r="E2288" s="44"/>
      <c r="F2288" s="22"/>
      <c r="G2288" s="22"/>
      <c r="H2288" s="22"/>
      <c r="I2288" s="23"/>
    </row>
    <row r="2289" spans="1:9" hidden="1" x14ac:dyDescent="0.25">
      <c r="A2289" s="43" t="s">
        <v>910</v>
      </c>
      <c r="B2289" s="31" t="s">
        <v>904</v>
      </c>
      <c r="C2289" s="32" t="s">
        <v>6</v>
      </c>
      <c r="D2289" s="44" t="s">
        <v>195</v>
      </c>
      <c r="E2289" s="44" t="s">
        <v>15</v>
      </c>
      <c r="F2289" s="22"/>
      <c r="G2289" s="22"/>
      <c r="H2289" s="22"/>
      <c r="I2289" s="23"/>
    </row>
    <row r="2290" spans="1:9" hidden="1" x14ac:dyDescent="0.25">
      <c r="A2290" s="43" t="s">
        <v>910</v>
      </c>
      <c r="B2290" s="31" t="s">
        <v>904</v>
      </c>
      <c r="C2290" s="32" t="s">
        <v>4</v>
      </c>
      <c r="D2290" s="44" t="s">
        <v>195</v>
      </c>
      <c r="E2290" s="44" t="s">
        <v>15</v>
      </c>
      <c r="F2290" s="22"/>
      <c r="G2290" s="22"/>
      <c r="H2290" s="22"/>
      <c r="I2290" s="23"/>
    </row>
    <row r="2291" spans="1:9" hidden="1" x14ac:dyDescent="0.25">
      <c r="A2291" s="43" t="s">
        <v>910</v>
      </c>
      <c r="B2291" s="31" t="s">
        <v>904</v>
      </c>
      <c r="C2291" s="32" t="s">
        <v>2</v>
      </c>
      <c r="D2291" s="44" t="s">
        <v>195</v>
      </c>
      <c r="E2291" s="44" t="s">
        <v>15</v>
      </c>
      <c r="F2291" s="22"/>
      <c r="G2291" s="22"/>
      <c r="H2291" s="22"/>
      <c r="I2291" s="23"/>
    </row>
    <row r="2292" spans="1:9" hidden="1" x14ac:dyDescent="0.25">
      <c r="A2292" s="43" t="s">
        <v>910</v>
      </c>
      <c r="B2292" s="31" t="s">
        <v>904</v>
      </c>
      <c r="C2292" s="32" t="s">
        <v>7</v>
      </c>
      <c r="D2292" s="44" t="s">
        <v>195</v>
      </c>
      <c r="E2292" s="44" t="s">
        <v>15</v>
      </c>
      <c r="F2292" s="22"/>
      <c r="G2292" s="22"/>
      <c r="H2292" s="22"/>
      <c r="I2292" s="23"/>
    </row>
    <row r="2293" spans="1:9" hidden="1" x14ac:dyDescent="0.25">
      <c r="A2293" s="43" t="s">
        <v>910</v>
      </c>
      <c r="B2293" s="31" t="s">
        <v>904</v>
      </c>
      <c r="C2293" s="32" t="s">
        <v>5</v>
      </c>
      <c r="D2293" s="44" t="s">
        <v>195</v>
      </c>
      <c r="E2293" s="44" t="s">
        <v>15</v>
      </c>
      <c r="F2293" s="22"/>
      <c r="G2293" s="22"/>
      <c r="H2293" s="22"/>
      <c r="I2293" s="23"/>
    </row>
    <row r="2294" spans="1:9" hidden="1" x14ac:dyDescent="0.25">
      <c r="A2294" s="43" t="s">
        <v>909</v>
      </c>
      <c r="B2294" s="31" t="s">
        <v>904</v>
      </c>
      <c r="C2294" s="32" t="s">
        <v>6</v>
      </c>
      <c r="D2294" s="44" t="s">
        <v>195</v>
      </c>
      <c r="E2294" s="44" t="s">
        <v>15</v>
      </c>
      <c r="F2294" s="22"/>
      <c r="G2294" s="22"/>
      <c r="H2294" s="22"/>
      <c r="I2294" s="23"/>
    </row>
    <row r="2295" spans="1:9" hidden="1" x14ac:dyDescent="0.25">
      <c r="A2295" s="43" t="s">
        <v>909</v>
      </c>
      <c r="B2295" s="31" t="s">
        <v>904</v>
      </c>
      <c r="C2295" s="32" t="s">
        <v>4</v>
      </c>
      <c r="D2295" s="44" t="s">
        <v>195</v>
      </c>
      <c r="E2295" s="44" t="s">
        <v>15</v>
      </c>
      <c r="F2295" s="22"/>
      <c r="G2295" s="22"/>
      <c r="H2295" s="22"/>
      <c r="I2295" s="23"/>
    </row>
    <row r="2296" spans="1:9" hidden="1" x14ac:dyDescent="0.25">
      <c r="A2296" s="43" t="s">
        <v>909</v>
      </c>
      <c r="B2296" s="31" t="s">
        <v>904</v>
      </c>
      <c r="C2296" s="32" t="s">
        <v>2</v>
      </c>
      <c r="D2296" s="44" t="s">
        <v>195</v>
      </c>
      <c r="E2296" s="44" t="s">
        <v>15</v>
      </c>
      <c r="F2296" s="22"/>
      <c r="G2296" s="22"/>
      <c r="H2296" s="22"/>
      <c r="I2296" s="23"/>
    </row>
    <row r="2297" spans="1:9" hidden="1" x14ac:dyDescent="0.25">
      <c r="A2297" s="43" t="s">
        <v>909</v>
      </c>
      <c r="B2297" s="31" t="s">
        <v>904</v>
      </c>
      <c r="C2297" s="32" t="s">
        <v>7</v>
      </c>
      <c r="D2297" s="44" t="s">
        <v>195</v>
      </c>
      <c r="E2297" s="44" t="s">
        <v>15</v>
      </c>
      <c r="F2297" s="22"/>
      <c r="G2297" s="22"/>
      <c r="H2297" s="22"/>
      <c r="I2297" s="23"/>
    </row>
    <row r="2298" spans="1:9" hidden="1" x14ac:dyDescent="0.25">
      <c r="A2298" s="43" t="s">
        <v>909</v>
      </c>
      <c r="B2298" s="31" t="s">
        <v>904</v>
      </c>
      <c r="C2298" s="32" t="s">
        <v>5</v>
      </c>
      <c r="D2298" s="44" t="s">
        <v>195</v>
      </c>
      <c r="E2298" s="44" t="s">
        <v>15</v>
      </c>
      <c r="F2298" s="22"/>
      <c r="G2298" s="22"/>
      <c r="H2298" s="22"/>
      <c r="I2298" s="23"/>
    </row>
    <row r="2299" spans="1:9" hidden="1" x14ac:dyDescent="0.25">
      <c r="A2299" s="43" t="s">
        <v>259</v>
      </c>
      <c r="B2299" s="31" t="s">
        <v>906</v>
      </c>
      <c r="C2299" s="32" t="s">
        <v>5</v>
      </c>
      <c r="D2299" s="22" t="s">
        <v>639</v>
      </c>
      <c r="E2299" s="22" t="s">
        <v>15</v>
      </c>
      <c r="F2299" s="22" t="s">
        <v>640</v>
      </c>
      <c r="G2299" s="22" t="s">
        <v>641</v>
      </c>
      <c r="H2299" s="22" t="s">
        <v>101</v>
      </c>
      <c r="I2299" s="23">
        <v>104</v>
      </c>
    </row>
    <row r="2300" spans="1:9" hidden="1" x14ac:dyDescent="0.25">
      <c r="A2300" s="43" t="s">
        <v>259</v>
      </c>
      <c r="B2300" s="31" t="s">
        <v>906</v>
      </c>
      <c r="C2300" s="32" t="s">
        <v>153</v>
      </c>
      <c r="D2300" s="22" t="s">
        <v>639</v>
      </c>
      <c r="E2300" s="22" t="s">
        <v>15</v>
      </c>
      <c r="F2300" s="22" t="s">
        <v>640</v>
      </c>
      <c r="G2300" s="22" t="s">
        <v>641</v>
      </c>
      <c r="H2300" s="22" t="s">
        <v>101</v>
      </c>
      <c r="I2300" s="23">
        <v>104</v>
      </c>
    </row>
    <row r="2301" spans="1:9" hidden="1" x14ac:dyDescent="0.25">
      <c r="A2301" s="25" t="s">
        <v>909</v>
      </c>
      <c r="B2301" s="31" t="s">
        <v>904</v>
      </c>
      <c r="C2301" s="32" t="s">
        <v>5</v>
      </c>
      <c r="D2301" s="22" t="s">
        <v>639</v>
      </c>
      <c r="E2301" s="22" t="s">
        <v>15</v>
      </c>
      <c r="F2301" s="22" t="s">
        <v>640</v>
      </c>
      <c r="G2301" s="22" t="s">
        <v>641</v>
      </c>
      <c r="H2301" s="22" t="s">
        <v>101</v>
      </c>
      <c r="I2301" s="23">
        <v>120</v>
      </c>
    </row>
    <row r="2302" spans="1:9" hidden="1" x14ac:dyDescent="0.25">
      <c r="A2302" s="25" t="s">
        <v>910</v>
      </c>
      <c r="B2302" s="31" t="s">
        <v>904</v>
      </c>
      <c r="C2302" s="32" t="s">
        <v>5</v>
      </c>
      <c r="D2302" s="22" t="s">
        <v>639</v>
      </c>
      <c r="E2302" s="22" t="s">
        <v>15</v>
      </c>
      <c r="F2302" s="22" t="s">
        <v>640</v>
      </c>
      <c r="G2302" s="22" t="s">
        <v>641</v>
      </c>
      <c r="H2302" s="22" t="s">
        <v>101</v>
      </c>
      <c r="I2302" s="23">
        <v>120</v>
      </c>
    </row>
    <row r="2303" spans="1:9" hidden="1" x14ac:dyDescent="0.25">
      <c r="A2303" s="39" t="s">
        <v>54</v>
      </c>
      <c r="B2303" s="31" t="s">
        <v>904</v>
      </c>
      <c r="C2303" s="32" t="s">
        <v>5</v>
      </c>
      <c r="D2303" s="22" t="s">
        <v>639</v>
      </c>
      <c r="E2303" s="22" t="s">
        <v>15</v>
      </c>
      <c r="F2303" s="22" t="s">
        <v>640</v>
      </c>
      <c r="G2303" s="22" t="s">
        <v>641</v>
      </c>
      <c r="H2303" s="22" t="s">
        <v>101</v>
      </c>
      <c r="I2303" s="23">
        <v>165</v>
      </c>
    </row>
    <row r="2304" spans="1:9" hidden="1" x14ac:dyDescent="0.25">
      <c r="A2304" s="25" t="s">
        <v>259</v>
      </c>
      <c r="B2304" s="24" t="s">
        <v>906</v>
      </c>
      <c r="C2304" s="26" t="s">
        <v>4</v>
      </c>
      <c r="D2304" s="33" t="s">
        <v>223</v>
      </c>
      <c r="E2304" s="27"/>
      <c r="F2304" s="22"/>
      <c r="G2304" s="22"/>
      <c r="H2304" s="22"/>
      <c r="I2304" s="23"/>
    </row>
    <row r="2305" spans="1:9" hidden="1" x14ac:dyDescent="0.25">
      <c r="A2305" s="25" t="s">
        <v>259</v>
      </c>
      <c r="B2305" s="24" t="s">
        <v>906</v>
      </c>
      <c r="C2305" s="26" t="s">
        <v>2</v>
      </c>
      <c r="D2305" s="33" t="s">
        <v>223</v>
      </c>
      <c r="E2305" s="27"/>
      <c r="F2305" s="22"/>
      <c r="G2305" s="22"/>
      <c r="H2305" s="22"/>
      <c r="I2305" s="23"/>
    </row>
    <row r="2306" spans="1:9" hidden="1" x14ac:dyDescent="0.25">
      <c r="A2306" s="25" t="s">
        <v>259</v>
      </c>
      <c r="B2306" s="24" t="s">
        <v>906</v>
      </c>
      <c r="C2306" s="26" t="s">
        <v>7</v>
      </c>
      <c r="D2306" s="33" t="s">
        <v>223</v>
      </c>
      <c r="E2306" s="27"/>
      <c r="F2306" s="22"/>
      <c r="G2306" s="22"/>
      <c r="H2306" s="22"/>
      <c r="I2306" s="23"/>
    </row>
    <row r="2307" spans="1:9" hidden="1" x14ac:dyDescent="0.25">
      <c r="A2307" s="25" t="s">
        <v>259</v>
      </c>
      <c r="B2307" s="24" t="s">
        <v>906</v>
      </c>
      <c r="C2307" s="26" t="s">
        <v>5</v>
      </c>
      <c r="D2307" s="33" t="s">
        <v>223</v>
      </c>
      <c r="E2307" s="27"/>
      <c r="F2307" s="22"/>
      <c r="G2307" s="22"/>
      <c r="H2307" s="22"/>
      <c r="I2307" s="23"/>
    </row>
    <row r="2308" spans="1:9" hidden="1" x14ac:dyDescent="0.25">
      <c r="A2308" s="25" t="s">
        <v>259</v>
      </c>
      <c r="B2308" s="24" t="s">
        <v>906</v>
      </c>
      <c r="C2308" s="26" t="s">
        <v>22</v>
      </c>
      <c r="D2308" s="33" t="s">
        <v>223</v>
      </c>
      <c r="E2308" s="27"/>
      <c r="F2308" s="22"/>
      <c r="G2308" s="22"/>
      <c r="H2308" s="22"/>
      <c r="I2308" s="23"/>
    </row>
    <row r="2309" spans="1:9" hidden="1" x14ac:dyDescent="0.25">
      <c r="A2309" s="45" t="s">
        <v>259</v>
      </c>
      <c r="B2309" s="31" t="s">
        <v>906</v>
      </c>
      <c r="C2309" s="32" t="s">
        <v>153</v>
      </c>
      <c r="D2309" s="33" t="s">
        <v>223</v>
      </c>
      <c r="E2309" s="33"/>
      <c r="F2309" s="41"/>
      <c r="G2309" s="41"/>
      <c r="H2309" s="41"/>
      <c r="I2309" s="42"/>
    </row>
    <row r="2310" spans="1:9" hidden="1" x14ac:dyDescent="0.25">
      <c r="A2310" s="40" t="s">
        <v>470</v>
      </c>
      <c r="B2310" s="31" t="s">
        <v>904</v>
      </c>
      <c r="C2310" s="26" t="s">
        <v>4</v>
      </c>
      <c r="D2310" s="41" t="s">
        <v>939</v>
      </c>
      <c r="E2310" s="41" t="s">
        <v>21</v>
      </c>
      <c r="F2310" s="41" t="s">
        <v>29</v>
      </c>
      <c r="G2310" s="41" t="s">
        <v>121</v>
      </c>
      <c r="H2310" s="41" t="s">
        <v>96</v>
      </c>
      <c r="I2310" s="42">
        <v>1</v>
      </c>
    </row>
    <row r="2311" spans="1:9" hidden="1" x14ac:dyDescent="0.25">
      <c r="A2311" s="40" t="s">
        <v>470</v>
      </c>
      <c r="B2311" s="31" t="s">
        <v>904</v>
      </c>
      <c r="C2311" s="26" t="s">
        <v>2</v>
      </c>
      <c r="D2311" s="41" t="s">
        <v>939</v>
      </c>
      <c r="E2311" s="41" t="s">
        <v>21</v>
      </c>
      <c r="F2311" s="41" t="s">
        <v>29</v>
      </c>
      <c r="G2311" s="41" t="s">
        <v>121</v>
      </c>
      <c r="H2311" s="41" t="s">
        <v>96</v>
      </c>
      <c r="I2311" s="42">
        <v>1</v>
      </c>
    </row>
    <row r="2312" spans="1:9" hidden="1" x14ac:dyDescent="0.25">
      <c r="A2312" s="40" t="s">
        <v>470</v>
      </c>
      <c r="B2312" s="31" t="s">
        <v>904</v>
      </c>
      <c r="C2312" s="26" t="s">
        <v>7</v>
      </c>
      <c r="D2312" s="41" t="s">
        <v>939</v>
      </c>
      <c r="E2312" s="41" t="s">
        <v>21</v>
      </c>
      <c r="F2312" s="41" t="s">
        <v>29</v>
      </c>
      <c r="G2312" s="41" t="s">
        <v>121</v>
      </c>
      <c r="H2312" s="41" t="s">
        <v>96</v>
      </c>
      <c r="I2312" s="42">
        <v>1</v>
      </c>
    </row>
    <row r="2313" spans="1:9" hidden="1" x14ac:dyDescent="0.25">
      <c r="A2313" s="40" t="s">
        <v>470</v>
      </c>
      <c r="B2313" s="31" t="s">
        <v>904</v>
      </c>
      <c r="C2313" s="26" t="s">
        <v>5</v>
      </c>
      <c r="D2313" s="41" t="s">
        <v>939</v>
      </c>
      <c r="E2313" s="41" t="s">
        <v>21</v>
      </c>
      <c r="F2313" s="41" t="s">
        <v>29</v>
      </c>
      <c r="G2313" s="41" t="s">
        <v>121</v>
      </c>
      <c r="H2313" s="41" t="s">
        <v>96</v>
      </c>
      <c r="I2313" s="42">
        <v>1</v>
      </c>
    </row>
    <row r="2314" spans="1:9" hidden="1" x14ac:dyDescent="0.25">
      <c r="A2314" s="40" t="s">
        <v>470</v>
      </c>
      <c r="B2314" s="31" t="s">
        <v>904</v>
      </c>
      <c r="C2314" s="32" t="s">
        <v>122</v>
      </c>
      <c r="D2314" s="41" t="s">
        <v>939</v>
      </c>
      <c r="E2314" s="41" t="s">
        <v>21</v>
      </c>
      <c r="F2314" s="41" t="s">
        <v>29</v>
      </c>
      <c r="G2314" s="41" t="s">
        <v>121</v>
      </c>
      <c r="H2314" s="41" t="s">
        <v>96</v>
      </c>
      <c r="I2314" s="42">
        <v>1</v>
      </c>
    </row>
    <row r="2315" spans="1:9" hidden="1" x14ac:dyDescent="0.25">
      <c r="A2315" s="40" t="s">
        <v>470</v>
      </c>
      <c r="B2315" s="31" t="s">
        <v>904</v>
      </c>
      <c r="C2315" s="26" t="s">
        <v>4</v>
      </c>
      <c r="D2315" s="33" t="s">
        <v>223</v>
      </c>
      <c r="E2315" s="27"/>
      <c r="F2315" s="22"/>
      <c r="G2315" s="22"/>
      <c r="H2315" s="22"/>
      <c r="I2315" s="23"/>
    </row>
    <row r="2316" spans="1:9" hidden="1" x14ac:dyDescent="0.25">
      <c r="A2316" s="40" t="s">
        <v>470</v>
      </c>
      <c r="B2316" s="31" t="s">
        <v>904</v>
      </c>
      <c r="C2316" s="26" t="s">
        <v>2</v>
      </c>
      <c r="D2316" s="33" t="s">
        <v>223</v>
      </c>
      <c r="E2316" s="27"/>
      <c r="F2316" s="22"/>
      <c r="G2316" s="22"/>
      <c r="H2316" s="22"/>
      <c r="I2316" s="23"/>
    </row>
    <row r="2317" spans="1:9" hidden="1" x14ac:dyDescent="0.25">
      <c r="A2317" s="40" t="s">
        <v>470</v>
      </c>
      <c r="B2317" s="31" t="s">
        <v>904</v>
      </c>
      <c r="C2317" s="26" t="s">
        <v>7</v>
      </c>
      <c r="D2317" s="33" t="s">
        <v>223</v>
      </c>
      <c r="E2317" s="27"/>
      <c r="F2317" s="22"/>
      <c r="G2317" s="22"/>
      <c r="H2317" s="22"/>
      <c r="I2317" s="23"/>
    </row>
    <row r="2318" spans="1:9" hidden="1" x14ac:dyDescent="0.25">
      <c r="A2318" s="40" t="s">
        <v>470</v>
      </c>
      <c r="B2318" s="31" t="s">
        <v>904</v>
      </c>
      <c r="C2318" s="26" t="s">
        <v>5</v>
      </c>
      <c r="D2318" s="33" t="s">
        <v>223</v>
      </c>
      <c r="E2318" s="27"/>
      <c r="F2318" s="22"/>
      <c r="G2318" s="22"/>
      <c r="H2318" s="22"/>
      <c r="I2318" s="23"/>
    </row>
    <row r="2319" spans="1:9" hidden="1" x14ac:dyDescent="0.25">
      <c r="A2319" s="40" t="s">
        <v>470</v>
      </c>
      <c r="B2319" s="31" t="s">
        <v>904</v>
      </c>
      <c r="C2319" s="32" t="s">
        <v>6</v>
      </c>
      <c r="D2319" s="44" t="s">
        <v>195</v>
      </c>
      <c r="E2319" s="44" t="s">
        <v>15</v>
      </c>
      <c r="F2319" s="22"/>
      <c r="G2319" s="22"/>
      <c r="H2319" s="22"/>
      <c r="I2319" s="23"/>
    </row>
    <row r="2320" spans="1:9" hidden="1" x14ac:dyDescent="0.25">
      <c r="A2320" s="40" t="s">
        <v>470</v>
      </c>
      <c r="B2320" s="31" t="s">
        <v>904</v>
      </c>
      <c r="C2320" s="32" t="s">
        <v>4</v>
      </c>
      <c r="D2320" s="44" t="s">
        <v>195</v>
      </c>
      <c r="E2320" s="44" t="s">
        <v>15</v>
      </c>
      <c r="F2320" s="22"/>
      <c r="G2320" s="22"/>
      <c r="H2320" s="22"/>
      <c r="I2320" s="23"/>
    </row>
    <row r="2321" spans="1:9" hidden="1" x14ac:dyDescent="0.25">
      <c r="A2321" s="40" t="s">
        <v>470</v>
      </c>
      <c r="B2321" s="31" t="s">
        <v>904</v>
      </c>
      <c r="C2321" s="32" t="s">
        <v>2</v>
      </c>
      <c r="D2321" s="44" t="s">
        <v>195</v>
      </c>
      <c r="E2321" s="44" t="s">
        <v>15</v>
      </c>
      <c r="F2321" s="22"/>
      <c r="G2321" s="22"/>
      <c r="H2321" s="22"/>
      <c r="I2321" s="23"/>
    </row>
    <row r="2322" spans="1:9" hidden="1" x14ac:dyDescent="0.25">
      <c r="A2322" s="40" t="s">
        <v>470</v>
      </c>
      <c r="B2322" s="31" t="s">
        <v>904</v>
      </c>
      <c r="C2322" s="32" t="s">
        <v>7</v>
      </c>
      <c r="D2322" s="44" t="s">
        <v>195</v>
      </c>
      <c r="E2322" s="44" t="s">
        <v>15</v>
      </c>
      <c r="F2322" s="22"/>
      <c r="G2322" s="22"/>
      <c r="H2322" s="22"/>
      <c r="I2322" s="23"/>
    </row>
    <row r="2323" spans="1:9" hidden="1" x14ac:dyDescent="0.25">
      <c r="A2323" s="40" t="s">
        <v>470</v>
      </c>
      <c r="B2323" s="31" t="s">
        <v>904</v>
      </c>
      <c r="C2323" s="32" t="s">
        <v>5</v>
      </c>
      <c r="D2323" s="44" t="s">
        <v>195</v>
      </c>
      <c r="E2323" s="44" t="s">
        <v>15</v>
      </c>
      <c r="F2323" s="22"/>
      <c r="G2323" s="22"/>
      <c r="H2323" s="22"/>
      <c r="I2323" s="23"/>
    </row>
    <row r="2324" spans="1:9" hidden="1" x14ac:dyDescent="0.25">
      <c r="A2324" s="40" t="s">
        <v>470</v>
      </c>
      <c r="B2324" s="31" t="s">
        <v>904</v>
      </c>
      <c r="C2324" s="32" t="s">
        <v>5</v>
      </c>
      <c r="D2324" s="41" t="s">
        <v>639</v>
      </c>
      <c r="E2324" s="41" t="s">
        <v>15</v>
      </c>
      <c r="F2324" s="41" t="s">
        <v>640</v>
      </c>
      <c r="G2324" s="41" t="s">
        <v>641</v>
      </c>
      <c r="H2324" s="41" t="s">
        <v>101</v>
      </c>
      <c r="I2324" s="42">
        <f>210+65</f>
        <v>275</v>
      </c>
    </row>
    <row r="2325" spans="1:9" hidden="1" x14ac:dyDescent="0.25">
      <c r="A2325" s="40" t="s">
        <v>337</v>
      </c>
      <c r="B2325" s="24" t="s">
        <v>906</v>
      </c>
      <c r="C2325" s="32" t="s">
        <v>5</v>
      </c>
      <c r="D2325" s="41" t="s">
        <v>639</v>
      </c>
      <c r="E2325" s="41" t="s">
        <v>15</v>
      </c>
      <c r="F2325" s="41" t="s">
        <v>640</v>
      </c>
      <c r="G2325" s="41" t="s">
        <v>641</v>
      </c>
      <c r="H2325" s="41" t="s">
        <v>101</v>
      </c>
      <c r="I2325" s="42">
        <v>142</v>
      </c>
    </row>
    <row r="2326" spans="1:9" hidden="1" x14ac:dyDescent="0.25">
      <c r="A2326" s="40" t="s">
        <v>337</v>
      </c>
      <c r="B2326" s="31" t="s">
        <v>906</v>
      </c>
      <c r="C2326" s="32" t="s">
        <v>153</v>
      </c>
      <c r="D2326" s="41" t="s">
        <v>639</v>
      </c>
      <c r="E2326" s="41" t="s">
        <v>15</v>
      </c>
      <c r="F2326" s="41" t="s">
        <v>640</v>
      </c>
      <c r="G2326" s="41" t="s">
        <v>641</v>
      </c>
      <c r="H2326" s="41" t="s">
        <v>101</v>
      </c>
      <c r="I2326" s="42">
        <v>142</v>
      </c>
    </row>
    <row r="2327" spans="1:9" hidden="1" x14ac:dyDescent="0.25">
      <c r="A2327" s="40" t="s">
        <v>337</v>
      </c>
      <c r="B2327" s="24" t="s">
        <v>906</v>
      </c>
      <c r="C2327" s="26" t="s">
        <v>4</v>
      </c>
      <c r="D2327" s="33" t="s">
        <v>223</v>
      </c>
      <c r="E2327" s="22"/>
      <c r="F2327" s="22"/>
      <c r="G2327" s="22"/>
      <c r="H2327" s="22"/>
      <c r="I2327" s="23"/>
    </row>
    <row r="2328" spans="1:9" hidden="1" x14ac:dyDescent="0.25">
      <c r="A2328" s="40" t="s">
        <v>337</v>
      </c>
      <c r="B2328" s="24" t="s">
        <v>906</v>
      </c>
      <c r="C2328" s="26" t="s">
        <v>2</v>
      </c>
      <c r="D2328" s="33" t="s">
        <v>223</v>
      </c>
      <c r="E2328" s="22"/>
      <c r="F2328" s="22"/>
      <c r="G2328" s="22"/>
      <c r="H2328" s="22"/>
      <c r="I2328" s="23"/>
    </row>
    <row r="2329" spans="1:9" hidden="1" x14ac:dyDescent="0.25">
      <c r="A2329" s="40" t="s">
        <v>337</v>
      </c>
      <c r="B2329" s="24" t="s">
        <v>906</v>
      </c>
      <c r="C2329" s="26" t="s">
        <v>7</v>
      </c>
      <c r="D2329" s="33" t="s">
        <v>223</v>
      </c>
      <c r="E2329" s="22"/>
      <c r="F2329" s="22"/>
      <c r="G2329" s="22"/>
      <c r="H2329" s="22"/>
      <c r="I2329" s="23"/>
    </row>
    <row r="2330" spans="1:9" hidden="1" x14ac:dyDescent="0.25">
      <c r="A2330" s="40" t="s">
        <v>337</v>
      </c>
      <c r="B2330" s="24" t="s">
        <v>906</v>
      </c>
      <c r="C2330" s="26" t="s">
        <v>5</v>
      </c>
      <c r="D2330" s="33" t="s">
        <v>223</v>
      </c>
      <c r="E2330" s="22"/>
      <c r="F2330" s="22"/>
      <c r="G2330" s="22"/>
      <c r="H2330" s="22"/>
      <c r="I2330" s="23"/>
    </row>
    <row r="2331" spans="1:9" hidden="1" x14ac:dyDescent="0.25">
      <c r="A2331" s="40" t="s">
        <v>337</v>
      </c>
      <c r="B2331" s="24" t="s">
        <v>906</v>
      </c>
      <c r="C2331" s="26" t="s">
        <v>22</v>
      </c>
      <c r="D2331" s="33" t="s">
        <v>223</v>
      </c>
      <c r="E2331" s="22"/>
      <c r="F2331" s="22"/>
      <c r="G2331" s="22"/>
      <c r="H2331" s="22"/>
      <c r="I2331" s="23"/>
    </row>
    <row r="2332" spans="1:9" hidden="1" x14ac:dyDescent="0.25">
      <c r="A2332" s="40" t="s">
        <v>337</v>
      </c>
      <c r="B2332" s="31" t="s">
        <v>906</v>
      </c>
      <c r="C2332" s="32" t="s">
        <v>153</v>
      </c>
      <c r="D2332" s="33" t="s">
        <v>223</v>
      </c>
      <c r="E2332" s="22"/>
      <c r="F2332" s="22"/>
      <c r="G2332" s="22"/>
      <c r="H2332" s="22"/>
      <c r="I2332" s="23"/>
    </row>
    <row r="2333" spans="1:9" hidden="1" x14ac:dyDescent="0.25">
      <c r="A2333" s="40" t="s">
        <v>337</v>
      </c>
      <c r="B2333" s="24" t="s">
        <v>906</v>
      </c>
      <c r="C2333" s="26" t="s">
        <v>6</v>
      </c>
      <c r="D2333" s="27" t="s">
        <v>195</v>
      </c>
      <c r="E2333" s="27" t="s">
        <v>15</v>
      </c>
      <c r="F2333" s="22"/>
      <c r="G2333" s="22"/>
      <c r="H2333" s="22"/>
      <c r="I2333" s="23"/>
    </row>
    <row r="2334" spans="1:9" hidden="1" x14ac:dyDescent="0.25">
      <c r="A2334" s="40" t="s">
        <v>337</v>
      </c>
      <c r="B2334" s="24" t="s">
        <v>906</v>
      </c>
      <c r="C2334" s="26" t="s">
        <v>4</v>
      </c>
      <c r="D2334" s="27" t="s">
        <v>195</v>
      </c>
      <c r="E2334" s="27" t="s">
        <v>15</v>
      </c>
      <c r="F2334" s="22"/>
      <c r="G2334" s="22"/>
      <c r="H2334" s="22"/>
      <c r="I2334" s="23"/>
    </row>
    <row r="2335" spans="1:9" hidden="1" x14ac:dyDescent="0.25">
      <c r="A2335" s="40" t="s">
        <v>337</v>
      </c>
      <c r="B2335" s="24" t="s">
        <v>906</v>
      </c>
      <c r="C2335" s="26" t="s">
        <v>2</v>
      </c>
      <c r="D2335" s="27" t="s">
        <v>195</v>
      </c>
      <c r="E2335" s="27" t="s">
        <v>15</v>
      </c>
      <c r="F2335" s="22"/>
      <c r="G2335" s="22"/>
      <c r="H2335" s="22"/>
      <c r="I2335" s="23"/>
    </row>
    <row r="2336" spans="1:9" hidden="1" x14ac:dyDescent="0.25">
      <c r="A2336" s="40" t="s">
        <v>337</v>
      </c>
      <c r="B2336" s="24" t="s">
        <v>906</v>
      </c>
      <c r="C2336" s="26" t="s">
        <v>7</v>
      </c>
      <c r="D2336" s="27" t="s">
        <v>195</v>
      </c>
      <c r="E2336" s="27" t="s">
        <v>15</v>
      </c>
      <c r="F2336" s="22"/>
      <c r="G2336" s="22"/>
      <c r="H2336" s="22"/>
      <c r="I2336" s="23"/>
    </row>
    <row r="2337" spans="1:9" hidden="1" x14ac:dyDescent="0.25">
      <c r="A2337" s="40" t="s">
        <v>337</v>
      </c>
      <c r="B2337" s="24" t="s">
        <v>906</v>
      </c>
      <c r="C2337" s="26" t="s">
        <v>5</v>
      </c>
      <c r="D2337" s="27" t="s">
        <v>195</v>
      </c>
      <c r="E2337" s="27" t="s">
        <v>15</v>
      </c>
      <c r="F2337" s="22"/>
      <c r="G2337" s="22"/>
      <c r="H2337" s="22"/>
      <c r="I2337" s="23"/>
    </row>
    <row r="2338" spans="1:9" hidden="1" x14ac:dyDescent="0.25">
      <c r="A2338" s="40" t="s">
        <v>337</v>
      </c>
      <c r="B2338" s="24" t="s">
        <v>906</v>
      </c>
      <c r="C2338" s="26" t="s">
        <v>22</v>
      </c>
      <c r="D2338" s="27" t="s">
        <v>195</v>
      </c>
      <c r="E2338" s="27" t="s">
        <v>15</v>
      </c>
      <c r="F2338" s="22"/>
      <c r="G2338" s="22"/>
      <c r="H2338" s="22"/>
      <c r="I2338" s="23"/>
    </row>
    <row r="2339" spans="1:9" hidden="1" x14ac:dyDescent="0.25">
      <c r="A2339" s="40" t="s">
        <v>337</v>
      </c>
      <c r="B2339" s="31" t="s">
        <v>906</v>
      </c>
      <c r="C2339" s="32" t="s">
        <v>153</v>
      </c>
      <c r="D2339" s="33" t="s">
        <v>195</v>
      </c>
      <c r="E2339" s="33" t="s">
        <v>15</v>
      </c>
      <c r="F2339" s="41"/>
      <c r="G2339" s="41"/>
      <c r="H2339" s="41"/>
      <c r="I2339" s="42"/>
    </row>
    <row r="2340" spans="1:9" hidden="1" x14ac:dyDescent="0.25">
      <c r="A2340" s="40" t="s">
        <v>619</v>
      </c>
      <c r="B2340" s="24" t="s">
        <v>906</v>
      </c>
      <c r="C2340" s="26" t="s">
        <v>4</v>
      </c>
      <c r="D2340" s="33" t="s">
        <v>223</v>
      </c>
      <c r="E2340" s="22"/>
      <c r="F2340" s="22"/>
      <c r="G2340" s="22"/>
      <c r="H2340" s="22"/>
      <c r="I2340" s="23"/>
    </row>
    <row r="2341" spans="1:9" hidden="1" x14ac:dyDescent="0.25">
      <c r="A2341" s="40" t="s">
        <v>619</v>
      </c>
      <c r="B2341" s="24" t="s">
        <v>906</v>
      </c>
      <c r="C2341" s="26" t="s">
        <v>2</v>
      </c>
      <c r="D2341" s="33" t="s">
        <v>223</v>
      </c>
      <c r="E2341" s="22"/>
      <c r="F2341" s="22"/>
      <c r="G2341" s="22"/>
      <c r="H2341" s="22"/>
      <c r="I2341" s="23"/>
    </row>
    <row r="2342" spans="1:9" hidden="1" x14ac:dyDescent="0.25">
      <c r="A2342" s="40" t="s">
        <v>619</v>
      </c>
      <c r="B2342" s="24" t="s">
        <v>906</v>
      </c>
      <c r="C2342" s="26" t="s">
        <v>7</v>
      </c>
      <c r="D2342" s="33" t="s">
        <v>223</v>
      </c>
      <c r="E2342" s="22"/>
      <c r="F2342" s="22"/>
      <c r="G2342" s="22"/>
      <c r="H2342" s="22"/>
      <c r="I2342" s="23"/>
    </row>
    <row r="2343" spans="1:9" hidden="1" x14ac:dyDescent="0.25">
      <c r="A2343" s="40" t="s">
        <v>619</v>
      </c>
      <c r="B2343" s="24" t="s">
        <v>906</v>
      </c>
      <c r="C2343" s="26" t="s">
        <v>5</v>
      </c>
      <c r="D2343" s="33" t="s">
        <v>223</v>
      </c>
      <c r="E2343" s="22"/>
      <c r="F2343" s="22"/>
      <c r="G2343" s="22"/>
      <c r="H2343" s="22"/>
      <c r="I2343" s="23"/>
    </row>
    <row r="2344" spans="1:9" hidden="1" x14ac:dyDescent="0.25">
      <c r="A2344" s="40" t="s">
        <v>619</v>
      </c>
      <c r="B2344" s="24" t="s">
        <v>906</v>
      </c>
      <c r="C2344" s="26" t="s">
        <v>22</v>
      </c>
      <c r="D2344" s="33" t="s">
        <v>223</v>
      </c>
      <c r="E2344" s="22"/>
      <c r="F2344" s="22"/>
      <c r="G2344" s="22"/>
      <c r="H2344" s="22"/>
      <c r="I2344" s="23"/>
    </row>
    <row r="2345" spans="1:9" hidden="1" x14ac:dyDescent="0.25">
      <c r="A2345" s="40" t="s">
        <v>619</v>
      </c>
      <c r="B2345" s="31" t="s">
        <v>906</v>
      </c>
      <c r="C2345" s="32" t="s">
        <v>153</v>
      </c>
      <c r="D2345" s="33" t="s">
        <v>223</v>
      </c>
      <c r="E2345" s="22"/>
      <c r="F2345" s="22"/>
      <c r="G2345" s="22"/>
      <c r="H2345" s="22"/>
      <c r="I2345" s="23"/>
    </row>
    <row r="2346" spans="1:9" hidden="1" x14ac:dyDescent="0.25">
      <c r="A2346" s="40" t="s">
        <v>619</v>
      </c>
      <c r="B2346" s="24" t="s">
        <v>906</v>
      </c>
      <c r="C2346" s="26" t="s">
        <v>6</v>
      </c>
      <c r="D2346" s="27" t="s">
        <v>195</v>
      </c>
      <c r="E2346" s="27" t="s">
        <v>15</v>
      </c>
      <c r="F2346" s="22"/>
      <c r="G2346" s="22"/>
      <c r="H2346" s="22"/>
      <c r="I2346" s="23"/>
    </row>
    <row r="2347" spans="1:9" hidden="1" x14ac:dyDescent="0.25">
      <c r="A2347" s="40" t="s">
        <v>619</v>
      </c>
      <c r="B2347" s="24" t="s">
        <v>906</v>
      </c>
      <c r="C2347" s="26" t="s">
        <v>4</v>
      </c>
      <c r="D2347" s="27" t="s">
        <v>195</v>
      </c>
      <c r="E2347" s="27" t="s">
        <v>15</v>
      </c>
      <c r="F2347" s="22"/>
      <c r="G2347" s="22"/>
      <c r="H2347" s="22"/>
      <c r="I2347" s="23"/>
    </row>
    <row r="2348" spans="1:9" hidden="1" x14ac:dyDescent="0.25">
      <c r="A2348" s="40" t="s">
        <v>619</v>
      </c>
      <c r="B2348" s="24" t="s">
        <v>906</v>
      </c>
      <c r="C2348" s="26" t="s">
        <v>2</v>
      </c>
      <c r="D2348" s="27" t="s">
        <v>195</v>
      </c>
      <c r="E2348" s="27" t="s">
        <v>15</v>
      </c>
      <c r="F2348" s="22"/>
      <c r="G2348" s="22"/>
      <c r="H2348" s="22"/>
      <c r="I2348" s="23"/>
    </row>
    <row r="2349" spans="1:9" hidden="1" x14ac:dyDescent="0.25">
      <c r="A2349" s="40" t="s">
        <v>619</v>
      </c>
      <c r="B2349" s="24" t="s">
        <v>906</v>
      </c>
      <c r="C2349" s="26" t="s">
        <v>7</v>
      </c>
      <c r="D2349" s="27" t="s">
        <v>195</v>
      </c>
      <c r="E2349" s="27" t="s">
        <v>15</v>
      </c>
      <c r="F2349" s="22"/>
      <c r="G2349" s="22"/>
      <c r="H2349" s="22"/>
      <c r="I2349" s="23"/>
    </row>
    <row r="2350" spans="1:9" hidden="1" x14ac:dyDescent="0.25">
      <c r="A2350" s="40" t="s">
        <v>619</v>
      </c>
      <c r="B2350" s="24" t="s">
        <v>906</v>
      </c>
      <c r="C2350" s="26" t="s">
        <v>5</v>
      </c>
      <c r="D2350" s="27" t="s">
        <v>195</v>
      </c>
      <c r="E2350" s="27" t="s">
        <v>15</v>
      </c>
      <c r="F2350" s="22"/>
      <c r="G2350" s="22"/>
      <c r="H2350" s="22"/>
      <c r="I2350" s="23"/>
    </row>
    <row r="2351" spans="1:9" hidden="1" x14ac:dyDescent="0.25">
      <c r="A2351" s="40" t="s">
        <v>619</v>
      </c>
      <c r="B2351" s="24" t="s">
        <v>906</v>
      </c>
      <c r="C2351" s="26" t="s">
        <v>22</v>
      </c>
      <c r="D2351" s="27" t="s">
        <v>195</v>
      </c>
      <c r="E2351" s="27" t="s">
        <v>15</v>
      </c>
      <c r="F2351" s="22"/>
      <c r="G2351" s="22"/>
      <c r="H2351" s="22"/>
      <c r="I2351" s="23"/>
    </row>
    <row r="2352" spans="1:9" hidden="1" x14ac:dyDescent="0.25">
      <c r="A2352" s="40" t="s">
        <v>619</v>
      </c>
      <c r="B2352" s="31" t="s">
        <v>906</v>
      </c>
      <c r="C2352" s="32" t="s">
        <v>153</v>
      </c>
      <c r="D2352" s="33" t="s">
        <v>195</v>
      </c>
      <c r="E2352" s="33" t="s">
        <v>15</v>
      </c>
      <c r="F2352" s="22"/>
      <c r="G2352" s="22"/>
      <c r="H2352" s="22"/>
      <c r="I2352" s="23"/>
    </row>
    <row r="2353" spans="1:9" hidden="1" x14ac:dyDescent="0.25">
      <c r="A2353" s="21" t="s">
        <v>619</v>
      </c>
      <c r="B2353" s="24" t="s">
        <v>906</v>
      </c>
      <c r="C2353" s="21" t="s">
        <v>620</v>
      </c>
      <c r="D2353" s="22" t="s">
        <v>339</v>
      </c>
      <c r="E2353" s="22"/>
      <c r="F2353" s="22"/>
      <c r="G2353" s="22"/>
      <c r="H2353" s="22"/>
      <c r="I2353" s="23"/>
    </row>
    <row r="2354" spans="1:9" hidden="1" x14ac:dyDescent="0.25">
      <c r="A2354" s="21" t="s">
        <v>619</v>
      </c>
      <c r="B2354" s="24" t="s">
        <v>906</v>
      </c>
      <c r="C2354" s="21" t="s">
        <v>620</v>
      </c>
      <c r="D2354" s="22" t="s">
        <v>429</v>
      </c>
      <c r="E2354" s="22" t="s">
        <v>15</v>
      </c>
      <c r="F2354" s="22" t="s">
        <v>19</v>
      </c>
      <c r="G2354" s="22" t="s">
        <v>940</v>
      </c>
      <c r="H2354" s="22" t="s">
        <v>96</v>
      </c>
      <c r="I2354" s="23">
        <v>1</v>
      </c>
    </row>
    <row r="2355" spans="1:9" hidden="1" x14ac:dyDescent="0.25">
      <c r="A2355" s="21" t="s">
        <v>619</v>
      </c>
      <c r="B2355" s="24" t="s">
        <v>906</v>
      </c>
      <c r="C2355" s="21" t="s">
        <v>620</v>
      </c>
      <c r="D2355" s="22" t="s">
        <v>429</v>
      </c>
      <c r="E2355" s="22" t="s">
        <v>15</v>
      </c>
      <c r="F2355" s="22" t="s">
        <v>19</v>
      </c>
      <c r="G2355" s="22" t="s">
        <v>941</v>
      </c>
      <c r="H2355" s="22" t="s">
        <v>96</v>
      </c>
      <c r="I2355" s="23">
        <v>1</v>
      </c>
    </row>
    <row r="2356" spans="1:9" hidden="1" x14ac:dyDescent="0.25">
      <c r="A2356" s="21" t="s">
        <v>619</v>
      </c>
      <c r="B2356" s="24" t="s">
        <v>906</v>
      </c>
      <c r="C2356" s="21" t="s">
        <v>620</v>
      </c>
      <c r="D2356" s="22" t="s">
        <v>624</v>
      </c>
      <c r="E2356" s="22"/>
      <c r="F2356" s="22"/>
      <c r="G2356" s="22"/>
      <c r="H2356" s="22"/>
      <c r="I2356" s="23"/>
    </row>
    <row r="2357" spans="1:9" hidden="1" x14ac:dyDescent="0.25">
      <c r="A2357" s="21" t="s">
        <v>619</v>
      </c>
      <c r="B2357" s="24" t="s">
        <v>906</v>
      </c>
      <c r="C2357" s="21" t="s">
        <v>620</v>
      </c>
      <c r="D2357" s="22" t="s">
        <v>347</v>
      </c>
      <c r="E2357" s="22" t="s">
        <v>49</v>
      </c>
      <c r="F2357" s="22"/>
      <c r="G2357" s="22"/>
      <c r="H2357" s="22"/>
      <c r="I2357" s="23"/>
    </row>
    <row r="2358" spans="1:9" hidden="1" x14ac:dyDescent="0.25">
      <c r="A2358" s="21" t="s">
        <v>619</v>
      </c>
      <c r="B2358" s="24" t="s">
        <v>906</v>
      </c>
      <c r="C2358" s="21" t="s">
        <v>620</v>
      </c>
      <c r="D2358" s="22" t="s">
        <v>129</v>
      </c>
      <c r="E2358" s="22" t="s">
        <v>15</v>
      </c>
      <c r="F2358" s="22" t="s">
        <v>16</v>
      </c>
      <c r="G2358" s="22" t="s">
        <v>100</v>
      </c>
      <c r="H2358" s="22" t="s">
        <v>101</v>
      </c>
      <c r="I2358" s="23">
        <v>40</v>
      </c>
    </row>
    <row r="2359" spans="1:9" hidden="1" x14ac:dyDescent="0.25">
      <c r="A2359" s="21" t="s">
        <v>619</v>
      </c>
      <c r="B2359" s="24" t="s">
        <v>906</v>
      </c>
      <c r="C2359" s="21" t="s">
        <v>620</v>
      </c>
      <c r="D2359" s="22" t="s">
        <v>625</v>
      </c>
      <c r="E2359" s="22" t="s">
        <v>15</v>
      </c>
      <c r="F2359" s="22" t="s">
        <v>18</v>
      </c>
      <c r="G2359" s="22" t="s">
        <v>282</v>
      </c>
      <c r="H2359" s="22" t="s">
        <v>96</v>
      </c>
      <c r="I2359" s="23">
        <v>1</v>
      </c>
    </row>
    <row r="2360" spans="1:9" hidden="1" x14ac:dyDescent="0.25">
      <c r="A2360" s="21" t="s">
        <v>619</v>
      </c>
      <c r="B2360" s="24" t="s">
        <v>906</v>
      </c>
      <c r="C2360" s="21" t="s">
        <v>620</v>
      </c>
      <c r="D2360" s="22" t="s">
        <v>626</v>
      </c>
      <c r="E2360" s="22"/>
      <c r="F2360" s="22"/>
      <c r="G2360" s="22"/>
      <c r="H2360" s="22"/>
      <c r="I2360" s="23"/>
    </row>
    <row r="2361" spans="1:9" hidden="1" x14ac:dyDescent="0.25">
      <c r="A2361" s="21" t="s">
        <v>619</v>
      </c>
      <c r="B2361" s="24" t="s">
        <v>906</v>
      </c>
      <c r="C2361" s="21" t="s">
        <v>620</v>
      </c>
      <c r="D2361" s="22" t="s">
        <v>357</v>
      </c>
      <c r="E2361" s="22" t="s">
        <v>20</v>
      </c>
      <c r="F2361" s="22" t="s">
        <v>42</v>
      </c>
      <c r="G2361" s="22" t="s">
        <v>627</v>
      </c>
      <c r="H2361" s="22" t="s">
        <v>96</v>
      </c>
      <c r="I2361" s="23">
        <v>1</v>
      </c>
    </row>
    <row r="2362" spans="1:9" hidden="1" x14ac:dyDescent="0.25">
      <c r="A2362" s="21" t="s">
        <v>619</v>
      </c>
      <c r="B2362" s="24" t="s">
        <v>906</v>
      </c>
      <c r="C2362" s="21" t="s">
        <v>620</v>
      </c>
      <c r="D2362" s="22" t="s">
        <v>339</v>
      </c>
      <c r="E2362" s="22"/>
      <c r="F2362" s="22"/>
      <c r="G2362" s="22"/>
      <c r="H2362" s="22"/>
      <c r="I2362" s="23"/>
    </row>
    <row r="2363" spans="1:9" hidden="1" x14ac:dyDescent="0.25">
      <c r="A2363" s="21" t="s">
        <v>619</v>
      </c>
      <c r="B2363" s="24" t="s">
        <v>906</v>
      </c>
      <c r="C2363" s="21" t="s">
        <v>620</v>
      </c>
      <c r="D2363" s="22" t="s">
        <v>621</v>
      </c>
      <c r="E2363" s="22" t="s">
        <v>49</v>
      </c>
      <c r="F2363" s="22" t="s">
        <v>26</v>
      </c>
      <c r="G2363" s="22" t="s">
        <v>104</v>
      </c>
      <c r="H2363" s="22" t="s">
        <v>101</v>
      </c>
      <c r="I2363" s="23"/>
    </row>
    <row r="2364" spans="1:9" hidden="1" x14ac:dyDescent="0.25">
      <c r="A2364" s="21" t="s">
        <v>619</v>
      </c>
      <c r="B2364" s="24" t="s">
        <v>906</v>
      </c>
      <c r="C2364" s="21" t="s">
        <v>620</v>
      </c>
      <c r="D2364" s="22" t="s">
        <v>342</v>
      </c>
      <c r="E2364" s="22" t="s">
        <v>21</v>
      </c>
      <c r="F2364" s="22" t="s">
        <v>26</v>
      </c>
      <c r="G2364" s="22" t="s">
        <v>104</v>
      </c>
      <c r="H2364" s="22" t="s">
        <v>101</v>
      </c>
      <c r="I2364" s="23"/>
    </row>
    <row r="2365" spans="1:9" hidden="1" x14ac:dyDescent="0.25">
      <c r="A2365" s="21" t="s">
        <v>619</v>
      </c>
      <c r="B2365" s="24" t="s">
        <v>906</v>
      </c>
      <c r="C2365" s="21" t="s">
        <v>620</v>
      </c>
      <c r="D2365" s="22" t="s">
        <v>199</v>
      </c>
      <c r="E2365" s="22"/>
      <c r="F2365" s="22"/>
      <c r="G2365" s="22"/>
      <c r="H2365" s="22"/>
      <c r="I2365" s="23"/>
    </row>
    <row r="2366" spans="1:9" hidden="1" x14ac:dyDescent="0.25">
      <c r="A2366" s="21" t="s">
        <v>619</v>
      </c>
      <c r="B2366" s="24" t="s">
        <v>906</v>
      </c>
      <c r="C2366" s="21" t="s">
        <v>620</v>
      </c>
      <c r="D2366" s="22" t="s">
        <v>622</v>
      </c>
      <c r="E2366" s="22"/>
      <c r="F2366" s="22"/>
      <c r="G2366" s="22"/>
      <c r="H2366" s="22"/>
      <c r="I2366" s="23"/>
    </row>
    <row r="2367" spans="1:9" hidden="1" x14ac:dyDescent="0.25">
      <c r="A2367" s="21" t="s">
        <v>619</v>
      </c>
      <c r="B2367" s="24" t="s">
        <v>906</v>
      </c>
      <c r="C2367" s="21" t="s">
        <v>620</v>
      </c>
      <c r="D2367" s="22" t="s">
        <v>623</v>
      </c>
      <c r="E2367" s="22"/>
      <c r="F2367" s="22"/>
      <c r="G2367" s="22"/>
      <c r="H2367" s="22"/>
      <c r="I2367" s="23"/>
    </row>
    <row r="2368" spans="1:9" hidden="1" x14ac:dyDescent="0.25">
      <c r="A2368" s="21" t="s">
        <v>619</v>
      </c>
      <c r="B2368" s="24" t="s">
        <v>906</v>
      </c>
      <c r="C2368" s="21" t="s">
        <v>620</v>
      </c>
      <c r="D2368" s="22" t="s">
        <v>270</v>
      </c>
      <c r="E2368" s="22"/>
      <c r="F2368" s="22"/>
      <c r="G2368" s="22"/>
      <c r="H2368" s="22"/>
      <c r="I2368" s="23"/>
    </row>
    <row r="2369" spans="1:9" hidden="1" x14ac:dyDescent="0.25">
      <c r="A2369" s="40" t="s">
        <v>619</v>
      </c>
      <c r="B2369" s="24" t="s">
        <v>906</v>
      </c>
      <c r="C2369" s="21" t="s">
        <v>620</v>
      </c>
      <c r="D2369" s="33" t="s">
        <v>223</v>
      </c>
      <c r="E2369" s="22"/>
      <c r="F2369" s="22"/>
      <c r="G2369" s="22"/>
      <c r="H2369" s="22"/>
      <c r="I2369" s="23"/>
    </row>
    <row r="2370" spans="1:9" hidden="1" x14ac:dyDescent="0.25">
      <c r="A2370" s="40" t="s">
        <v>619</v>
      </c>
      <c r="B2370" s="24" t="s">
        <v>906</v>
      </c>
      <c r="C2370" s="21" t="s">
        <v>620</v>
      </c>
      <c r="D2370" s="27" t="s">
        <v>195</v>
      </c>
      <c r="E2370" s="27" t="s">
        <v>15</v>
      </c>
      <c r="F2370" s="22"/>
      <c r="G2370" s="22"/>
      <c r="H2370" s="22"/>
      <c r="I2370" s="23"/>
    </row>
    <row r="2371" spans="1:9" hidden="1" x14ac:dyDescent="0.25">
      <c r="A2371" s="40" t="s">
        <v>540</v>
      </c>
      <c r="B2371" s="24" t="s">
        <v>907</v>
      </c>
      <c r="C2371" s="32" t="s">
        <v>5</v>
      </c>
      <c r="D2371" s="41" t="s">
        <v>639</v>
      </c>
      <c r="E2371" s="41" t="s">
        <v>15</v>
      </c>
      <c r="F2371" s="41" t="s">
        <v>640</v>
      </c>
      <c r="G2371" s="41" t="s">
        <v>641</v>
      </c>
      <c r="H2371" s="41" t="s">
        <v>101</v>
      </c>
      <c r="I2371" s="42">
        <v>68</v>
      </c>
    </row>
    <row r="2372" spans="1:9" hidden="1" x14ac:dyDescent="0.25">
      <c r="A2372" s="40" t="s">
        <v>65</v>
      </c>
      <c r="B2372" s="24" t="s">
        <v>904</v>
      </c>
      <c r="C2372" s="32" t="s">
        <v>67</v>
      </c>
      <c r="D2372" s="41" t="s">
        <v>544</v>
      </c>
      <c r="E2372" s="41"/>
      <c r="F2372" s="41"/>
      <c r="G2372" s="41"/>
      <c r="H2372" s="41"/>
      <c r="I2372" s="42"/>
    </row>
    <row r="2373" spans="1:9" hidden="1" x14ac:dyDescent="0.25">
      <c r="A2373" s="40" t="s">
        <v>65</v>
      </c>
      <c r="B2373" s="31" t="s">
        <v>904</v>
      </c>
      <c r="C2373" s="32" t="s">
        <v>67</v>
      </c>
      <c r="D2373" s="41" t="s">
        <v>339</v>
      </c>
      <c r="E2373" s="41"/>
      <c r="F2373" s="41"/>
      <c r="G2373" s="41"/>
      <c r="H2373" s="41"/>
      <c r="I2373" s="42"/>
    </row>
    <row r="2374" spans="1:9" hidden="1" x14ac:dyDescent="0.25">
      <c r="A2374" s="40" t="s">
        <v>65</v>
      </c>
      <c r="B2374" s="31" t="s">
        <v>904</v>
      </c>
      <c r="C2374" s="32" t="s">
        <v>6</v>
      </c>
      <c r="D2374" s="41" t="s">
        <v>339</v>
      </c>
      <c r="E2374" s="22"/>
      <c r="F2374" s="22"/>
      <c r="G2374" s="22"/>
      <c r="H2374" s="22"/>
      <c r="I2374" s="23"/>
    </row>
    <row r="2375" spans="1:9" hidden="1" x14ac:dyDescent="0.25">
      <c r="A2375" s="40" t="s">
        <v>65</v>
      </c>
      <c r="B2375" s="31" t="s">
        <v>904</v>
      </c>
      <c r="C2375" s="32" t="s">
        <v>6</v>
      </c>
      <c r="D2375" s="22" t="s">
        <v>944</v>
      </c>
      <c r="E2375" s="22"/>
      <c r="F2375" s="22"/>
      <c r="G2375" s="22"/>
      <c r="H2375" s="22"/>
      <c r="I2375" s="23"/>
    </row>
    <row r="2376" spans="1:9" hidden="1" x14ac:dyDescent="0.25">
      <c r="A2376" s="40" t="s">
        <v>65</v>
      </c>
      <c r="B2376" s="31" t="s">
        <v>904</v>
      </c>
      <c r="C2376" s="32" t="s">
        <v>6</v>
      </c>
      <c r="D2376" s="22" t="s">
        <v>945</v>
      </c>
      <c r="E2376" s="22"/>
      <c r="F2376" s="22"/>
      <c r="G2376" s="22"/>
      <c r="H2376" s="22"/>
      <c r="I2376" s="23"/>
    </row>
    <row r="2377" spans="1:9" hidden="1" x14ac:dyDescent="0.25">
      <c r="A2377" s="40" t="s">
        <v>65</v>
      </c>
      <c r="B2377" s="31" t="s">
        <v>904</v>
      </c>
      <c r="C2377" s="32" t="s">
        <v>6</v>
      </c>
      <c r="D2377" s="22" t="s">
        <v>342</v>
      </c>
      <c r="E2377" s="22"/>
      <c r="F2377" s="22"/>
      <c r="G2377" s="22"/>
      <c r="H2377" s="22"/>
      <c r="I2377" s="23"/>
    </row>
    <row r="2378" spans="1:9" hidden="1" x14ac:dyDescent="0.25">
      <c r="A2378" s="40" t="s">
        <v>65</v>
      </c>
      <c r="B2378" s="31" t="s">
        <v>904</v>
      </c>
      <c r="C2378" s="32" t="s">
        <v>6</v>
      </c>
      <c r="D2378" s="22" t="s">
        <v>197</v>
      </c>
      <c r="E2378" s="22"/>
      <c r="F2378" s="22"/>
      <c r="G2378" s="22"/>
      <c r="H2378" s="22"/>
      <c r="I2378" s="23"/>
    </row>
    <row r="2379" spans="1:9" hidden="1" x14ac:dyDescent="0.25">
      <c r="A2379" s="40" t="s">
        <v>65</v>
      </c>
      <c r="B2379" s="31" t="s">
        <v>904</v>
      </c>
      <c r="C2379" s="32" t="s">
        <v>6</v>
      </c>
      <c r="D2379" s="22" t="s">
        <v>343</v>
      </c>
      <c r="E2379" s="22"/>
      <c r="F2379" s="22"/>
      <c r="G2379" s="22"/>
      <c r="H2379" s="22"/>
      <c r="I2379" s="23"/>
    </row>
    <row r="2380" spans="1:9" hidden="1" x14ac:dyDescent="0.25">
      <c r="A2380" s="40" t="s">
        <v>65</v>
      </c>
      <c r="B2380" s="31" t="s">
        <v>904</v>
      </c>
      <c r="C2380" s="32" t="s">
        <v>6</v>
      </c>
      <c r="D2380" s="22" t="s">
        <v>946</v>
      </c>
      <c r="E2380" s="22"/>
      <c r="F2380" s="22"/>
      <c r="G2380" s="22"/>
      <c r="H2380" s="22"/>
      <c r="I2380" s="23"/>
    </row>
    <row r="2381" spans="1:9" hidden="1" x14ac:dyDescent="0.25">
      <c r="A2381" s="40" t="s">
        <v>65</v>
      </c>
      <c r="B2381" s="31" t="s">
        <v>904</v>
      </c>
      <c r="C2381" s="32" t="s">
        <v>6</v>
      </c>
      <c r="D2381" s="22" t="s">
        <v>947</v>
      </c>
      <c r="E2381" s="22"/>
      <c r="F2381" s="22"/>
      <c r="G2381" s="22"/>
      <c r="H2381" s="22"/>
      <c r="I2381" s="23"/>
    </row>
    <row r="2382" spans="1:9" hidden="1" x14ac:dyDescent="0.25">
      <c r="A2382" s="40" t="s">
        <v>65</v>
      </c>
      <c r="B2382" s="31" t="s">
        <v>904</v>
      </c>
      <c r="C2382" s="32" t="s">
        <v>4</v>
      </c>
      <c r="D2382" s="22" t="s">
        <v>948</v>
      </c>
      <c r="E2382" s="22" t="s">
        <v>31</v>
      </c>
      <c r="F2382" s="22" t="s">
        <v>17</v>
      </c>
      <c r="G2382" s="22" t="s">
        <v>284</v>
      </c>
      <c r="H2382" s="22" t="s">
        <v>96</v>
      </c>
      <c r="I2382" s="23">
        <v>2</v>
      </c>
    </row>
    <row r="2383" spans="1:9" hidden="1" x14ac:dyDescent="0.25">
      <c r="A2383" s="40" t="s">
        <v>65</v>
      </c>
      <c r="B2383" s="31" t="s">
        <v>904</v>
      </c>
      <c r="C2383" s="32" t="s">
        <v>4</v>
      </c>
      <c r="D2383" s="22" t="s">
        <v>948</v>
      </c>
      <c r="E2383" s="22" t="s">
        <v>31</v>
      </c>
      <c r="F2383" s="22" t="s">
        <v>17</v>
      </c>
      <c r="G2383" s="22" t="s">
        <v>963</v>
      </c>
      <c r="H2383" s="22" t="s">
        <v>96</v>
      </c>
      <c r="I2383" s="23">
        <v>2</v>
      </c>
    </row>
    <row r="2384" spans="1:9" hidden="1" x14ac:dyDescent="0.25">
      <c r="A2384" s="40" t="s">
        <v>65</v>
      </c>
      <c r="B2384" s="31" t="s">
        <v>904</v>
      </c>
      <c r="C2384" s="32" t="s">
        <v>4</v>
      </c>
      <c r="D2384" s="22" t="s">
        <v>129</v>
      </c>
      <c r="E2384" s="22" t="s">
        <v>15</v>
      </c>
      <c r="F2384" s="22" t="s">
        <v>16</v>
      </c>
      <c r="G2384" s="22" t="s">
        <v>100</v>
      </c>
      <c r="H2384" s="22" t="s">
        <v>101</v>
      </c>
      <c r="I2384" s="23">
        <v>28</v>
      </c>
    </row>
    <row r="2385" spans="1:9" hidden="1" x14ac:dyDescent="0.25">
      <c r="A2385" s="40" t="s">
        <v>65</v>
      </c>
      <c r="B2385" s="31" t="s">
        <v>904</v>
      </c>
      <c r="C2385" s="32" t="s">
        <v>4</v>
      </c>
      <c r="D2385" s="22" t="s">
        <v>477</v>
      </c>
      <c r="E2385" s="22" t="s">
        <v>15</v>
      </c>
      <c r="F2385" s="22" t="s">
        <v>18</v>
      </c>
      <c r="G2385" s="22" t="s">
        <v>959</v>
      </c>
      <c r="H2385" s="22" t="s">
        <v>96</v>
      </c>
      <c r="I2385" s="23">
        <v>1</v>
      </c>
    </row>
    <row r="2386" spans="1:9" hidden="1" x14ac:dyDescent="0.25">
      <c r="A2386" s="40" t="s">
        <v>65</v>
      </c>
      <c r="B2386" s="31" t="s">
        <v>904</v>
      </c>
      <c r="C2386" s="32" t="s">
        <v>4</v>
      </c>
      <c r="D2386" s="22" t="s">
        <v>949</v>
      </c>
      <c r="E2386" s="22" t="s">
        <v>21</v>
      </c>
      <c r="F2386" s="22" t="s">
        <v>960</v>
      </c>
      <c r="G2386" s="22" t="s">
        <v>565</v>
      </c>
      <c r="H2386" s="22" t="s">
        <v>96</v>
      </c>
      <c r="I2386" s="23">
        <v>1</v>
      </c>
    </row>
    <row r="2387" spans="1:9" hidden="1" x14ac:dyDescent="0.25">
      <c r="A2387" s="40" t="s">
        <v>65</v>
      </c>
      <c r="B2387" s="31" t="s">
        <v>904</v>
      </c>
      <c r="C2387" s="32" t="s">
        <v>4</v>
      </c>
      <c r="D2387" s="22" t="s">
        <v>345</v>
      </c>
      <c r="E2387" s="22" t="s">
        <v>15</v>
      </c>
      <c r="F2387" s="22" t="s">
        <v>19</v>
      </c>
      <c r="G2387" s="22" t="s">
        <v>961</v>
      </c>
      <c r="H2387" s="22" t="s">
        <v>96</v>
      </c>
      <c r="I2387" s="23">
        <v>1</v>
      </c>
    </row>
    <row r="2388" spans="1:9" hidden="1" x14ac:dyDescent="0.25">
      <c r="A2388" s="40" t="s">
        <v>65</v>
      </c>
      <c r="B2388" s="31" t="s">
        <v>904</v>
      </c>
      <c r="C2388" s="32" t="s">
        <v>2</v>
      </c>
      <c r="D2388" s="22" t="s">
        <v>346</v>
      </c>
      <c r="E2388" s="22" t="s">
        <v>15</v>
      </c>
      <c r="F2388" s="22" t="s">
        <v>19</v>
      </c>
      <c r="G2388" s="22" t="s">
        <v>964</v>
      </c>
      <c r="H2388" s="22" t="s">
        <v>96</v>
      </c>
      <c r="I2388" s="23">
        <v>1</v>
      </c>
    </row>
    <row r="2389" spans="1:9" hidden="1" x14ac:dyDescent="0.25">
      <c r="A2389" s="40" t="s">
        <v>65</v>
      </c>
      <c r="B2389" s="31" t="s">
        <v>904</v>
      </c>
      <c r="C2389" s="32" t="s">
        <v>2</v>
      </c>
      <c r="D2389" s="22" t="s">
        <v>473</v>
      </c>
      <c r="E2389" s="22" t="s">
        <v>21</v>
      </c>
      <c r="F2389" s="22" t="s">
        <v>26</v>
      </c>
      <c r="G2389" s="22" t="s">
        <v>104</v>
      </c>
      <c r="H2389" s="22" t="s">
        <v>101</v>
      </c>
      <c r="I2389" s="23">
        <v>48</v>
      </c>
    </row>
    <row r="2390" spans="1:9" hidden="1" x14ac:dyDescent="0.25">
      <c r="A2390" s="40" t="s">
        <v>65</v>
      </c>
      <c r="B2390" s="31" t="s">
        <v>904</v>
      </c>
      <c r="C2390" s="32" t="s">
        <v>2</v>
      </c>
      <c r="D2390" s="22" t="s">
        <v>950</v>
      </c>
      <c r="E2390" s="22"/>
      <c r="F2390" s="22"/>
      <c r="G2390" s="22"/>
      <c r="H2390" s="22"/>
      <c r="I2390" s="23"/>
    </row>
    <row r="2391" spans="1:9" hidden="1" x14ac:dyDescent="0.25">
      <c r="A2391" s="40" t="s">
        <v>65</v>
      </c>
      <c r="B2391" s="31" t="s">
        <v>904</v>
      </c>
      <c r="C2391" s="32" t="s">
        <v>2</v>
      </c>
      <c r="D2391" s="22" t="s">
        <v>576</v>
      </c>
      <c r="E2391" s="22" t="s">
        <v>20</v>
      </c>
      <c r="F2391" s="22" t="s">
        <v>965</v>
      </c>
      <c r="G2391" s="22" t="s">
        <v>103</v>
      </c>
      <c r="H2391" s="22" t="s">
        <v>96</v>
      </c>
      <c r="I2391" s="23">
        <v>1</v>
      </c>
    </row>
    <row r="2392" spans="1:9" hidden="1" x14ac:dyDescent="0.25">
      <c r="A2392" s="40" t="s">
        <v>65</v>
      </c>
      <c r="B2392" s="31" t="s">
        <v>904</v>
      </c>
      <c r="C2392" s="32" t="s">
        <v>2</v>
      </c>
      <c r="D2392" s="22" t="s">
        <v>631</v>
      </c>
      <c r="E2392" s="22"/>
      <c r="F2392" s="22"/>
      <c r="G2392" s="22"/>
      <c r="H2392" s="22"/>
      <c r="I2392" s="23"/>
    </row>
    <row r="2393" spans="1:9" hidden="1" x14ac:dyDescent="0.25">
      <c r="A2393" s="40" t="s">
        <v>65</v>
      </c>
      <c r="B2393" s="31" t="s">
        <v>904</v>
      </c>
      <c r="C2393" s="32" t="s">
        <v>2</v>
      </c>
      <c r="D2393" s="22" t="s">
        <v>190</v>
      </c>
      <c r="E2393" s="22" t="s">
        <v>21</v>
      </c>
      <c r="F2393" s="22" t="s">
        <v>26</v>
      </c>
      <c r="G2393" s="22" t="s">
        <v>104</v>
      </c>
      <c r="H2393" s="22" t="s">
        <v>101</v>
      </c>
      <c r="I2393" s="23">
        <v>50</v>
      </c>
    </row>
    <row r="2394" spans="1:9" hidden="1" x14ac:dyDescent="0.25">
      <c r="A2394" s="40" t="s">
        <v>65</v>
      </c>
      <c r="B2394" s="31" t="s">
        <v>904</v>
      </c>
      <c r="C2394" s="32" t="s">
        <v>2</v>
      </c>
      <c r="D2394" s="22" t="s">
        <v>951</v>
      </c>
      <c r="E2394" s="22"/>
      <c r="F2394" s="22"/>
      <c r="G2394" s="22"/>
      <c r="H2394" s="22"/>
      <c r="I2394" s="23"/>
    </row>
    <row r="2395" spans="1:9" hidden="1" x14ac:dyDescent="0.25">
      <c r="A2395" s="40" t="s">
        <v>65</v>
      </c>
      <c r="B2395" s="31" t="s">
        <v>904</v>
      </c>
      <c r="C2395" s="32" t="s">
        <v>2</v>
      </c>
      <c r="D2395" s="22" t="s">
        <v>952</v>
      </c>
      <c r="E2395" s="22"/>
      <c r="F2395" s="22"/>
      <c r="G2395" s="22"/>
      <c r="H2395" s="22"/>
      <c r="I2395" s="23"/>
    </row>
    <row r="2396" spans="1:9" hidden="1" x14ac:dyDescent="0.25">
      <c r="A2396" s="40" t="s">
        <v>65</v>
      </c>
      <c r="B2396" s="31" t="s">
        <v>904</v>
      </c>
      <c r="C2396" s="32" t="s">
        <v>2</v>
      </c>
      <c r="D2396" s="22" t="s">
        <v>953</v>
      </c>
      <c r="E2396" s="22"/>
      <c r="F2396" s="22"/>
      <c r="G2396" s="22"/>
      <c r="H2396" s="22"/>
      <c r="I2396" s="23"/>
    </row>
    <row r="2397" spans="1:9" hidden="1" x14ac:dyDescent="0.25">
      <c r="A2397" s="40" t="s">
        <v>65</v>
      </c>
      <c r="B2397" s="31" t="s">
        <v>904</v>
      </c>
      <c r="C2397" s="32" t="s">
        <v>2</v>
      </c>
      <c r="D2397" s="22" t="s">
        <v>954</v>
      </c>
      <c r="E2397" s="22"/>
      <c r="F2397" s="22"/>
      <c r="G2397" s="22"/>
      <c r="H2397" s="22"/>
      <c r="I2397" s="23"/>
    </row>
    <row r="2398" spans="1:9" hidden="1" x14ac:dyDescent="0.25">
      <c r="A2398" s="40" t="s">
        <v>65</v>
      </c>
      <c r="B2398" s="31" t="s">
        <v>904</v>
      </c>
      <c r="C2398" s="32" t="s">
        <v>7</v>
      </c>
      <c r="D2398" s="22" t="s">
        <v>955</v>
      </c>
      <c r="E2398" s="22" t="s">
        <v>20</v>
      </c>
      <c r="F2398" s="22" t="s">
        <v>26</v>
      </c>
      <c r="G2398" s="22" t="s">
        <v>106</v>
      </c>
      <c r="H2398" s="22" t="s">
        <v>101</v>
      </c>
      <c r="I2398" s="23">
        <v>55</v>
      </c>
    </row>
    <row r="2399" spans="1:9" hidden="1" x14ac:dyDescent="0.25">
      <c r="A2399" s="40" t="s">
        <v>65</v>
      </c>
      <c r="B2399" s="31" t="s">
        <v>904</v>
      </c>
      <c r="C2399" s="32" t="s">
        <v>7</v>
      </c>
      <c r="D2399" s="22" t="s">
        <v>956</v>
      </c>
      <c r="E2399" s="22" t="s">
        <v>20</v>
      </c>
      <c r="F2399" s="22" t="s">
        <v>18</v>
      </c>
      <c r="G2399" s="22" t="s">
        <v>966</v>
      </c>
      <c r="H2399" s="22" t="s">
        <v>96</v>
      </c>
      <c r="I2399" s="23">
        <v>1</v>
      </c>
    </row>
    <row r="2400" spans="1:9" hidden="1" x14ac:dyDescent="0.25">
      <c r="A2400" s="40" t="s">
        <v>65</v>
      </c>
      <c r="B2400" s="31" t="s">
        <v>904</v>
      </c>
      <c r="C2400" s="32" t="s">
        <v>7</v>
      </c>
      <c r="D2400" s="22" t="s">
        <v>369</v>
      </c>
      <c r="E2400" s="22"/>
      <c r="F2400" s="22"/>
      <c r="G2400" s="22"/>
      <c r="H2400" s="22"/>
      <c r="I2400" s="23"/>
    </row>
    <row r="2401" spans="1:9" hidden="1" x14ac:dyDescent="0.25">
      <c r="A2401" s="40" t="s">
        <v>65</v>
      </c>
      <c r="B2401" s="31" t="s">
        <v>904</v>
      </c>
      <c r="C2401" s="32" t="s">
        <v>7</v>
      </c>
      <c r="D2401" s="10" t="s">
        <v>957</v>
      </c>
      <c r="E2401" s="22" t="s">
        <v>21</v>
      </c>
      <c r="F2401" s="22" t="s">
        <v>26</v>
      </c>
      <c r="G2401" s="22" t="s">
        <v>104</v>
      </c>
      <c r="H2401" s="22" t="s">
        <v>101</v>
      </c>
      <c r="I2401" s="23">
        <v>1.7</v>
      </c>
    </row>
    <row r="2402" spans="1:9" hidden="1" x14ac:dyDescent="0.25">
      <c r="A2402" s="40" t="s">
        <v>65</v>
      </c>
      <c r="B2402" s="31" t="s">
        <v>904</v>
      </c>
      <c r="C2402" s="32" t="s">
        <v>7</v>
      </c>
      <c r="D2402" s="22" t="s">
        <v>958</v>
      </c>
      <c r="E2402" s="22"/>
      <c r="F2402" s="22"/>
      <c r="G2402" s="22"/>
      <c r="H2402" s="22"/>
      <c r="I2402" s="23"/>
    </row>
    <row r="2403" spans="1:9" hidden="1" x14ac:dyDescent="0.25">
      <c r="A2403" s="40" t="s">
        <v>65</v>
      </c>
      <c r="B2403" s="31" t="s">
        <v>904</v>
      </c>
      <c r="C2403" s="32" t="s">
        <v>7</v>
      </c>
      <c r="D2403" s="22" t="s">
        <v>367</v>
      </c>
      <c r="E2403" s="22"/>
      <c r="F2403" s="22"/>
      <c r="G2403" s="22"/>
      <c r="H2403" s="22"/>
      <c r="I2403" s="23"/>
    </row>
    <row r="2404" spans="1:9" hidden="1" x14ac:dyDescent="0.25">
      <c r="A2404" s="40" t="s">
        <v>65</v>
      </c>
      <c r="B2404" s="31" t="s">
        <v>904</v>
      </c>
      <c r="C2404" s="32" t="s">
        <v>7</v>
      </c>
      <c r="D2404" s="22" t="s">
        <v>368</v>
      </c>
      <c r="E2404" s="22"/>
      <c r="F2404" s="22"/>
      <c r="G2404" s="22"/>
      <c r="H2404" s="22"/>
      <c r="I2404" s="23"/>
    </row>
    <row r="2405" spans="1:9" hidden="1" x14ac:dyDescent="0.25">
      <c r="A2405" s="40" t="s">
        <v>65</v>
      </c>
      <c r="B2405" s="31" t="s">
        <v>904</v>
      </c>
      <c r="C2405" s="32" t="s">
        <v>5</v>
      </c>
      <c r="D2405" s="22" t="s">
        <v>148</v>
      </c>
      <c r="E2405" s="22"/>
      <c r="F2405" s="22"/>
      <c r="G2405" s="22"/>
      <c r="H2405" s="22"/>
      <c r="I2405" s="23"/>
    </row>
    <row r="2406" spans="1:9" hidden="1" x14ac:dyDescent="0.25">
      <c r="A2406" s="40" t="s">
        <v>65</v>
      </c>
      <c r="B2406" s="31" t="s">
        <v>904</v>
      </c>
      <c r="C2406" s="32" t="s">
        <v>5</v>
      </c>
      <c r="D2406" s="22" t="s">
        <v>217</v>
      </c>
      <c r="E2406" s="22"/>
      <c r="F2406" s="22"/>
      <c r="G2406" s="22"/>
      <c r="H2406" s="22"/>
      <c r="I2406" s="23"/>
    </row>
    <row r="2407" spans="1:9" hidden="1" x14ac:dyDescent="0.25">
      <c r="A2407" s="40" t="s">
        <v>65</v>
      </c>
      <c r="B2407" s="31" t="s">
        <v>904</v>
      </c>
      <c r="C2407" s="32" t="s">
        <v>5</v>
      </c>
      <c r="D2407" s="22" t="s">
        <v>308</v>
      </c>
      <c r="E2407" s="22"/>
      <c r="F2407" s="22"/>
      <c r="G2407" s="22"/>
      <c r="H2407" s="22"/>
      <c r="I2407" s="23"/>
    </row>
    <row r="2408" spans="1:9" hidden="1" x14ac:dyDescent="0.25">
      <c r="A2408" s="40" t="s">
        <v>65</v>
      </c>
      <c r="B2408" s="31" t="s">
        <v>904</v>
      </c>
      <c r="C2408" s="32" t="s">
        <v>5</v>
      </c>
      <c r="D2408" s="22" t="s">
        <v>371</v>
      </c>
      <c r="E2408" s="22"/>
      <c r="F2408" s="22"/>
      <c r="G2408" s="22"/>
      <c r="H2408" s="22"/>
      <c r="I2408" s="23"/>
    </row>
    <row r="2409" spans="1:9" hidden="1" x14ac:dyDescent="0.25">
      <c r="A2409" s="40" t="s">
        <v>65</v>
      </c>
      <c r="B2409" s="31" t="s">
        <v>904</v>
      </c>
      <c r="C2409" s="32" t="s">
        <v>5</v>
      </c>
      <c r="D2409" s="22" t="s">
        <v>372</v>
      </c>
      <c r="E2409" s="22"/>
      <c r="F2409" s="22"/>
      <c r="G2409" s="22"/>
      <c r="H2409" s="22"/>
      <c r="I2409" s="23"/>
    </row>
    <row r="2410" spans="1:9" hidden="1" x14ac:dyDescent="0.25">
      <c r="A2410" s="40" t="s">
        <v>65</v>
      </c>
      <c r="B2410" s="31" t="s">
        <v>904</v>
      </c>
      <c r="C2410" s="32" t="s">
        <v>153</v>
      </c>
      <c r="D2410" s="22" t="s">
        <v>377</v>
      </c>
      <c r="E2410" s="22"/>
      <c r="F2410" s="22"/>
      <c r="G2410" s="22"/>
      <c r="H2410" s="22"/>
      <c r="I2410" s="23"/>
    </row>
    <row r="2411" spans="1:9" hidden="1" x14ac:dyDescent="0.25">
      <c r="A2411" s="40" t="s">
        <v>65</v>
      </c>
      <c r="B2411" s="31" t="s">
        <v>904</v>
      </c>
      <c r="C2411" s="32" t="s">
        <v>153</v>
      </c>
      <c r="D2411" s="22" t="s">
        <v>378</v>
      </c>
      <c r="E2411" s="22"/>
      <c r="F2411" s="22"/>
      <c r="G2411" s="22"/>
      <c r="H2411" s="22"/>
      <c r="I2411" s="23"/>
    </row>
    <row r="2412" spans="1:9" hidden="1" x14ac:dyDescent="0.25">
      <c r="A2412" s="40" t="s">
        <v>65</v>
      </c>
      <c r="B2412" s="31" t="s">
        <v>904</v>
      </c>
      <c r="C2412" s="32" t="s">
        <v>4</v>
      </c>
      <c r="D2412" s="22" t="s">
        <v>288</v>
      </c>
      <c r="E2412" s="22" t="s">
        <v>21</v>
      </c>
      <c r="F2412" s="22" t="s">
        <v>30</v>
      </c>
      <c r="G2412" s="22" t="s">
        <v>962</v>
      </c>
      <c r="H2412" s="22" t="s">
        <v>96</v>
      </c>
      <c r="I2412" s="23">
        <v>1</v>
      </c>
    </row>
    <row r="2413" spans="1:9" hidden="1" x14ac:dyDescent="0.25">
      <c r="A2413" s="40" t="s">
        <v>65</v>
      </c>
      <c r="B2413" s="24" t="s">
        <v>904</v>
      </c>
      <c r="C2413" s="32" t="s">
        <v>6</v>
      </c>
      <c r="D2413" s="41" t="s">
        <v>544</v>
      </c>
      <c r="E2413" s="41"/>
      <c r="F2413" s="41"/>
      <c r="G2413" s="41"/>
      <c r="H2413" s="41"/>
      <c r="I2413" s="42"/>
    </row>
    <row r="2414" spans="1:9" hidden="1" x14ac:dyDescent="0.25">
      <c r="A2414" s="40" t="s">
        <v>65</v>
      </c>
      <c r="B2414" s="31" t="s">
        <v>904</v>
      </c>
      <c r="C2414" s="32" t="s">
        <v>6</v>
      </c>
      <c r="D2414" s="41" t="s">
        <v>339</v>
      </c>
      <c r="E2414" s="41"/>
      <c r="F2414" s="41"/>
      <c r="G2414" s="41"/>
      <c r="H2414" s="41"/>
      <c r="I2414" s="42"/>
    </row>
    <row r="2415" spans="1:9" hidden="1" x14ac:dyDescent="0.25">
      <c r="A2415" s="40" t="s">
        <v>65</v>
      </c>
      <c r="B2415" s="31" t="s">
        <v>904</v>
      </c>
      <c r="C2415" s="32" t="s">
        <v>4</v>
      </c>
      <c r="D2415" s="41" t="s">
        <v>339</v>
      </c>
      <c r="E2415" s="22"/>
      <c r="F2415" s="22"/>
      <c r="G2415" s="22"/>
      <c r="H2415" s="22"/>
      <c r="I2415" s="23"/>
    </row>
    <row r="2416" spans="1:9" hidden="1" x14ac:dyDescent="0.25">
      <c r="A2416" s="40" t="s">
        <v>65</v>
      </c>
      <c r="B2416" s="31" t="s">
        <v>904</v>
      </c>
      <c r="C2416" s="32" t="s">
        <v>4</v>
      </c>
      <c r="D2416" s="22" t="s">
        <v>944</v>
      </c>
      <c r="E2416" s="22"/>
      <c r="F2416" s="22"/>
      <c r="G2416" s="22"/>
      <c r="H2416" s="22"/>
      <c r="I2416" s="23"/>
    </row>
    <row r="2417" spans="1:9" hidden="1" x14ac:dyDescent="0.25">
      <c r="A2417" s="40" t="s">
        <v>65</v>
      </c>
      <c r="B2417" s="31" t="s">
        <v>904</v>
      </c>
      <c r="C2417" s="32" t="s">
        <v>4</v>
      </c>
      <c r="D2417" s="22" t="s">
        <v>945</v>
      </c>
      <c r="E2417" s="22"/>
      <c r="F2417" s="22"/>
      <c r="G2417" s="22"/>
      <c r="H2417" s="22"/>
      <c r="I2417" s="23"/>
    </row>
    <row r="2418" spans="1:9" hidden="1" x14ac:dyDescent="0.25">
      <c r="A2418" s="40" t="s">
        <v>65</v>
      </c>
      <c r="B2418" s="31" t="s">
        <v>904</v>
      </c>
      <c r="C2418" s="32" t="s">
        <v>4</v>
      </c>
      <c r="D2418" s="22" t="s">
        <v>342</v>
      </c>
      <c r="E2418" s="22"/>
      <c r="F2418" s="22"/>
      <c r="G2418" s="22"/>
      <c r="H2418" s="22"/>
      <c r="I2418" s="23"/>
    </row>
    <row r="2419" spans="1:9" hidden="1" x14ac:dyDescent="0.25">
      <c r="A2419" s="40" t="s">
        <v>65</v>
      </c>
      <c r="B2419" s="31" t="s">
        <v>904</v>
      </c>
      <c r="C2419" s="32" t="s">
        <v>4</v>
      </c>
      <c r="D2419" s="22" t="s">
        <v>197</v>
      </c>
      <c r="E2419" s="22"/>
      <c r="F2419" s="22"/>
      <c r="G2419" s="22"/>
      <c r="H2419" s="22"/>
      <c r="I2419" s="23"/>
    </row>
    <row r="2420" spans="1:9" hidden="1" x14ac:dyDescent="0.25">
      <c r="A2420" s="40" t="s">
        <v>65</v>
      </c>
      <c r="B2420" s="31" t="s">
        <v>904</v>
      </c>
      <c r="C2420" s="32" t="s">
        <v>4</v>
      </c>
      <c r="D2420" s="22" t="s">
        <v>343</v>
      </c>
      <c r="E2420" s="22"/>
      <c r="F2420" s="22"/>
      <c r="G2420" s="22"/>
      <c r="H2420" s="22"/>
      <c r="I2420" s="23"/>
    </row>
    <row r="2421" spans="1:9" hidden="1" x14ac:dyDescent="0.25">
      <c r="A2421" s="40" t="s">
        <v>65</v>
      </c>
      <c r="B2421" s="31" t="s">
        <v>904</v>
      </c>
      <c r="C2421" s="32" t="s">
        <v>4</v>
      </c>
      <c r="D2421" s="22" t="s">
        <v>946</v>
      </c>
      <c r="E2421" s="22"/>
      <c r="F2421" s="22"/>
      <c r="G2421" s="22"/>
      <c r="H2421" s="22"/>
      <c r="I2421" s="23"/>
    </row>
    <row r="2422" spans="1:9" hidden="1" x14ac:dyDescent="0.25">
      <c r="A2422" s="40" t="s">
        <v>65</v>
      </c>
      <c r="B2422" s="31" t="s">
        <v>904</v>
      </c>
      <c r="C2422" s="32" t="s">
        <v>4</v>
      </c>
      <c r="D2422" s="22" t="s">
        <v>947</v>
      </c>
      <c r="E2422" s="22"/>
      <c r="F2422" s="22"/>
      <c r="G2422" s="22"/>
      <c r="H2422" s="22"/>
      <c r="I2422" s="23"/>
    </row>
    <row r="2423" spans="1:9" hidden="1" x14ac:dyDescent="0.25">
      <c r="A2423" s="40" t="s">
        <v>65</v>
      </c>
      <c r="B2423" s="24" t="s">
        <v>904</v>
      </c>
      <c r="C2423" s="32" t="s">
        <v>4</v>
      </c>
      <c r="D2423" s="41" t="s">
        <v>544</v>
      </c>
      <c r="E2423" s="41"/>
      <c r="F2423" s="41"/>
      <c r="G2423" s="41"/>
      <c r="H2423" s="41"/>
      <c r="I2423" s="42"/>
    </row>
    <row r="2424" spans="1:9" hidden="1" x14ac:dyDescent="0.25">
      <c r="A2424" s="40" t="s">
        <v>65</v>
      </c>
      <c r="B2424" s="31" t="s">
        <v>904</v>
      </c>
      <c r="C2424" s="32" t="s">
        <v>4</v>
      </c>
      <c r="D2424" s="41" t="s">
        <v>339</v>
      </c>
      <c r="E2424" s="41"/>
      <c r="F2424" s="41"/>
      <c r="G2424" s="41"/>
      <c r="H2424" s="41"/>
      <c r="I2424" s="42"/>
    </row>
    <row r="2425" spans="1:9" hidden="1" x14ac:dyDescent="0.25">
      <c r="A2425" s="40" t="s">
        <v>65</v>
      </c>
      <c r="B2425" s="31" t="s">
        <v>904</v>
      </c>
      <c r="C2425" s="32" t="s">
        <v>2</v>
      </c>
      <c r="D2425" s="22" t="s">
        <v>948</v>
      </c>
      <c r="E2425" s="22" t="s">
        <v>31</v>
      </c>
      <c r="F2425" s="22" t="s">
        <v>17</v>
      </c>
      <c r="G2425" s="22" t="s">
        <v>284</v>
      </c>
      <c r="H2425" s="22" t="s">
        <v>96</v>
      </c>
      <c r="I2425" s="23">
        <v>2</v>
      </c>
    </row>
    <row r="2426" spans="1:9" hidden="1" x14ac:dyDescent="0.25">
      <c r="A2426" s="40" t="s">
        <v>65</v>
      </c>
      <c r="B2426" s="31" t="s">
        <v>904</v>
      </c>
      <c r="C2426" s="32" t="s">
        <v>2</v>
      </c>
      <c r="D2426" s="22" t="s">
        <v>948</v>
      </c>
      <c r="E2426" s="22" t="s">
        <v>31</v>
      </c>
      <c r="F2426" s="22" t="s">
        <v>17</v>
      </c>
      <c r="G2426" s="22" t="s">
        <v>963</v>
      </c>
      <c r="H2426" s="22" t="s">
        <v>96</v>
      </c>
      <c r="I2426" s="23">
        <v>2</v>
      </c>
    </row>
    <row r="2427" spans="1:9" hidden="1" x14ac:dyDescent="0.25">
      <c r="A2427" s="40" t="s">
        <v>65</v>
      </c>
      <c r="B2427" s="31" t="s">
        <v>904</v>
      </c>
      <c r="C2427" s="32" t="s">
        <v>2</v>
      </c>
      <c r="D2427" s="22" t="s">
        <v>129</v>
      </c>
      <c r="E2427" s="22" t="s">
        <v>15</v>
      </c>
      <c r="F2427" s="22" t="s">
        <v>16</v>
      </c>
      <c r="G2427" s="22" t="s">
        <v>100</v>
      </c>
      <c r="H2427" s="22" t="s">
        <v>101</v>
      </c>
      <c r="I2427" s="23">
        <v>28</v>
      </c>
    </row>
    <row r="2428" spans="1:9" hidden="1" x14ac:dyDescent="0.25">
      <c r="A2428" s="40" t="s">
        <v>65</v>
      </c>
      <c r="B2428" s="31" t="s">
        <v>904</v>
      </c>
      <c r="C2428" s="32" t="s">
        <v>2</v>
      </c>
      <c r="D2428" s="22" t="s">
        <v>477</v>
      </c>
      <c r="E2428" s="22" t="s">
        <v>15</v>
      </c>
      <c r="F2428" s="22" t="s">
        <v>18</v>
      </c>
      <c r="G2428" s="22" t="s">
        <v>959</v>
      </c>
      <c r="H2428" s="22" t="s">
        <v>96</v>
      </c>
      <c r="I2428" s="23">
        <v>1</v>
      </c>
    </row>
    <row r="2429" spans="1:9" hidden="1" x14ac:dyDescent="0.25">
      <c r="A2429" s="40" t="s">
        <v>65</v>
      </c>
      <c r="B2429" s="31" t="s">
        <v>904</v>
      </c>
      <c r="C2429" s="32" t="s">
        <v>2</v>
      </c>
      <c r="D2429" s="22" t="s">
        <v>949</v>
      </c>
      <c r="E2429" s="22" t="s">
        <v>21</v>
      </c>
      <c r="F2429" s="22" t="s">
        <v>960</v>
      </c>
      <c r="G2429" s="22" t="s">
        <v>565</v>
      </c>
      <c r="H2429" s="22" t="s">
        <v>96</v>
      </c>
      <c r="I2429" s="23">
        <v>1</v>
      </c>
    </row>
    <row r="2430" spans="1:9" hidden="1" x14ac:dyDescent="0.25">
      <c r="A2430" s="40" t="s">
        <v>65</v>
      </c>
      <c r="B2430" s="31" t="s">
        <v>904</v>
      </c>
      <c r="C2430" s="32" t="s">
        <v>2</v>
      </c>
      <c r="D2430" s="22" t="s">
        <v>345</v>
      </c>
      <c r="E2430" s="22" t="s">
        <v>15</v>
      </c>
      <c r="F2430" s="22" t="s">
        <v>19</v>
      </c>
      <c r="G2430" s="22" t="s">
        <v>961</v>
      </c>
      <c r="H2430" s="22" t="s">
        <v>96</v>
      </c>
      <c r="I2430" s="23">
        <v>1</v>
      </c>
    </row>
    <row r="2431" spans="1:9" hidden="1" x14ac:dyDescent="0.25">
      <c r="A2431" s="40" t="s">
        <v>65</v>
      </c>
      <c r="B2431" s="31" t="s">
        <v>904</v>
      </c>
      <c r="C2431" s="32" t="s">
        <v>2</v>
      </c>
      <c r="D2431" s="22" t="s">
        <v>288</v>
      </c>
      <c r="E2431" s="22" t="s">
        <v>21</v>
      </c>
      <c r="F2431" s="22" t="s">
        <v>30</v>
      </c>
      <c r="G2431" s="22" t="s">
        <v>962</v>
      </c>
      <c r="H2431" s="22" t="s">
        <v>96</v>
      </c>
      <c r="I2431" s="23">
        <v>1</v>
      </c>
    </row>
    <row r="2432" spans="1:9" hidden="1" x14ac:dyDescent="0.25">
      <c r="A2432" s="40" t="s">
        <v>65</v>
      </c>
      <c r="B2432" s="31" t="s">
        <v>904</v>
      </c>
      <c r="C2432" s="32" t="s">
        <v>2</v>
      </c>
      <c r="D2432" s="41" t="s">
        <v>339</v>
      </c>
      <c r="E2432" s="22"/>
      <c r="F2432" s="22"/>
      <c r="G2432" s="22"/>
      <c r="H2432" s="22"/>
      <c r="I2432" s="23"/>
    </row>
    <row r="2433" spans="1:9" hidden="1" x14ac:dyDescent="0.25">
      <c r="A2433" s="40" t="s">
        <v>65</v>
      </c>
      <c r="B2433" s="31" t="s">
        <v>904</v>
      </c>
      <c r="C2433" s="32" t="s">
        <v>2</v>
      </c>
      <c r="D2433" s="22" t="s">
        <v>944</v>
      </c>
      <c r="E2433" s="22"/>
      <c r="F2433" s="22"/>
      <c r="G2433" s="22"/>
      <c r="H2433" s="22"/>
      <c r="I2433" s="23"/>
    </row>
    <row r="2434" spans="1:9" hidden="1" x14ac:dyDescent="0.25">
      <c r="A2434" s="40" t="s">
        <v>65</v>
      </c>
      <c r="B2434" s="31" t="s">
        <v>904</v>
      </c>
      <c r="C2434" s="32" t="s">
        <v>2</v>
      </c>
      <c r="D2434" s="22" t="s">
        <v>945</v>
      </c>
      <c r="E2434" s="22"/>
      <c r="F2434" s="22"/>
      <c r="G2434" s="22"/>
      <c r="H2434" s="22"/>
      <c r="I2434" s="23"/>
    </row>
    <row r="2435" spans="1:9" hidden="1" x14ac:dyDescent="0.25">
      <c r="A2435" s="40" t="s">
        <v>65</v>
      </c>
      <c r="B2435" s="31" t="s">
        <v>904</v>
      </c>
      <c r="C2435" s="32" t="s">
        <v>2</v>
      </c>
      <c r="D2435" s="22" t="s">
        <v>342</v>
      </c>
      <c r="E2435" s="22"/>
      <c r="F2435" s="22"/>
      <c r="G2435" s="22"/>
      <c r="H2435" s="22"/>
      <c r="I2435" s="23"/>
    </row>
    <row r="2436" spans="1:9" hidden="1" x14ac:dyDescent="0.25">
      <c r="A2436" s="40" t="s">
        <v>65</v>
      </c>
      <c r="B2436" s="31" t="s">
        <v>904</v>
      </c>
      <c r="C2436" s="32" t="s">
        <v>2</v>
      </c>
      <c r="D2436" s="22" t="s">
        <v>197</v>
      </c>
      <c r="E2436" s="22"/>
      <c r="F2436" s="22"/>
      <c r="G2436" s="22"/>
      <c r="H2436" s="22"/>
      <c r="I2436" s="23"/>
    </row>
    <row r="2437" spans="1:9" hidden="1" x14ac:dyDescent="0.25">
      <c r="A2437" s="40" t="s">
        <v>65</v>
      </c>
      <c r="B2437" s="31" t="s">
        <v>904</v>
      </c>
      <c r="C2437" s="32" t="s">
        <v>2</v>
      </c>
      <c r="D2437" s="22" t="s">
        <v>343</v>
      </c>
      <c r="E2437" s="22"/>
      <c r="F2437" s="22"/>
      <c r="G2437" s="22"/>
      <c r="H2437" s="22"/>
      <c r="I2437" s="23"/>
    </row>
    <row r="2438" spans="1:9" hidden="1" x14ac:dyDescent="0.25">
      <c r="A2438" s="40" t="s">
        <v>65</v>
      </c>
      <c r="B2438" s="31" t="s">
        <v>904</v>
      </c>
      <c r="C2438" s="32" t="s">
        <v>2</v>
      </c>
      <c r="D2438" s="22" t="s">
        <v>946</v>
      </c>
      <c r="E2438" s="22"/>
      <c r="F2438" s="22"/>
      <c r="G2438" s="22"/>
      <c r="H2438" s="22"/>
      <c r="I2438" s="23"/>
    </row>
    <row r="2439" spans="1:9" hidden="1" x14ac:dyDescent="0.25">
      <c r="A2439" s="40" t="s">
        <v>65</v>
      </c>
      <c r="B2439" s="31" t="s">
        <v>904</v>
      </c>
      <c r="C2439" s="32" t="s">
        <v>2</v>
      </c>
      <c r="D2439" s="22" t="s">
        <v>947</v>
      </c>
      <c r="E2439" s="22"/>
      <c r="F2439" s="22"/>
      <c r="G2439" s="22"/>
      <c r="H2439" s="22"/>
      <c r="I2439" s="23"/>
    </row>
    <row r="2440" spans="1:9" hidden="1" x14ac:dyDescent="0.25">
      <c r="A2440" s="40" t="s">
        <v>65</v>
      </c>
      <c r="B2440" s="24" t="s">
        <v>904</v>
      </c>
      <c r="C2440" s="32" t="s">
        <v>2</v>
      </c>
      <c r="D2440" s="41" t="s">
        <v>544</v>
      </c>
      <c r="E2440" s="41"/>
      <c r="F2440" s="41"/>
      <c r="G2440" s="41"/>
      <c r="H2440" s="41"/>
      <c r="I2440" s="42"/>
    </row>
    <row r="2441" spans="1:9" hidden="1" x14ac:dyDescent="0.25">
      <c r="A2441" s="40" t="s">
        <v>65</v>
      </c>
      <c r="B2441" s="31" t="s">
        <v>904</v>
      </c>
      <c r="C2441" s="32" t="s">
        <v>2</v>
      </c>
      <c r="D2441" s="41" t="s">
        <v>339</v>
      </c>
      <c r="E2441" s="41"/>
      <c r="F2441" s="41"/>
      <c r="G2441" s="41"/>
      <c r="H2441" s="41"/>
      <c r="I2441" s="42"/>
    </row>
    <row r="2442" spans="1:9" hidden="1" x14ac:dyDescent="0.25">
      <c r="A2442" s="40" t="s">
        <v>65</v>
      </c>
      <c r="B2442" s="31" t="s">
        <v>904</v>
      </c>
      <c r="C2442" s="32" t="s">
        <v>7</v>
      </c>
      <c r="D2442" s="22" t="s">
        <v>346</v>
      </c>
      <c r="E2442" s="22" t="s">
        <v>15</v>
      </c>
      <c r="F2442" s="22" t="s">
        <v>19</v>
      </c>
      <c r="G2442" s="22" t="s">
        <v>964</v>
      </c>
      <c r="H2442" s="22" t="s">
        <v>96</v>
      </c>
      <c r="I2442" s="23">
        <v>1</v>
      </c>
    </row>
    <row r="2443" spans="1:9" hidden="1" x14ac:dyDescent="0.25">
      <c r="A2443" s="40" t="s">
        <v>65</v>
      </c>
      <c r="B2443" s="31" t="s">
        <v>904</v>
      </c>
      <c r="C2443" s="32" t="s">
        <v>7</v>
      </c>
      <c r="D2443" s="22" t="s">
        <v>473</v>
      </c>
      <c r="E2443" s="22" t="s">
        <v>21</v>
      </c>
      <c r="F2443" s="22" t="s">
        <v>26</v>
      </c>
      <c r="G2443" s="22" t="s">
        <v>104</v>
      </c>
      <c r="H2443" s="22" t="s">
        <v>101</v>
      </c>
      <c r="I2443" s="23">
        <v>48</v>
      </c>
    </row>
    <row r="2444" spans="1:9" hidden="1" x14ac:dyDescent="0.25">
      <c r="A2444" s="40" t="s">
        <v>65</v>
      </c>
      <c r="B2444" s="31" t="s">
        <v>904</v>
      </c>
      <c r="C2444" s="32" t="s">
        <v>7</v>
      </c>
      <c r="D2444" s="22" t="s">
        <v>950</v>
      </c>
      <c r="E2444" s="22"/>
      <c r="F2444" s="22"/>
      <c r="G2444" s="22"/>
      <c r="H2444" s="22"/>
      <c r="I2444" s="23"/>
    </row>
    <row r="2445" spans="1:9" hidden="1" x14ac:dyDescent="0.25">
      <c r="A2445" s="40" t="s">
        <v>65</v>
      </c>
      <c r="B2445" s="31" t="s">
        <v>904</v>
      </c>
      <c r="C2445" s="32" t="s">
        <v>7</v>
      </c>
      <c r="D2445" s="22" t="s">
        <v>576</v>
      </c>
      <c r="E2445" s="22" t="s">
        <v>20</v>
      </c>
      <c r="F2445" s="22" t="s">
        <v>965</v>
      </c>
      <c r="G2445" s="22" t="s">
        <v>103</v>
      </c>
      <c r="H2445" s="22" t="s">
        <v>96</v>
      </c>
      <c r="I2445" s="23">
        <v>1</v>
      </c>
    </row>
    <row r="2446" spans="1:9" hidden="1" x14ac:dyDescent="0.25">
      <c r="A2446" s="40" t="s">
        <v>65</v>
      </c>
      <c r="B2446" s="31" t="s">
        <v>904</v>
      </c>
      <c r="C2446" s="32" t="s">
        <v>7</v>
      </c>
      <c r="D2446" s="22" t="s">
        <v>631</v>
      </c>
      <c r="E2446" s="22"/>
      <c r="F2446" s="22"/>
      <c r="G2446" s="22"/>
      <c r="H2446" s="22"/>
      <c r="I2446" s="23"/>
    </row>
    <row r="2447" spans="1:9" hidden="1" x14ac:dyDescent="0.25">
      <c r="A2447" s="40" t="s">
        <v>65</v>
      </c>
      <c r="B2447" s="31" t="s">
        <v>904</v>
      </c>
      <c r="C2447" s="32" t="s">
        <v>7</v>
      </c>
      <c r="D2447" s="22" t="s">
        <v>190</v>
      </c>
      <c r="E2447" s="22" t="s">
        <v>21</v>
      </c>
      <c r="F2447" s="22" t="s">
        <v>26</v>
      </c>
      <c r="G2447" s="22" t="s">
        <v>104</v>
      </c>
      <c r="H2447" s="22" t="s">
        <v>101</v>
      </c>
      <c r="I2447" s="23">
        <v>50</v>
      </c>
    </row>
    <row r="2448" spans="1:9" hidden="1" x14ac:dyDescent="0.25">
      <c r="A2448" s="40" t="s">
        <v>65</v>
      </c>
      <c r="B2448" s="31" t="s">
        <v>904</v>
      </c>
      <c r="C2448" s="32" t="s">
        <v>7</v>
      </c>
      <c r="D2448" s="22" t="s">
        <v>951</v>
      </c>
      <c r="E2448" s="22"/>
      <c r="F2448" s="22"/>
      <c r="G2448" s="22"/>
      <c r="H2448" s="22"/>
      <c r="I2448" s="23"/>
    </row>
    <row r="2449" spans="1:9" hidden="1" x14ac:dyDescent="0.25">
      <c r="A2449" s="40" t="s">
        <v>65</v>
      </c>
      <c r="B2449" s="31" t="s">
        <v>904</v>
      </c>
      <c r="C2449" s="32" t="s">
        <v>7</v>
      </c>
      <c r="D2449" s="22" t="s">
        <v>952</v>
      </c>
      <c r="E2449" s="22"/>
      <c r="F2449" s="22"/>
      <c r="G2449" s="22"/>
      <c r="H2449" s="22"/>
      <c r="I2449" s="23"/>
    </row>
    <row r="2450" spans="1:9" hidden="1" x14ac:dyDescent="0.25">
      <c r="A2450" s="40" t="s">
        <v>65</v>
      </c>
      <c r="B2450" s="31" t="s">
        <v>904</v>
      </c>
      <c r="C2450" s="32" t="s">
        <v>7</v>
      </c>
      <c r="D2450" s="22" t="s">
        <v>953</v>
      </c>
      <c r="E2450" s="22"/>
      <c r="F2450" s="22"/>
      <c r="G2450" s="22"/>
      <c r="H2450" s="22"/>
      <c r="I2450" s="23"/>
    </row>
    <row r="2451" spans="1:9" hidden="1" x14ac:dyDescent="0.25">
      <c r="A2451" s="40" t="s">
        <v>65</v>
      </c>
      <c r="B2451" s="31" t="s">
        <v>904</v>
      </c>
      <c r="C2451" s="32" t="s">
        <v>7</v>
      </c>
      <c r="D2451" s="22" t="s">
        <v>954</v>
      </c>
      <c r="E2451" s="22"/>
      <c r="F2451" s="22"/>
      <c r="G2451" s="22"/>
      <c r="H2451" s="22"/>
      <c r="I2451" s="23"/>
    </row>
    <row r="2452" spans="1:9" hidden="1" x14ac:dyDescent="0.25">
      <c r="A2452" s="40" t="s">
        <v>65</v>
      </c>
      <c r="B2452" s="31" t="s">
        <v>904</v>
      </c>
      <c r="C2452" s="32" t="s">
        <v>7</v>
      </c>
      <c r="D2452" s="22" t="s">
        <v>948</v>
      </c>
      <c r="E2452" s="22" t="s">
        <v>31</v>
      </c>
      <c r="F2452" s="22" t="s">
        <v>17</v>
      </c>
      <c r="G2452" s="22" t="s">
        <v>284</v>
      </c>
      <c r="H2452" s="22" t="s">
        <v>96</v>
      </c>
      <c r="I2452" s="23">
        <v>2</v>
      </c>
    </row>
    <row r="2453" spans="1:9" hidden="1" x14ac:dyDescent="0.25">
      <c r="A2453" s="40" t="s">
        <v>65</v>
      </c>
      <c r="B2453" s="31" t="s">
        <v>904</v>
      </c>
      <c r="C2453" s="32" t="s">
        <v>7</v>
      </c>
      <c r="D2453" s="22" t="s">
        <v>948</v>
      </c>
      <c r="E2453" s="22" t="s">
        <v>31</v>
      </c>
      <c r="F2453" s="22" t="s">
        <v>17</v>
      </c>
      <c r="G2453" s="22" t="s">
        <v>963</v>
      </c>
      <c r="H2453" s="22" t="s">
        <v>96</v>
      </c>
      <c r="I2453" s="23">
        <v>2</v>
      </c>
    </row>
    <row r="2454" spans="1:9" hidden="1" x14ac:dyDescent="0.25">
      <c r="A2454" s="40" t="s">
        <v>65</v>
      </c>
      <c r="B2454" s="31" t="s">
        <v>904</v>
      </c>
      <c r="C2454" s="32" t="s">
        <v>7</v>
      </c>
      <c r="D2454" s="22" t="s">
        <v>129</v>
      </c>
      <c r="E2454" s="22" t="s">
        <v>15</v>
      </c>
      <c r="F2454" s="22" t="s">
        <v>16</v>
      </c>
      <c r="G2454" s="22" t="s">
        <v>100</v>
      </c>
      <c r="H2454" s="22" t="s">
        <v>101</v>
      </c>
      <c r="I2454" s="23">
        <v>28</v>
      </c>
    </row>
    <row r="2455" spans="1:9" hidden="1" x14ac:dyDescent="0.25">
      <c r="A2455" s="40" t="s">
        <v>65</v>
      </c>
      <c r="B2455" s="31" t="s">
        <v>904</v>
      </c>
      <c r="C2455" s="32" t="s">
        <v>7</v>
      </c>
      <c r="D2455" s="22" t="s">
        <v>477</v>
      </c>
      <c r="E2455" s="22" t="s">
        <v>15</v>
      </c>
      <c r="F2455" s="22" t="s">
        <v>18</v>
      </c>
      <c r="G2455" s="22" t="s">
        <v>959</v>
      </c>
      <c r="H2455" s="22" t="s">
        <v>96</v>
      </c>
      <c r="I2455" s="23">
        <v>1</v>
      </c>
    </row>
    <row r="2456" spans="1:9" hidden="1" x14ac:dyDescent="0.25">
      <c r="A2456" s="40" t="s">
        <v>65</v>
      </c>
      <c r="B2456" s="31" t="s">
        <v>904</v>
      </c>
      <c r="C2456" s="32" t="s">
        <v>7</v>
      </c>
      <c r="D2456" s="22" t="s">
        <v>949</v>
      </c>
      <c r="E2456" s="22" t="s">
        <v>21</v>
      </c>
      <c r="F2456" s="22" t="s">
        <v>960</v>
      </c>
      <c r="G2456" s="22" t="s">
        <v>565</v>
      </c>
      <c r="H2456" s="22" t="s">
        <v>96</v>
      </c>
      <c r="I2456" s="23">
        <v>1</v>
      </c>
    </row>
    <row r="2457" spans="1:9" hidden="1" x14ac:dyDescent="0.25">
      <c r="A2457" s="40" t="s">
        <v>65</v>
      </c>
      <c r="B2457" s="31" t="s">
        <v>904</v>
      </c>
      <c r="C2457" s="32" t="s">
        <v>7</v>
      </c>
      <c r="D2457" s="22" t="s">
        <v>345</v>
      </c>
      <c r="E2457" s="22" t="s">
        <v>15</v>
      </c>
      <c r="F2457" s="22" t="s">
        <v>19</v>
      </c>
      <c r="G2457" s="22" t="s">
        <v>961</v>
      </c>
      <c r="H2457" s="22" t="s">
        <v>96</v>
      </c>
      <c r="I2457" s="23">
        <v>1</v>
      </c>
    </row>
    <row r="2458" spans="1:9" hidden="1" x14ac:dyDescent="0.25">
      <c r="A2458" s="40" t="s">
        <v>65</v>
      </c>
      <c r="B2458" s="31" t="s">
        <v>904</v>
      </c>
      <c r="C2458" s="32" t="s">
        <v>7</v>
      </c>
      <c r="D2458" s="22" t="s">
        <v>288</v>
      </c>
      <c r="E2458" s="22" t="s">
        <v>21</v>
      </c>
      <c r="F2458" s="22" t="s">
        <v>30</v>
      </c>
      <c r="G2458" s="22" t="s">
        <v>962</v>
      </c>
      <c r="H2458" s="22" t="s">
        <v>96</v>
      </c>
      <c r="I2458" s="23">
        <v>1</v>
      </c>
    </row>
    <row r="2459" spans="1:9" hidden="1" x14ac:dyDescent="0.25">
      <c r="A2459" s="40" t="s">
        <v>65</v>
      </c>
      <c r="B2459" s="31" t="s">
        <v>904</v>
      </c>
      <c r="C2459" s="32" t="s">
        <v>7</v>
      </c>
      <c r="D2459" s="41" t="s">
        <v>339</v>
      </c>
      <c r="E2459" s="22"/>
      <c r="F2459" s="22"/>
      <c r="G2459" s="22"/>
      <c r="H2459" s="22"/>
      <c r="I2459" s="23"/>
    </row>
    <row r="2460" spans="1:9" hidden="1" x14ac:dyDescent="0.25">
      <c r="A2460" s="40" t="s">
        <v>65</v>
      </c>
      <c r="B2460" s="31" t="s">
        <v>904</v>
      </c>
      <c r="C2460" s="32" t="s">
        <v>7</v>
      </c>
      <c r="D2460" s="22" t="s">
        <v>944</v>
      </c>
      <c r="E2460" s="22"/>
      <c r="F2460" s="22"/>
      <c r="G2460" s="22"/>
      <c r="H2460" s="22"/>
      <c r="I2460" s="23"/>
    </row>
    <row r="2461" spans="1:9" hidden="1" x14ac:dyDescent="0.25">
      <c r="A2461" s="40" t="s">
        <v>65</v>
      </c>
      <c r="B2461" s="31" t="s">
        <v>904</v>
      </c>
      <c r="C2461" s="32" t="s">
        <v>7</v>
      </c>
      <c r="D2461" s="22" t="s">
        <v>945</v>
      </c>
      <c r="E2461" s="22"/>
      <c r="F2461" s="22"/>
      <c r="G2461" s="22"/>
      <c r="H2461" s="22"/>
      <c r="I2461" s="23"/>
    </row>
    <row r="2462" spans="1:9" hidden="1" x14ac:dyDescent="0.25">
      <c r="A2462" s="40" t="s">
        <v>65</v>
      </c>
      <c r="B2462" s="31" t="s">
        <v>904</v>
      </c>
      <c r="C2462" s="32" t="s">
        <v>7</v>
      </c>
      <c r="D2462" s="22" t="s">
        <v>342</v>
      </c>
      <c r="E2462" s="22"/>
      <c r="F2462" s="22"/>
      <c r="G2462" s="22"/>
      <c r="H2462" s="22"/>
      <c r="I2462" s="23"/>
    </row>
    <row r="2463" spans="1:9" hidden="1" x14ac:dyDescent="0.25">
      <c r="A2463" s="40" t="s">
        <v>65</v>
      </c>
      <c r="B2463" s="31" t="s">
        <v>904</v>
      </c>
      <c r="C2463" s="32" t="s">
        <v>7</v>
      </c>
      <c r="D2463" s="22" t="s">
        <v>197</v>
      </c>
      <c r="E2463" s="22"/>
      <c r="F2463" s="22"/>
      <c r="G2463" s="22"/>
      <c r="H2463" s="22"/>
      <c r="I2463" s="23"/>
    </row>
    <row r="2464" spans="1:9" hidden="1" x14ac:dyDescent="0.25">
      <c r="A2464" s="40" t="s">
        <v>65</v>
      </c>
      <c r="B2464" s="31" t="s">
        <v>904</v>
      </c>
      <c r="C2464" s="32" t="s">
        <v>7</v>
      </c>
      <c r="D2464" s="22" t="s">
        <v>343</v>
      </c>
      <c r="E2464" s="22"/>
      <c r="F2464" s="22"/>
      <c r="G2464" s="22"/>
      <c r="H2464" s="22"/>
      <c r="I2464" s="23"/>
    </row>
    <row r="2465" spans="1:9" hidden="1" x14ac:dyDescent="0.25">
      <c r="A2465" s="40" t="s">
        <v>65</v>
      </c>
      <c r="B2465" s="31" t="s">
        <v>904</v>
      </c>
      <c r="C2465" s="32" t="s">
        <v>7</v>
      </c>
      <c r="D2465" s="22" t="s">
        <v>946</v>
      </c>
      <c r="E2465" s="22"/>
      <c r="F2465" s="22"/>
      <c r="G2465" s="22"/>
      <c r="H2465" s="22"/>
      <c r="I2465" s="23"/>
    </row>
    <row r="2466" spans="1:9" hidden="1" x14ac:dyDescent="0.25">
      <c r="A2466" s="40" t="s">
        <v>65</v>
      </c>
      <c r="B2466" s="31" t="s">
        <v>904</v>
      </c>
      <c r="C2466" s="32" t="s">
        <v>7</v>
      </c>
      <c r="D2466" s="22" t="s">
        <v>947</v>
      </c>
      <c r="E2466" s="22"/>
      <c r="F2466" s="22"/>
      <c r="G2466" s="22"/>
      <c r="H2466" s="22"/>
      <c r="I2466" s="23"/>
    </row>
    <row r="2467" spans="1:9" hidden="1" x14ac:dyDescent="0.25">
      <c r="A2467" s="40" t="s">
        <v>65</v>
      </c>
      <c r="B2467" s="24" t="s">
        <v>904</v>
      </c>
      <c r="C2467" s="32" t="s">
        <v>7</v>
      </c>
      <c r="D2467" s="41" t="s">
        <v>544</v>
      </c>
      <c r="E2467" s="41"/>
      <c r="F2467" s="41"/>
      <c r="G2467" s="41"/>
      <c r="H2467" s="41"/>
      <c r="I2467" s="42"/>
    </row>
    <row r="2468" spans="1:9" hidden="1" x14ac:dyDescent="0.25">
      <c r="A2468" s="40" t="s">
        <v>65</v>
      </c>
      <c r="B2468" s="31" t="s">
        <v>904</v>
      </c>
      <c r="C2468" s="32" t="s">
        <v>7</v>
      </c>
      <c r="D2468" s="41" t="s">
        <v>339</v>
      </c>
      <c r="E2468" s="41"/>
      <c r="F2468" s="41"/>
      <c r="G2468" s="41"/>
      <c r="H2468" s="41"/>
      <c r="I2468" s="42"/>
    </row>
    <row r="2469" spans="1:9" hidden="1" x14ac:dyDescent="0.25">
      <c r="A2469" s="40" t="s">
        <v>65</v>
      </c>
      <c r="B2469" s="31" t="s">
        <v>904</v>
      </c>
      <c r="C2469" s="32" t="s">
        <v>5</v>
      </c>
      <c r="D2469" s="22" t="s">
        <v>955</v>
      </c>
      <c r="E2469" s="22" t="s">
        <v>20</v>
      </c>
      <c r="F2469" s="22" t="s">
        <v>26</v>
      </c>
      <c r="G2469" s="22" t="s">
        <v>106</v>
      </c>
      <c r="H2469" s="22" t="s">
        <v>101</v>
      </c>
      <c r="I2469" s="23">
        <v>55</v>
      </c>
    </row>
    <row r="2470" spans="1:9" hidden="1" x14ac:dyDescent="0.25">
      <c r="A2470" s="40" t="s">
        <v>65</v>
      </c>
      <c r="B2470" s="31" t="s">
        <v>904</v>
      </c>
      <c r="C2470" s="32" t="s">
        <v>5</v>
      </c>
      <c r="D2470" s="22" t="s">
        <v>956</v>
      </c>
      <c r="E2470" s="22" t="s">
        <v>20</v>
      </c>
      <c r="F2470" s="22" t="s">
        <v>18</v>
      </c>
      <c r="G2470" s="22" t="s">
        <v>966</v>
      </c>
      <c r="H2470" s="22" t="s">
        <v>96</v>
      </c>
      <c r="I2470" s="23">
        <v>1</v>
      </c>
    </row>
    <row r="2471" spans="1:9" hidden="1" x14ac:dyDescent="0.25">
      <c r="A2471" s="40" t="s">
        <v>65</v>
      </c>
      <c r="B2471" s="31" t="s">
        <v>904</v>
      </c>
      <c r="C2471" s="32" t="s">
        <v>5</v>
      </c>
      <c r="D2471" s="22" t="s">
        <v>369</v>
      </c>
      <c r="E2471" s="22"/>
      <c r="F2471" s="22"/>
      <c r="G2471" s="22"/>
      <c r="H2471" s="22"/>
      <c r="I2471" s="23"/>
    </row>
    <row r="2472" spans="1:9" hidden="1" x14ac:dyDescent="0.25">
      <c r="A2472" s="40" t="s">
        <v>65</v>
      </c>
      <c r="B2472" s="31" t="s">
        <v>904</v>
      </c>
      <c r="C2472" s="32" t="s">
        <v>5</v>
      </c>
      <c r="D2472" s="27" t="s">
        <v>957</v>
      </c>
      <c r="E2472" s="22" t="s">
        <v>21</v>
      </c>
      <c r="F2472" s="22" t="s">
        <v>26</v>
      </c>
      <c r="G2472" s="22" t="s">
        <v>104</v>
      </c>
      <c r="H2472" s="22" t="s">
        <v>101</v>
      </c>
      <c r="I2472" s="23">
        <v>1.7</v>
      </c>
    </row>
    <row r="2473" spans="1:9" hidden="1" x14ac:dyDescent="0.25">
      <c r="A2473" s="40" t="s">
        <v>65</v>
      </c>
      <c r="B2473" s="31" t="s">
        <v>904</v>
      </c>
      <c r="C2473" s="32" t="s">
        <v>5</v>
      </c>
      <c r="D2473" s="22" t="s">
        <v>958</v>
      </c>
      <c r="E2473" s="22"/>
      <c r="F2473" s="22"/>
      <c r="G2473" s="22"/>
      <c r="H2473" s="22"/>
      <c r="I2473" s="23"/>
    </row>
    <row r="2474" spans="1:9" hidden="1" x14ac:dyDescent="0.25">
      <c r="A2474" s="40" t="s">
        <v>65</v>
      </c>
      <c r="B2474" s="31" t="s">
        <v>904</v>
      </c>
      <c r="C2474" s="32" t="s">
        <v>5</v>
      </c>
      <c r="D2474" s="22" t="s">
        <v>367</v>
      </c>
      <c r="E2474" s="22"/>
      <c r="F2474" s="22"/>
      <c r="G2474" s="22"/>
      <c r="H2474" s="22"/>
      <c r="I2474" s="23"/>
    </row>
    <row r="2475" spans="1:9" hidden="1" x14ac:dyDescent="0.25">
      <c r="A2475" s="40" t="s">
        <v>65</v>
      </c>
      <c r="B2475" s="31" t="s">
        <v>904</v>
      </c>
      <c r="C2475" s="32" t="s">
        <v>5</v>
      </c>
      <c r="D2475" s="22" t="s">
        <v>368</v>
      </c>
      <c r="E2475" s="22"/>
      <c r="F2475" s="22"/>
      <c r="G2475" s="22"/>
      <c r="H2475" s="22"/>
      <c r="I2475" s="23"/>
    </row>
    <row r="2476" spans="1:9" hidden="1" x14ac:dyDescent="0.25">
      <c r="A2476" s="40" t="s">
        <v>65</v>
      </c>
      <c r="B2476" s="31" t="s">
        <v>904</v>
      </c>
      <c r="C2476" s="32" t="s">
        <v>5</v>
      </c>
      <c r="D2476" s="22" t="s">
        <v>346</v>
      </c>
      <c r="E2476" s="22" t="s">
        <v>15</v>
      </c>
      <c r="F2476" s="22" t="s">
        <v>19</v>
      </c>
      <c r="G2476" s="22" t="s">
        <v>964</v>
      </c>
      <c r="H2476" s="22" t="s">
        <v>96</v>
      </c>
      <c r="I2476" s="23">
        <v>1</v>
      </c>
    </row>
    <row r="2477" spans="1:9" hidden="1" x14ac:dyDescent="0.25">
      <c r="A2477" s="40" t="s">
        <v>65</v>
      </c>
      <c r="B2477" s="31" t="s">
        <v>904</v>
      </c>
      <c r="C2477" s="32" t="s">
        <v>5</v>
      </c>
      <c r="D2477" s="22" t="s">
        <v>473</v>
      </c>
      <c r="E2477" s="22" t="s">
        <v>21</v>
      </c>
      <c r="F2477" s="22" t="s">
        <v>26</v>
      </c>
      <c r="G2477" s="22" t="s">
        <v>104</v>
      </c>
      <c r="H2477" s="22" t="s">
        <v>101</v>
      </c>
      <c r="I2477" s="23">
        <v>48</v>
      </c>
    </row>
    <row r="2478" spans="1:9" hidden="1" x14ac:dyDescent="0.25">
      <c r="A2478" s="40" t="s">
        <v>65</v>
      </c>
      <c r="B2478" s="31" t="s">
        <v>904</v>
      </c>
      <c r="C2478" s="32" t="s">
        <v>5</v>
      </c>
      <c r="D2478" s="22" t="s">
        <v>950</v>
      </c>
      <c r="E2478" s="22"/>
      <c r="F2478" s="22"/>
      <c r="G2478" s="22"/>
      <c r="H2478" s="22"/>
      <c r="I2478" s="23"/>
    </row>
    <row r="2479" spans="1:9" hidden="1" x14ac:dyDescent="0.25">
      <c r="A2479" s="40" t="s">
        <v>65</v>
      </c>
      <c r="B2479" s="31" t="s">
        <v>904</v>
      </c>
      <c r="C2479" s="32" t="s">
        <v>5</v>
      </c>
      <c r="D2479" s="22" t="s">
        <v>576</v>
      </c>
      <c r="E2479" s="22" t="s">
        <v>20</v>
      </c>
      <c r="F2479" s="22" t="s">
        <v>965</v>
      </c>
      <c r="G2479" s="22" t="s">
        <v>103</v>
      </c>
      <c r="H2479" s="22" t="s">
        <v>96</v>
      </c>
      <c r="I2479" s="23">
        <v>1</v>
      </c>
    </row>
    <row r="2480" spans="1:9" hidden="1" x14ac:dyDescent="0.25">
      <c r="A2480" s="40" t="s">
        <v>65</v>
      </c>
      <c r="B2480" s="31" t="s">
        <v>904</v>
      </c>
      <c r="C2480" s="32" t="s">
        <v>5</v>
      </c>
      <c r="D2480" s="22" t="s">
        <v>631</v>
      </c>
      <c r="E2480" s="22"/>
      <c r="F2480" s="22"/>
      <c r="G2480" s="22"/>
      <c r="H2480" s="22"/>
      <c r="I2480" s="23"/>
    </row>
    <row r="2481" spans="1:9" hidden="1" x14ac:dyDescent="0.25">
      <c r="A2481" s="40" t="s">
        <v>65</v>
      </c>
      <c r="B2481" s="31" t="s">
        <v>904</v>
      </c>
      <c r="C2481" s="32" t="s">
        <v>5</v>
      </c>
      <c r="D2481" s="22" t="s">
        <v>190</v>
      </c>
      <c r="E2481" s="22" t="s">
        <v>21</v>
      </c>
      <c r="F2481" s="22" t="s">
        <v>26</v>
      </c>
      <c r="G2481" s="22" t="s">
        <v>104</v>
      </c>
      <c r="H2481" s="22" t="s">
        <v>101</v>
      </c>
      <c r="I2481" s="23">
        <v>50</v>
      </c>
    </row>
    <row r="2482" spans="1:9" hidden="1" x14ac:dyDescent="0.25">
      <c r="A2482" s="40" t="s">
        <v>65</v>
      </c>
      <c r="B2482" s="31" t="s">
        <v>904</v>
      </c>
      <c r="C2482" s="32" t="s">
        <v>5</v>
      </c>
      <c r="D2482" s="22" t="s">
        <v>951</v>
      </c>
      <c r="E2482" s="22"/>
      <c r="F2482" s="22"/>
      <c r="G2482" s="22"/>
      <c r="H2482" s="22"/>
      <c r="I2482" s="23"/>
    </row>
    <row r="2483" spans="1:9" hidden="1" x14ac:dyDescent="0.25">
      <c r="A2483" s="40" t="s">
        <v>65</v>
      </c>
      <c r="B2483" s="31" t="s">
        <v>904</v>
      </c>
      <c r="C2483" s="32" t="s">
        <v>5</v>
      </c>
      <c r="D2483" s="22" t="s">
        <v>952</v>
      </c>
      <c r="E2483" s="22"/>
      <c r="F2483" s="22"/>
      <c r="G2483" s="22"/>
      <c r="H2483" s="22"/>
      <c r="I2483" s="23"/>
    </row>
    <row r="2484" spans="1:9" hidden="1" x14ac:dyDescent="0.25">
      <c r="A2484" s="40" t="s">
        <v>65</v>
      </c>
      <c r="B2484" s="31" t="s">
        <v>904</v>
      </c>
      <c r="C2484" s="32" t="s">
        <v>5</v>
      </c>
      <c r="D2484" s="22" t="s">
        <v>953</v>
      </c>
      <c r="E2484" s="22"/>
      <c r="F2484" s="22"/>
      <c r="G2484" s="22"/>
      <c r="H2484" s="22"/>
      <c r="I2484" s="23"/>
    </row>
    <row r="2485" spans="1:9" hidden="1" x14ac:dyDescent="0.25">
      <c r="A2485" s="40" t="s">
        <v>65</v>
      </c>
      <c r="B2485" s="31" t="s">
        <v>904</v>
      </c>
      <c r="C2485" s="32" t="s">
        <v>5</v>
      </c>
      <c r="D2485" s="22" t="s">
        <v>954</v>
      </c>
      <c r="E2485" s="22"/>
      <c r="F2485" s="22"/>
      <c r="G2485" s="22"/>
      <c r="H2485" s="22"/>
      <c r="I2485" s="23"/>
    </row>
    <row r="2486" spans="1:9" hidden="1" x14ac:dyDescent="0.25">
      <c r="A2486" s="40" t="s">
        <v>65</v>
      </c>
      <c r="B2486" s="31" t="s">
        <v>904</v>
      </c>
      <c r="C2486" s="32" t="s">
        <v>5</v>
      </c>
      <c r="D2486" s="22" t="s">
        <v>948</v>
      </c>
      <c r="E2486" s="22" t="s">
        <v>31</v>
      </c>
      <c r="F2486" s="22" t="s">
        <v>17</v>
      </c>
      <c r="G2486" s="22" t="s">
        <v>284</v>
      </c>
      <c r="H2486" s="22" t="s">
        <v>96</v>
      </c>
      <c r="I2486" s="23">
        <v>2</v>
      </c>
    </row>
    <row r="2487" spans="1:9" hidden="1" x14ac:dyDescent="0.25">
      <c r="A2487" s="40" t="s">
        <v>65</v>
      </c>
      <c r="B2487" s="31" t="s">
        <v>904</v>
      </c>
      <c r="C2487" s="32" t="s">
        <v>5</v>
      </c>
      <c r="D2487" s="22" t="s">
        <v>948</v>
      </c>
      <c r="E2487" s="22" t="s">
        <v>31</v>
      </c>
      <c r="F2487" s="22" t="s">
        <v>17</v>
      </c>
      <c r="G2487" s="22" t="s">
        <v>963</v>
      </c>
      <c r="H2487" s="22" t="s">
        <v>96</v>
      </c>
      <c r="I2487" s="23">
        <v>2</v>
      </c>
    </row>
    <row r="2488" spans="1:9" hidden="1" x14ac:dyDescent="0.25">
      <c r="A2488" s="40" t="s">
        <v>65</v>
      </c>
      <c r="B2488" s="31" t="s">
        <v>904</v>
      </c>
      <c r="C2488" s="32" t="s">
        <v>5</v>
      </c>
      <c r="D2488" s="22" t="s">
        <v>129</v>
      </c>
      <c r="E2488" s="22" t="s">
        <v>15</v>
      </c>
      <c r="F2488" s="22" t="s">
        <v>16</v>
      </c>
      <c r="G2488" s="22" t="s">
        <v>100</v>
      </c>
      <c r="H2488" s="22" t="s">
        <v>101</v>
      </c>
      <c r="I2488" s="23">
        <v>28</v>
      </c>
    </row>
    <row r="2489" spans="1:9" hidden="1" x14ac:dyDescent="0.25">
      <c r="A2489" s="40" t="s">
        <v>65</v>
      </c>
      <c r="B2489" s="31" t="s">
        <v>904</v>
      </c>
      <c r="C2489" s="32" t="s">
        <v>5</v>
      </c>
      <c r="D2489" s="22" t="s">
        <v>477</v>
      </c>
      <c r="E2489" s="22" t="s">
        <v>15</v>
      </c>
      <c r="F2489" s="22" t="s">
        <v>18</v>
      </c>
      <c r="G2489" s="22" t="s">
        <v>959</v>
      </c>
      <c r="H2489" s="22" t="s">
        <v>96</v>
      </c>
      <c r="I2489" s="23">
        <v>1</v>
      </c>
    </row>
    <row r="2490" spans="1:9" hidden="1" x14ac:dyDescent="0.25">
      <c r="A2490" s="40" t="s">
        <v>65</v>
      </c>
      <c r="B2490" s="31" t="s">
        <v>904</v>
      </c>
      <c r="C2490" s="32" t="s">
        <v>5</v>
      </c>
      <c r="D2490" s="22" t="s">
        <v>949</v>
      </c>
      <c r="E2490" s="22" t="s">
        <v>21</v>
      </c>
      <c r="F2490" s="22" t="s">
        <v>960</v>
      </c>
      <c r="G2490" s="22" t="s">
        <v>565</v>
      </c>
      <c r="H2490" s="22" t="s">
        <v>96</v>
      </c>
      <c r="I2490" s="23">
        <v>1</v>
      </c>
    </row>
    <row r="2491" spans="1:9" hidden="1" x14ac:dyDescent="0.25">
      <c r="A2491" s="40" t="s">
        <v>65</v>
      </c>
      <c r="B2491" s="31" t="s">
        <v>904</v>
      </c>
      <c r="C2491" s="32" t="s">
        <v>5</v>
      </c>
      <c r="D2491" s="22" t="s">
        <v>345</v>
      </c>
      <c r="E2491" s="22" t="s">
        <v>15</v>
      </c>
      <c r="F2491" s="22" t="s">
        <v>19</v>
      </c>
      <c r="G2491" s="22" t="s">
        <v>961</v>
      </c>
      <c r="H2491" s="22" t="s">
        <v>96</v>
      </c>
      <c r="I2491" s="23">
        <v>1</v>
      </c>
    </row>
    <row r="2492" spans="1:9" hidden="1" x14ac:dyDescent="0.25">
      <c r="A2492" s="40" t="s">
        <v>65</v>
      </c>
      <c r="B2492" s="31" t="s">
        <v>904</v>
      </c>
      <c r="C2492" s="32" t="s">
        <v>5</v>
      </c>
      <c r="D2492" s="22" t="s">
        <v>288</v>
      </c>
      <c r="E2492" s="22" t="s">
        <v>21</v>
      </c>
      <c r="F2492" s="22" t="s">
        <v>30</v>
      </c>
      <c r="G2492" s="22" t="s">
        <v>962</v>
      </c>
      <c r="H2492" s="22" t="s">
        <v>96</v>
      </c>
      <c r="I2492" s="23">
        <v>1</v>
      </c>
    </row>
    <row r="2493" spans="1:9" hidden="1" x14ac:dyDescent="0.25">
      <c r="A2493" s="40" t="s">
        <v>65</v>
      </c>
      <c r="B2493" s="31" t="s">
        <v>904</v>
      </c>
      <c r="C2493" s="32" t="s">
        <v>5</v>
      </c>
      <c r="D2493" s="41" t="s">
        <v>339</v>
      </c>
      <c r="E2493" s="22"/>
      <c r="F2493" s="22"/>
      <c r="G2493" s="22"/>
      <c r="H2493" s="22"/>
      <c r="I2493" s="23"/>
    </row>
    <row r="2494" spans="1:9" hidden="1" x14ac:dyDescent="0.25">
      <c r="A2494" s="40" t="s">
        <v>65</v>
      </c>
      <c r="B2494" s="31" t="s">
        <v>904</v>
      </c>
      <c r="C2494" s="32" t="s">
        <v>5</v>
      </c>
      <c r="D2494" s="22" t="s">
        <v>944</v>
      </c>
      <c r="E2494" s="22"/>
      <c r="F2494" s="22"/>
      <c r="G2494" s="22"/>
      <c r="H2494" s="22"/>
      <c r="I2494" s="23"/>
    </row>
    <row r="2495" spans="1:9" hidden="1" x14ac:dyDescent="0.25">
      <c r="A2495" s="40" t="s">
        <v>65</v>
      </c>
      <c r="B2495" s="31" t="s">
        <v>904</v>
      </c>
      <c r="C2495" s="32" t="s">
        <v>5</v>
      </c>
      <c r="D2495" s="22" t="s">
        <v>945</v>
      </c>
      <c r="E2495" s="22"/>
      <c r="F2495" s="22"/>
      <c r="G2495" s="22"/>
      <c r="H2495" s="22"/>
      <c r="I2495" s="23"/>
    </row>
    <row r="2496" spans="1:9" hidden="1" x14ac:dyDescent="0.25">
      <c r="A2496" s="40" t="s">
        <v>65</v>
      </c>
      <c r="B2496" s="31" t="s">
        <v>904</v>
      </c>
      <c r="C2496" s="32" t="s">
        <v>5</v>
      </c>
      <c r="D2496" s="22" t="s">
        <v>342</v>
      </c>
      <c r="E2496" s="22"/>
      <c r="F2496" s="22"/>
      <c r="G2496" s="22"/>
      <c r="H2496" s="22"/>
      <c r="I2496" s="23"/>
    </row>
    <row r="2497" spans="1:9" hidden="1" x14ac:dyDescent="0.25">
      <c r="A2497" s="40" t="s">
        <v>65</v>
      </c>
      <c r="B2497" s="31" t="s">
        <v>904</v>
      </c>
      <c r="C2497" s="32" t="s">
        <v>5</v>
      </c>
      <c r="D2497" s="22" t="s">
        <v>197</v>
      </c>
      <c r="E2497" s="22"/>
      <c r="F2497" s="22"/>
      <c r="G2497" s="22"/>
      <c r="H2497" s="22"/>
      <c r="I2497" s="23"/>
    </row>
    <row r="2498" spans="1:9" hidden="1" x14ac:dyDescent="0.25">
      <c r="A2498" s="40" t="s">
        <v>65</v>
      </c>
      <c r="B2498" s="31" t="s">
        <v>904</v>
      </c>
      <c r="C2498" s="32" t="s">
        <v>5</v>
      </c>
      <c r="D2498" s="22" t="s">
        <v>343</v>
      </c>
      <c r="E2498" s="22"/>
      <c r="F2498" s="22"/>
      <c r="G2498" s="22"/>
      <c r="H2498" s="22"/>
      <c r="I2498" s="23"/>
    </row>
    <row r="2499" spans="1:9" hidden="1" x14ac:dyDescent="0.25">
      <c r="A2499" s="40" t="s">
        <v>65</v>
      </c>
      <c r="B2499" s="31" t="s">
        <v>904</v>
      </c>
      <c r="C2499" s="32" t="s">
        <v>5</v>
      </c>
      <c r="D2499" s="22" t="s">
        <v>946</v>
      </c>
      <c r="E2499" s="22"/>
      <c r="F2499" s="22"/>
      <c r="G2499" s="22"/>
      <c r="H2499" s="22"/>
      <c r="I2499" s="23"/>
    </row>
    <row r="2500" spans="1:9" hidden="1" x14ac:dyDescent="0.25">
      <c r="A2500" s="40" t="s">
        <v>65</v>
      </c>
      <c r="B2500" s="31" t="s">
        <v>904</v>
      </c>
      <c r="C2500" s="32" t="s">
        <v>5</v>
      </c>
      <c r="D2500" s="22" t="s">
        <v>947</v>
      </c>
      <c r="E2500" s="22"/>
      <c r="F2500" s="22"/>
      <c r="G2500" s="22"/>
      <c r="H2500" s="22"/>
      <c r="I2500" s="23"/>
    </row>
    <row r="2501" spans="1:9" hidden="1" x14ac:dyDescent="0.25">
      <c r="A2501" s="40" t="s">
        <v>65</v>
      </c>
      <c r="B2501" s="24" t="s">
        <v>904</v>
      </c>
      <c r="C2501" s="32" t="s">
        <v>5</v>
      </c>
      <c r="D2501" s="41" t="s">
        <v>544</v>
      </c>
      <c r="E2501" s="41"/>
      <c r="F2501" s="41"/>
      <c r="G2501" s="41"/>
      <c r="H2501" s="41"/>
      <c r="I2501" s="42"/>
    </row>
    <row r="2502" spans="1:9" hidden="1" x14ac:dyDescent="0.25">
      <c r="A2502" s="40" t="s">
        <v>65</v>
      </c>
      <c r="B2502" s="31" t="s">
        <v>904</v>
      </c>
      <c r="C2502" s="32" t="s">
        <v>5</v>
      </c>
      <c r="D2502" s="41" t="s">
        <v>339</v>
      </c>
      <c r="E2502" s="41"/>
      <c r="F2502" s="41"/>
      <c r="G2502" s="41"/>
      <c r="H2502" s="41"/>
      <c r="I2502" s="42"/>
    </row>
    <row r="2503" spans="1:9" hidden="1" x14ac:dyDescent="0.25">
      <c r="A2503" s="40" t="s">
        <v>65</v>
      </c>
      <c r="B2503" s="31" t="s">
        <v>904</v>
      </c>
      <c r="C2503" s="32" t="s">
        <v>153</v>
      </c>
      <c r="D2503" s="22" t="s">
        <v>148</v>
      </c>
      <c r="E2503" s="22"/>
      <c r="F2503" s="22"/>
      <c r="G2503" s="22"/>
      <c r="H2503" s="22"/>
      <c r="I2503" s="23"/>
    </row>
    <row r="2504" spans="1:9" hidden="1" x14ac:dyDescent="0.25">
      <c r="A2504" s="40" t="s">
        <v>65</v>
      </c>
      <c r="B2504" s="31" t="s">
        <v>904</v>
      </c>
      <c r="C2504" s="32" t="s">
        <v>153</v>
      </c>
      <c r="D2504" s="22" t="s">
        <v>217</v>
      </c>
      <c r="E2504" s="22"/>
      <c r="F2504" s="22"/>
      <c r="G2504" s="22"/>
      <c r="H2504" s="22"/>
      <c r="I2504" s="23"/>
    </row>
    <row r="2505" spans="1:9" hidden="1" x14ac:dyDescent="0.25">
      <c r="A2505" s="40" t="s">
        <v>65</v>
      </c>
      <c r="B2505" s="31" t="s">
        <v>904</v>
      </c>
      <c r="C2505" s="32" t="s">
        <v>153</v>
      </c>
      <c r="D2505" s="22" t="s">
        <v>308</v>
      </c>
      <c r="E2505" s="22"/>
      <c r="F2505" s="22"/>
      <c r="G2505" s="22"/>
      <c r="H2505" s="22"/>
      <c r="I2505" s="23"/>
    </row>
    <row r="2506" spans="1:9" hidden="1" x14ac:dyDescent="0.25">
      <c r="A2506" s="40" t="s">
        <v>65</v>
      </c>
      <c r="B2506" s="31" t="s">
        <v>904</v>
      </c>
      <c r="C2506" s="32" t="s">
        <v>153</v>
      </c>
      <c r="D2506" s="22" t="s">
        <v>371</v>
      </c>
      <c r="E2506" s="22"/>
      <c r="F2506" s="22"/>
      <c r="G2506" s="22"/>
      <c r="H2506" s="22"/>
      <c r="I2506" s="23"/>
    </row>
    <row r="2507" spans="1:9" hidden="1" x14ac:dyDescent="0.25">
      <c r="A2507" s="40" t="s">
        <v>65</v>
      </c>
      <c r="B2507" s="31" t="s">
        <v>904</v>
      </c>
      <c r="C2507" s="32" t="s">
        <v>153</v>
      </c>
      <c r="D2507" s="22" t="s">
        <v>372</v>
      </c>
      <c r="E2507" s="22"/>
      <c r="F2507" s="22"/>
      <c r="G2507" s="22"/>
      <c r="H2507" s="22"/>
      <c r="I2507" s="23"/>
    </row>
    <row r="2508" spans="1:9" hidden="1" x14ac:dyDescent="0.25">
      <c r="A2508" s="40" t="s">
        <v>65</v>
      </c>
      <c r="B2508" s="31" t="s">
        <v>904</v>
      </c>
      <c r="C2508" s="32" t="s">
        <v>153</v>
      </c>
      <c r="D2508" s="22" t="s">
        <v>955</v>
      </c>
      <c r="E2508" s="22" t="s">
        <v>20</v>
      </c>
      <c r="F2508" s="22" t="s">
        <v>26</v>
      </c>
      <c r="G2508" s="22" t="s">
        <v>106</v>
      </c>
      <c r="H2508" s="22" t="s">
        <v>101</v>
      </c>
      <c r="I2508" s="23">
        <v>55</v>
      </c>
    </row>
    <row r="2509" spans="1:9" hidden="1" x14ac:dyDescent="0.25">
      <c r="A2509" s="40" t="s">
        <v>65</v>
      </c>
      <c r="B2509" s="31" t="s">
        <v>904</v>
      </c>
      <c r="C2509" s="32" t="s">
        <v>153</v>
      </c>
      <c r="D2509" s="22" t="s">
        <v>956</v>
      </c>
      <c r="E2509" s="22" t="s">
        <v>20</v>
      </c>
      <c r="F2509" s="22" t="s">
        <v>18</v>
      </c>
      <c r="G2509" s="22" t="s">
        <v>966</v>
      </c>
      <c r="H2509" s="22" t="s">
        <v>96</v>
      </c>
      <c r="I2509" s="23">
        <v>1</v>
      </c>
    </row>
    <row r="2510" spans="1:9" hidden="1" x14ac:dyDescent="0.25">
      <c r="A2510" s="40" t="s">
        <v>65</v>
      </c>
      <c r="B2510" s="31" t="s">
        <v>904</v>
      </c>
      <c r="C2510" s="32" t="s">
        <v>153</v>
      </c>
      <c r="D2510" s="22" t="s">
        <v>369</v>
      </c>
      <c r="E2510" s="22"/>
      <c r="F2510" s="22"/>
      <c r="G2510" s="22"/>
      <c r="H2510" s="22"/>
      <c r="I2510" s="23"/>
    </row>
    <row r="2511" spans="1:9" hidden="1" x14ac:dyDescent="0.25">
      <c r="A2511" s="40" t="s">
        <v>65</v>
      </c>
      <c r="B2511" s="31" t="s">
        <v>904</v>
      </c>
      <c r="C2511" s="32" t="s">
        <v>153</v>
      </c>
      <c r="D2511" s="27" t="s">
        <v>957</v>
      </c>
      <c r="E2511" s="22" t="s">
        <v>21</v>
      </c>
      <c r="F2511" s="22" t="s">
        <v>26</v>
      </c>
      <c r="G2511" s="22" t="s">
        <v>104</v>
      </c>
      <c r="H2511" s="22" t="s">
        <v>101</v>
      </c>
      <c r="I2511" s="23">
        <v>1.7</v>
      </c>
    </row>
    <row r="2512" spans="1:9" hidden="1" x14ac:dyDescent="0.25">
      <c r="A2512" s="40" t="s">
        <v>65</v>
      </c>
      <c r="B2512" s="31" t="s">
        <v>904</v>
      </c>
      <c r="C2512" s="32" t="s">
        <v>153</v>
      </c>
      <c r="D2512" s="22" t="s">
        <v>958</v>
      </c>
      <c r="E2512" s="22"/>
      <c r="F2512" s="22"/>
      <c r="G2512" s="22"/>
      <c r="H2512" s="22"/>
      <c r="I2512" s="23"/>
    </row>
    <row r="2513" spans="1:9" hidden="1" x14ac:dyDescent="0.25">
      <c r="A2513" s="40" t="s">
        <v>65</v>
      </c>
      <c r="B2513" s="31" t="s">
        <v>904</v>
      </c>
      <c r="C2513" s="32" t="s">
        <v>153</v>
      </c>
      <c r="D2513" s="22" t="s">
        <v>367</v>
      </c>
      <c r="E2513" s="22"/>
      <c r="F2513" s="22"/>
      <c r="G2513" s="22"/>
      <c r="H2513" s="22"/>
      <c r="I2513" s="23"/>
    </row>
    <row r="2514" spans="1:9" hidden="1" x14ac:dyDescent="0.25">
      <c r="A2514" s="40" t="s">
        <v>65</v>
      </c>
      <c r="B2514" s="31" t="s">
        <v>904</v>
      </c>
      <c r="C2514" s="32" t="s">
        <v>153</v>
      </c>
      <c r="D2514" s="22" t="s">
        <v>368</v>
      </c>
      <c r="E2514" s="22"/>
      <c r="F2514" s="22"/>
      <c r="G2514" s="22"/>
      <c r="H2514" s="22"/>
      <c r="I2514" s="23"/>
    </row>
    <row r="2515" spans="1:9" hidden="1" x14ac:dyDescent="0.25">
      <c r="A2515" s="40" t="s">
        <v>65</v>
      </c>
      <c r="B2515" s="31" t="s">
        <v>904</v>
      </c>
      <c r="C2515" s="32" t="s">
        <v>153</v>
      </c>
      <c r="D2515" s="22" t="s">
        <v>346</v>
      </c>
      <c r="E2515" s="22" t="s">
        <v>15</v>
      </c>
      <c r="F2515" s="22" t="s">
        <v>19</v>
      </c>
      <c r="G2515" s="22" t="s">
        <v>964</v>
      </c>
      <c r="H2515" s="22" t="s">
        <v>96</v>
      </c>
      <c r="I2515" s="23">
        <v>1</v>
      </c>
    </row>
    <row r="2516" spans="1:9" hidden="1" x14ac:dyDescent="0.25">
      <c r="A2516" s="40" t="s">
        <v>65</v>
      </c>
      <c r="B2516" s="31" t="s">
        <v>904</v>
      </c>
      <c r="C2516" s="32" t="s">
        <v>153</v>
      </c>
      <c r="D2516" s="22" t="s">
        <v>473</v>
      </c>
      <c r="E2516" s="22" t="s">
        <v>21</v>
      </c>
      <c r="F2516" s="22" t="s">
        <v>26</v>
      </c>
      <c r="G2516" s="22" t="s">
        <v>104</v>
      </c>
      <c r="H2516" s="22" t="s">
        <v>101</v>
      </c>
      <c r="I2516" s="23">
        <v>48</v>
      </c>
    </row>
    <row r="2517" spans="1:9" hidden="1" x14ac:dyDescent="0.25">
      <c r="A2517" s="40" t="s">
        <v>65</v>
      </c>
      <c r="B2517" s="31" t="s">
        <v>904</v>
      </c>
      <c r="C2517" s="32" t="s">
        <v>153</v>
      </c>
      <c r="D2517" s="22" t="s">
        <v>950</v>
      </c>
      <c r="E2517" s="22"/>
      <c r="F2517" s="22"/>
      <c r="G2517" s="22"/>
      <c r="H2517" s="22"/>
      <c r="I2517" s="23"/>
    </row>
    <row r="2518" spans="1:9" hidden="1" x14ac:dyDescent="0.25">
      <c r="A2518" s="40" t="s">
        <v>65</v>
      </c>
      <c r="B2518" s="31" t="s">
        <v>904</v>
      </c>
      <c r="C2518" s="32" t="s">
        <v>153</v>
      </c>
      <c r="D2518" s="22" t="s">
        <v>576</v>
      </c>
      <c r="E2518" s="22" t="s">
        <v>20</v>
      </c>
      <c r="F2518" s="22" t="s">
        <v>965</v>
      </c>
      <c r="G2518" s="22" t="s">
        <v>103</v>
      </c>
      <c r="H2518" s="22" t="s">
        <v>96</v>
      </c>
      <c r="I2518" s="23">
        <v>1</v>
      </c>
    </row>
    <row r="2519" spans="1:9" hidden="1" x14ac:dyDescent="0.25">
      <c r="A2519" s="40" t="s">
        <v>65</v>
      </c>
      <c r="B2519" s="31" t="s">
        <v>904</v>
      </c>
      <c r="C2519" s="32" t="s">
        <v>153</v>
      </c>
      <c r="D2519" s="22" t="s">
        <v>631</v>
      </c>
      <c r="E2519" s="22"/>
      <c r="F2519" s="22"/>
      <c r="G2519" s="22"/>
      <c r="H2519" s="22"/>
      <c r="I2519" s="23"/>
    </row>
    <row r="2520" spans="1:9" hidden="1" x14ac:dyDescent="0.25">
      <c r="A2520" s="40" t="s">
        <v>65</v>
      </c>
      <c r="B2520" s="31" t="s">
        <v>904</v>
      </c>
      <c r="C2520" s="32" t="s">
        <v>153</v>
      </c>
      <c r="D2520" s="22" t="s">
        <v>190</v>
      </c>
      <c r="E2520" s="22" t="s">
        <v>21</v>
      </c>
      <c r="F2520" s="22" t="s">
        <v>26</v>
      </c>
      <c r="G2520" s="22" t="s">
        <v>104</v>
      </c>
      <c r="H2520" s="22" t="s">
        <v>101</v>
      </c>
      <c r="I2520" s="23">
        <v>50</v>
      </c>
    </row>
    <row r="2521" spans="1:9" hidden="1" x14ac:dyDescent="0.25">
      <c r="A2521" s="40" t="s">
        <v>65</v>
      </c>
      <c r="B2521" s="31" t="s">
        <v>904</v>
      </c>
      <c r="C2521" s="32" t="s">
        <v>153</v>
      </c>
      <c r="D2521" s="22" t="s">
        <v>951</v>
      </c>
      <c r="E2521" s="22"/>
      <c r="F2521" s="22"/>
      <c r="G2521" s="22"/>
      <c r="H2521" s="22"/>
      <c r="I2521" s="23"/>
    </row>
    <row r="2522" spans="1:9" hidden="1" x14ac:dyDescent="0.25">
      <c r="A2522" s="40" t="s">
        <v>65</v>
      </c>
      <c r="B2522" s="31" t="s">
        <v>904</v>
      </c>
      <c r="C2522" s="32" t="s">
        <v>153</v>
      </c>
      <c r="D2522" s="22" t="s">
        <v>952</v>
      </c>
      <c r="E2522" s="22"/>
      <c r="F2522" s="22"/>
      <c r="G2522" s="22"/>
      <c r="H2522" s="22"/>
      <c r="I2522" s="23"/>
    </row>
    <row r="2523" spans="1:9" hidden="1" x14ac:dyDescent="0.25">
      <c r="A2523" s="40" t="s">
        <v>65</v>
      </c>
      <c r="B2523" s="31" t="s">
        <v>904</v>
      </c>
      <c r="C2523" s="32" t="s">
        <v>153</v>
      </c>
      <c r="D2523" s="22" t="s">
        <v>953</v>
      </c>
      <c r="E2523" s="22"/>
      <c r="F2523" s="22"/>
      <c r="G2523" s="22"/>
      <c r="H2523" s="22"/>
      <c r="I2523" s="23"/>
    </row>
    <row r="2524" spans="1:9" hidden="1" x14ac:dyDescent="0.25">
      <c r="A2524" s="40" t="s">
        <v>65</v>
      </c>
      <c r="B2524" s="31" t="s">
        <v>904</v>
      </c>
      <c r="C2524" s="32" t="s">
        <v>153</v>
      </c>
      <c r="D2524" s="22" t="s">
        <v>954</v>
      </c>
      <c r="E2524" s="22"/>
      <c r="F2524" s="22"/>
      <c r="G2524" s="22"/>
      <c r="H2524" s="22"/>
      <c r="I2524" s="23"/>
    </row>
    <row r="2525" spans="1:9" hidden="1" x14ac:dyDescent="0.25">
      <c r="A2525" s="40" t="s">
        <v>65</v>
      </c>
      <c r="B2525" s="31" t="s">
        <v>904</v>
      </c>
      <c r="C2525" s="32" t="s">
        <v>153</v>
      </c>
      <c r="D2525" s="22" t="s">
        <v>948</v>
      </c>
      <c r="E2525" s="22" t="s">
        <v>31</v>
      </c>
      <c r="F2525" s="22" t="s">
        <v>17</v>
      </c>
      <c r="G2525" s="22" t="s">
        <v>284</v>
      </c>
      <c r="H2525" s="22" t="s">
        <v>96</v>
      </c>
      <c r="I2525" s="23">
        <v>2</v>
      </c>
    </row>
    <row r="2526" spans="1:9" hidden="1" x14ac:dyDescent="0.25">
      <c r="A2526" s="40" t="s">
        <v>65</v>
      </c>
      <c r="B2526" s="31" t="s">
        <v>904</v>
      </c>
      <c r="C2526" s="32" t="s">
        <v>153</v>
      </c>
      <c r="D2526" s="22" t="s">
        <v>948</v>
      </c>
      <c r="E2526" s="22" t="s">
        <v>31</v>
      </c>
      <c r="F2526" s="22" t="s">
        <v>17</v>
      </c>
      <c r="G2526" s="22" t="s">
        <v>963</v>
      </c>
      <c r="H2526" s="22" t="s">
        <v>96</v>
      </c>
      <c r="I2526" s="23">
        <v>2</v>
      </c>
    </row>
    <row r="2527" spans="1:9" hidden="1" x14ac:dyDescent="0.25">
      <c r="A2527" s="40" t="s">
        <v>65</v>
      </c>
      <c r="B2527" s="31" t="s">
        <v>904</v>
      </c>
      <c r="C2527" s="32" t="s">
        <v>153</v>
      </c>
      <c r="D2527" s="22" t="s">
        <v>129</v>
      </c>
      <c r="E2527" s="22" t="s">
        <v>15</v>
      </c>
      <c r="F2527" s="22" t="s">
        <v>16</v>
      </c>
      <c r="G2527" s="22" t="s">
        <v>100</v>
      </c>
      <c r="H2527" s="22" t="s">
        <v>101</v>
      </c>
      <c r="I2527" s="23">
        <v>28</v>
      </c>
    </row>
    <row r="2528" spans="1:9" hidden="1" x14ac:dyDescent="0.25">
      <c r="A2528" s="40" t="s">
        <v>65</v>
      </c>
      <c r="B2528" s="31" t="s">
        <v>904</v>
      </c>
      <c r="C2528" s="32" t="s">
        <v>153</v>
      </c>
      <c r="D2528" s="22" t="s">
        <v>477</v>
      </c>
      <c r="E2528" s="22" t="s">
        <v>15</v>
      </c>
      <c r="F2528" s="22" t="s">
        <v>18</v>
      </c>
      <c r="G2528" s="22" t="s">
        <v>959</v>
      </c>
      <c r="H2528" s="22" t="s">
        <v>96</v>
      </c>
      <c r="I2528" s="23">
        <v>1</v>
      </c>
    </row>
    <row r="2529" spans="1:9" hidden="1" x14ac:dyDescent="0.25">
      <c r="A2529" s="40" t="s">
        <v>65</v>
      </c>
      <c r="B2529" s="31" t="s">
        <v>904</v>
      </c>
      <c r="C2529" s="32" t="s">
        <v>153</v>
      </c>
      <c r="D2529" s="22" t="s">
        <v>949</v>
      </c>
      <c r="E2529" s="22" t="s">
        <v>21</v>
      </c>
      <c r="F2529" s="22" t="s">
        <v>960</v>
      </c>
      <c r="G2529" s="22" t="s">
        <v>565</v>
      </c>
      <c r="H2529" s="22" t="s">
        <v>96</v>
      </c>
      <c r="I2529" s="23">
        <v>1</v>
      </c>
    </row>
    <row r="2530" spans="1:9" hidden="1" x14ac:dyDescent="0.25">
      <c r="A2530" s="40" t="s">
        <v>65</v>
      </c>
      <c r="B2530" s="31" t="s">
        <v>904</v>
      </c>
      <c r="C2530" s="32" t="s">
        <v>153</v>
      </c>
      <c r="D2530" s="22" t="s">
        <v>345</v>
      </c>
      <c r="E2530" s="22" t="s">
        <v>15</v>
      </c>
      <c r="F2530" s="22" t="s">
        <v>19</v>
      </c>
      <c r="G2530" s="22" t="s">
        <v>961</v>
      </c>
      <c r="H2530" s="22" t="s">
        <v>96</v>
      </c>
      <c r="I2530" s="23">
        <v>1</v>
      </c>
    </row>
    <row r="2531" spans="1:9" hidden="1" x14ac:dyDescent="0.25">
      <c r="A2531" s="40" t="s">
        <v>65</v>
      </c>
      <c r="B2531" s="31" t="s">
        <v>904</v>
      </c>
      <c r="C2531" s="32" t="s">
        <v>153</v>
      </c>
      <c r="D2531" s="22" t="s">
        <v>288</v>
      </c>
      <c r="E2531" s="22" t="s">
        <v>21</v>
      </c>
      <c r="F2531" s="22" t="s">
        <v>30</v>
      </c>
      <c r="G2531" s="22" t="s">
        <v>962</v>
      </c>
      <c r="H2531" s="22" t="s">
        <v>96</v>
      </c>
      <c r="I2531" s="23">
        <v>1</v>
      </c>
    </row>
    <row r="2532" spans="1:9" hidden="1" x14ac:dyDescent="0.25">
      <c r="A2532" s="40" t="s">
        <v>65</v>
      </c>
      <c r="B2532" s="31" t="s">
        <v>904</v>
      </c>
      <c r="C2532" s="32" t="s">
        <v>153</v>
      </c>
      <c r="D2532" s="41" t="s">
        <v>339</v>
      </c>
      <c r="E2532" s="22"/>
      <c r="F2532" s="22"/>
      <c r="G2532" s="22"/>
      <c r="H2532" s="22"/>
      <c r="I2532" s="23"/>
    </row>
    <row r="2533" spans="1:9" hidden="1" x14ac:dyDescent="0.25">
      <c r="A2533" s="40" t="s">
        <v>65</v>
      </c>
      <c r="B2533" s="31" t="s">
        <v>904</v>
      </c>
      <c r="C2533" s="32" t="s">
        <v>153</v>
      </c>
      <c r="D2533" s="22" t="s">
        <v>944</v>
      </c>
      <c r="E2533" s="22"/>
      <c r="F2533" s="22"/>
      <c r="G2533" s="22"/>
      <c r="H2533" s="22"/>
      <c r="I2533" s="23"/>
    </row>
    <row r="2534" spans="1:9" hidden="1" x14ac:dyDescent="0.25">
      <c r="A2534" s="40" t="s">
        <v>65</v>
      </c>
      <c r="B2534" s="31" t="s">
        <v>904</v>
      </c>
      <c r="C2534" s="32" t="s">
        <v>153</v>
      </c>
      <c r="D2534" s="22" t="s">
        <v>945</v>
      </c>
      <c r="E2534" s="22"/>
      <c r="F2534" s="22"/>
      <c r="G2534" s="22"/>
      <c r="H2534" s="22"/>
      <c r="I2534" s="23"/>
    </row>
    <row r="2535" spans="1:9" hidden="1" x14ac:dyDescent="0.25">
      <c r="A2535" s="40" t="s">
        <v>65</v>
      </c>
      <c r="B2535" s="31" t="s">
        <v>904</v>
      </c>
      <c r="C2535" s="32" t="s">
        <v>153</v>
      </c>
      <c r="D2535" s="22" t="s">
        <v>342</v>
      </c>
      <c r="E2535" s="22"/>
      <c r="F2535" s="22"/>
      <c r="G2535" s="22"/>
      <c r="H2535" s="22"/>
      <c r="I2535" s="23"/>
    </row>
    <row r="2536" spans="1:9" hidden="1" x14ac:dyDescent="0.25">
      <c r="A2536" s="40" t="s">
        <v>65</v>
      </c>
      <c r="B2536" s="31" t="s">
        <v>904</v>
      </c>
      <c r="C2536" s="32" t="s">
        <v>153</v>
      </c>
      <c r="D2536" s="22" t="s">
        <v>197</v>
      </c>
      <c r="E2536" s="22"/>
      <c r="F2536" s="22"/>
      <c r="G2536" s="22"/>
      <c r="H2536" s="22"/>
      <c r="I2536" s="23"/>
    </row>
    <row r="2537" spans="1:9" hidden="1" x14ac:dyDescent="0.25">
      <c r="A2537" s="40" t="s">
        <v>65</v>
      </c>
      <c r="B2537" s="31" t="s">
        <v>904</v>
      </c>
      <c r="C2537" s="32" t="s">
        <v>153</v>
      </c>
      <c r="D2537" s="22" t="s">
        <v>343</v>
      </c>
      <c r="E2537" s="22"/>
      <c r="F2537" s="22"/>
      <c r="G2537" s="22"/>
      <c r="H2537" s="22"/>
      <c r="I2537" s="23"/>
    </row>
    <row r="2538" spans="1:9" hidden="1" x14ac:dyDescent="0.25">
      <c r="A2538" s="40" t="s">
        <v>65</v>
      </c>
      <c r="B2538" s="31" t="s">
        <v>904</v>
      </c>
      <c r="C2538" s="32" t="s">
        <v>153</v>
      </c>
      <c r="D2538" s="22" t="s">
        <v>946</v>
      </c>
      <c r="E2538" s="22"/>
      <c r="F2538" s="22"/>
      <c r="G2538" s="22"/>
      <c r="H2538" s="22"/>
      <c r="I2538" s="23"/>
    </row>
    <row r="2539" spans="1:9" hidden="1" x14ac:dyDescent="0.25">
      <c r="A2539" s="40" t="s">
        <v>65</v>
      </c>
      <c r="B2539" s="31" t="s">
        <v>904</v>
      </c>
      <c r="C2539" s="32" t="s">
        <v>153</v>
      </c>
      <c r="D2539" s="22" t="s">
        <v>947</v>
      </c>
      <c r="E2539" s="22"/>
      <c r="F2539" s="22"/>
      <c r="G2539" s="22"/>
      <c r="H2539" s="22"/>
      <c r="I2539" s="23"/>
    </row>
    <row r="2540" spans="1:9" hidden="1" x14ac:dyDescent="0.25">
      <c r="A2540" s="40" t="s">
        <v>65</v>
      </c>
      <c r="B2540" s="24" t="s">
        <v>904</v>
      </c>
      <c r="C2540" s="32" t="s">
        <v>153</v>
      </c>
      <c r="D2540" s="41" t="s">
        <v>544</v>
      </c>
      <c r="E2540" s="41"/>
      <c r="F2540" s="41"/>
      <c r="G2540" s="41"/>
      <c r="H2540" s="41"/>
      <c r="I2540" s="42"/>
    </row>
    <row r="2541" spans="1:9" hidden="1" x14ac:dyDescent="0.25">
      <c r="A2541" s="40" t="s">
        <v>65</v>
      </c>
      <c r="B2541" s="31" t="s">
        <v>904</v>
      </c>
      <c r="C2541" s="32" t="s">
        <v>153</v>
      </c>
      <c r="D2541" s="41" t="s">
        <v>339</v>
      </c>
      <c r="E2541" s="41"/>
      <c r="F2541" s="41"/>
      <c r="G2541" s="41"/>
      <c r="H2541" s="41"/>
      <c r="I2541" s="42"/>
    </row>
    <row r="2542" spans="1:9" hidden="1" x14ac:dyDescent="0.25">
      <c r="A2542" s="21" t="s">
        <v>967</v>
      </c>
      <c r="B2542" s="21" t="s">
        <v>907</v>
      </c>
      <c r="C2542" s="21" t="s">
        <v>67</v>
      </c>
      <c r="D2542" s="22" t="s">
        <v>968</v>
      </c>
      <c r="E2542" s="22"/>
      <c r="F2542" s="22"/>
      <c r="G2542" s="22"/>
      <c r="H2542" s="22"/>
      <c r="I2542" s="23"/>
    </row>
    <row r="2543" spans="1:9" hidden="1" x14ac:dyDescent="0.25">
      <c r="A2543" s="21" t="s">
        <v>967</v>
      </c>
      <c r="B2543" s="21" t="s">
        <v>907</v>
      </c>
      <c r="C2543" s="21" t="s">
        <v>61</v>
      </c>
      <c r="D2543" s="22" t="s">
        <v>339</v>
      </c>
      <c r="E2543" s="22"/>
      <c r="F2543" s="22"/>
      <c r="G2543" s="22"/>
      <c r="H2543" s="22"/>
      <c r="I2543" s="23"/>
    </row>
    <row r="2544" spans="1:9" hidden="1" x14ac:dyDescent="0.25">
      <c r="A2544" s="21" t="s">
        <v>967</v>
      </c>
      <c r="B2544" s="21" t="s">
        <v>907</v>
      </c>
      <c r="C2544" s="21" t="s">
        <v>61</v>
      </c>
      <c r="D2544" s="22" t="s">
        <v>969</v>
      </c>
      <c r="E2544" s="22"/>
      <c r="F2544" s="22"/>
      <c r="G2544" s="22"/>
      <c r="H2544" s="22"/>
      <c r="I2544" s="23"/>
    </row>
    <row r="2545" spans="1:9" hidden="1" x14ac:dyDescent="0.25">
      <c r="A2545" s="21" t="s">
        <v>967</v>
      </c>
      <c r="B2545" s="21" t="s">
        <v>907</v>
      </c>
      <c r="C2545" s="21" t="s">
        <v>61</v>
      </c>
      <c r="D2545" s="22" t="s">
        <v>970</v>
      </c>
      <c r="E2545" s="22"/>
      <c r="F2545" s="22"/>
      <c r="G2545" s="22"/>
      <c r="H2545" s="22"/>
      <c r="I2545" s="23"/>
    </row>
    <row r="2546" spans="1:9" hidden="1" x14ac:dyDescent="0.25">
      <c r="A2546" s="21" t="s">
        <v>967</v>
      </c>
      <c r="B2546" s="21" t="s">
        <v>907</v>
      </c>
      <c r="C2546" s="21" t="s">
        <v>61</v>
      </c>
      <c r="D2546" s="22" t="s">
        <v>971</v>
      </c>
      <c r="E2546" s="22"/>
      <c r="F2546" s="22"/>
      <c r="G2546" s="22"/>
      <c r="H2546" s="22"/>
      <c r="I2546" s="23"/>
    </row>
    <row r="2547" spans="1:9" hidden="1" x14ac:dyDescent="0.25">
      <c r="A2547" s="21" t="s">
        <v>967</v>
      </c>
      <c r="B2547" s="21" t="s">
        <v>907</v>
      </c>
      <c r="C2547" s="21" t="s">
        <v>122</v>
      </c>
      <c r="D2547" s="22" t="s">
        <v>972</v>
      </c>
      <c r="E2547" s="22" t="s">
        <v>21</v>
      </c>
      <c r="F2547" s="22" t="s">
        <v>564</v>
      </c>
      <c r="G2547" s="22" t="s">
        <v>355</v>
      </c>
      <c r="H2547" s="22" t="s">
        <v>96</v>
      </c>
      <c r="I2547" s="23">
        <v>3</v>
      </c>
    </row>
    <row r="2548" spans="1:9" hidden="1" x14ac:dyDescent="0.25">
      <c r="A2548" s="21" t="s">
        <v>967</v>
      </c>
      <c r="B2548" s="21" t="s">
        <v>907</v>
      </c>
      <c r="C2548" s="21" t="s">
        <v>122</v>
      </c>
      <c r="D2548" s="22" t="s">
        <v>973</v>
      </c>
      <c r="E2548" s="22" t="s">
        <v>20</v>
      </c>
      <c r="F2548" s="22" t="s">
        <v>577</v>
      </c>
      <c r="G2548" s="22" t="s">
        <v>578</v>
      </c>
      <c r="H2548" s="22" t="s">
        <v>96</v>
      </c>
      <c r="I2548" s="23">
        <v>2</v>
      </c>
    </row>
    <row r="2549" spans="1:9" hidden="1" x14ac:dyDescent="0.25">
      <c r="A2549" s="21" t="s">
        <v>967</v>
      </c>
      <c r="B2549" s="21" t="s">
        <v>907</v>
      </c>
      <c r="C2549" s="21" t="s">
        <v>6</v>
      </c>
      <c r="D2549" s="22" t="s">
        <v>974</v>
      </c>
      <c r="E2549" s="22"/>
      <c r="F2549" s="22"/>
      <c r="G2549" s="22"/>
      <c r="H2549" s="22"/>
      <c r="I2549" s="23"/>
    </row>
    <row r="2550" spans="1:9" hidden="1" x14ac:dyDescent="0.25">
      <c r="A2550" s="21" t="s">
        <v>967</v>
      </c>
      <c r="B2550" s="21" t="s">
        <v>907</v>
      </c>
      <c r="C2550" s="21" t="s">
        <v>6</v>
      </c>
      <c r="D2550" s="22" t="s">
        <v>975</v>
      </c>
      <c r="E2550" s="22"/>
      <c r="F2550" s="22"/>
      <c r="G2550" s="22"/>
      <c r="H2550" s="22"/>
      <c r="I2550" s="23"/>
    </row>
    <row r="2551" spans="1:9" hidden="1" x14ac:dyDescent="0.25">
      <c r="A2551" s="21" t="s">
        <v>967</v>
      </c>
      <c r="B2551" s="21" t="s">
        <v>907</v>
      </c>
      <c r="C2551" s="21" t="s">
        <v>6</v>
      </c>
      <c r="D2551" s="22" t="s">
        <v>976</v>
      </c>
      <c r="E2551" s="22"/>
      <c r="F2551" s="22"/>
      <c r="G2551" s="22"/>
      <c r="H2551" s="22"/>
      <c r="I2551" s="23"/>
    </row>
    <row r="2552" spans="1:9" hidden="1" x14ac:dyDescent="0.25">
      <c r="A2552" s="21" t="s">
        <v>967</v>
      </c>
      <c r="B2552" s="21" t="s">
        <v>907</v>
      </c>
      <c r="C2552" s="21" t="s">
        <v>6</v>
      </c>
      <c r="D2552" s="22" t="s">
        <v>977</v>
      </c>
      <c r="E2552" s="22"/>
      <c r="F2552" s="22"/>
      <c r="G2552" s="22"/>
      <c r="H2552" s="22"/>
      <c r="I2552" s="23"/>
    </row>
    <row r="2553" spans="1:9" hidden="1" x14ac:dyDescent="0.25">
      <c r="A2553" s="21" t="s">
        <v>967</v>
      </c>
      <c r="B2553" s="21" t="s">
        <v>907</v>
      </c>
      <c r="C2553" s="21" t="s">
        <v>6</v>
      </c>
      <c r="D2553" s="22" t="s">
        <v>978</v>
      </c>
      <c r="E2553" s="22"/>
      <c r="F2553" s="22"/>
      <c r="G2553" s="22"/>
      <c r="H2553" s="22"/>
      <c r="I2553" s="23"/>
    </row>
    <row r="2554" spans="1:9" hidden="1" x14ac:dyDescent="0.25">
      <c r="A2554" s="21" t="s">
        <v>967</v>
      </c>
      <c r="B2554" s="21" t="s">
        <v>907</v>
      </c>
      <c r="C2554" s="21" t="s">
        <v>4</v>
      </c>
      <c r="D2554" s="22" t="s">
        <v>979</v>
      </c>
      <c r="E2554" s="22" t="s">
        <v>15</v>
      </c>
      <c r="F2554" s="22" t="s">
        <v>16</v>
      </c>
      <c r="G2554" s="22" t="s">
        <v>100</v>
      </c>
      <c r="H2554" s="22" t="s">
        <v>101</v>
      </c>
      <c r="I2554" s="23">
        <v>86</v>
      </c>
    </row>
    <row r="2555" spans="1:9" hidden="1" x14ac:dyDescent="0.25">
      <c r="A2555" s="21" t="s">
        <v>967</v>
      </c>
      <c r="B2555" s="21" t="s">
        <v>907</v>
      </c>
      <c r="C2555" s="21" t="s">
        <v>4</v>
      </c>
      <c r="D2555" s="22" t="s">
        <v>99</v>
      </c>
      <c r="E2555" s="22" t="s">
        <v>15</v>
      </c>
      <c r="F2555" s="22" t="s">
        <v>18</v>
      </c>
      <c r="G2555" s="22" t="s">
        <v>282</v>
      </c>
      <c r="H2555" s="22" t="s">
        <v>96</v>
      </c>
      <c r="I2555" s="23">
        <v>3</v>
      </c>
    </row>
    <row r="2556" spans="1:9" hidden="1" x14ac:dyDescent="0.25">
      <c r="A2556" s="21" t="s">
        <v>967</v>
      </c>
      <c r="B2556" s="21" t="s">
        <v>907</v>
      </c>
      <c r="C2556" s="21" t="s">
        <v>4</v>
      </c>
      <c r="D2556" s="22" t="s">
        <v>130</v>
      </c>
      <c r="E2556" s="22" t="s">
        <v>15</v>
      </c>
      <c r="F2556" s="22" t="s">
        <v>19</v>
      </c>
      <c r="G2556" s="22" t="s">
        <v>941</v>
      </c>
      <c r="H2556" s="22" t="s">
        <v>96</v>
      </c>
      <c r="I2556" s="23">
        <v>2</v>
      </c>
    </row>
    <row r="2557" spans="1:9" hidden="1" x14ac:dyDescent="0.25">
      <c r="A2557" s="21" t="s">
        <v>967</v>
      </c>
      <c r="B2557" s="21" t="s">
        <v>907</v>
      </c>
      <c r="C2557" s="21" t="s">
        <v>4</v>
      </c>
      <c r="D2557" s="22" t="s">
        <v>429</v>
      </c>
      <c r="E2557" s="22" t="s">
        <v>15</v>
      </c>
      <c r="F2557" s="22" t="s">
        <v>19</v>
      </c>
      <c r="G2557" s="22" t="s">
        <v>924</v>
      </c>
      <c r="H2557" s="22" t="s">
        <v>96</v>
      </c>
      <c r="I2557" s="23">
        <v>1</v>
      </c>
    </row>
    <row r="2558" spans="1:9" hidden="1" x14ac:dyDescent="0.25">
      <c r="A2558" s="21" t="s">
        <v>967</v>
      </c>
      <c r="B2558" s="21" t="s">
        <v>907</v>
      </c>
      <c r="C2558" s="21" t="s">
        <v>4</v>
      </c>
      <c r="D2558" s="22" t="s">
        <v>980</v>
      </c>
      <c r="E2558" s="22" t="s">
        <v>21</v>
      </c>
      <c r="F2558" s="22" t="s">
        <v>564</v>
      </c>
      <c r="G2558" s="22" t="s">
        <v>355</v>
      </c>
      <c r="H2558" s="22" t="s">
        <v>96</v>
      </c>
      <c r="I2558" s="23">
        <v>3</v>
      </c>
    </row>
    <row r="2559" spans="1:9" hidden="1" x14ac:dyDescent="0.25">
      <c r="A2559" s="21" t="s">
        <v>967</v>
      </c>
      <c r="B2559" s="21" t="s">
        <v>907</v>
      </c>
      <c r="C2559" s="21" t="s">
        <v>4</v>
      </c>
      <c r="D2559" s="22" t="s">
        <v>981</v>
      </c>
      <c r="E2559" s="22" t="s">
        <v>15</v>
      </c>
      <c r="F2559" s="22" t="s">
        <v>1001</v>
      </c>
      <c r="G2559" s="22" t="s">
        <v>1002</v>
      </c>
      <c r="H2559" s="22" t="s">
        <v>96</v>
      </c>
      <c r="I2559" s="23">
        <v>2</v>
      </c>
    </row>
    <row r="2560" spans="1:9" hidden="1" x14ac:dyDescent="0.25">
      <c r="A2560" s="21" t="s">
        <v>967</v>
      </c>
      <c r="B2560" s="21" t="s">
        <v>907</v>
      </c>
      <c r="C2560" s="21" t="s">
        <v>2</v>
      </c>
      <c r="D2560" s="22" t="s">
        <v>1062</v>
      </c>
      <c r="E2560" s="22" t="s">
        <v>21</v>
      </c>
      <c r="F2560" s="22" t="s">
        <v>26</v>
      </c>
      <c r="G2560" s="22" t="s">
        <v>104</v>
      </c>
      <c r="H2560" s="22" t="s">
        <v>101</v>
      </c>
      <c r="I2560" s="23">
        <v>83</v>
      </c>
    </row>
    <row r="2561" spans="1:9" hidden="1" x14ac:dyDescent="0.25">
      <c r="A2561" s="21" t="s">
        <v>967</v>
      </c>
      <c r="B2561" s="21" t="s">
        <v>907</v>
      </c>
      <c r="C2561" s="21" t="s">
        <v>2</v>
      </c>
      <c r="D2561" s="22" t="s">
        <v>1063</v>
      </c>
      <c r="E2561" s="22" t="s">
        <v>21</v>
      </c>
      <c r="F2561" s="22" t="s">
        <v>125</v>
      </c>
      <c r="G2561" s="22" t="s">
        <v>1064</v>
      </c>
      <c r="H2561" s="22" t="s">
        <v>96</v>
      </c>
      <c r="I2561" s="23">
        <v>1</v>
      </c>
    </row>
    <row r="2562" spans="1:9" hidden="1" x14ac:dyDescent="0.25">
      <c r="A2562" s="21" t="s">
        <v>967</v>
      </c>
      <c r="B2562" s="21" t="s">
        <v>907</v>
      </c>
      <c r="C2562" s="21" t="s">
        <v>2</v>
      </c>
      <c r="D2562" s="22" t="s">
        <v>1063</v>
      </c>
      <c r="E2562" s="22" t="s">
        <v>21</v>
      </c>
      <c r="F2562" s="22" t="s">
        <v>125</v>
      </c>
      <c r="G2562" s="22" t="s">
        <v>1065</v>
      </c>
      <c r="H2562" s="22" t="s">
        <v>96</v>
      </c>
      <c r="I2562" s="23">
        <v>1</v>
      </c>
    </row>
    <row r="2563" spans="1:9" hidden="1" x14ac:dyDescent="0.25">
      <c r="A2563" s="21" t="s">
        <v>967</v>
      </c>
      <c r="B2563" s="21" t="s">
        <v>907</v>
      </c>
      <c r="C2563" s="21" t="s">
        <v>2</v>
      </c>
      <c r="D2563" s="22" t="s">
        <v>982</v>
      </c>
      <c r="E2563" s="22"/>
      <c r="F2563" s="22"/>
      <c r="G2563" s="22"/>
      <c r="H2563" s="22"/>
      <c r="I2563" s="23"/>
    </row>
    <row r="2564" spans="1:9" hidden="1" x14ac:dyDescent="0.25">
      <c r="A2564" s="21" t="s">
        <v>967</v>
      </c>
      <c r="B2564" s="21" t="s">
        <v>907</v>
      </c>
      <c r="C2564" s="21" t="s">
        <v>2</v>
      </c>
      <c r="D2564" s="22" t="s">
        <v>339</v>
      </c>
      <c r="E2564" s="22"/>
      <c r="F2564" s="22"/>
      <c r="G2564" s="22"/>
      <c r="H2564" s="22"/>
      <c r="I2564" s="23"/>
    </row>
    <row r="2565" spans="1:9" hidden="1" x14ac:dyDescent="0.25">
      <c r="A2565" s="21" t="s">
        <v>967</v>
      </c>
      <c r="B2565" s="21" t="s">
        <v>907</v>
      </c>
      <c r="C2565" s="21" t="s">
        <v>2</v>
      </c>
      <c r="D2565" s="22" t="s">
        <v>983</v>
      </c>
      <c r="E2565" s="22" t="s">
        <v>15</v>
      </c>
      <c r="F2565" s="22" t="s">
        <v>58</v>
      </c>
      <c r="G2565" s="22" t="s">
        <v>443</v>
      </c>
      <c r="H2565" s="22" t="s">
        <v>96</v>
      </c>
      <c r="I2565" s="23">
        <v>1</v>
      </c>
    </row>
    <row r="2566" spans="1:9" hidden="1" x14ac:dyDescent="0.25">
      <c r="A2566" s="21" t="s">
        <v>967</v>
      </c>
      <c r="B2566" s="21" t="s">
        <v>907</v>
      </c>
      <c r="C2566" s="21" t="s">
        <v>2</v>
      </c>
      <c r="D2566" s="22" t="s">
        <v>984</v>
      </c>
      <c r="E2566" s="22"/>
      <c r="F2566" s="22"/>
      <c r="G2566" s="22"/>
      <c r="H2566" s="22"/>
      <c r="I2566" s="23"/>
    </row>
    <row r="2567" spans="1:9" hidden="1" x14ac:dyDescent="0.25">
      <c r="A2567" s="21" t="s">
        <v>967</v>
      </c>
      <c r="B2567" s="21" t="s">
        <v>907</v>
      </c>
      <c r="C2567" s="21" t="s">
        <v>7</v>
      </c>
      <c r="D2567" s="22" t="s">
        <v>985</v>
      </c>
      <c r="E2567" s="22" t="s">
        <v>20</v>
      </c>
      <c r="F2567" s="22" t="s">
        <v>26</v>
      </c>
      <c r="G2567" s="22" t="s">
        <v>106</v>
      </c>
      <c r="H2567" s="22" t="s">
        <v>96</v>
      </c>
      <c r="I2567" s="23">
        <v>443</v>
      </c>
    </row>
    <row r="2568" spans="1:9" hidden="1" x14ac:dyDescent="0.25">
      <c r="A2568" s="21" t="s">
        <v>967</v>
      </c>
      <c r="B2568" s="21" t="s">
        <v>907</v>
      </c>
      <c r="C2568" s="21" t="s">
        <v>7</v>
      </c>
      <c r="D2568" s="22" t="s">
        <v>986</v>
      </c>
      <c r="E2568" s="22" t="s">
        <v>20</v>
      </c>
      <c r="F2568" s="22" t="s">
        <v>29</v>
      </c>
      <c r="G2568" s="22" t="s">
        <v>1008</v>
      </c>
      <c r="H2568" s="22" t="s">
        <v>96</v>
      </c>
      <c r="I2568" s="23">
        <v>1</v>
      </c>
    </row>
    <row r="2569" spans="1:9" hidden="1" x14ac:dyDescent="0.25">
      <c r="A2569" s="21" t="s">
        <v>967</v>
      </c>
      <c r="B2569" s="21" t="s">
        <v>907</v>
      </c>
      <c r="C2569" s="21" t="s">
        <v>7</v>
      </c>
      <c r="D2569" s="22" t="s">
        <v>300</v>
      </c>
      <c r="E2569" s="22" t="s">
        <v>20</v>
      </c>
      <c r="F2569" s="22" t="s">
        <v>1060</v>
      </c>
      <c r="G2569" s="22" t="s">
        <v>1061</v>
      </c>
      <c r="H2569" s="22" t="s">
        <v>96</v>
      </c>
      <c r="I2569" s="23">
        <v>1</v>
      </c>
    </row>
    <row r="2570" spans="1:9" hidden="1" x14ac:dyDescent="0.25">
      <c r="A2570" s="21" t="s">
        <v>967</v>
      </c>
      <c r="B2570" s="21" t="s">
        <v>907</v>
      </c>
      <c r="C2570" s="21" t="s">
        <v>7</v>
      </c>
      <c r="D2570" s="22" t="s">
        <v>987</v>
      </c>
      <c r="E2570" s="22" t="s">
        <v>20</v>
      </c>
      <c r="F2570" s="22" t="s">
        <v>577</v>
      </c>
      <c r="G2570" s="22" t="s">
        <v>578</v>
      </c>
      <c r="H2570" s="22" t="s">
        <v>96</v>
      </c>
      <c r="I2570" s="23">
        <v>2</v>
      </c>
    </row>
    <row r="2571" spans="1:9" hidden="1" x14ac:dyDescent="0.25">
      <c r="A2571" s="21" t="s">
        <v>967</v>
      </c>
      <c r="B2571" s="21" t="s">
        <v>907</v>
      </c>
      <c r="C2571" s="21" t="s">
        <v>7</v>
      </c>
      <c r="D2571" s="22" t="s">
        <v>1010</v>
      </c>
      <c r="E2571" s="22" t="s">
        <v>21</v>
      </c>
      <c r="F2571" s="22" t="s">
        <v>26</v>
      </c>
      <c r="G2571" s="22" t="s">
        <v>1009</v>
      </c>
      <c r="H2571" s="22" t="s">
        <v>101</v>
      </c>
      <c r="I2571" s="23">
        <v>155</v>
      </c>
    </row>
    <row r="2572" spans="1:9" hidden="1" x14ac:dyDescent="0.25">
      <c r="A2572" s="21" t="s">
        <v>967</v>
      </c>
      <c r="B2572" s="21" t="s">
        <v>907</v>
      </c>
      <c r="C2572" s="21" t="s">
        <v>7</v>
      </c>
      <c r="D2572" s="22" t="s">
        <v>1011</v>
      </c>
      <c r="E2572" s="22" t="s">
        <v>21</v>
      </c>
      <c r="F2572" s="22" t="s">
        <v>26</v>
      </c>
      <c r="G2572" s="22" t="s">
        <v>1009</v>
      </c>
      <c r="H2572" s="22" t="s">
        <v>101</v>
      </c>
      <c r="I2572" s="23">
        <v>155</v>
      </c>
    </row>
    <row r="2573" spans="1:9" hidden="1" x14ac:dyDescent="0.25">
      <c r="A2573" s="21" t="s">
        <v>967</v>
      </c>
      <c r="B2573" s="21" t="s">
        <v>907</v>
      </c>
      <c r="C2573" s="21" t="s">
        <v>7</v>
      </c>
      <c r="D2573" s="22" t="s">
        <v>988</v>
      </c>
      <c r="E2573" s="22" t="s">
        <v>31</v>
      </c>
      <c r="F2573" s="22" t="s">
        <v>17</v>
      </c>
      <c r="G2573" s="22" t="s">
        <v>1012</v>
      </c>
      <c r="H2573" s="22" t="s">
        <v>96</v>
      </c>
      <c r="I2573" s="23">
        <v>2</v>
      </c>
    </row>
    <row r="2574" spans="1:9" hidden="1" x14ac:dyDescent="0.25">
      <c r="A2574" s="21" t="s">
        <v>967</v>
      </c>
      <c r="B2574" s="21" t="s">
        <v>907</v>
      </c>
      <c r="C2574" s="21" t="s">
        <v>7</v>
      </c>
      <c r="D2574" s="22" t="s">
        <v>989</v>
      </c>
      <c r="E2574" s="22"/>
      <c r="F2574" s="22"/>
      <c r="G2574" s="22"/>
      <c r="H2574" s="22"/>
      <c r="I2574" s="23"/>
    </row>
    <row r="2575" spans="1:9" hidden="1" x14ac:dyDescent="0.25">
      <c r="A2575" s="21" t="s">
        <v>967</v>
      </c>
      <c r="B2575" s="21" t="s">
        <v>907</v>
      </c>
      <c r="C2575" s="21" t="s">
        <v>7</v>
      </c>
      <c r="D2575" s="22" t="s">
        <v>990</v>
      </c>
      <c r="E2575" s="22"/>
      <c r="F2575" s="22"/>
      <c r="G2575" s="22"/>
      <c r="H2575" s="22"/>
      <c r="I2575" s="23"/>
    </row>
    <row r="2576" spans="1:9" hidden="1" x14ac:dyDescent="0.25">
      <c r="A2576" s="21" t="s">
        <v>967</v>
      </c>
      <c r="B2576" s="21" t="s">
        <v>907</v>
      </c>
      <c r="C2576" s="21" t="s">
        <v>7</v>
      </c>
      <c r="D2576" s="22" t="s">
        <v>991</v>
      </c>
      <c r="E2576" s="22"/>
      <c r="F2576" s="22"/>
      <c r="G2576" s="22"/>
      <c r="H2576" s="22"/>
      <c r="I2576" s="23"/>
    </row>
    <row r="2577" spans="1:9" hidden="1" x14ac:dyDescent="0.25">
      <c r="A2577" s="21" t="s">
        <v>967</v>
      </c>
      <c r="B2577" s="21" t="s">
        <v>907</v>
      </c>
      <c r="C2577" s="21" t="s">
        <v>7</v>
      </c>
      <c r="D2577" s="22" t="s">
        <v>992</v>
      </c>
      <c r="E2577" s="22"/>
      <c r="F2577" s="22"/>
      <c r="G2577" s="22"/>
      <c r="H2577" s="22"/>
      <c r="I2577" s="23"/>
    </row>
    <row r="2578" spans="1:9" hidden="1" x14ac:dyDescent="0.25">
      <c r="A2578" s="21" t="s">
        <v>967</v>
      </c>
      <c r="B2578" s="21" t="s">
        <v>907</v>
      </c>
      <c r="C2578" s="21" t="s">
        <v>7</v>
      </c>
      <c r="D2578" s="22" t="s">
        <v>993</v>
      </c>
      <c r="E2578" s="22"/>
      <c r="F2578" s="22"/>
      <c r="G2578" s="22"/>
      <c r="H2578" s="22"/>
      <c r="I2578" s="23"/>
    </row>
    <row r="2579" spans="1:9" hidden="1" x14ac:dyDescent="0.25">
      <c r="A2579" s="21" t="s">
        <v>967</v>
      </c>
      <c r="B2579" s="21" t="s">
        <v>907</v>
      </c>
      <c r="C2579" s="21" t="s">
        <v>7</v>
      </c>
      <c r="D2579" s="22" t="s">
        <v>994</v>
      </c>
      <c r="E2579" s="22"/>
      <c r="F2579" s="22"/>
      <c r="G2579" s="22"/>
      <c r="H2579" s="22"/>
      <c r="I2579" s="23"/>
    </row>
    <row r="2580" spans="1:9" hidden="1" x14ac:dyDescent="0.25">
      <c r="A2580" s="21" t="s">
        <v>967</v>
      </c>
      <c r="B2580" s="21" t="s">
        <v>907</v>
      </c>
      <c r="C2580" s="21" t="s">
        <v>7</v>
      </c>
      <c r="D2580" s="22" t="s">
        <v>1004</v>
      </c>
      <c r="E2580" s="22" t="s">
        <v>1003</v>
      </c>
      <c r="F2580" s="22" t="s">
        <v>26</v>
      </c>
      <c r="G2580" s="22" t="s">
        <v>1007</v>
      </c>
      <c r="H2580" s="22" t="s">
        <v>101</v>
      </c>
      <c r="I2580" s="23">
        <v>1.2</v>
      </c>
    </row>
    <row r="2581" spans="1:9" hidden="1" x14ac:dyDescent="0.25">
      <c r="A2581" s="21" t="s">
        <v>967</v>
      </c>
      <c r="B2581" s="21" t="s">
        <v>907</v>
      </c>
      <c r="C2581" s="21" t="s">
        <v>7</v>
      </c>
      <c r="D2581" s="22" t="s">
        <v>1005</v>
      </c>
      <c r="E2581" s="22" t="s">
        <v>1003</v>
      </c>
      <c r="F2581" s="22" t="s">
        <v>26</v>
      </c>
      <c r="G2581" s="22" t="s">
        <v>1007</v>
      </c>
      <c r="H2581" s="22" t="s">
        <v>101</v>
      </c>
      <c r="I2581" s="23">
        <v>1.2</v>
      </c>
    </row>
    <row r="2582" spans="1:9" hidden="1" x14ac:dyDescent="0.25">
      <c r="A2582" s="21" t="s">
        <v>967</v>
      </c>
      <c r="B2582" s="21" t="s">
        <v>907</v>
      </c>
      <c r="C2582" s="21" t="s">
        <v>7</v>
      </c>
      <c r="D2582" s="22" t="s">
        <v>1006</v>
      </c>
      <c r="E2582" s="22" t="s">
        <v>1003</v>
      </c>
      <c r="F2582" s="22" t="s">
        <v>26</v>
      </c>
      <c r="G2582" s="22" t="s">
        <v>1007</v>
      </c>
      <c r="H2582" s="22" t="s">
        <v>101</v>
      </c>
      <c r="I2582" s="23">
        <v>1.2</v>
      </c>
    </row>
    <row r="2583" spans="1:9" hidden="1" x14ac:dyDescent="0.25">
      <c r="A2583" s="21" t="s">
        <v>967</v>
      </c>
      <c r="B2583" s="21" t="s">
        <v>907</v>
      </c>
      <c r="C2583" s="21" t="s">
        <v>5</v>
      </c>
      <c r="D2583" s="22" t="s">
        <v>995</v>
      </c>
      <c r="E2583" s="22"/>
      <c r="F2583" s="22"/>
      <c r="G2583" s="22"/>
      <c r="H2583" s="22"/>
      <c r="I2583" s="23"/>
    </row>
    <row r="2584" spans="1:9" hidden="1" x14ac:dyDescent="0.25">
      <c r="A2584" s="21" t="s">
        <v>967</v>
      </c>
      <c r="B2584" s="21" t="s">
        <v>907</v>
      </c>
      <c r="C2584" s="21" t="s">
        <v>5</v>
      </c>
      <c r="D2584" s="22" t="s">
        <v>996</v>
      </c>
      <c r="E2584" s="22"/>
      <c r="F2584" s="22"/>
      <c r="G2584" s="22"/>
      <c r="H2584" s="22"/>
      <c r="I2584" s="23"/>
    </row>
    <row r="2585" spans="1:9" hidden="1" x14ac:dyDescent="0.25">
      <c r="A2585" s="21" t="s">
        <v>967</v>
      </c>
      <c r="B2585" s="21" t="s">
        <v>907</v>
      </c>
      <c r="C2585" s="21" t="s">
        <v>5</v>
      </c>
      <c r="D2585" s="22" t="s">
        <v>997</v>
      </c>
      <c r="E2585" s="22"/>
      <c r="F2585" s="22"/>
      <c r="G2585" s="22"/>
      <c r="H2585" s="22"/>
      <c r="I2585" s="23"/>
    </row>
    <row r="2586" spans="1:9" hidden="1" x14ac:dyDescent="0.25">
      <c r="A2586" s="21" t="s">
        <v>967</v>
      </c>
      <c r="B2586" s="21" t="s">
        <v>907</v>
      </c>
      <c r="C2586" s="21" t="s">
        <v>5</v>
      </c>
      <c r="D2586" s="22" t="s">
        <v>339</v>
      </c>
      <c r="E2586" s="22"/>
      <c r="F2586" s="22"/>
      <c r="G2586" s="22"/>
      <c r="H2586" s="22"/>
      <c r="I2586" s="23"/>
    </row>
    <row r="2587" spans="1:9" hidden="1" x14ac:dyDescent="0.25">
      <c r="A2587" s="21" t="s">
        <v>967</v>
      </c>
      <c r="B2587" s="21" t="s">
        <v>907</v>
      </c>
      <c r="C2587" s="21" t="s">
        <v>5</v>
      </c>
      <c r="D2587" s="22" t="s">
        <v>151</v>
      </c>
      <c r="E2587" s="22"/>
      <c r="F2587" s="22"/>
      <c r="G2587" s="22"/>
      <c r="H2587" s="22"/>
      <c r="I2587" s="23"/>
    </row>
    <row r="2588" spans="1:9" hidden="1" x14ac:dyDescent="0.25">
      <c r="A2588" s="21" t="s">
        <v>967</v>
      </c>
      <c r="B2588" s="21" t="s">
        <v>907</v>
      </c>
      <c r="C2588" s="21" t="s">
        <v>5</v>
      </c>
      <c r="D2588" s="22" t="s">
        <v>152</v>
      </c>
      <c r="E2588" s="22"/>
      <c r="F2588" s="22"/>
      <c r="G2588" s="22"/>
      <c r="H2588" s="22"/>
      <c r="I2588" s="23"/>
    </row>
    <row r="2589" spans="1:9" hidden="1" x14ac:dyDescent="0.25">
      <c r="A2589" s="21" t="s">
        <v>967</v>
      </c>
      <c r="B2589" s="21" t="s">
        <v>907</v>
      </c>
      <c r="C2589" s="21" t="s">
        <v>153</v>
      </c>
      <c r="D2589" s="22" t="s">
        <v>998</v>
      </c>
      <c r="E2589" s="22"/>
      <c r="F2589" s="22"/>
      <c r="G2589" s="22"/>
      <c r="H2589" s="22"/>
      <c r="I2589" s="23"/>
    </row>
    <row r="2590" spans="1:9" hidden="1" x14ac:dyDescent="0.25">
      <c r="A2590" s="21" t="s">
        <v>967</v>
      </c>
      <c r="B2590" s="21" t="s">
        <v>907</v>
      </c>
      <c r="C2590" s="21" t="s">
        <v>153</v>
      </c>
      <c r="D2590" s="22" t="s">
        <v>999</v>
      </c>
      <c r="E2590" s="22"/>
      <c r="F2590" s="22"/>
      <c r="G2590" s="22"/>
      <c r="H2590" s="22"/>
      <c r="I2590" s="23"/>
    </row>
    <row r="2591" spans="1:9" hidden="1" x14ac:dyDescent="0.25">
      <c r="A2591" s="21" t="s">
        <v>967</v>
      </c>
      <c r="B2591" s="21" t="s">
        <v>907</v>
      </c>
      <c r="C2591" s="21" t="s">
        <v>153</v>
      </c>
      <c r="D2591" s="22" t="s">
        <v>1000</v>
      </c>
      <c r="E2591" s="22"/>
      <c r="F2591" s="22"/>
      <c r="G2591" s="22"/>
      <c r="H2591" s="22"/>
      <c r="I2591" s="23"/>
    </row>
    <row r="2592" spans="1:9" hidden="1" x14ac:dyDescent="0.25">
      <c r="A2592" s="25" t="s">
        <v>967</v>
      </c>
      <c r="B2592" s="24" t="s">
        <v>907</v>
      </c>
      <c r="C2592" s="26" t="s">
        <v>6</v>
      </c>
      <c r="D2592" s="27" t="s">
        <v>195</v>
      </c>
      <c r="E2592" s="27" t="s">
        <v>15</v>
      </c>
      <c r="F2592" s="22"/>
      <c r="G2592" s="22"/>
      <c r="H2592" s="22"/>
      <c r="I2592" s="23"/>
    </row>
    <row r="2593" spans="1:9" hidden="1" x14ac:dyDescent="0.25">
      <c r="A2593" s="25" t="s">
        <v>967</v>
      </c>
      <c r="B2593" s="24" t="s">
        <v>907</v>
      </c>
      <c r="C2593" s="26" t="s">
        <v>4</v>
      </c>
      <c r="D2593" s="27" t="s">
        <v>195</v>
      </c>
      <c r="E2593" s="27" t="s">
        <v>15</v>
      </c>
      <c r="F2593" s="22"/>
      <c r="G2593" s="22"/>
      <c r="H2593" s="22"/>
      <c r="I2593" s="23"/>
    </row>
    <row r="2594" spans="1:9" hidden="1" x14ac:dyDescent="0.25">
      <c r="A2594" s="25" t="s">
        <v>967</v>
      </c>
      <c r="B2594" s="24" t="s">
        <v>907</v>
      </c>
      <c r="C2594" s="26" t="s">
        <v>2</v>
      </c>
      <c r="D2594" s="27" t="s">
        <v>195</v>
      </c>
      <c r="E2594" s="27" t="s">
        <v>15</v>
      </c>
      <c r="F2594" s="22"/>
      <c r="G2594" s="22"/>
      <c r="H2594" s="22"/>
      <c r="I2594" s="23"/>
    </row>
    <row r="2595" spans="1:9" hidden="1" x14ac:dyDescent="0.25">
      <c r="A2595" s="25" t="s">
        <v>967</v>
      </c>
      <c r="B2595" s="24" t="s">
        <v>907</v>
      </c>
      <c r="C2595" s="26" t="s">
        <v>7</v>
      </c>
      <c r="D2595" s="27" t="s">
        <v>195</v>
      </c>
      <c r="E2595" s="27" t="s">
        <v>15</v>
      </c>
      <c r="F2595" s="22"/>
      <c r="G2595" s="22"/>
      <c r="H2595" s="22"/>
      <c r="I2595" s="23"/>
    </row>
    <row r="2596" spans="1:9" hidden="1" x14ac:dyDescent="0.25">
      <c r="A2596" s="25" t="s">
        <v>967</v>
      </c>
      <c r="B2596" s="24" t="s">
        <v>907</v>
      </c>
      <c r="C2596" s="26" t="s">
        <v>5</v>
      </c>
      <c r="D2596" s="27" t="s">
        <v>195</v>
      </c>
      <c r="E2596" s="27" t="s">
        <v>15</v>
      </c>
      <c r="F2596" s="22"/>
      <c r="G2596" s="22"/>
      <c r="H2596" s="22"/>
      <c r="I2596" s="23"/>
    </row>
    <row r="2597" spans="1:9" hidden="1" x14ac:dyDescent="0.25">
      <c r="A2597" s="25" t="s">
        <v>967</v>
      </c>
      <c r="B2597" s="24" t="s">
        <v>907</v>
      </c>
      <c r="C2597" s="32" t="s">
        <v>153</v>
      </c>
      <c r="D2597" s="33" t="s">
        <v>195</v>
      </c>
      <c r="E2597" s="33" t="s">
        <v>15</v>
      </c>
      <c r="F2597" s="41"/>
      <c r="G2597" s="41"/>
      <c r="H2597" s="41"/>
      <c r="I2597" s="42"/>
    </row>
    <row r="2598" spans="1:9" hidden="1" x14ac:dyDescent="0.25">
      <c r="A2598" s="25" t="s">
        <v>967</v>
      </c>
      <c r="B2598" s="24" t="s">
        <v>907</v>
      </c>
      <c r="C2598" s="26" t="s">
        <v>4</v>
      </c>
      <c r="D2598" s="33" t="s">
        <v>223</v>
      </c>
      <c r="E2598" s="27"/>
      <c r="F2598" s="22"/>
      <c r="G2598" s="22"/>
      <c r="H2598" s="22"/>
      <c r="I2598" s="23"/>
    </row>
    <row r="2599" spans="1:9" hidden="1" x14ac:dyDescent="0.25">
      <c r="A2599" s="25" t="s">
        <v>967</v>
      </c>
      <c r="B2599" s="24" t="s">
        <v>907</v>
      </c>
      <c r="C2599" s="26" t="s">
        <v>2</v>
      </c>
      <c r="D2599" s="33" t="s">
        <v>223</v>
      </c>
      <c r="E2599" s="27"/>
      <c r="F2599" s="22"/>
      <c r="G2599" s="22"/>
      <c r="H2599" s="22"/>
      <c r="I2599" s="23"/>
    </row>
    <row r="2600" spans="1:9" hidden="1" x14ac:dyDescent="0.25">
      <c r="A2600" s="25" t="s">
        <v>967</v>
      </c>
      <c r="B2600" s="24" t="s">
        <v>907</v>
      </c>
      <c r="C2600" s="26" t="s">
        <v>7</v>
      </c>
      <c r="D2600" s="33" t="s">
        <v>223</v>
      </c>
      <c r="E2600" s="27"/>
      <c r="F2600" s="22"/>
      <c r="G2600" s="22"/>
      <c r="H2600" s="22"/>
      <c r="I2600" s="23"/>
    </row>
    <row r="2601" spans="1:9" hidden="1" x14ac:dyDescent="0.25">
      <c r="A2601" s="25" t="s">
        <v>967</v>
      </c>
      <c r="B2601" s="24" t="s">
        <v>907</v>
      </c>
      <c r="C2601" s="26" t="s">
        <v>5</v>
      </c>
      <c r="D2601" s="33" t="s">
        <v>223</v>
      </c>
      <c r="E2601" s="27"/>
      <c r="F2601" s="22"/>
      <c r="G2601" s="22"/>
      <c r="H2601" s="22"/>
      <c r="I2601" s="23"/>
    </row>
    <row r="2602" spans="1:9" hidden="1" x14ac:dyDescent="0.25">
      <c r="A2602" s="25" t="s">
        <v>967</v>
      </c>
      <c r="B2602" s="24" t="s">
        <v>907</v>
      </c>
      <c r="C2602" s="32" t="s">
        <v>153</v>
      </c>
      <c r="D2602" s="33" t="s">
        <v>223</v>
      </c>
      <c r="E2602" s="33"/>
      <c r="F2602" s="22"/>
      <c r="G2602" s="22"/>
      <c r="H2602" s="22"/>
      <c r="I2602" s="23"/>
    </row>
    <row r="2603" spans="1:9" hidden="1" x14ac:dyDescent="0.25">
      <c r="A2603" s="25" t="s">
        <v>540</v>
      </c>
      <c r="B2603" s="24" t="s">
        <v>907</v>
      </c>
      <c r="C2603" s="26" t="s">
        <v>6</v>
      </c>
      <c r="D2603" s="27" t="s">
        <v>195</v>
      </c>
      <c r="E2603" s="27" t="s">
        <v>15</v>
      </c>
      <c r="F2603" s="22"/>
      <c r="G2603" s="22"/>
      <c r="H2603" s="22"/>
      <c r="I2603" s="23"/>
    </row>
    <row r="2604" spans="1:9" hidden="1" x14ac:dyDescent="0.25">
      <c r="A2604" s="25" t="s">
        <v>540</v>
      </c>
      <c r="B2604" s="24" t="s">
        <v>907</v>
      </c>
      <c r="C2604" s="26" t="s">
        <v>4</v>
      </c>
      <c r="D2604" s="27" t="s">
        <v>195</v>
      </c>
      <c r="E2604" s="27" t="s">
        <v>15</v>
      </c>
      <c r="F2604" s="22"/>
      <c r="G2604" s="22"/>
      <c r="H2604" s="22"/>
      <c r="I2604" s="23"/>
    </row>
    <row r="2605" spans="1:9" hidden="1" x14ac:dyDescent="0.25">
      <c r="A2605" s="25" t="s">
        <v>540</v>
      </c>
      <c r="B2605" s="24" t="s">
        <v>907</v>
      </c>
      <c r="C2605" s="26" t="s">
        <v>2</v>
      </c>
      <c r="D2605" s="27" t="s">
        <v>195</v>
      </c>
      <c r="E2605" s="27" t="s">
        <v>15</v>
      </c>
      <c r="F2605" s="22"/>
      <c r="G2605" s="22"/>
      <c r="H2605" s="22"/>
      <c r="I2605" s="23"/>
    </row>
    <row r="2606" spans="1:9" hidden="1" x14ac:dyDescent="0.25">
      <c r="A2606" s="25" t="s">
        <v>540</v>
      </c>
      <c r="B2606" s="24" t="s">
        <v>907</v>
      </c>
      <c r="C2606" s="26" t="s">
        <v>7</v>
      </c>
      <c r="D2606" s="27" t="s">
        <v>195</v>
      </c>
      <c r="E2606" s="27" t="s">
        <v>15</v>
      </c>
      <c r="F2606" s="22"/>
      <c r="G2606" s="22"/>
      <c r="H2606" s="22"/>
      <c r="I2606" s="23"/>
    </row>
    <row r="2607" spans="1:9" hidden="1" x14ac:dyDescent="0.25">
      <c r="A2607" s="25" t="s">
        <v>540</v>
      </c>
      <c r="B2607" s="24" t="s">
        <v>907</v>
      </c>
      <c r="C2607" s="26" t="s">
        <v>5</v>
      </c>
      <c r="D2607" s="27" t="s">
        <v>195</v>
      </c>
      <c r="E2607" s="27" t="s">
        <v>15</v>
      </c>
      <c r="F2607" s="22"/>
      <c r="G2607" s="22"/>
      <c r="H2607" s="22"/>
      <c r="I2607" s="23"/>
    </row>
    <row r="2608" spans="1:9" hidden="1" x14ac:dyDescent="0.25">
      <c r="A2608" s="25" t="s">
        <v>540</v>
      </c>
      <c r="B2608" s="24" t="s">
        <v>907</v>
      </c>
      <c r="C2608" s="26" t="s">
        <v>22</v>
      </c>
      <c r="D2608" s="27" t="s">
        <v>195</v>
      </c>
      <c r="E2608" s="27" t="s">
        <v>15</v>
      </c>
      <c r="F2608" s="22"/>
      <c r="G2608" s="22"/>
      <c r="H2608" s="22"/>
      <c r="I2608" s="23"/>
    </row>
    <row r="2609" spans="1:9" hidden="1" x14ac:dyDescent="0.25">
      <c r="A2609" s="25" t="s">
        <v>540</v>
      </c>
      <c r="B2609" s="24" t="s">
        <v>907</v>
      </c>
      <c r="C2609" s="26" t="s">
        <v>4</v>
      </c>
      <c r="D2609" s="33" t="s">
        <v>223</v>
      </c>
      <c r="E2609" s="27"/>
      <c r="F2609" s="22"/>
      <c r="G2609" s="22"/>
      <c r="H2609" s="22"/>
      <c r="I2609" s="23"/>
    </row>
    <row r="2610" spans="1:9" hidden="1" x14ac:dyDescent="0.25">
      <c r="A2610" s="25" t="s">
        <v>540</v>
      </c>
      <c r="B2610" s="24" t="s">
        <v>907</v>
      </c>
      <c r="C2610" s="26" t="s">
        <v>2</v>
      </c>
      <c r="D2610" s="33" t="s">
        <v>223</v>
      </c>
      <c r="E2610" s="27"/>
      <c r="F2610" s="22"/>
      <c r="G2610" s="22"/>
      <c r="H2610" s="22"/>
      <c r="I2610" s="23"/>
    </row>
    <row r="2611" spans="1:9" hidden="1" x14ac:dyDescent="0.25">
      <c r="A2611" s="25" t="s">
        <v>540</v>
      </c>
      <c r="B2611" s="24" t="s">
        <v>907</v>
      </c>
      <c r="C2611" s="26" t="s">
        <v>7</v>
      </c>
      <c r="D2611" s="33" t="s">
        <v>223</v>
      </c>
      <c r="E2611" s="27"/>
      <c r="F2611" s="22"/>
      <c r="G2611" s="22"/>
      <c r="H2611" s="22"/>
      <c r="I2611" s="23"/>
    </row>
    <row r="2612" spans="1:9" hidden="1" x14ac:dyDescent="0.25">
      <c r="A2612" s="25" t="s">
        <v>540</v>
      </c>
      <c r="B2612" s="24" t="s">
        <v>907</v>
      </c>
      <c r="C2612" s="26" t="s">
        <v>5</v>
      </c>
      <c r="D2612" s="33" t="s">
        <v>223</v>
      </c>
      <c r="E2612" s="27"/>
      <c r="F2612" s="22"/>
      <c r="G2612" s="22"/>
      <c r="H2612" s="22"/>
      <c r="I2612" s="23"/>
    </row>
    <row r="2613" spans="1:9" hidden="1" x14ac:dyDescent="0.25">
      <c r="A2613" s="25" t="s">
        <v>540</v>
      </c>
      <c r="B2613" s="24" t="s">
        <v>907</v>
      </c>
      <c r="C2613" s="26" t="s">
        <v>22</v>
      </c>
      <c r="D2613" s="33" t="s">
        <v>223</v>
      </c>
      <c r="E2613" s="27"/>
      <c r="F2613" s="22"/>
      <c r="G2613" s="22"/>
      <c r="H2613" s="22"/>
      <c r="I2613" s="23"/>
    </row>
    <row r="2614" spans="1:9" ht="30" hidden="1" x14ac:dyDescent="0.25">
      <c r="A2614" s="45" t="s">
        <v>967</v>
      </c>
      <c r="B2614" s="31" t="s">
        <v>907</v>
      </c>
      <c r="C2614" s="32" t="s">
        <v>5</v>
      </c>
      <c r="D2614" s="46" t="s">
        <v>1055</v>
      </c>
      <c r="E2614" s="41"/>
      <c r="F2614" s="41"/>
      <c r="G2614" s="41"/>
      <c r="H2614" s="41" t="s">
        <v>96</v>
      </c>
      <c r="I2614" s="42">
        <v>1</v>
      </c>
    </row>
    <row r="2615" spans="1:9" ht="30" hidden="1" x14ac:dyDescent="0.25">
      <c r="A2615" s="45" t="s">
        <v>967</v>
      </c>
      <c r="B2615" s="31" t="s">
        <v>907</v>
      </c>
      <c r="C2615" s="32" t="s">
        <v>5</v>
      </c>
      <c r="D2615" s="47" t="s">
        <v>1056</v>
      </c>
      <c r="E2615" s="22"/>
      <c r="F2615" s="22"/>
      <c r="G2615" s="22"/>
      <c r="H2615" s="41" t="s">
        <v>96</v>
      </c>
      <c r="I2615" s="23">
        <v>1</v>
      </c>
    </row>
    <row r="2616" spans="1:9" hidden="1" x14ac:dyDescent="0.25">
      <c r="A2616" s="45" t="s">
        <v>967</v>
      </c>
      <c r="B2616" s="31" t="s">
        <v>907</v>
      </c>
      <c r="C2616" s="32" t="s">
        <v>5</v>
      </c>
      <c r="D2616" s="22" t="s">
        <v>1013</v>
      </c>
      <c r="E2616" s="22"/>
      <c r="F2616" s="22"/>
      <c r="G2616" s="22"/>
      <c r="H2616" s="41" t="s">
        <v>96</v>
      </c>
      <c r="I2616" s="23">
        <v>1</v>
      </c>
    </row>
    <row r="2617" spans="1:9" hidden="1" x14ac:dyDescent="0.25">
      <c r="A2617" s="45" t="s">
        <v>967</v>
      </c>
      <c r="B2617" s="31" t="s">
        <v>907</v>
      </c>
      <c r="C2617" s="32" t="s">
        <v>5</v>
      </c>
      <c r="D2617" s="22" t="s">
        <v>1015</v>
      </c>
      <c r="E2617" s="22"/>
      <c r="F2617" s="22"/>
      <c r="G2617" s="22"/>
      <c r="H2617" s="41" t="s">
        <v>96</v>
      </c>
      <c r="I2617" s="23">
        <v>1</v>
      </c>
    </row>
    <row r="2618" spans="1:9" hidden="1" x14ac:dyDescent="0.25">
      <c r="A2618" s="45" t="s">
        <v>967</v>
      </c>
      <c r="B2618" s="31" t="s">
        <v>907</v>
      </c>
      <c r="C2618" s="32" t="s">
        <v>5</v>
      </c>
      <c r="D2618" s="22" t="s">
        <v>1014</v>
      </c>
      <c r="E2618" s="22"/>
      <c r="F2618" s="22"/>
      <c r="G2618" s="22"/>
      <c r="H2618" s="41" t="s">
        <v>96</v>
      </c>
      <c r="I2618" s="23">
        <v>1</v>
      </c>
    </row>
    <row r="2619" spans="1:9" hidden="1" x14ac:dyDescent="0.25">
      <c r="A2619" s="45" t="s">
        <v>967</v>
      </c>
      <c r="B2619" s="31" t="s">
        <v>907</v>
      </c>
      <c r="C2619" s="32" t="s">
        <v>5</v>
      </c>
      <c r="D2619" s="22" t="s">
        <v>1018</v>
      </c>
      <c r="E2619" s="22"/>
      <c r="F2619" s="22"/>
      <c r="G2619" s="22"/>
      <c r="H2619" s="41" t="s">
        <v>96</v>
      </c>
      <c r="I2619" s="23">
        <v>1</v>
      </c>
    </row>
    <row r="2620" spans="1:9" hidden="1" x14ac:dyDescent="0.25">
      <c r="A2620" s="45" t="s">
        <v>967</v>
      </c>
      <c r="B2620" s="31" t="s">
        <v>907</v>
      </c>
      <c r="C2620" s="32" t="s">
        <v>5</v>
      </c>
      <c r="D2620" s="22" t="s">
        <v>1017</v>
      </c>
      <c r="E2620" s="22"/>
      <c r="F2620" s="22"/>
      <c r="G2620" s="22"/>
      <c r="H2620" s="41" t="s">
        <v>96</v>
      </c>
      <c r="I2620" s="23">
        <v>1</v>
      </c>
    </row>
    <row r="2621" spans="1:9" hidden="1" x14ac:dyDescent="0.25">
      <c r="A2621" s="45" t="s">
        <v>967</v>
      </c>
      <c r="B2621" s="31" t="s">
        <v>907</v>
      </c>
      <c r="C2621" s="32" t="s">
        <v>5</v>
      </c>
      <c r="D2621" s="22" t="s">
        <v>1016</v>
      </c>
      <c r="E2621" s="22"/>
      <c r="F2621" s="22"/>
      <c r="G2621" s="22"/>
      <c r="H2621" s="41" t="s">
        <v>96</v>
      </c>
      <c r="I2621" s="23">
        <v>1</v>
      </c>
    </row>
    <row r="2622" spans="1:9" ht="45" hidden="1" x14ac:dyDescent="0.25">
      <c r="A2622" s="45" t="s">
        <v>967</v>
      </c>
      <c r="B2622" s="31" t="s">
        <v>907</v>
      </c>
      <c r="C2622" s="32" t="s">
        <v>5</v>
      </c>
      <c r="D2622" s="47" t="s">
        <v>1019</v>
      </c>
      <c r="E2622" s="22"/>
      <c r="F2622" s="22"/>
      <c r="G2622" s="22"/>
      <c r="H2622" s="41" t="s">
        <v>96</v>
      </c>
      <c r="I2622" s="23">
        <v>1</v>
      </c>
    </row>
    <row r="2623" spans="1:9" hidden="1" x14ac:dyDescent="0.25">
      <c r="A2623" s="45" t="s">
        <v>967</v>
      </c>
      <c r="B2623" s="31" t="s">
        <v>907</v>
      </c>
      <c r="C2623" s="32" t="s">
        <v>5</v>
      </c>
      <c r="D2623" s="22" t="s">
        <v>1020</v>
      </c>
      <c r="E2623" s="22"/>
      <c r="F2623" s="22"/>
      <c r="G2623" s="22"/>
      <c r="H2623" s="41" t="s">
        <v>96</v>
      </c>
      <c r="I2623" s="23">
        <v>1</v>
      </c>
    </row>
    <row r="2624" spans="1:9" ht="30" hidden="1" x14ac:dyDescent="0.25">
      <c r="A2624" s="45" t="s">
        <v>967</v>
      </c>
      <c r="B2624" s="31" t="s">
        <v>907</v>
      </c>
      <c r="C2624" s="32" t="s">
        <v>5</v>
      </c>
      <c r="D2624" s="47" t="s">
        <v>1057</v>
      </c>
      <c r="E2624" s="22"/>
      <c r="F2624" s="22"/>
      <c r="G2624" s="22"/>
      <c r="H2624" s="41" t="s">
        <v>96</v>
      </c>
      <c r="I2624" s="23">
        <v>5</v>
      </c>
    </row>
    <row r="2625" spans="1:9" ht="30" hidden="1" x14ac:dyDescent="0.25">
      <c r="A2625" s="45" t="s">
        <v>967</v>
      </c>
      <c r="B2625" s="31" t="s">
        <v>907</v>
      </c>
      <c r="C2625" s="32" t="s">
        <v>5</v>
      </c>
      <c r="D2625" s="47" t="s">
        <v>1036</v>
      </c>
      <c r="E2625" s="22"/>
      <c r="F2625" s="22"/>
      <c r="G2625" s="22"/>
      <c r="H2625" s="41" t="s">
        <v>96</v>
      </c>
      <c r="I2625" s="23">
        <v>6</v>
      </c>
    </row>
    <row r="2626" spans="1:9" ht="30" hidden="1" x14ac:dyDescent="0.25">
      <c r="A2626" s="45" t="s">
        <v>967</v>
      </c>
      <c r="B2626" s="31" t="s">
        <v>907</v>
      </c>
      <c r="C2626" s="32" t="s">
        <v>5</v>
      </c>
      <c r="D2626" s="47" t="s">
        <v>1035</v>
      </c>
      <c r="E2626" s="22"/>
      <c r="F2626" s="22"/>
      <c r="G2626" s="22"/>
      <c r="H2626" s="41" t="s">
        <v>96</v>
      </c>
      <c r="I2626" s="23">
        <v>2</v>
      </c>
    </row>
    <row r="2627" spans="1:9" ht="30" hidden="1" x14ac:dyDescent="0.25">
      <c r="A2627" s="45" t="s">
        <v>967</v>
      </c>
      <c r="B2627" s="31" t="s">
        <v>907</v>
      </c>
      <c r="C2627" s="32" t="s">
        <v>5</v>
      </c>
      <c r="D2627" s="47" t="s">
        <v>1034</v>
      </c>
      <c r="E2627" s="22"/>
      <c r="F2627" s="22"/>
      <c r="G2627" s="22"/>
      <c r="H2627" s="41" t="s">
        <v>96</v>
      </c>
      <c r="I2627" s="23">
        <v>1</v>
      </c>
    </row>
    <row r="2628" spans="1:9" ht="30" hidden="1" x14ac:dyDescent="0.25">
      <c r="A2628" s="45" t="s">
        <v>967</v>
      </c>
      <c r="B2628" s="31" t="s">
        <v>907</v>
      </c>
      <c r="C2628" s="32" t="s">
        <v>5</v>
      </c>
      <c r="D2628" s="47" t="s">
        <v>1033</v>
      </c>
      <c r="E2628" s="22"/>
      <c r="F2628" s="22"/>
      <c r="G2628" s="22"/>
      <c r="H2628" s="41" t="s">
        <v>96</v>
      </c>
      <c r="I2628" s="23">
        <v>1</v>
      </c>
    </row>
    <row r="2629" spans="1:9" ht="30" hidden="1" x14ac:dyDescent="0.25">
      <c r="A2629" s="45" t="s">
        <v>967</v>
      </c>
      <c r="B2629" s="31" t="s">
        <v>907</v>
      </c>
      <c r="C2629" s="32" t="s">
        <v>5</v>
      </c>
      <c r="D2629" s="47" t="s">
        <v>1032</v>
      </c>
      <c r="E2629" s="22"/>
      <c r="F2629" s="22"/>
      <c r="G2629" s="22"/>
      <c r="H2629" s="41" t="s">
        <v>96</v>
      </c>
      <c r="I2629" s="23">
        <v>4</v>
      </c>
    </row>
    <row r="2630" spans="1:9" ht="30" hidden="1" x14ac:dyDescent="0.25">
      <c r="A2630" s="45" t="s">
        <v>967</v>
      </c>
      <c r="B2630" s="31" t="s">
        <v>907</v>
      </c>
      <c r="C2630" s="32" t="s">
        <v>5</v>
      </c>
      <c r="D2630" s="47" t="s">
        <v>1021</v>
      </c>
      <c r="E2630" s="22"/>
      <c r="F2630" s="22"/>
      <c r="G2630" s="22"/>
      <c r="H2630" s="41" t="s">
        <v>96</v>
      </c>
      <c r="I2630" s="23">
        <v>4</v>
      </c>
    </row>
    <row r="2631" spans="1:9" hidden="1" x14ac:dyDescent="0.25">
      <c r="A2631" s="45" t="s">
        <v>967</v>
      </c>
      <c r="B2631" s="31" t="s">
        <v>907</v>
      </c>
      <c r="C2631" s="32" t="s">
        <v>5</v>
      </c>
      <c r="D2631" s="22" t="s">
        <v>1022</v>
      </c>
      <c r="E2631" s="22"/>
      <c r="F2631" s="22"/>
      <c r="G2631" s="22"/>
      <c r="H2631" s="41" t="s">
        <v>96</v>
      </c>
      <c r="I2631" s="23">
        <v>2</v>
      </c>
    </row>
    <row r="2632" spans="1:9" ht="45" hidden="1" x14ac:dyDescent="0.25">
      <c r="A2632" s="45" t="s">
        <v>967</v>
      </c>
      <c r="B2632" s="31" t="s">
        <v>907</v>
      </c>
      <c r="C2632" s="32" t="s">
        <v>5</v>
      </c>
      <c r="D2632" s="47" t="s">
        <v>1023</v>
      </c>
      <c r="E2632" s="22"/>
      <c r="F2632" s="22"/>
      <c r="G2632" s="22"/>
      <c r="H2632" s="41" t="s">
        <v>96</v>
      </c>
      <c r="I2632" s="23">
        <v>1</v>
      </c>
    </row>
    <row r="2633" spans="1:9" ht="30" hidden="1" x14ac:dyDescent="0.25">
      <c r="A2633" s="45" t="s">
        <v>967</v>
      </c>
      <c r="B2633" s="31" t="s">
        <v>907</v>
      </c>
      <c r="C2633" s="32" t="s">
        <v>5</v>
      </c>
      <c r="D2633" s="47" t="s">
        <v>1031</v>
      </c>
      <c r="E2633" s="22"/>
      <c r="F2633" s="22"/>
      <c r="G2633" s="22"/>
      <c r="H2633" s="41" t="s">
        <v>96</v>
      </c>
      <c r="I2633" s="23">
        <v>6</v>
      </c>
    </row>
    <row r="2634" spans="1:9" ht="30" hidden="1" x14ac:dyDescent="0.25">
      <c r="A2634" s="45" t="s">
        <v>967</v>
      </c>
      <c r="B2634" s="31" t="s">
        <v>907</v>
      </c>
      <c r="C2634" s="32" t="s">
        <v>5</v>
      </c>
      <c r="D2634" s="47" t="s">
        <v>1030</v>
      </c>
      <c r="E2634" s="22"/>
      <c r="F2634" s="22"/>
      <c r="G2634" s="22"/>
      <c r="H2634" s="41" t="s">
        <v>96</v>
      </c>
      <c r="I2634" s="23">
        <v>2</v>
      </c>
    </row>
    <row r="2635" spans="1:9" ht="30" hidden="1" x14ac:dyDescent="0.25">
      <c r="A2635" s="45" t="s">
        <v>967</v>
      </c>
      <c r="B2635" s="31" t="s">
        <v>907</v>
      </c>
      <c r="C2635" s="32" t="s">
        <v>5</v>
      </c>
      <c r="D2635" s="47" t="s">
        <v>1029</v>
      </c>
      <c r="E2635" s="22"/>
      <c r="F2635" s="22"/>
      <c r="G2635" s="22"/>
      <c r="H2635" s="41" t="s">
        <v>96</v>
      </c>
      <c r="I2635" s="23">
        <v>1</v>
      </c>
    </row>
    <row r="2636" spans="1:9" ht="45" hidden="1" x14ac:dyDescent="0.25">
      <c r="A2636" s="45" t="s">
        <v>967</v>
      </c>
      <c r="B2636" s="31" t="s">
        <v>907</v>
      </c>
      <c r="C2636" s="32" t="s">
        <v>5</v>
      </c>
      <c r="D2636" s="47" t="s">
        <v>1024</v>
      </c>
      <c r="E2636" s="22"/>
      <c r="F2636" s="22"/>
      <c r="G2636" s="22"/>
      <c r="H2636" s="41" t="s">
        <v>96</v>
      </c>
      <c r="I2636" s="23">
        <v>1</v>
      </c>
    </row>
    <row r="2637" spans="1:9" ht="30" hidden="1" x14ac:dyDescent="0.25">
      <c r="A2637" s="45" t="s">
        <v>967</v>
      </c>
      <c r="B2637" s="31" t="s">
        <v>907</v>
      </c>
      <c r="C2637" s="32" t="s">
        <v>5</v>
      </c>
      <c r="D2637" s="47" t="s">
        <v>1028</v>
      </c>
      <c r="E2637" s="22"/>
      <c r="F2637" s="22"/>
      <c r="G2637" s="22"/>
      <c r="H2637" s="41" t="s">
        <v>96</v>
      </c>
      <c r="I2637" s="23">
        <v>1</v>
      </c>
    </row>
    <row r="2638" spans="1:9" hidden="1" x14ac:dyDescent="0.25">
      <c r="A2638" s="45" t="s">
        <v>967</v>
      </c>
      <c r="B2638" s="31" t="s">
        <v>907</v>
      </c>
      <c r="C2638" s="32" t="s">
        <v>5</v>
      </c>
      <c r="D2638" s="22" t="s">
        <v>1025</v>
      </c>
      <c r="E2638" s="22"/>
      <c r="F2638" s="22"/>
      <c r="G2638" s="22"/>
      <c r="H2638" s="41" t="s">
        <v>96</v>
      </c>
      <c r="I2638" s="23">
        <v>2</v>
      </c>
    </row>
    <row r="2639" spans="1:9" ht="30" hidden="1" x14ac:dyDescent="0.25">
      <c r="A2639" s="45" t="s">
        <v>967</v>
      </c>
      <c r="B2639" s="31" t="s">
        <v>907</v>
      </c>
      <c r="C2639" s="32" t="s">
        <v>5</v>
      </c>
      <c r="D2639" s="47" t="s">
        <v>1027</v>
      </c>
      <c r="E2639" s="22"/>
      <c r="F2639" s="22"/>
      <c r="G2639" s="22"/>
      <c r="H2639" s="41" t="s">
        <v>96</v>
      </c>
      <c r="I2639" s="23">
        <v>2</v>
      </c>
    </row>
    <row r="2640" spans="1:9" hidden="1" x14ac:dyDescent="0.25">
      <c r="A2640" s="45" t="s">
        <v>967</v>
      </c>
      <c r="B2640" s="31" t="s">
        <v>907</v>
      </c>
      <c r="C2640" s="32" t="s">
        <v>5</v>
      </c>
      <c r="D2640" s="22" t="s">
        <v>1026</v>
      </c>
      <c r="E2640" s="22"/>
      <c r="F2640" s="22"/>
      <c r="G2640" s="22"/>
      <c r="H2640" s="41" t="s">
        <v>96</v>
      </c>
      <c r="I2640" s="23">
        <v>2</v>
      </c>
    </row>
    <row r="2641" spans="1:9" hidden="1" x14ac:dyDescent="0.25">
      <c r="A2641" s="45" t="s">
        <v>967</v>
      </c>
      <c r="B2641" s="31" t="s">
        <v>907</v>
      </c>
      <c r="C2641" s="32" t="s">
        <v>5</v>
      </c>
      <c r="D2641" s="22" t="s">
        <v>1037</v>
      </c>
      <c r="E2641" s="22"/>
      <c r="F2641" s="22"/>
      <c r="G2641" s="22"/>
      <c r="H2641" s="41" t="s">
        <v>96</v>
      </c>
      <c r="I2641" s="23">
        <v>1</v>
      </c>
    </row>
    <row r="2642" spans="1:9" hidden="1" x14ac:dyDescent="0.25">
      <c r="A2642" s="45" t="s">
        <v>967</v>
      </c>
      <c r="B2642" s="31" t="s">
        <v>907</v>
      </c>
      <c r="C2642" s="32" t="s">
        <v>5</v>
      </c>
      <c r="D2642" s="22" t="s">
        <v>1038</v>
      </c>
      <c r="E2642" s="22"/>
      <c r="F2642" s="22"/>
      <c r="G2642" s="22"/>
      <c r="H2642" s="41" t="s">
        <v>96</v>
      </c>
      <c r="I2642" s="23">
        <v>1</v>
      </c>
    </row>
    <row r="2643" spans="1:9" hidden="1" x14ac:dyDescent="0.25">
      <c r="A2643" s="45" t="s">
        <v>967</v>
      </c>
      <c r="B2643" s="31" t="s">
        <v>907</v>
      </c>
      <c r="C2643" s="32" t="s">
        <v>5</v>
      </c>
      <c r="D2643" s="22" t="s">
        <v>1039</v>
      </c>
      <c r="E2643" s="22"/>
      <c r="F2643" s="22"/>
      <c r="G2643" s="22"/>
      <c r="H2643" s="41" t="s">
        <v>96</v>
      </c>
      <c r="I2643" s="23">
        <v>3</v>
      </c>
    </row>
    <row r="2644" spans="1:9" hidden="1" x14ac:dyDescent="0.25">
      <c r="A2644" s="45" t="s">
        <v>967</v>
      </c>
      <c r="B2644" s="31" t="s">
        <v>907</v>
      </c>
      <c r="C2644" s="32" t="s">
        <v>5</v>
      </c>
      <c r="D2644" s="22" t="s">
        <v>1040</v>
      </c>
      <c r="E2644" s="22"/>
      <c r="F2644" s="22"/>
      <c r="G2644" s="22"/>
      <c r="H2644" s="41" t="s">
        <v>96</v>
      </c>
      <c r="I2644" s="23">
        <v>2</v>
      </c>
    </row>
    <row r="2645" spans="1:9" hidden="1" x14ac:dyDescent="0.25">
      <c r="A2645" s="45" t="s">
        <v>967</v>
      </c>
      <c r="B2645" s="31" t="s">
        <v>907</v>
      </c>
      <c r="C2645" s="32" t="s">
        <v>5</v>
      </c>
      <c r="D2645" s="22" t="s">
        <v>1041</v>
      </c>
      <c r="E2645" s="22"/>
      <c r="F2645" s="22"/>
      <c r="G2645" s="22"/>
      <c r="H2645" s="41" t="s">
        <v>96</v>
      </c>
      <c r="I2645" s="23">
        <v>1</v>
      </c>
    </row>
    <row r="2646" spans="1:9" hidden="1" x14ac:dyDescent="0.25">
      <c r="A2646" s="45" t="s">
        <v>967</v>
      </c>
      <c r="B2646" s="31" t="s">
        <v>907</v>
      </c>
      <c r="C2646" s="32" t="s">
        <v>5</v>
      </c>
      <c r="D2646" s="22" t="s">
        <v>1042</v>
      </c>
      <c r="E2646" s="22"/>
      <c r="F2646" s="22"/>
      <c r="G2646" s="22"/>
      <c r="H2646" s="41" t="s">
        <v>96</v>
      </c>
      <c r="I2646" s="23">
        <v>1</v>
      </c>
    </row>
    <row r="2647" spans="1:9" hidden="1" x14ac:dyDescent="0.25">
      <c r="A2647" s="45" t="s">
        <v>967</v>
      </c>
      <c r="B2647" s="31" t="s">
        <v>907</v>
      </c>
      <c r="C2647" s="32" t="s">
        <v>5</v>
      </c>
      <c r="D2647" s="22" t="s">
        <v>1043</v>
      </c>
      <c r="E2647" s="22"/>
      <c r="F2647" s="22"/>
      <c r="G2647" s="22"/>
      <c r="H2647" s="41" t="s">
        <v>96</v>
      </c>
      <c r="I2647" s="23">
        <v>1</v>
      </c>
    </row>
    <row r="2648" spans="1:9" hidden="1" x14ac:dyDescent="0.25">
      <c r="A2648" s="45" t="s">
        <v>967</v>
      </c>
      <c r="B2648" s="31" t="s">
        <v>907</v>
      </c>
      <c r="C2648" s="32" t="s">
        <v>5</v>
      </c>
      <c r="D2648" s="22" t="s">
        <v>1044</v>
      </c>
      <c r="E2648" s="22"/>
      <c r="F2648" s="22"/>
      <c r="G2648" s="22"/>
      <c r="H2648" s="41" t="s">
        <v>96</v>
      </c>
      <c r="I2648" s="23">
        <v>1</v>
      </c>
    </row>
    <row r="2649" spans="1:9" hidden="1" x14ac:dyDescent="0.25">
      <c r="A2649" s="45" t="s">
        <v>967</v>
      </c>
      <c r="B2649" s="31" t="s">
        <v>907</v>
      </c>
      <c r="C2649" s="32" t="s">
        <v>5</v>
      </c>
      <c r="D2649" s="22" t="s">
        <v>1045</v>
      </c>
      <c r="E2649" s="22"/>
      <c r="F2649" s="22"/>
      <c r="G2649" s="22"/>
      <c r="H2649" s="41" t="s">
        <v>96</v>
      </c>
      <c r="I2649" s="23">
        <v>1</v>
      </c>
    </row>
    <row r="2650" spans="1:9" hidden="1" x14ac:dyDescent="0.25">
      <c r="A2650" s="45" t="s">
        <v>967</v>
      </c>
      <c r="B2650" s="31" t="s">
        <v>907</v>
      </c>
      <c r="C2650" s="32" t="s">
        <v>5</v>
      </c>
      <c r="D2650" s="22" t="s">
        <v>1046</v>
      </c>
      <c r="E2650" s="22"/>
      <c r="F2650" s="22"/>
      <c r="G2650" s="22"/>
      <c r="H2650" s="41" t="s">
        <v>96</v>
      </c>
      <c r="I2650" s="23">
        <v>1</v>
      </c>
    </row>
    <row r="2651" spans="1:9" hidden="1" x14ac:dyDescent="0.25">
      <c r="A2651" s="45" t="s">
        <v>967</v>
      </c>
      <c r="B2651" s="31" t="s">
        <v>907</v>
      </c>
      <c r="C2651" s="32" t="s">
        <v>5</v>
      </c>
      <c r="D2651" s="22" t="s">
        <v>1047</v>
      </c>
      <c r="E2651" s="22"/>
      <c r="F2651" s="22"/>
      <c r="G2651" s="22"/>
      <c r="H2651" s="41" t="s">
        <v>96</v>
      </c>
      <c r="I2651" s="23">
        <v>1</v>
      </c>
    </row>
    <row r="2652" spans="1:9" hidden="1" x14ac:dyDescent="0.25">
      <c r="A2652" s="45" t="s">
        <v>967</v>
      </c>
      <c r="B2652" s="31" t="s">
        <v>907</v>
      </c>
      <c r="C2652" s="32" t="s">
        <v>5</v>
      </c>
      <c r="D2652" s="22" t="s">
        <v>1048</v>
      </c>
      <c r="E2652" s="22"/>
      <c r="F2652" s="22"/>
      <c r="G2652" s="22"/>
      <c r="H2652" s="41" t="s">
        <v>96</v>
      </c>
      <c r="I2652" s="23">
        <v>1</v>
      </c>
    </row>
    <row r="2653" spans="1:9" hidden="1" x14ac:dyDescent="0.25">
      <c r="A2653" s="45" t="s">
        <v>967</v>
      </c>
      <c r="B2653" s="31" t="s">
        <v>907</v>
      </c>
      <c r="C2653" s="32" t="s">
        <v>5</v>
      </c>
      <c r="D2653" s="22" t="s">
        <v>1049</v>
      </c>
      <c r="E2653" s="22"/>
      <c r="F2653" s="22"/>
      <c r="G2653" s="22"/>
      <c r="H2653" s="41" t="s">
        <v>96</v>
      </c>
      <c r="I2653" s="23">
        <v>2</v>
      </c>
    </row>
    <row r="2654" spans="1:9" hidden="1" x14ac:dyDescent="0.25">
      <c r="A2654" s="45" t="s">
        <v>967</v>
      </c>
      <c r="B2654" s="31" t="s">
        <v>907</v>
      </c>
      <c r="C2654" s="32" t="s">
        <v>5</v>
      </c>
      <c r="D2654" s="22" t="s">
        <v>1050</v>
      </c>
      <c r="E2654" s="22"/>
      <c r="F2654" s="22"/>
      <c r="G2654" s="22"/>
      <c r="H2654" s="41" t="s">
        <v>96</v>
      </c>
      <c r="I2654" s="23">
        <v>1</v>
      </c>
    </row>
    <row r="2655" spans="1:9" hidden="1" x14ac:dyDescent="0.25">
      <c r="A2655" s="45" t="s">
        <v>967</v>
      </c>
      <c r="B2655" s="31" t="s">
        <v>907</v>
      </c>
      <c r="C2655" s="32" t="s">
        <v>5</v>
      </c>
      <c r="D2655" s="22" t="s">
        <v>1051</v>
      </c>
      <c r="E2655" s="22"/>
      <c r="F2655" s="22"/>
      <c r="G2655" s="22"/>
      <c r="H2655" s="41" t="s">
        <v>96</v>
      </c>
      <c r="I2655" s="23">
        <v>1</v>
      </c>
    </row>
    <row r="2656" spans="1:9" hidden="1" x14ac:dyDescent="0.25">
      <c r="A2656" s="45" t="s">
        <v>967</v>
      </c>
      <c r="B2656" s="31" t="s">
        <v>907</v>
      </c>
      <c r="C2656" s="32" t="s">
        <v>153</v>
      </c>
      <c r="D2656" s="22" t="s">
        <v>1052</v>
      </c>
      <c r="E2656" s="22"/>
      <c r="F2656" s="22"/>
      <c r="G2656" s="22"/>
      <c r="H2656" s="41" t="s">
        <v>1054</v>
      </c>
      <c r="I2656" s="23">
        <v>1</v>
      </c>
    </row>
    <row r="2657" spans="1:9" hidden="1" x14ac:dyDescent="0.25">
      <c r="A2657" s="45" t="s">
        <v>967</v>
      </c>
      <c r="B2657" s="31" t="s">
        <v>907</v>
      </c>
      <c r="C2657" s="32" t="s">
        <v>153</v>
      </c>
      <c r="D2657" s="22" t="s">
        <v>1053</v>
      </c>
      <c r="E2657" s="22"/>
      <c r="F2657" s="22"/>
      <c r="G2657" s="22"/>
      <c r="H2657" s="41" t="s">
        <v>1054</v>
      </c>
      <c r="I2657" s="23">
        <v>1</v>
      </c>
    </row>
    <row r="2658" spans="1:9" hidden="1" x14ac:dyDescent="0.25">
      <c r="A2658" s="21" t="s">
        <v>967</v>
      </c>
      <c r="B2658" s="21" t="s">
        <v>907</v>
      </c>
      <c r="C2658" s="21" t="s">
        <v>61</v>
      </c>
      <c r="D2658" s="22" t="s">
        <v>968</v>
      </c>
      <c r="E2658" s="22"/>
      <c r="F2658" s="22"/>
      <c r="G2658" s="22"/>
      <c r="H2658" s="22"/>
      <c r="I2658" s="23"/>
    </row>
    <row r="2659" spans="1:9" hidden="1" x14ac:dyDescent="0.25">
      <c r="A2659" s="21" t="s">
        <v>967</v>
      </c>
      <c r="B2659" s="21" t="s">
        <v>907</v>
      </c>
      <c r="C2659" s="21" t="s">
        <v>6</v>
      </c>
      <c r="D2659" s="22" t="s">
        <v>339</v>
      </c>
      <c r="E2659" s="22"/>
      <c r="F2659" s="22"/>
      <c r="G2659" s="22"/>
      <c r="H2659" s="22"/>
      <c r="I2659" s="23"/>
    </row>
    <row r="2660" spans="1:9" hidden="1" x14ac:dyDescent="0.25">
      <c r="A2660" s="21" t="s">
        <v>967</v>
      </c>
      <c r="B2660" s="21" t="s">
        <v>907</v>
      </c>
      <c r="C2660" s="21" t="s">
        <v>6</v>
      </c>
      <c r="D2660" s="22" t="s">
        <v>969</v>
      </c>
      <c r="E2660" s="22"/>
      <c r="F2660" s="22"/>
      <c r="G2660" s="22"/>
      <c r="H2660" s="22"/>
      <c r="I2660" s="23"/>
    </row>
    <row r="2661" spans="1:9" hidden="1" x14ac:dyDescent="0.25">
      <c r="A2661" s="21" t="s">
        <v>967</v>
      </c>
      <c r="B2661" s="21" t="s">
        <v>907</v>
      </c>
      <c r="C2661" s="21" t="s">
        <v>6</v>
      </c>
      <c r="D2661" s="22" t="s">
        <v>970</v>
      </c>
      <c r="E2661" s="22"/>
      <c r="F2661" s="22"/>
      <c r="G2661" s="22"/>
      <c r="H2661" s="22"/>
      <c r="I2661" s="23"/>
    </row>
    <row r="2662" spans="1:9" hidden="1" x14ac:dyDescent="0.25">
      <c r="A2662" s="21" t="s">
        <v>967</v>
      </c>
      <c r="B2662" s="21" t="s">
        <v>907</v>
      </c>
      <c r="C2662" s="21" t="s">
        <v>6</v>
      </c>
      <c r="D2662" s="22" t="s">
        <v>971</v>
      </c>
      <c r="E2662" s="22"/>
      <c r="F2662" s="22"/>
      <c r="G2662" s="22"/>
      <c r="H2662" s="22"/>
      <c r="I2662" s="23"/>
    </row>
    <row r="2663" spans="1:9" hidden="1" x14ac:dyDescent="0.25">
      <c r="A2663" s="21" t="s">
        <v>967</v>
      </c>
      <c r="B2663" s="21" t="s">
        <v>907</v>
      </c>
      <c r="C2663" s="21" t="s">
        <v>6</v>
      </c>
      <c r="D2663" s="22" t="s">
        <v>968</v>
      </c>
      <c r="E2663" s="22"/>
      <c r="F2663" s="22"/>
      <c r="G2663" s="22"/>
      <c r="H2663" s="22"/>
      <c r="I2663" s="23"/>
    </row>
    <row r="2664" spans="1:9" hidden="1" x14ac:dyDescent="0.25">
      <c r="A2664" s="21" t="s">
        <v>967</v>
      </c>
      <c r="B2664" s="21" t="s">
        <v>907</v>
      </c>
      <c r="C2664" s="21" t="s">
        <v>4</v>
      </c>
      <c r="D2664" s="22" t="s">
        <v>974</v>
      </c>
      <c r="E2664" s="22"/>
      <c r="F2664" s="22"/>
      <c r="G2664" s="22"/>
      <c r="H2664" s="22"/>
      <c r="I2664" s="23"/>
    </row>
    <row r="2665" spans="1:9" hidden="1" x14ac:dyDescent="0.25">
      <c r="A2665" s="21" t="s">
        <v>967</v>
      </c>
      <c r="B2665" s="21" t="s">
        <v>907</v>
      </c>
      <c r="C2665" s="21" t="s">
        <v>4</v>
      </c>
      <c r="D2665" s="22" t="s">
        <v>975</v>
      </c>
      <c r="E2665" s="22"/>
      <c r="F2665" s="22"/>
      <c r="G2665" s="22"/>
      <c r="H2665" s="22"/>
      <c r="I2665" s="23"/>
    </row>
    <row r="2666" spans="1:9" hidden="1" x14ac:dyDescent="0.25">
      <c r="A2666" s="21" t="s">
        <v>967</v>
      </c>
      <c r="B2666" s="21" t="s">
        <v>907</v>
      </c>
      <c r="C2666" s="21" t="s">
        <v>4</v>
      </c>
      <c r="D2666" s="22" t="s">
        <v>976</v>
      </c>
      <c r="E2666" s="22"/>
      <c r="F2666" s="22"/>
      <c r="G2666" s="22"/>
      <c r="H2666" s="22"/>
      <c r="I2666" s="23"/>
    </row>
    <row r="2667" spans="1:9" hidden="1" x14ac:dyDescent="0.25">
      <c r="A2667" s="21" t="s">
        <v>967</v>
      </c>
      <c r="B2667" s="21" t="s">
        <v>907</v>
      </c>
      <c r="C2667" s="21" t="s">
        <v>4</v>
      </c>
      <c r="D2667" s="22" t="s">
        <v>977</v>
      </c>
      <c r="E2667" s="22"/>
      <c r="F2667" s="22"/>
      <c r="G2667" s="22"/>
      <c r="H2667" s="22"/>
      <c r="I2667" s="23"/>
    </row>
    <row r="2668" spans="1:9" hidden="1" x14ac:dyDescent="0.25">
      <c r="A2668" s="21" t="s">
        <v>967</v>
      </c>
      <c r="B2668" s="21" t="s">
        <v>907</v>
      </c>
      <c r="C2668" s="21" t="s">
        <v>4</v>
      </c>
      <c r="D2668" s="22" t="s">
        <v>978</v>
      </c>
      <c r="E2668" s="22"/>
      <c r="F2668" s="22"/>
      <c r="G2668" s="22"/>
      <c r="H2668" s="22"/>
      <c r="I2668" s="23"/>
    </row>
    <row r="2669" spans="1:9" hidden="1" x14ac:dyDescent="0.25">
      <c r="A2669" s="25" t="s">
        <v>967</v>
      </c>
      <c r="B2669" s="24" t="s">
        <v>907</v>
      </c>
      <c r="C2669" s="21" t="s">
        <v>4</v>
      </c>
      <c r="D2669" s="27" t="s">
        <v>195</v>
      </c>
      <c r="E2669" s="27" t="s">
        <v>15</v>
      </c>
      <c r="F2669" s="22"/>
      <c r="G2669" s="22"/>
      <c r="H2669" s="22"/>
      <c r="I2669" s="23"/>
    </row>
    <row r="2670" spans="1:9" hidden="1" x14ac:dyDescent="0.25">
      <c r="A2670" s="21" t="s">
        <v>967</v>
      </c>
      <c r="B2670" s="21" t="s">
        <v>907</v>
      </c>
      <c r="C2670" s="21" t="s">
        <v>4</v>
      </c>
      <c r="D2670" s="22" t="s">
        <v>339</v>
      </c>
      <c r="E2670" s="22"/>
      <c r="F2670" s="22"/>
      <c r="G2670" s="22"/>
      <c r="H2670" s="22"/>
      <c r="I2670" s="23"/>
    </row>
    <row r="2671" spans="1:9" hidden="1" x14ac:dyDescent="0.25">
      <c r="A2671" s="21" t="s">
        <v>967</v>
      </c>
      <c r="B2671" s="21" t="s">
        <v>907</v>
      </c>
      <c r="C2671" s="21" t="s">
        <v>4</v>
      </c>
      <c r="D2671" s="22" t="s">
        <v>969</v>
      </c>
      <c r="E2671" s="22"/>
      <c r="F2671" s="22"/>
      <c r="G2671" s="22"/>
      <c r="H2671" s="22"/>
      <c r="I2671" s="23"/>
    </row>
    <row r="2672" spans="1:9" hidden="1" x14ac:dyDescent="0.25">
      <c r="A2672" s="21" t="s">
        <v>967</v>
      </c>
      <c r="B2672" s="21" t="s">
        <v>907</v>
      </c>
      <c r="C2672" s="21" t="s">
        <v>4</v>
      </c>
      <c r="D2672" s="22" t="s">
        <v>970</v>
      </c>
      <c r="E2672" s="22"/>
      <c r="F2672" s="22"/>
      <c r="G2672" s="22"/>
      <c r="H2672" s="22"/>
      <c r="I2672" s="23"/>
    </row>
    <row r="2673" spans="1:9" hidden="1" x14ac:dyDescent="0.25">
      <c r="A2673" s="21" t="s">
        <v>967</v>
      </c>
      <c r="B2673" s="21" t="s">
        <v>907</v>
      </c>
      <c r="C2673" s="21" t="s">
        <v>4</v>
      </c>
      <c r="D2673" s="22" t="s">
        <v>971</v>
      </c>
      <c r="E2673" s="22"/>
      <c r="F2673" s="22"/>
      <c r="G2673" s="22"/>
      <c r="H2673" s="22"/>
      <c r="I2673" s="23"/>
    </row>
    <row r="2674" spans="1:9" hidden="1" x14ac:dyDescent="0.25">
      <c r="A2674" s="21" t="s">
        <v>967</v>
      </c>
      <c r="B2674" s="21" t="s">
        <v>907</v>
      </c>
      <c r="C2674" s="21" t="s">
        <v>4</v>
      </c>
      <c r="D2674" s="22" t="s">
        <v>968</v>
      </c>
      <c r="E2674" s="22"/>
      <c r="F2674" s="22"/>
      <c r="G2674" s="22"/>
      <c r="H2674" s="22"/>
      <c r="I2674" s="23"/>
    </row>
    <row r="2675" spans="1:9" hidden="1" x14ac:dyDescent="0.25">
      <c r="A2675" s="21" t="s">
        <v>967</v>
      </c>
      <c r="B2675" s="21" t="s">
        <v>907</v>
      </c>
      <c r="C2675" s="21" t="s">
        <v>2</v>
      </c>
      <c r="D2675" s="22" t="s">
        <v>979</v>
      </c>
      <c r="E2675" s="22" t="s">
        <v>15</v>
      </c>
      <c r="F2675" s="22" t="s">
        <v>16</v>
      </c>
      <c r="G2675" s="22" t="s">
        <v>100</v>
      </c>
      <c r="H2675" s="22" t="s">
        <v>101</v>
      </c>
      <c r="I2675" s="23">
        <v>86</v>
      </c>
    </row>
    <row r="2676" spans="1:9" hidden="1" x14ac:dyDescent="0.25">
      <c r="A2676" s="21" t="s">
        <v>967</v>
      </c>
      <c r="B2676" s="21" t="s">
        <v>907</v>
      </c>
      <c r="C2676" s="21" t="s">
        <v>2</v>
      </c>
      <c r="D2676" s="22" t="s">
        <v>99</v>
      </c>
      <c r="E2676" s="22" t="s">
        <v>15</v>
      </c>
      <c r="F2676" s="22" t="s">
        <v>18</v>
      </c>
      <c r="G2676" s="22" t="s">
        <v>282</v>
      </c>
      <c r="H2676" s="22" t="s">
        <v>96</v>
      </c>
      <c r="I2676" s="23">
        <v>3</v>
      </c>
    </row>
    <row r="2677" spans="1:9" hidden="1" x14ac:dyDescent="0.25">
      <c r="A2677" s="21" t="s">
        <v>967</v>
      </c>
      <c r="B2677" s="21" t="s">
        <v>907</v>
      </c>
      <c r="C2677" s="21" t="s">
        <v>2</v>
      </c>
      <c r="D2677" s="22" t="s">
        <v>130</v>
      </c>
      <c r="E2677" s="22" t="s">
        <v>15</v>
      </c>
      <c r="F2677" s="22" t="s">
        <v>19</v>
      </c>
      <c r="G2677" s="22" t="s">
        <v>941</v>
      </c>
      <c r="H2677" s="22" t="s">
        <v>96</v>
      </c>
      <c r="I2677" s="23">
        <v>2</v>
      </c>
    </row>
    <row r="2678" spans="1:9" hidden="1" x14ac:dyDescent="0.25">
      <c r="A2678" s="21" t="s">
        <v>967</v>
      </c>
      <c r="B2678" s="21" t="s">
        <v>907</v>
      </c>
      <c r="C2678" s="21" t="s">
        <v>2</v>
      </c>
      <c r="D2678" s="22" t="s">
        <v>429</v>
      </c>
      <c r="E2678" s="22" t="s">
        <v>15</v>
      </c>
      <c r="F2678" s="22" t="s">
        <v>19</v>
      </c>
      <c r="G2678" s="22" t="s">
        <v>924</v>
      </c>
      <c r="H2678" s="22" t="s">
        <v>96</v>
      </c>
      <c r="I2678" s="23">
        <v>1</v>
      </c>
    </row>
    <row r="2679" spans="1:9" hidden="1" x14ac:dyDescent="0.25">
      <c r="A2679" s="21" t="s">
        <v>967</v>
      </c>
      <c r="B2679" s="21" t="s">
        <v>907</v>
      </c>
      <c r="C2679" s="21" t="s">
        <v>2</v>
      </c>
      <c r="D2679" s="22" t="s">
        <v>980</v>
      </c>
      <c r="E2679" s="22" t="s">
        <v>21</v>
      </c>
      <c r="F2679" s="22" t="s">
        <v>564</v>
      </c>
      <c r="G2679" s="22" t="s">
        <v>355</v>
      </c>
      <c r="H2679" s="22" t="s">
        <v>96</v>
      </c>
      <c r="I2679" s="23">
        <v>3</v>
      </c>
    </row>
    <row r="2680" spans="1:9" hidden="1" x14ac:dyDescent="0.25">
      <c r="A2680" s="21" t="s">
        <v>967</v>
      </c>
      <c r="B2680" s="21" t="s">
        <v>907</v>
      </c>
      <c r="C2680" s="21" t="s">
        <v>2</v>
      </c>
      <c r="D2680" s="22" t="s">
        <v>981</v>
      </c>
      <c r="E2680" s="22" t="s">
        <v>15</v>
      </c>
      <c r="F2680" s="22" t="s">
        <v>1001</v>
      </c>
      <c r="G2680" s="22" t="s">
        <v>1002</v>
      </c>
      <c r="H2680" s="22" t="s">
        <v>96</v>
      </c>
      <c r="I2680" s="23">
        <v>2</v>
      </c>
    </row>
    <row r="2681" spans="1:9" hidden="1" x14ac:dyDescent="0.25">
      <c r="A2681" s="25" t="s">
        <v>967</v>
      </c>
      <c r="B2681" s="24" t="s">
        <v>907</v>
      </c>
      <c r="C2681" s="21" t="s">
        <v>2</v>
      </c>
      <c r="D2681" s="27" t="s">
        <v>195</v>
      </c>
      <c r="E2681" s="27" t="s">
        <v>15</v>
      </c>
      <c r="F2681" s="22"/>
      <c r="G2681" s="22"/>
      <c r="H2681" s="22"/>
      <c r="I2681" s="23"/>
    </row>
    <row r="2682" spans="1:9" hidden="1" x14ac:dyDescent="0.25">
      <c r="A2682" s="25" t="s">
        <v>967</v>
      </c>
      <c r="B2682" s="24" t="s">
        <v>907</v>
      </c>
      <c r="C2682" s="21" t="s">
        <v>2</v>
      </c>
      <c r="D2682" s="33" t="s">
        <v>223</v>
      </c>
      <c r="E2682" s="27"/>
      <c r="F2682" s="22"/>
      <c r="G2682" s="22"/>
      <c r="H2682" s="22"/>
      <c r="I2682" s="23"/>
    </row>
    <row r="2683" spans="1:9" hidden="1" x14ac:dyDescent="0.25">
      <c r="A2683" s="21" t="s">
        <v>967</v>
      </c>
      <c r="B2683" s="21" t="s">
        <v>907</v>
      </c>
      <c r="C2683" s="21" t="s">
        <v>2</v>
      </c>
      <c r="D2683" s="22" t="s">
        <v>974</v>
      </c>
      <c r="E2683" s="22"/>
      <c r="F2683" s="22"/>
      <c r="G2683" s="22"/>
      <c r="H2683" s="22"/>
      <c r="I2683" s="23"/>
    </row>
    <row r="2684" spans="1:9" hidden="1" x14ac:dyDescent="0.25">
      <c r="A2684" s="21" t="s">
        <v>967</v>
      </c>
      <c r="B2684" s="21" t="s">
        <v>907</v>
      </c>
      <c r="C2684" s="21" t="s">
        <v>2</v>
      </c>
      <c r="D2684" s="22" t="s">
        <v>975</v>
      </c>
      <c r="E2684" s="22"/>
      <c r="F2684" s="22"/>
      <c r="G2684" s="22"/>
      <c r="H2684" s="22"/>
      <c r="I2684" s="23"/>
    </row>
    <row r="2685" spans="1:9" hidden="1" x14ac:dyDescent="0.25">
      <c r="A2685" s="21" t="s">
        <v>967</v>
      </c>
      <c r="B2685" s="21" t="s">
        <v>907</v>
      </c>
      <c r="C2685" s="21" t="s">
        <v>2</v>
      </c>
      <c r="D2685" s="22" t="s">
        <v>976</v>
      </c>
      <c r="E2685" s="22"/>
      <c r="F2685" s="22"/>
      <c r="G2685" s="22"/>
      <c r="H2685" s="22"/>
      <c r="I2685" s="23"/>
    </row>
    <row r="2686" spans="1:9" hidden="1" x14ac:dyDescent="0.25">
      <c r="A2686" s="21" t="s">
        <v>967</v>
      </c>
      <c r="B2686" s="21" t="s">
        <v>907</v>
      </c>
      <c r="C2686" s="21" t="s">
        <v>2</v>
      </c>
      <c r="D2686" s="22" t="s">
        <v>977</v>
      </c>
      <c r="E2686" s="22"/>
      <c r="F2686" s="22"/>
      <c r="G2686" s="22"/>
      <c r="H2686" s="22"/>
      <c r="I2686" s="23"/>
    </row>
    <row r="2687" spans="1:9" hidden="1" x14ac:dyDescent="0.25">
      <c r="A2687" s="21" t="s">
        <v>967</v>
      </c>
      <c r="B2687" s="21" t="s">
        <v>907</v>
      </c>
      <c r="C2687" s="21" t="s">
        <v>2</v>
      </c>
      <c r="D2687" s="22" t="s">
        <v>978</v>
      </c>
      <c r="E2687" s="22"/>
      <c r="F2687" s="22"/>
      <c r="G2687" s="22"/>
      <c r="H2687" s="22"/>
      <c r="I2687" s="23"/>
    </row>
    <row r="2688" spans="1:9" hidden="1" x14ac:dyDescent="0.25">
      <c r="A2688" s="25" t="s">
        <v>967</v>
      </c>
      <c r="B2688" s="24" t="s">
        <v>907</v>
      </c>
      <c r="C2688" s="21" t="s">
        <v>2</v>
      </c>
      <c r="D2688" s="27" t="s">
        <v>195</v>
      </c>
      <c r="E2688" s="27" t="s">
        <v>15</v>
      </c>
      <c r="F2688" s="22"/>
      <c r="G2688" s="22"/>
      <c r="H2688" s="22"/>
      <c r="I2688" s="23"/>
    </row>
    <row r="2689" spans="1:9" hidden="1" x14ac:dyDescent="0.25">
      <c r="A2689" s="21" t="s">
        <v>967</v>
      </c>
      <c r="B2689" s="21" t="s">
        <v>907</v>
      </c>
      <c r="C2689" s="21" t="s">
        <v>2</v>
      </c>
      <c r="D2689" s="22" t="s">
        <v>339</v>
      </c>
      <c r="E2689" s="22"/>
      <c r="F2689" s="22"/>
      <c r="G2689" s="22"/>
      <c r="H2689" s="22"/>
      <c r="I2689" s="23"/>
    </row>
    <row r="2690" spans="1:9" hidden="1" x14ac:dyDescent="0.25">
      <c r="A2690" s="21" t="s">
        <v>967</v>
      </c>
      <c r="B2690" s="21" t="s">
        <v>907</v>
      </c>
      <c r="C2690" s="21" t="s">
        <v>2</v>
      </c>
      <c r="D2690" s="22" t="s">
        <v>969</v>
      </c>
      <c r="E2690" s="22"/>
      <c r="F2690" s="22"/>
      <c r="G2690" s="22"/>
      <c r="H2690" s="22"/>
      <c r="I2690" s="23"/>
    </row>
    <row r="2691" spans="1:9" hidden="1" x14ac:dyDescent="0.25">
      <c r="A2691" s="21" t="s">
        <v>967</v>
      </c>
      <c r="B2691" s="21" t="s">
        <v>907</v>
      </c>
      <c r="C2691" s="21" t="s">
        <v>2</v>
      </c>
      <c r="D2691" s="22" t="s">
        <v>970</v>
      </c>
      <c r="E2691" s="22"/>
      <c r="F2691" s="22"/>
      <c r="G2691" s="22"/>
      <c r="H2691" s="22"/>
      <c r="I2691" s="23"/>
    </row>
    <row r="2692" spans="1:9" hidden="1" x14ac:dyDescent="0.25">
      <c r="A2692" s="21" t="s">
        <v>967</v>
      </c>
      <c r="B2692" s="21" t="s">
        <v>907</v>
      </c>
      <c r="C2692" s="21" t="s">
        <v>2</v>
      </c>
      <c r="D2692" s="22" t="s">
        <v>971</v>
      </c>
      <c r="E2692" s="22"/>
      <c r="F2692" s="22"/>
      <c r="G2692" s="22"/>
      <c r="H2692" s="22"/>
      <c r="I2692" s="23"/>
    </row>
    <row r="2693" spans="1:9" hidden="1" x14ac:dyDescent="0.25">
      <c r="A2693" s="21" t="s">
        <v>967</v>
      </c>
      <c r="B2693" s="21" t="s">
        <v>907</v>
      </c>
      <c r="C2693" s="21" t="s">
        <v>2</v>
      </c>
      <c r="D2693" s="22" t="s">
        <v>968</v>
      </c>
      <c r="E2693" s="22"/>
      <c r="F2693" s="22"/>
      <c r="G2693" s="22"/>
      <c r="H2693" s="22"/>
      <c r="I2693" s="23"/>
    </row>
    <row r="2694" spans="1:9" hidden="1" x14ac:dyDescent="0.25">
      <c r="A2694" s="21" t="s">
        <v>967</v>
      </c>
      <c r="B2694" s="21" t="s">
        <v>907</v>
      </c>
      <c r="C2694" s="21" t="s">
        <v>7</v>
      </c>
      <c r="D2694" s="22" t="s">
        <v>1062</v>
      </c>
      <c r="E2694" s="22" t="s">
        <v>21</v>
      </c>
      <c r="F2694" s="22" t="s">
        <v>26</v>
      </c>
      <c r="G2694" s="22" t="s">
        <v>104</v>
      </c>
      <c r="H2694" s="22" t="s">
        <v>101</v>
      </c>
      <c r="I2694" s="23">
        <v>83</v>
      </c>
    </row>
    <row r="2695" spans="1:9" hidden="1" x14ac:dyDescent="0.25">
      <c r="A2695" s="21" t="s">
        <v>967</v>
      </c>
      <c r="B2695" s="21" t="s">
        <v>907</v>
      </c>
      <c r="C2695" s="21" t="s">
        <v>7</v>
      </c>
      <c r="D2695" s="22" t="s">
        <v>982</v>
      </c>
      <c r="E2695" s="22"/>
      <c r="F2695" s="22"/>
      <c r="G2695" s="22"/>
      <c r="H2695" s="22"/>
      <c r="I2695" s="23"/>
    </row>
    <row r="2696" spans="1:9" hidden="1" x14ac:dyDescent="0.25">
      <c r="A2696" s="21" t="s">
        <v>967</v>
      </c>
      <c r="B2696" s="21" t="s">
        <v>907</v>
      </c>
      <c r="C2696" s="21" t="s">
        <v>7</v>
      </c>
      <c r="D2696" s="22" t="s">
        <v>339</v>
      </c>
      <c r="E2696" s="22"/>
      <c r="F2696" s="22"/>
      <c r="G2696" s="22"/>
      <c r="H2696" s="22"/>
      <c r="I2696" s="23"/>
    </row>
    <row r="2697" spans="1:9" hidden="1" x14ac:dyDescent="0.25">
      <c r="A2697" s="21" t="s">
        <v>967</v>
      </c>
      <c r="B2697" s="21" t="s">
        <v>907</v>
      </c>
      <c r="C2697" s="21" t="s">
        <v>7</v>
      </c>
      <c r="D2697" s="22" t="s">
        <v>983</v>
      </c>
      <c r="E2697" s="22" t="s">
        <v>15</v>
      </c>
      <c r="F2697" s="22" t="s">
        <v>58</v>
      </c>
      <c r="G2697" s="22" t="s">
        <v>443</v>
      </c>
      <c r="H2697" s="22" t="s">
        <v>96</v>
      </c>
      <c r="I2697" s="23">
        <v>1</v>
      </c>
    </row>
    <row r="2698" spans="1:9" hidden="1" x14ac:dyDescent="0.25">
      <c r="A2698" s="21" t="s">
        <v>967</v>
      </c>
      <c r="B2698" s="21" t="s">
        <v>907</v>
      </c>
      <c r="C2698" s="21" t="s">
        <v>7</v>
      </c>
      <c r="D2698" s="22" t="s">
        <v>984</v>
      </c>
      <c r="E2698" s="22"/>
      <c r="F2698" s="22"/>
      <c r="G2698" s="22"/>
      <c r="H2698" s="22"/>
      <c r="I2698" s="23"/>
    </row>
    <row r="2699" spans="1:9" hidden="1" x14ac:dyDescent="0.25">
      <c r="A2699" s="25" t="s">
        <v>967</v>
      </c>
      <c r="B2699" s="24" t="s">
        <v>907</v>
      </c>
      <c r="C2699" s="21" t="s">
        <v>7</v>
      </c>
      <c r="D2699" s="27" t="s">
        <v>195</v>
      </c>
      <c r="E2699" s="27" t="s">
        <v>15</v>
      </c>
      <c r="F2699" s="22"/>
      <c r="G2699" s="22"/>
      <c r="H2699" s="22"/>
      <c r="I2699" s="23"/>
    </row>
    <row r="2700" spans="1:9" hidden="1" x14ac:dyDescent="0.25">
      <c r="A2700" s="25" t="s">
        <v>967</v>
      </c>
      <c r="B2700" s="24" t="s">
        <v>907</v>
      </c>
      <c r="C2700" s="21" t="s">
        <v>7</v>
      </c>
      <c r="D2700" s="33" t="s">
        <v>223</v>
      </c>
      <c r="E2700" s="27"/>
      <c r="F2700" s="22"/>
      <c r="G2700" s="22"/>
      <c r="H2700" s="22"/>
      <c r="I2700" s="23"/>
    </row>
    <row r="2701" spans="1:9" hidden="1" x14ac:dyDescent="0.25">
      <c r="A2701" s="21" t="s">
        <v>967</v>
      </c>
      <c r="B2701" s="21" t="s">
        <v>907</v>
      </c>
      <c r="C2701" s="21" t="s">
        <v>7</v>
      </c>
      <c r="D2701" s="22" t="s">
        <v>979</v>
      </c>
      <c r="E2701" s="22" t="s">
        <v>15</v>
      </c>
      <c r="F2701" s="22" t="s">
        <v>16</v>
      </c>
      <c r="G2701" s="22" t="s">
        <v>100</v>
      </c>
      <c r="H2701" s="22" t="s">
        <v>101</v>
      </c>
      <c r="I2701" s="23">
        <v>86</v>
      </c>
    </row>
    <row r="2702" spans="1:9" hidden="1" x14ac:dyDescent="0.25">
      <c r="A2702" s="21" t="s">
        <v>967</v>
      </c>
      <c r="B2702" s="21" t="s">
        <v>907</v>
      </c>
      <c r="C2702" s="21" t="s">
        <v>7</v>
      </c>
      <c r="D2702" s="22" t="s">
        <v>99</v>
      </c>
      <c r="E2702" s="22" t="s">
        <v>15</v>
      </c>
      <c r="F2702" s="22" t="s">
        <v>18</v>
      </c>
      <c r="G2702" s="22" t="s">
        <v>282</v>
      </c>
      <c r="H2702" s="22" t="s">
        <v>96</v>
      </c>
      <c r="I2702" s="23">
        <v>3</v>
      </c>
    </row>
    <row r="2703" spans="1:9" hidden="1" x14ac:dyDescent="0.25">
      <c r="A2703" s="21" t="s">
        <v>967</v>
      </c>
      <c r="B2703" s="21" t="s">
        <v>907</v>
      </c>
      <c r="C2703" s="21" t="s">
        <v>7</v>
      </c>
      <c r="D2703" s="22" t="s">
        <v>130</v>
      </c>
      <c r="E2703" s="22" t="s">
        <v>15</v>
      </c>
      <c r="F2703" s="22" t="s">
        <v>19</v>
      </c>
      <c r="G2703" s="22" t="s">
        <v>941</v>
      </c>
      <c r="H2703" s="22" t="s">
        <v>96</v>
      </c>
      <c r="I2703" s="23">
        <v>2</v>
      </c>
    </row>
    <row r="2704" spans="1:9" hidden="1" x14ac:dyDescent="0.25">
      <c r="A2704" s="21" t="s">
        <v>967</v>
      </c>
      <c r="B2704" s="21" t="s">
        <v>907</v>
      </c>
      <c r="C2704" s="21" t="s">
        <v>7</v>
      </c>
      <c r="D2704" s="22" t="s">
        <v>429</v>
      </c>
      <c r="E2704" s="22" t="s">
        <v>15</v>
      </c>
      <c r="F2704" s="22" t="s">
        <v>19</v>
      </c>
      <c r="G2704" s="22" t="s">
        <v>924</v>
      </c>
      <c r="H2704" s="22" t="s">
        <v>96</v>
      </c>
      <c r="I2704" s="23">
        <v>1</v>
      </c>
    </row>
    <row r="2705" spans="1:9" hidden="1" x14ac:dyDescent="0.25">
      <c r="A2705" s="21" t="s">
        <v>967</v>
      </c>
      <c r="B2705" s="21" t="s">
        <v>907</v>
      </c>
      <c r="C2705" s="21" t="s">
        <v>7</v>
      </c>
      <c r="D2705" s="22" t="s">
        <v>980</v>
      </c>
      <c r="E2705" s="22" t="s">
        <v>21</v>
      </c>
      <c r="F2705" s="22" t="s">
        <v>564</v>
      </c>
      <c r="G2705" s="22" t="s">
        <v>355</v>
      </c>
      <c r="H2705" s="22" t="s">
        <v>96</v>
      </c>
      <c r="I2705" s="23">
        <v>3</v>
      </c>
    </row>
    <row r="2706" spans="1:9" hidden="1" x14ac:dyDescent="0.25">
      <c r="A2706" s="21" t="s">
        <v>967</v>
      </c>
      <c r="B2706" s="21" t="s">
        <v>907</v>
      </c>
      <c r="C2706" s="21" t="s">
        <v>7</v>
      </c>
      <c r="D2706" s="22" t="s">
        <v>981</v>
      </c>
      <c r="E2706" s="22" t="s">
        <v>15</v>
      </c>
      <c r="F2706" s="22" t="s">
        <v>1001</v>
      </c>
      <c r="G2706" s="22" t="s">
        <v>1002</v>
      </c>
      <c r="H2706" s="22" t="s">
        <v>96</v>
      </c>
      <c r="I2706" s="23">
        <v>2</v>
      </c>
    </row>
    <row r="2707" spans="1:9" hidden="1" x14ac:dyDescent="0.25">
      <c r="A2707" s="25" t="s">
        <v>967</v>
      </c>
      <c r="B2707" s="24" t="s">
        <v>907</v>
      </c>
      <c r="C2707" s="21" t="s">
        <v>7</v>
      </c>
      <c r="D2707" s="27" t="s">
        <v>195</v>
      </c>
      <c r="E2707" s="27" t="s">
        <v>15</v>
      </c>
      <c r="F2707" s="22"/>
      <c r="G2707" s="22"/>
      <c r="H2707" s="22"/>
      <c r="I2707" s="23"/>
    </row>
    <row r="2708" spans="1:9" hidden="1" x14ac:dyDescent="0.25">
      <c r="A2708" s="25" t="s">
        <v>967</v>
      </c>
      <c r="B2708" s="24" t="s">
        <v>907</v>
      </c>
      <c r="C2708" s="21" t="s">
        <v>7</v>
      </c>
      <c r="D2708" s="33" t="s">
        <v>223</v>
      </c>
      <c r="E2708" s="27"/>
      <c r="F2708" s="22"/>
      <c r="G2708" s="22"/>
      <c r="H2708" s="22"/>
      <c r="I2708" s="23"/>
    </row>
    <row r="2709" spans="1:9" hidden="1" x14ac:dyDescent="0.25">
      <c r="A2709" s="21" t="s">
        <v>967</v>
      </c>
      <c r="B2709" s="21" t="s">
        <v>907</v>
      </c>
      <c r="C2709" s="21" t="s">
        <v>7</v>
      </c>
      <c r="D2709" s="22" t="s">
        <v>974</v>
      </c>
      <c r="E2709" s="22"/>
      <c r="F2709" s="22"/>
      <c r="G2709" s="22"/>
      <c r="H2709" s="22"/>
      <c r="I2709" s="23"/>
    </row>
    <row r="2710" spans="1:9" hidden="1" x14ac:dyDescent="0.25">
      <c r="A2710" s="21" t="s">
        <v>967</v>
      </c>
      <c r="B2710" s="21" t="s">
        <v>907</v>
      </c>
      <c r="C2710" s="21" t="s">
        <v>7</v>
      </c>
      <c r="D2710" s="22" t="s">
        <v>975</v>
      </c>
      <c r="E2710" s="22"/>
      <c r="F2710" s="22"/>
      <c r="G2710" s="22"/>
      <c r="H2710" s="22"/>
      <c r="I2710" s="23"/>
    </row>
    <row r="2711" spans="1:9" hidden="1" x14ac:dyDescent="0.25">
      <c r="A2711" s="21" t="s">
        <v>967</v>
      </c>
      <c r="B2711" s="21" t="s">
        <v>907</v>
      </c>
      <c r="C2711" s="21" t="s">
        <v>7</v>
      </c>
      <c r="D2711" s="22" t="s">
        <v>976</v>
      </c>
      <c r="E2711" s="22"/>
      <c r="F2711" s="22"/>
      <c r="G2711" s="22"/>
      <c r="H2711" s="22"/>
      <c r="I2711" s="23"/>
    </row>
    <row r="2712" spans="1:9" hidden="1" x14ac:dyDescent="0.25">
      <c r="A2712" s="21" t="s">
        <v>967</v>
      </c>
      <c r="B2712" s="21" t="s">
        <v>907</v>
      </c>
      <c r="C2712" s="21" t="s">
        <v>7</v>
      </c>
      <c r="D2712" s="22" t="s">
        <v>977</v>
      </c>
      <c r="E2712" s="22"/>
      <c r="F2712" s="22"/>
      <c r="G2712" s="22"/>
      <c r="H2712" s="22"/>
      <c r="I2712" s="23"/>
    </row>
    <row r="2713" spans="1:9" hidden="1" x14ac:dyDescent="0.25">
      <c r="A2713" s="21" t="s">
        <v>967</v>
      </c>
      <c r="B2713" s="21" t="s">
        <v>907</v>
      </c>
      <c r="C2713" s="21" t="s">
        <v>7</v>
      </c>
      <c r="D2713" s="22" t="s">
        <v>978</v>
      </c>
      <c r="E2713" s="22"/>
      <c r="F2713" s="22"/>
      <c r="G2713" s="22"/>
      <c r="H2713" s="22"/>
      <c r="I2713" s="23"/>
    </row>
    <row r="2714" spans="1:9" hidden="1" x14ac:dyDescent="0.25">
      <c r="A2714" s="25" t="s">
        <v>967</v>
      </c>
      <c r="B2714" s="24" t="s">
        <v>907</v>
      </c>
      <c r="C2714" s="21" t="s">
        <v>7</v>
      </c>
      <c r="D2714" s="27" t="s">
        <v>195</v>
      </c>
      <c r="E2714" s="27" t="s">
        <v>15</v>
      </c>
      <c r="F2714" s="22"/>
      <c r="G2714" s="22"/>
      <c r="H2714" s="22"/>
      <c r="I2714" s="23"/>
    </row>
    <row r="2715" spans="1:9" hidden="1" x14ac:dyDescent="0.25">
      <c r="A2715" s="21" t="s">
        <v>967</v>
      </c>
      <c r="B2715" s="21" t="s">
        <v>907</v>
      </c>
      <c r="C2715" s="21" t="s">
        <v>7</v>
      </c>
      <c r="D2715" s="22" t="s">
        <v>339</v>
      </c>
      <c r="E2715" s="22"/>
      <c r="F2715" s="22"/>
      <c r="G2715" s="22"/>
      <c r="H2715" s="22"/>
      <c r="I2715" s="23"/>
    </row>
    <row r="2716" spans="1:9" hidden="1" x14ac:dyDescent="0.25">
      <c r="A2716" s="21" t="s">
        <v>967</v>
      </c>
      <c r="B2716" s="21" t="s">
        <v>907</v>
      </c>
      <c r="C2716" s="21" t="s">
        <v>7</v>
      </c>
      <c r="D2716" s="22" t="s">
        <v>969</v>
      </c>
      <c r="E2716" s="22"/>
      <c r="F2716" s="22"/>
      <c r="G2716" s="22"/>
      <c r="H2716" s="22"/>
      <c r="I2716" s="23"/>
    </row>
    <row r="2717" spans="1:9" hidden="1" x14ac:dyDescent="0.25">
      <c r="A2717" s="21" t="s">
        <v>967</v>
      </c>
      <c r="B2717" s="21" t="s">
        <v>907</v>
      </c>
      <c r="C2717" s="21" t="s">
        <v>7</v>
      </c>
      <c r="D2717" s="22" t="s">
        <v>970</v>
      </c>
      <c r="E2717" s="22"/>
      <c r="F2717" s="22"/>
      <c r="G2717" s="22"/>
      <c r="H2717" s="22"/>
      <c r="I2717" s="23"/>
    </row>
    <row r="2718" spans="1:9" hidden="1" x14ac:dyDescent="0.25">
      <c r="A2718" s="21" t="s">
        <v>967</v>
      </c>
      <c r="B2718" s="21" t="s">
        <v>907</v>
      </c>
      <c r="C2718" s="21" t="s">
        <v>7</v>
      </c>
      <c r="D2718" s="22" t="s">
        <v>971</v>
      </c>
      <c r="E2718" s="22"/>
      <c r="F2718" s="22"/>
      <c r="G2718" s="22"/>
      <c r="H2718" s="22"/>
      <c r="I2718" s="23"/>
    </row>
    <row r="2719" spans="1:9" hidden="1" x14ac:dyDescent="0.25">
      <c r="A2719" s="21" t="s">
        <v>967</v>
      </c>
      <c r="B2719" s="21" t="s">
        <v>907</v>
      </c>
      <c r="C2719" s="21" t="s">
        <v>7</v>
      </c>
      <c r="D2719" s="22" t="s">
        <v>968</v>
      </c>
      <c r="E2719" s="22"/>
      <c r="F2719" s="22"/>
      <c r="G2719" s="22"/>
      <c r="H2719" s="22"/>
      <c r="I2719" s="23"/>
    </row>
    <row r="2720" spans="1:9" hidden="1" x14ac:dyDescent="0.25">
      <c r="A2720" s="21" t="s">
        <v>967</v>
      </c>
      <c r="B2720" s="21" t="s">
        <v>907</v>
      </c>
      <c r="C2720" s="21" t="s">
        <v>5</v>
      </c>
      <c r="D2720" s="22" t="s">
        <v>985</v>
      </c>
      <c r="E2720" s="22" t="s">
        <v>20</v>
      </c>
      <c r="F2720" s="22" t="s">
        <v>26</v>
      </c>
      <c r="G2720" s="22" t="s">
        <v>106</v>
      </c>
      <c r="H2720" s="22" t="s">
        <v>96</v>
      </c>
      <c r="I2720" s="23">
        <v>443</v>
      </c>
    </row>
    <row r="2721" spans="1:9" hidden="1" x14ac:dyDescent="0.25">
      <c r="A2721" s="21" t="s">
        <v>967</v>
      </c>
      <c r="B2721" s="21" t="s">
        <v>907</v>
      </c>
      <c r="C2721" s="21" t="s">
        <v>5</v>
      </c>
      <c r="D2721" s="22" t="s">
        <v>986</v>
      </c>
      <c r="E2721" s="22" t="s">
        <v>20</v>
      </c>
      <c r="F2721" s="22" t="s">
        <v>29</v>
      </c>
      <c r="G2721" s="22" t="s">
        <v>1008</v>
      </c>
      <c r="H2721" s="22" t="s">
        <v>96</v>
      </c>
      <c r="I2721" s="23">
        <v>1</v>
      </c>
    </row>
    <row r="2722" spans="1:9" hidden="1" x14ac:dyDescent="0.25">
      <c r="A2722" s="21" t="s">
        <v>967</v>
      </c>
      <c r="B2722" s="21" t="s">
        <v>907</v>
      </c>
      <c r="C2722" s="21" t="s">
        <v>5</v>
      </c>
      <c r="D2722" s="22" t="s">
        <v>300</v>
      </c>
      <c r="E2722" s="22" t="s">
        <v>20</v>
      </c>
      <c r="F2722" s="22" t="s">
        <v>1060</v>
      </c>
      <c r="G2722" s="22" t="s">
        <v>1061</v>
      </c>
      <c r="H2722" s="22" t="s">
        <v>96</v>
      </c>
      <c r="I2722" s="23">
        <v>1</v>
      </c>
    </row>
    <row r="2723" spans="1:9" hidden="1" x14ac:dyDescent="0.25">
      <c r="A2723" s="21" t="s">
        <v>967</v>
      </c>
      <c r="B2723" s="21" t="s">
        <v>907</v>
      </c>
      <c r="C2723" s="21" t="s">
        <v>5</v>
      </c>
      <c r="D2723" s="22" t="s">
        <v>987</v>
      </c>
      <c r="E2723" s="22" t="s">
        <v>20</v>
      </c>
      <c r="F2723" s="22" t="s">
        <v>577</v>
      </c>
      <c r="G2723" s="22" t="s">
        <v>578</v>
      </c>
      <c r="H2723" s="22" t="s">
        <v>96</v>
      </c>
      <c r="I2723" s="23">
        <v>2</v>
      </c>
    </row>
    <row r="2724" spans="1:9" hidden="1" x14ac:dyDescent="0.25">
      <c r="A2724" s="21" t="s">
        <v>967</v>
      </c>
      <c r="B2724" s="21" t="s">
        <v>907</v>
      </c>
      <c r="C2724" s="21" t="s">
        <v>5</v>
      </c>
      <c r="D2724" s="22" t="s">
        <v>1010</v>
      </c>
      <c r="E2724" s="22" t="s">
        <v>21</v>
      </c>
      <c r="F2724" s="22" t="s">
        <v>26</v>
      </c>
      <c r="G2724" s="22" t="s">
        <v>1009</v>
      </c>
      <c r="H2724" s="22" t="s">
        <v>101</v>
      </c>
      <c r="I2724" s="23">
        <v>155</v>
      </c>
    </row>
    <row r="2725" spans="1:9" hidden="1" x14ac:dyDescent="0.25">
      <c r="A2725" s="21" t="s">
        <v>967</v>
      </c>
      <c r="B2725" s="21" t="s">
        <v>907</v>
      </c>
      <c r="C2725" s="21" t="s">
        <v>5</v>
      </c>
      <c r="D2725" s="22" t="s">
        <v>1011</v>
      </c>
      <c r="E2725" s="22" t="s">
        <v>21</v>
      </c>
      <c r="F2725" s="22" t="s">
        <v>26</v>
      </c>
      <c r="G2725" s="22" t="s">
        <v>1009</v>
      </c>
      <c r="H2725" s="22" t="s">
        <v>101</v>
      </c>
      <c r="I2725" s="23">
        <v>155</v>
      </c>
    </row>
    <row r="2726" spans="1:9" hidden="1" x14ac:dyDescent="0.25">
      <c r="A2726" s="21" t="s">
        <v>967</v>
      </c>
      <c r="B2726" s="21" t="s">
        <v>907</v>
      </c>
      <c r="C2726" s="21" t="s">
        <v>5</v>
      </c>
      <c r="D2726" s="22" t="s">
        <v>988</v>
      </c>
      <c r="E2726" s="22" t="s">
        <v>31</v>
      </c>
      <c r="F2726" s="22" t="s">
        <v>17</v>
      </c>
      <c r="G2726" s="22" t="s">
        <v>1012</v>
      </c>
      <c r="H2726" s="22" t="s">
        <v>96</v>
      </c>
      <c r="I2726" s="23">
        <v>2</v>
      </c>
    </row>
    <row r="2727" spans="1:9" hidden="1" x14ac:dyDescent="0.25">
      <c r="A2727" s="21" t="s">
        <v>967</v>
      </c>
      <c r="B2727" s="21" t="s">
        <v>907</v>
      </c>
      <c r="C2727" s="21" t="s">
        <v>5</v>
      </c>
      <c r="D2727" s="22" t="s">
        <v>989</v>
      </c>
      <c r="E2727" s="22"/>
      <c r="F2727" s="22"/>
      <c r="G2727" s="22"/>
      <c r="H2727" s="22"/>
      <c r="I2727" s="23"/>
    </row>
    <row r="2728" spans="1:9" hidden="1" x14ac:dyDescent="0.25">
      <c r="A2728" s="21" t="s">
        <v>967</v>
      </c>
      <c r="B2728" s="21" t="s">
        <v>907</v>
      </c>
      <c r="C2728" s="21" t="s">
        <v>5</v>
      </c>
      <c r="D2728" s="22" t="s">
        <v>990</v>
      </c>
      <c r="E2728" s="22"/>
      <c r="F2728" s="22"/>
      <c r="G2728" s="22"/>
      <c r="H2728" s="22"/>
      <c r="I2728" s="23"/>
    </row>
    <row r="2729" spans="1:9" hidden="1" x14ac:dyDescent="0.25">
      <c r="A2729" s="21" t="s">
        <v>967</v>
      </c>
      <c r="B2729" s="21" t="s">
        <v>907</v>
      </c>
      <c r="C2729" s="21" t="s">
        <v>5</v>
      </c>
      <c r="D2729" s="22" t="s">
        <v>991</v>
      </c>
      <c r="E2729" s="22"/>
      <c r="F2729" s="22"/>
      <c r="G2729" s="22"/>
      <c r="H2729" s="22"/>
      <c r="I2729" s="23"/>
    </row>
    <row r="2730" spans="1:9" hidden="1" x14ac:dyDescent="0.25">
      <c r="A2730" s="21" t="s">
        <v>967</v>
      </c>
      <c r="B2730" s="21" t="s">
        <v>907</v>
      </c>
      <c r="C2730" s="21" t="s">
        <v>5</v>
      </c>
      <c r="D2730" s="22" t="s">
        <v>992</v>
      </c>
      <c r="E2730" s="22"/>
      <c r="F2730" s="22"/>
      <c r="G2730" s="22"/>
      <c r="H2730" s="22"/>
      <c r="I2730" s="23"/>
    </row>
    <row r="2731" spans="1:9" hidden="1" x14ac:dyDescent="0.25">
      <c r="A2731" s="21" t="s">
        <v>967</v>
      </c>
      <c r="B2731" s="21" t="s">
        <v>907</v>
      </c>
      <c r="C2731" s="21" t="s">
        <v>5</v>
      </c>
      <c r="D2731" s="22" t="s">
        <v>993</v>
      </c>
      <c r="E2731" s="22"/>
      <c r="F2731" s="22"/>
      <c r="G2731" s="22"/>
      <c r="H2731" s="22"/>
      <c r="I2731" s="23"/>
    </row>
    <row r="2732" spans="1:9" hidden="1" x14ac:dyDescent="0.25">
      <c r="A2732" s="21" t="s">
        <v>967</v>
      </c>
      <c r="B2732" s="21" t="s">
        <v>907</v>
      </c>
      <c r="C2732" s="21" t="s">
        <v>5</v>
      </c>
      <c r="D2732" s="22" t="s">
        <v>994</v>
      </c>
      <c r="E2732" s="22"/>
      <c r="F2732" s="22"/>
      <c r="G2732" s="22"/>
      <c r="H2732" s="22"/>
      <c r="I2732" s="23"/>
    </row>
    <row r="2733" spans="1:9" hidden="1" x14ac:dyDescent="0.25">
      <c r="A2733" s="21" t="s">
        <v>967</v>
      </c>
      <c r="B2733" s="21" t="s">
        <v>907</v>
      </c>
      <c r="C2733" s="21" t="s">
        <v>5</v>
      </c>
      <c r="D2733" s="22" t="s">
        <v>1004</v>
      </c>
      <c r="E2733" s="22" t="s">
        <v>1003</v>
      </c>
      <c r="F2733" s="22" t="s">
        <v>26</v>
      </c>
      <c r="G2733" s="22" t="s">
        <v>1007</v>
      </c>
      <c r="H2733" s="22" t="s">
        <v>101</v>
      </c>
      <c r="I2733" s="23">
        <v>1.2</v>
      </c>
    </row>
    <row r="2734" spans="1:9" hidden="1" x14ac:dyDescent="0.25">
      <c r="A2734" s="21" t="s">
        <v>967</v>
      </c>
      <c r="B2734" s="21" t="s">
        <v>907</v>
      </c>
      <c r="C2734" s="21" t="s">
        <v>5</v>
      </c>
      <c r="D2734" s="22" t="s">
        <v>1005</v>
      </c>
      <c r="E2734" s="22" t="s">
        <v>1003</v>
      </c>
      <c r="F2734" s="22" t="s">
        <v>26</v>
      </c>
      <c r="G2734" s="22" t="s">
        <v>1007</v>
      </c>
      <c r="H2734" s="22" t="s">
        <v>101</v>
      </c>
      <c r="I2734" s="23">
        <v>1.2</v>
      </c>
    </row>
    <row r="2735" spans="1:9" hidden="1" x14ac:dyDescent="0.25">
      <c r="A2735" s="21" t="s">
        <v>967</v>
      </c>
      <c r="B2735" s="21" t="s">
        <v>907</v>
      </c>
      <c r="C2735" s="21" t="s">
        <v>5</v>
      </c>
      <c r="D2735" s="22" t="s">
        <v>1006</v>
      </c>
      <c r="E2735" s="22" t="s">
        <v>1003</v>
      </c>
      <c r="F2735" s="22" t="s">
        <v>26</v>
      </c>
      <c r="G2735" s="22" t="s">
        <v>1007</v>
      </c>
      <c r="H2735" s="22" t="s">
        <v>101</v>
      </c>
      <c r="I2735" s="23">
        <v>1.2</v>
      </c>
    </row>
    <row r="2736" spans="1:9" hidden="1" x14ac:dyDescent="0.25">
      <c r="A2736" s="21" t="s">
        <v>967</v>
      </c>
      <c r="B2736" s="21" t="s">
        <v>907</v>
      </c>
      <c r="C2736" s="21" t="s">
        <v>5</v>
      </c>
      <c r="D2736" s="22" t="s">
        <v>195</v>
      </c>
      <c r="E2736" s="22" t="s">
        <v>15</v>
      </c>
      <c r="F2736" s="22"/>
      <c r="G2736" s="22"/>
      <c r="H2736" s="22"/>
      <c r="I2736" s="23"/>
    </row>
    <row r="2737" spans="1:9" hidden="1" x14ac:dyDescent="0.25">
      <c r="A2737" s="21" t="s">
        <v>967</v>
      </c>
      <c r="B2737" s="21" t="s">
        <v>907</v>
      </c>
      <c r="C2737" s="21" t="s">
        <v>5</v>
      </c>
      <c r="D2737" s="22" t="s">
        <v>223</v>
      </c>
      <c r="E2737" s="22"/>
      <c r="F2737" s="22"/>
      <c r="G2737" s="22"/>
      <c r="H2737" s="22"/>
      <c r="I2737" s="23"/>
    </row>
    <row r="2738" spans="1:9" hidden="1" x14ac:dyDescent="0.25">
      <c r="A2738" s="21" t="s">
        <v>967</v>
      </c>
      <c r="B2738" s="21" t="s">
        <v>907</v>
      </c>
      <c r="C2738" s="21" t="s">
        <v>5</v>
      </c>
      <c r="D2738" s="22" t="s">
        <v>1062</v>
      </c>
      <c r="E2738" s="22" t="s">
        <v>21</v>
      </c>
      <c r="F2738" s="22" t="s">
        <v>26</v>
      </c>
      <c r="G2738" s="22" t="s">
        <v>104</v>
      </c>
      <c r="H2738" s="22" t="s">
        <v>101</v>
      </c>
      <c r="I2738" s="23">
        <v>83</v>
      </c>
    </row>
    <row r="2739" spans="1:9" hidden="1" x14ac:dyDescent="0.25">
      <c r="A2739" s="21" t="s">
        <v>967</v>
      </c>
      <c r="B2739" s="21" t="s">
        <v>907</v>
      </c>
      <c r="C2739" s="21" t="s">
        <v>5</v>
      </c>
      <c r="D2739" s="22" t="s">
        <v>982</v>
      </c>
      <c r="E2739" s="22"/>
      <c r="F2739" s="22"/>
      <c r="G2739" s="22"/>
      <c r="H2739" s="22"/>
      <c r="I2739" s="23"/>
    </row>
    <row r="2740" spans="1:9" hidden="1" x14ac:dyDescent="0.25">
      <c r="A2740" s="21" t="s">
        <v>967</v>
      </c>
      <c r="B2740" s="21" t="s">
        <v>907</v>
      </c>
      <c r="C2740" s="21" t="s">
        <v>5</v>
      </c>
      <c r="D2740" s="22" t="s">
        <v>339</v>
      </c>
      <c r="E2740" s="22"/>
      <c r="F2740" s="22"/>
      <c r="G2740" s="22"/>
      <c r="H2740" s="22"/>
      <c r="I2740" s="23"/>
    </row>
    <row r="2741" spans="1:9" hidden="1" x14ac:dyDescent="0.25">
      <c r="A2741" s="21" t="s">
        <v>967</v>
      </c>
      <c r="B2741" s="21" t="s">
        <v>907</v>
      </c>
      <c r="C2741" s="21" t="s">
        <v>5</v>
      </c>
      <c r="D2741" s="22" t="s">
        <v>983</v>
      </c>
      <c r="E2741" s="22" t="s">
        <v>15</v>
      </c>
      <c r="F2741" s="22" t="s">
        <v>58</v>
      </c>
      <c r="G2741" s="22" t="s">
        <v>443</v>
      </c>
      <c r="H2741" s="22" t="s">
        <v>96</v>
      </c>
      <c r="I2741" s="23">
        <v>1</v>
      </c>
    </row>
    <row r="2742" spans="1:9" hidden="1" x14ac:dyDescent="0.25">
      <c r="A2742" s="21" t="s">
        <v>967</v>
      </c>
      <c r="B2742" s="21" t="s">
        <v>907</v>
      </c>
      <c r="C2742" s="21" t="s">
        <v>5</v>
      </c>
      <c r="D2742" s="22" t="s">
        <v>984</v>
      </c>
      <c r="E2742" s="22"/>
      <c r="F2742" s="22"/>
      <c r="G2742" s="22"/>
      <c r="H2742" s="22"/>
      <c r="I2742" s="23"/>
    </row>
    <row r="2743" spans="1:9" hidden="1" x14ac:dyDescent="0.25">
      <c r="A2743" s="21" t="s">
        <v>967</v>
      </c>
      <c r="B2743" s="21" t="s">
        <v>907</v>
      </c>
      <c r="C2743" s="21" t="s">
        <v>5</v>
      </c>
      <c r="D2743" s="22" t="s">
        <v>195</v>
      </c>
      <c r="E2743" s="22" t="s">
        <v>15</v>
      </c>
      <c r="F2743" s="22"/>
      <c r="G2743" s="22"/>
      <c r="H2743" s="22"/>
      <c r="I2743" s="23"/>
    </row>
    <row r="2744" spans="1:9" hidden="1" x14ac:dyDescent="0.25">
      <c r="A2744" s="21" t="s">
        <v>967</v>
      </c>
      <c r="B2744" s="21" t="s">
        <v>907</v>
      </c>
      <c r="C2744" s="21" t="s">
        <v>5</v>
      </c>
      <c r="D2744" s="22" t="s">
        <v>223</v>
      </c>
      <c r="E2744" s="22"/>
      <c r="F2744" s="22"/>
      <c r="G2744" s="22"/>
      <c r="H2744" s="22"/>
      <c r="I2744" s="23"/>
    </row>
    <row r="2745" spans="1:9" hidden="1" x14ac:dyDescent="0.25">
      <c r="A2745" s="21" t="s">
        <v>967</v>
      </c>
      <c r="B2745" s="21" t="s">
        <v>907</v>
      </c>
      <c r="C2745" s="21" t="s">
        <v>5</v>
      </c>
      <c r="D2745" s="22" t="s">
        <v>979</v>
      </c>
      <c r="E2745" s="22" t="s">
        <v>15</v>
      </c>
      <c r="F2745" s="22" t="s">
        <v>16</v>
      </c>
      <c r="G2745" s="22" t="s">
        <v>100</v>
      </c>
      <c r="H2745" s="22" t="s">
        <v>101</v>
      </c>
      <c r="I2745" s="23">
        <v>86</v>
      </c>
    </row>
    <row r="2746" spans="1:9" hidden="1" x14ac:dyDescent="0.25">
      <c r="A2746" s="21" t="s">
        <v>967</v>
      </c>
      <c r="B2746" s="21" t="s">
        <v>907</v>
      </c>
      <c r="C2746" s="21" t="s">
        <v>5</v>
      </c>
      <c r="D2746" s="22" t="s">
        <v>99</v>
      </c>
      <c r="E2746" s="22" t="s">
        <v>15</v>
      </c>
      <c r="F2746" s="22" t="s">
        <v>18</v>
      </c>
      <c r="G2746" s="22" t="s">
        <v>282</v>
      </c>
      <c r="H2746" s="22" t="s">
        <v>96</v>
      </c>
      <c r="I2746" s="23">
        <v>3</v>
      </c>
    </row>
    <row r="2747" spans="1:9" hidden="1" x14ac:dyDescent="0.25">
      <c r="A2747" s="21" t="s">
        <v>967</v>
      </c>
      <c r="B2747" s="21" t="s">
        <v>907</v>
      </c>
      <c r="C2747" s="21" t="s">
        <v>5</v>
      </c>
      <c r="D2747" s="22" t="s">
        <v>130</v>
      </c>
      <c r="E2747" s="22" t="s">
        <v>15</v>
      </c>
      <c r="F2747" s="22" t="s">
        <v>19</v>
      </c>
      <c r="G2747" s="22" t="s">
        <v>941</v>
      </c>
      <c r="H2747" s="22" t="s">
        <v>96</v>
      </c>
      <c r="I2747" s="23">
        <v>2</v>
      </c>
    </row>
    <row r="2748" spans="1:9" hidden="1" x14ac:dyDescent="0.25">
      <c r="A2748" s="21" t="s">
        <v>967</v>
      </c>
      <c r="B2748" s="21" t="s">
        <v>907</v>
      </c>
      <c r="C2748" s="21" t="s">
        <v>5</v>
      </c>
      <c r="D2748" s="22" t="s">
        <v>429</v>
      </c>
      <c r="E2748" s="22" t="s">
        <v>15</v>
      </c>
      <c r="F2748" s="22" t="s">
        <v>19</v>
      </c>
      <c r="G2748" s="22" t="s">
        <v>924</v>
      </c>
      <c r="H2748" s="22" t="s">
        <v>96</v>
      </c>
      <c r="I2748" s="23">
        <v>1</v>
      </c>
    </row>
    <row r="2749" spans="1:9" hidden="1" x14ac:dyDescent="0.25">
      <c r="A2749" s="21" t="s">
        <v>967</v>
      </c>
      <c r="B2749" s="21" t="s">
        <v>907</v>
      </c>
      <c r="C2749" s="21" t="s">
        <v>5</v>
      </c>
      <c r="D2749" s="22" t="s">
        <v>980</v>
      </c>
      <c r="E2749" s="22" t="s">
        <v>21</v>
      </c>
      <c r="F2749" s="22" t="s">
        <v>564</v>
      </c>
      <c r="G2749" s="22" t="s">
        <v>355</v>
      </c>
      <c r="H2749" s="22" t="s">
        <v>96</v>
      </c>
      <c r="I2749" s="23">
        <v>3</v>
      </c>
    </row>
    <row r="2750" spans="1:9" hidden="1" x14ac:dyDescent="0.25">
      <c r="A2750" s="21" t="s">
        <v>967</v>
      </c>
      <c r="B2750" s="21" t="s">
        <v>907</v>
      </c>
      <c r="C2750" s="21" t="s">
        <v>5</v>
      </c>
      <c r="D2750" s="22" t="s">
        <v>981</v>
      </c>
      <c r="E2750" s="22" t="s">
        <v>15</v>
      </c>
      <c r="F2750" s="22" t="s">
        <v>1001</v>
      </c>
      <c r="G2750" s="22" t="s">
        <v>1002</v>
      </c>
      <c r="H2750" s="22" t="s">
        <v>96</v>
      </c>
      <c r="I2750" s="23">
        <v>2</v>
      </c>
    </row>
    <row r="2751" spans="1:9" hidden="1" x14ac:dyDescent="0.25">
      <c r="A2751" s="21" t="s">
        <v>967</v>
      </c>
      <c r="B2751" s="21" t="s">
        <v>907</v>
      </c>
      <c r="C2751" s="21" t="s">
        <v>5</v>
      </c>
      <c r="D2751" s="22" t="s">
        <v>195</v>
      </c>
      <c r="E2751" s="22" t="s">
        <v>15</v>
      </c>
      <c r="F2751" s="22"/>
      <c r="G2751" s="22"/>
      <c r="H2751" s="22"/>
      <c r="I2751" s="23"/>
    </row>
    <row r="2752" spans="1:9" hidden="1" x14ac:dyDescent="0.25">
      <c r="A2752" s="21" t="s">
        <v>967</v>
      </c>
      <c r="B2752" s="21" t="s">
        <v>907</v>
      </c>
      <c r="C2752" s="21" t="s">
        <v>5</v>
      </c>
      <c r="D2752" s="22" t="s">
        <v>223</v>
      </c>
      <c r="E2752" s="22"/>
      <c r="F2752" s="22"/>
      <c r="G2752" s="22"/>
      <c r="H2752" s="22"/>
      <c r="I2752" s="23"/>
    </row>
    <row r="2753" spans="1:9" hidden="1" x14ac:dyDescent="0.25">
      <c r="A2753" s="21" t="s">
        <v>967</v>
      </c>
      <c r="B2753" s="21" t="s">
        <v>907</v>
      </c>
      <c r="C2753" s="21" t="s">
        <v>5</v>
      </c>
      <c r="D2753" s="22" t="s">
        <v>974</v>
      </c>
      <c r="E2753" s="22"/>
      <c r="F2753" s="22"/>
      <c r="G2753" s="22"/>
      <c r="H2753" s="22"/>
      <c r="I2753" s="23"/>
    </row>
    <row r="2754" spans="1:9" hidden="1" x14ac:dyDescent="0.25">
      <c r="A2754" s="21" t="s">
        <v>967</v>
      </c>
      <c r="B2754" s="21" t="s">
        <v>907</v>
      </c>
      <c r="C2754" s="21" t="s">
        <v>5</v>
      </c>
      <c r="D2754" s="22" t="s">
        <v>975</v>
      </c>
      <c r="E2754" s="22"/>
      <c r="F2754" s="22"/>
      <c r="G2754" s="22"/>
      <c r="H2754" s="22"/>
      <c r="I2754" s="23"/>
    </row>
    <row r="2755" spans="1:9" hidden="1" x14ac:dyDescent="0.25">
      <c r="A2755" s="21" t="s">
        <v>967</v>
      </c>
      <c r="B2755" s="21" t="s">
        <v>907</v>
      </c>
      <c r="C2755" s="21" t="s">
        <v>5</v>
      </c>
      <c r="D2755" s="22" t="s">
        <v>976</v>
      </c>
      <c r="E2755" s="22"/>
      <c r="F2755" s="22"/>
      <c r="G2755" s="22"/>
      <c r="H2755" s="22"/>
      <c r="I2755" s="23"/>
    </row>
    <row r="2756" spans="1:9" hidden="1" x14ac:dyDescent="0.25">
      <c r="A2756" s="21" t="s">
        <v>967</v>
      </c>
      <c r="B2756" s="21" t="s">
        <v>907</v>
      </c>
      <c r="C2756" s="21" t="s">
        <v>5</v>
      </c>
      <c r="D2756" s="22" t="s">
        <v>977</v>
      </c>
      <c r="E2756" s="22"/>
      <c r="F2756" s="22"/>
      <c r="G2756" s="22"/>
      <c r="H2756" s="22"/>
      <c r="I2756" s="23"/>
    </row>
    <row r="2757" spans="1:9" hidden="1" x14ac:dyDescent="0.25">
      <c r="A2757" s="21" t="s">
        <v>967</v>
      </c>
      <c r="B2757" s="21" t="s">
        <v>907</v>
      </c>
      <c r="C2757" s="21" t="s">
        <v>5</v>
      </c>
      <c r="D2757" s="22" t="s">
        <v>978</v>
      </c>
      <c r="E2757" s="22"/>
      <c r="F2757" s="22"/>
      <c r="G2757" s="22"/>
      <c r="H2757" s="22"/>
      <c r="I2757" s="23"/>
    </row>
    <row r="2758" spans="1:9" hidden="1" x14ac:dyDescent="0.25">
      <c r="A2758" s="21" t="s">
        <v>967</v>
      </c>
      <c r="B2758" s="21" t="s">
        <v>907</v>
      </c>
      <c r="C2758" s="21" t="s">
        <v>5</v>
      </c>
      <c r="D2758" s="22" t="s">
        <v>195</v>
      </c>
      <c r="E2758" s="22" t="s">
        <v>15</v>
      </c>
      <c r="F2758" s="22"/>
      <c r="G2758" s="22"/>
      <c r="H2758" s="22"/>
      <c r="I2758" s="23"/>
    </row>
    <row r="2759" spans="1:9" hidden="1" x14ac:dyDescent="0.25">
      <c r="A2759" s="21" t="s">
        <v>967</v>
      </c>
      <c r="B2759" s="21" t="s">
        <v>907</v>
      </c>
      <c r="C2759" s="21" t="s">
        <v>5</v>
      </c>
      <c r="D2759" s="22" t="s">
        <v>339</v>
      </c>
      <c r="E2759" s="22"/>
      <c r="F2759" s="22"/>
      <c r="G2759" s="22"/>
      <c r="H2759" s="22"/>
      <c r="I2759" s="23"/>
    </row>
    <row r="2760" spans="1:9" hidden="1" x14ac:dyDescent="0.25">
      <c r="A2760" s="21" t="s">
        <v>967</v>
      </c>
      <c r="B2760" s="21" t="s">
        <v>907</v>
      </c>
      <c r="C2760" s="21" t="s">
        <v>5</v>
      </c>
      <c r="D2760" s="22" t="s">
        <v>969</v>
      </c>
      <c r="E2760" s="22"/>
      <c r="F2760" s="22"/>
      <c r="G2760" s="22"/>
      <c r="H2760" s="22"/>
      <c r="I2760" s="23"/>
    </row>
    <row r="2761" spans="1:9" hidden="1" x14ac:dyDescent="0.25">
      <c r="A2761" s="21" t="s">
        <v>967</v>
      </c>
      <c r="B2761" s="21" t="s">
        <v>907</v>
      </c>
      <c r="C2761" s="21" t="s">
        <v>5</v>
      </c>
      <c r="D2761" s="22" t="s">
        <v>970</v>
      </c>
      <c r="E2761" s="22"/>
      <c r="F2761" s="22"/>
      <c r="G2761" s="22"/>
      <c r="H2761" s="22"/>
      <c r="I2761" s="23"/>
    </row>
    <row r="2762" spans="1:9" hidden="1" x14ac:dyDescent="0.25">
      <c r="A2762" s="21" t="s">
        <v>967</v>
      </c>
      <c r="B2762" s="21" t="s">
        <v>907</v>
      </c>
      <c r="C2762" s="21" t="s">
        <v>5</v>
      </c>
      <c r="D2762" s="22" t="s">
        <v>971</v>
      </c>
      <c r="E2762" s="22"/>
      <c r="F2762" s="22"/>
      <c r="G2762" s="22"/>
      <c r="H2762" s="22"/>
      <c r="I2762" s="23"/>
    </row>
    <row r="2763" spans="1:9" hidden="1" x14ac:dyDescent="0.25">
      <c r="A2763" s="21" t="s">
        <v>967</v>
      </c>
      <c r="B2763" s="21" t="s">
        <v>907</v>
      </c>
      <c r="C2763" s="21" t="s">
        <v>5</v>
      </c>
      <c r="D2763" s="22" t="s">
        <v>968</v>
      </c>
      <c r="E2763" s="22"/>
      <c r="F2763" s="22"/>
      <c r="G2763" s="22"/>
      <c r="H2763" s="22"/>
      <c r="I2763" s="23"/>
    </row>
    <row r="2764" spans="1:9" hidden="1" x14ac:dyDescent="0.25">
      <c r="A2764" s="21" t="s">
        <v>967</v>
      </c>
      <c r="B2764" s="21" t="s">
        <v>907</v>
      </c>
      <c r="C2764" s="21" t="s">
        <v>153</v>
      </c>
      <c r="D2764" s="22" t="s">
        <v>995</v>
      </c>
      <c r="E2764" s="22"/>
      <c r="F2764" s="22"/>
      <c r="G2764" s="22"/>
      <c r="H2764" s="22"/>
      <c r="I2764" s="23"/>
    </row>
    <row r="2765" spans="1:9" hidden="1" x14ac:dyDescent="0.25">
      <c r="A2765" s="21" t="s">
        <v>967</v>
      </c>
      <c r="B2765" s="21" t="s">
        <v>907</v>
      </c>
      <c r="C2765" s="21" t="s">
        <v>153</v>
      </c>
      <c r="D2765" s="22" t="s">
        <v>996</v>
      </c>
      <c r="E2765" s="22"/>
      <c r="F2765" s="22"/>
      <c r="G2765" s="22"/>
      <c r="H2765" s="22"/>
      <c r="I2765" s="23"/>
    </row>
    <row r="2766" spans="1:9" hidden="1" x14ac:dyDescent="0.25">
      <c r="A2766" s="21" t="s">
        <v>967</v>
      </c>
      <c r="B2766" s="21" t="s">
        <v>907</v>
      </c>
      <c r="C2766" s="21" t="s">
        <v>153</v>
      </c>
      <c r="D2766" s="22" t="s">
        <v>997</v>
      </c>
      <c r="E2766" s="22"/>
      <c r="F2766" s="22"/>
      <c r="G2766" s="22"/>
      <c r="H2766" s="22"/>
      <c r="I2766" s="23"/>
    </row>
    <row r="2767" spans="1:9" hidden="1" x14ac:dyDescent="0.25">
      <c r="A2767" s="21" t="s">
        <v>967</v>
      </c>
      <c r="B2767" s="21" t="s">
        <v>907</v>
      </c>
      <c r="C2767" s="21" t="s">
        <v>153</v>
      </c>
      <c r="D2767" s="22" t="s">
        <v>339</v>
      </c>
      <c r="E2767" s="22"/>
      <c r="F2767" s="22"/>
      <c r="G2767" s="22"/>
      <c r="H2767" s="22"/>
      <c r="I2767" s="23"/>
    </row>
    <row r="2768" spans="1:9" hidden="1" x14ac:dyDescent="0.25">
      <c r="A2768" s="21" t="s">
        <v>967</v>
      </c>
      <c r="B2768" s="21" t="s">
        <v>907</v>
      </c>
      <c r="C2768" s="21" t="s">
        <v>153</v>
      </c>
      <c r="D2768" s="22" t="s">
        <v>151</v>
      </c>
      <c r="E2768" s="22"/>
      <c r="F2768" s="22"/>
      <c r="G2768" s="22"/>
      <c r="H2768" s="22"/>
      <c r="I2768" s="23"/>
    </row>
    <row r="2769" spans="1:9" hidden="1" x14ac:dyDescent="0.25">
      <c r="A2769" s="21" t="s">
        <v>967</v>
      </c>
      <c r="B2769" s="21" t="s">
        <v>907</v>
      </c>
      <c r="C2769" s="21" t="s">
        <v>153</v>
      </c>
      <c r="D2769" s="22" t="s">
        <v>152</v>
      </c>
      <c r="E2769" s="22"/>
      <c r="F2769" s="22"/>
      <c r="G2769" s="22"/>
      <c r="H2769" s="22"/>
      <c r="I2769" s="23"/>
    </row>
    <row r="2770" spans="1:9" hidden="1" x14ac:dyDescent="0.25">
      <c r="A2770" s="21" t="s">
        <v>967</v>
      </c>
      <c r="B2770" s="21" t="s">
        <v>907</v>
      </c>
      <c r="C2770" s="21" t="s">
        <v>153</v>
      </c>
      <c r="D2770" s="22" t="s">
        <v>195</v>
      </c>
      <c r="E2770" s="22" t="s">
        <v>15</v>
      </c>
      <c r="F2770" s="22"/>
      <c r="G2770" s="22"/>
      <c r="H2770" s="22"/>
      <c r="I2770" s="23"/>
    </row>
    <row r="2771" spans="1:9" hidden="1" x14ac:dyDescent="0.25">
      <c r="A2771" s="21" t="s">
        <v>967</v>
      </c>
      <c r="B2771" s="21" t="s">
        <v>907</v>
      </c>
      <c r="C2771" s="21" t="s">
        <v>153</v>
      </c>
      <c r="D2771" s="22" t="s">
        <v>223</v>
      </c>
      <c r="E2771" s="22"/>
      <c r="F2771" s="22"/>
      <c r="G2771" s="22"/>
      <c r="H2771" s="22"/>
      <c r="I2771" s="23"/>
    </row>
    <row r="2772" spans="1:9" hidden="1" x14ac:dyDescent="0.25">
      <c r="A2772" s="21" t="s">
        <v>967</v>
      </c>
      <c r="B2772" s="21" t="s">
        <v>907</v>
      </c>
      <c r="C2772" s="21" t="s">
        <v>153</v>
      </c>
      <c r="D2772" s="22" t="s">
        <v>1055</v>
      </c>
      <c r="E2772" s="22"/>
      <c r="F2772" s="22"/>
      <c r="G2772" s="22"/>
      <c r="H2772" s="22" t="s">
        <v>96</v>
      </c>
      <c r="I2772" s="23">
        <v>1</v>
      </c>
    </row>
    <row r="2773" spans="1:9" hidden="1" x14ac:dyDescent="0.25">
      <c r="A2773" s="21" t="s">
        <v>967</v>
      </c>
      <c r="B2773" s="21" t="s">
        <v>907</v>
      </c>
      <c r="C2773" s="21" t="s">
        <v>153</v>
      </c>
      <c r="D2773" s="22" t="s">
        <v>1056</v>
      </c>
      <c r="E2773" s="22"/>
      <c r="F2773" s="22"/>
      <c r="G2773" s="22"/>
      <c r="H2773" s="22" t="s">
        <v>96</v>
      </c>
      <c r="I2773" s="23">
        <v>1</v>
      </c>
    </row>
    <row r="2774" spans="1:9" hidden="1" x14ac:dyDescent="0.25">
      <c r="A2774" s="21" t="s">
        <v>967</v>
      </c>
      <c r="B2774" s="21" t="s">
        <v>907</v>
      </c>
      <c r="C2774" s="21" t="s">
        <v>153</v>
      </c>
      <c r="D2774" s="22" t="s">
        <v>1013</v>
      </c>
      <c r="E2774" s="22"/>
      <c r="F2774" s="22"/>
      <c r="G2774" s="22"/>
      <c r="H2774" s="22" t="s">
        <v>96</v>
      </c>
      <c r="I2774" s="23">
        <v>1</v>
      </c>
    </row>
    <row r="2775" spans="1:9" hidden="1" x14ac:dyDescent="0.25">
      <c r="A2775" s="21" t="s">
        <v>967</v>
      </c>
      <c r="B2775" s="21" t="s">
        <v>907</v>
      </c>
      <c r="C2775" s="21" t="s">
        <v>153</v>
      </c>
      <c r="D2775" s="22" t="s">
        <v>1015</v>
      </c>
      <c r="E2775" s="22"/>
      <c r="F2775" s="22"/>
      <c r="G2775" s="22"/>
      <c r="H2775" s="22" t="s">
        <v>96</v>
      </c>
      <c r="I2775" s="23">
        <v>1</v>
      </c>
    </row>
    <row r="2776" spans="1:9" hidden="1" x14ac:dyDescent="0.25">
      <c r="A2776" s="21" t="s">
        <v>967</v>
      </c>
      <c r="B2776" s="21" t="s">
        <v>907</v>
      </c>
      <c r="C2776" s="21" t="s">
        <v>153</v>
      </c>
      <c r="D2776" s="22" t="s">
        <v>1014</v>
      </c>
      <c r="E2776" s="22"/>
      <c r="F2776" s="22"/>
      <c r="G2776" s="22"/>
      <c r="H2776" s="22" t="s">
        <v>96</v>
      </c>
      <c r="I2776" s="23">
        <v>1</v>
      </c>
    </row>
    <row r="2777" spans="1:9" hidden="1" x14ac:dyDescent="0.25">
      <c r="A2777" s="21" t="s">
        <v>967</v>
      </c>
      <c r="B2777" s="21" t="s">
        <v>907</v>
      </c>
      <c r="C2777" s="21" t="s">
        <v>153</v>
      </c>
      <c r="D2777" s="22" t="s">
        <v>1018</v>
      </c>
      <c r="E2777" s="22"/>
      <c r="F2777" s="22"/>
      <c r="G2777" s="22"/>
      <c r="H2777" s="22" t="s">
        <v>96</v>
      </c>
      <c r="I2777" s="23">
        <v>1</v>
      </c>
    </row>
    <row r="2778" spans="1:9" hidden="1" x14ac:dyDescent="0.25">
      <c r="A2778" s="21" t="s">
        <v>967</v>
      </c>
      <c r="B2778" s="21" t="s">
        <v>907</v>
      </c>
      <c r="C2778" s="21" t="s">
        <v>153</v>
      </c>
      <c r="D2778" s="22" t="s">
        <v>1017</v>
      </c>
      <c r="E2778" s="22"/>
      <c r="F2778" s="22"/>
      <c r="G2778" s="22"/>
      <c r="H2778" s="22" t="s">
        <v>96</v>
      </c>
      <c r="I2778" s="23">
        <v>1</v>
      </c>
    </row>
    <row r="2779" spans="1:9" hidden="1" x14ac:dyDescent="0.25">
      <c r="A2779" s="21" t="s">
        <v>967</v>
      </c>
      <c r="B2779" s="21" t="s">
        <v>907</v>
      </c>
      <c r="C2779" s="21" t="s">
        <v>153</v>
      </c>
      <c r="D2779" s="22" t="s">
        <v>1016</v>
      </c>
      <c r="E2779" s="22"/>
      <c r="F2779" s="22"/>
      <c r="G2779" s="22"/>
      <c r="H2779" s="22" t="s">
        <v>96</v>
      </c>
      <c r="I2779" s="23">
        <v>1</v>
      </c>
    </row>
    <row r="2780" spans="1:9" hidden="1" x14ac:dyDescent="0.25">
      <c r="A2780" s="21" t="s">
        <v>967</v>
      </c>
      <c r="B2780" s="21" t="s">
        <v>907</v>
      </c>
      <c r="C2780" s="21" t="s">
        <v>153</v>
      </c>
      <c r="D2780" s="22" t="s">
        <v>1019</v>
      </c>
      <c r="E2780" s="22"/>
      <c r="F2780" s="22"/>
      <c r="G2780" s="22"/>
      <c r="H2780" s="22" t="s">
        <v>96</v>
      </c>
      <c r="I2780" s="23">
        <v>1</v>
      </c>
    </row>
    <row r="2781" spans="1:9" hidden="1" x14ac:dyDescent="0.25">
      <c r="A2781" s="21" t="s">
        <v>967</v>
      </c>
      <c r="B2781" s="21" t="s">
        <v>907</v>
      </c>
      <c r="C2781" s="21" t="s">
        <v>153</v>
      </c>
      <c r="D2781" s="22" t="s">
        <v>1020</v>
      </c>
      <c r="E2781" s="22"/>
      <c r="F2781" s="22"/>
      <c r="G2781" s="22"/>
      <c r="H2781" s="22" t="s">
        <v>96</v>
      </c>
      <c r="I2781" s="23">
        <v>1</v>
      </c>
    </row>
    <row r="2782" spans="1:9" hidden="1" x14ac:dyDescent="0.25">
      <c r="A2782" s="21" t="s">
        <v>967</v>
      </c>
      <c r="B2782" s="21" t="s">
        <v>907</v>
      </c>
      <c r="C2782" s="21" t="s">
        <v>153</v>
      </c>
      <c r="D2782" s="22" t="s">
        <v>1057</v>
      </c>
      <c r="E2782" s="22"/>
      <c r="F2782" s="22"/>
      <c r="G2782" s="22"/>
      <c r="H2782" s="22" t="s">
        <v>96</v>
      </c>
      <c r="I2782" s="23">
        <v>5</v>
      </c>
    </row>
    <row r="2783" spans="1:9" hidden="1" x14ac:dyDescent="0.25">
      <c r="A2783" s="21" t="s">
        <v>967</v>
      </c>
      <c r="B2783" s="21" t="s">
        <v>907</v>
      </c>
      <c r="C2783" s="21" t="s">
        <v>153</v>
      </c>
      <c r="D2783" s="22" t="s">
        <v>1036</v>
      </c>
      <c r="E2783" s="22"/>
      <c r="F2783" s="22"/>
      <c r="G2783" s="22"/>
      <c r="H2783" s="22" t="s">
        <v>96</v>
      </c>
      <c r="I2783" s="23">
        <v>6</v>
      </c>
    </row>
    <row r="2784" spans="1:9" hidden="1" x14ac:dyDescent="0.25">
      <c r="A2784" s="21" t="s">
        <v>967</v>
      </c>
      <c r="B2784" s="21" t="s">
        <v>907</v>
      </c>
      <c r="C2784" s="21" t="s">
        <v>153</v>
      </c>
      <c r="D2784" s="22" t="s">
        <v>1035</v>
      </c>
      <c r="E2784" s="22"/>
      <c r="F2784" s="22"/>
      <c r="G2784" s="22"/>
      <c r="H2784" s="22" t="s">
        <v>96</v>
      </c>
      <c r="I2784" s="23">
        <v>2</v>
      </c>
    </row>
    <row r="2785" spans="1:9" hidden="1" x14ac:dyDescent="0.25">
      <c r="A2785" s="21" t="s">
        <v>967</v>
      </c>
      <c r="B2785" s="21" t="s">
        <v>907</v>
      </c>
      <c r="C2785" s="21" t="s">
        <v>153</v>
      </c>
      <c r="D2785" s="22" t="s">
        <v>1034</v>
      </c>
      <c r="E2785" s="22"/>
      <c r="F2785" s="22"/>
      <c r="G2785" s="22"/>
      <c r="H2785" s="22" t="s">
        <v>96</v>
      </c>
      <c r="I2785" s="23">
        <v>1</v>
      </c>
    </row>
    <row r="2786" spans="1:9" hidden="1" x14ac:dyDescent="0.25">
      <c r="A2786" s="21" t="s">
        <v>967</v>
      </c>
      <c r="B2786" s="21" t="s">
        <v>907</v>
      </c>
      <c r="C2786" s="21" t="s">
        <v>153</v>
      </c>
      <c r="D2786" s="22" t="s">
        <v>1033</v>
      </c>
      <c r="E2786" s="22"/>
      <c r="F2786" s="22"/>
      <c r="G2786" s="22"/>
      <c r="H2786" s="22" t="s">
        <v>96</v>
      </c>
      <c r="I2786" s="23">
        <v>1</v>
      </c>
    </row>
    <row r="2787" spans="1:9" hidden="1" x14ac:dyDescent="0.25">
      <c r="A2787" s="21" t="s">
        <v>967</v>
      </c>
      <c r="B2787" s="21" t="s">
        <v>907</v>
      </c>
      <c r="C2787" s="21" t="s">
        <v>153</v>
      </c>
      <c r="D2787" s="22" t="s">
        <v>1032</v>
      </c>
      <c r="E2787" s="22"/>
      <c r="F2787" s="22"/>
      <c r="G2787" s="22"/>
      <c r="H2787" s="22" t="s">
        <v>96</v>
      </c>
      <c r="I2787" s="23">
        <v>4</v>
      </c>
    </row>
    <row r="2788" spans="1:9" hidden="1" x14ac:dyDescent="0.25">
      <c r="A2788" s="21" t="s">
        <v>967</v>
      </c>
      <c r="B2788" s="21" t="s">
        <v>907</v>
      </c>
      <c r="C2788" s="21" t="s">
        <v>153</v>
      </c>
      <c r="D2788" s="22" t="s">
        <v>1021</v>
      </c>
      <c r="E2788" s="22"/>
      <c r="F2788" s="22"/>
      <c r="G2788" s="22"/>
      <c r="H2788" s="22" t="s">
        <v>96</v>
      </c>
      <c r="I2788" s="23">
        <v>4</v>
      </c>
    </row>
    <row r="2789" spans="1:9" hidden="1" x14ac:dyDescent="0.25">
      <c r="A2789" s="21" t="s">
        <v>967</v>
      </c>
      <c r="B2789" s="21" t="s">
        <v>907</v>
      </c>
      <c r="C2789" s="21" t="s">
        <v>153</v>
      </c>
      <c r="D2789" s="22" t="s">
        <v>1022</v>
      </c>
      <c r="E2789" s="22"/>
      <c r="F2789" s="22"/>
      <c r="G2789" s="22"/>
      <c r="H2789" s="22" t="s">
        <v>96</v>
      </c>
      <c r="I2789" s="23">
        <v>2</v>
      </c>
    </row>
    <row r="2790" spans="1:9" hidden="1" x14ac:dyDescent="0.25">
      <c r="A2790" s="21" t="s">
        <v>967</v>
      </c>
      <c r="B2790" s="21" t="s">
        <v>907</v>
      </c>
      <c r="C2790" s="21" t="s">
        <v>153</v>
      </c>
      <c r="D2790" s="22" t="s">
        <v>1023</v>
      </c>
      <c r="E2790" s="22"/>
      <c r="F2790" s="22"/>
      <c r="G2790" s="22"/>
      <c r="H2790" s="22" t="s">
        <v>96</v>
      </c>
      <c r="I2790" s="23">
        <v>1</v>
      </c>
    </row>
    <row r="2791" spans="1:9" hidden="1" x14ac:dyDescent="0.25">
      <c r="A2791" s="21" t="s">
        <v>967</v>
      </c>
      <c r="B2791" s="21" t="s">
        <v>907</v>
      </c>
      <c r="C2791" s="21" t="s">
        <v>153</v>
      </c>
      <c r="D2791" s="22" t="s">
        <v>1031</v>
      </c>
      <c r="E2791" s="22"/>
      <c r="F2791" s="22"/>
      <c r="G2791" s="22"/>
      <c r="H2791" s="22" t="s">
        <v>96</v>
      </c>
      <c r="I2791" s="23">
        <v>6</v>
      </c>
    </row>
    <row r="2792" spans="1:9" hidden="1" x14ac:dyDescent="0.25">
      <c r="A2792" s="21" t="s">
        <v>967</v>
      </c>
      <c r="B2792" s="21" t="s">
        <v>907</v>
      </c>
      <c r="C2792" s="21" t="s">
        <v>153</v>
      </c>
      <c r="D2792" s="22" t="s">
        <v>1030</v>
      </c>
      <c r="E2792" s="22"/>
      <c r="F2792" s="22"/>
      <c r="G2792" s="22"/>
      <c r="H2792" s="22" t="s">
        <v>96</v>
      </c>
      <c r="I2792" s="23">
        <v>2</v>
      </c>
    </row>
    <row r="2793" spans="1:9" hidden="1" x14ac:dyDescent="0.25">
      <c r="A2793" s="21" t="s">
        <v>967</v>
      </c>
      <c r="B2793" s="21" t="s">
        <v>907</v>
      </c>
      <c r="C2793" s="21" t="s">
        <v>153</v>
      </c>
      <c r="D2793" s="22" t="s">
        <v>1029</v>
      </c>
      <c r="E2793" s="22"/>
      <c r="F2793" s="22"/>
      <c r="G2793" s="22"/>
      <c r="H2793" s="22" t="s">
        <v>96</v>
      </c>
      <c r="I2793" s="23">
        <v>1</v>
      </c>
    </row>
    <row r="2794" spans="1:9" hidden="1" x14ac:dyDescent="0.25">
      <c r="A2794" s="21" t="s">
        <v>967</v>
      </c>
      <c r="B2794" s="21" t="s">
        <v>907</v>
      </c>
      <c r="C2794" s="21" t="s">
        <v>153</v>
      </c>
      <c r="D2794" s="22" t="s">
        <v>1024</v>
      </c>
      <c r="E2794" s="22"/>
      <c r="F2794" s="22"/>
      <c r="G2794" s="22"/>
      <c r="H2794" s="22" t="s">
        <v>96</v>
      </c>
      <c r="I2794" s="23">
        <v>1</v>
      </c>
    </row>
    <row r="2795" spans="1:9" hidden="1" x14ac:dyDescent="0.25">
      <c r="A2795" s="21" t="s">
        <v>967</v>
      </c>
      <c r="B2795" s="21" t="s">
        <v>907</v>
      </c>
      <c r="C2795" s="21" t="s">
        <v>153</v>
      </c>
      <c r="D2795" s="22" t="s">
        <v>1028</v>
      </c>
      <c r="E2795" s="22"/>
      <c r="F2795" s="22"/>
      <c r="G2795" s="22"/>
      <c r="H2795" s="22" t="s">
        <v>96</v>
      </c>
      <c r="I2795" s="23">
        <v>1</v>
      </c>
    </row>
    <row r="2796" spans="1:9" hidden="1" x14ac:dyDescent="0.25">
      <c r="A2796" s="21" t="s">
        <v>967</v>
      </c>
      <c r="B2796" s="21" t="s">
        <v>907</v>
      </c>
      <c r="C2796" s="21" t="s">
        <v>153</v>
      </c>
      <c r="D2796" s="22" t="s">
        <v>1025</v>
      </c>
      <c r="E2796" s="22"/>
      <c r="F2796" s="22"/>
      <c r="G2796" s="22"/>
      <c r="H2796" s="22" t="s">
        <v>96</v>
      </c>
      <c r="I2796" s="23">
        <v>2</v>
      </c>
    </row>
    <row r="2797" spans="1:9" hidden="1" x14ac:dyDescent="0.25">
      <c r="A2797" s="21" t="s">
        <v>967</v>
      </c>
      <c r="B2797" s="21" t="s">
        <v>907</v>
      </c>
      <c r="C2797" s="21" t="s">
        <v>153</v>
      </c>
      <c r="D2797" s="22" t="s">
        <v>1027</v>
      </c>
      <c r="E2797" s="22"/>
      <c r="F2797" s="22"/>
      <c r="G2797" s="22"/>
      <c r="H2797" s="22" t="s">
        <v>96</v>
      </c>
      <c r="I2797" s="23">
        <v>2</v>
      </c>
    </row>
    <row r="2798" spans="1:9" hidden="1" x14ac:dyDescent="0.25">
      <c r="A2798" s="21" t="s">
        <v>967</v>
      </c>
      <c r="B2798" s="21" t="s">
        <v>907</v>
      </c>
      <c r="C2798" s="21" t="s">
        <v>153</v>
      </c>
      <c r="D2798" s="22" t="s">
        <v>1026</v>
      </c>
      <c r="E2798" s="22"/>
      <c r="F2798" s="22"/>
      <c r="G2798" s="22"/>
      <c r="H2798" s="22" t="s">
        <v>96</v>
      </c>
      <c r="I2798" s="23">
        <v>2</v>
      </c>
    </row>
    <row r="2799" spans="1:9" hidden="1" x14ac:dyDescent="0.25">
      <c r="A2799" s="21" t="s">
        <v>967</v>
      </c>
      <c r="B2799" s="21" t="s">
        <v>907</v>
      </c>
      <c r="C2799" s="21" t="s">
        <v>153</v>
      </c>
      <c r="D2799" s="22" t="s">
        <v>1037</v>
      </c>
      <c r="E2799" s="22"/>
      <c r="F2799" s="22"/>
      <c r="G2799" s="22"/>
      <c r="H2799" s="22" t="s">
        <v>96</v>
      </c>
      <c r="I2799" s="23">
        <v>1</v>
      </c>
    </row>
    <row r="2800" spans="1:9" hidden="1" x14ac:dyDescent="0.25">
      <c r="A2800" s="21" t="s">
        <v>967</v>
      </c>
      <c r="B2800" s="21" t="s">
        <v>907</v>
      </c>
      <c r="C2800" s="21" t="s">
        <v>153</v>
      </c>
      <c r="D2800" s="22" t="s">
        <v>1038</v>
      </c>
      <c r="E2800" s="22"/>
      <c r="F2800" s="22"/>
      <c r="G2800" s="22"/>
      <c r="H2800" s="22" t="s">
        <v>96</v>
      </c>
      <c r="I2800" s="23">
        <v>1</v>
      </c>
    </row>
    <row r="2801" spans="1:9" hidden="1" x14ac:dyDescent="0.25">
      <c r="A2801" s="21" t="s">
        <v>967</v>
      </c>
      <c r="B2801" s="21" t="s">
        <v>907</v>
      </c>
      <c r="C2801" s="21" t="s">
        <v>153</v>
      </c>
      <c r="D2801" s="22" t="s">
        <v>1039</v>
      </c>
      <c r="E2801" s="22"/>
      <c r="F2801" s="22"/>
      <c r="G2801" s="22"/>
      <c r="H2801" s="22" t="s">
        <v>96</v>
      </c>
      <c r="I2801" s="23">
        <v>3</v>
      </c>
    </row>
    <row r="2802" spans="1:9" hidden="1" x14ac:dyDescent="0.25">
      <c r="A2802" s="21" t="s">
        <v>967</v>
      </c>
      <c r="B2802" s="21" t="s">
        <v>907</v>
      </c>
      <c r="C2802" s="21" t="s">
        <v>153</v>
      </c>
      <c r="D2802" s="22" t="s">
        <v>1040</v>
      </c>
      <c r="E2802" s="22"/>
      <c r="F2802" s="22"/>
      <c r="G2802" s="22"/>
      <c r="H2802" s="22" t="s">
        <v>96</v>
      </c>
      <c r="I2802" s="23">
        <v>2</v>
      </c>
    </row>
    <row r="2803" spans="1:9" hidden="1" x14ac:dyDescent="0.25">
      <c r="A2803" s="21" t="s">
        <v>967</v>
      </c>
      <c r="B2803" s="21" t="s">
        <v>907</v>
      </c>
      <c r="C2803" s="21" t="s">
        <v>153</v>
      </c>
      <c r="D2803" s="22" t="s">
        <v>1041</v>
      </c>
      <c r="E2803" s="22"/>
      <c r="F2803" s="22"/>
      <c r="G2803" s="22"/>
      <c r="H2803" s="22" t="s">
        <v>96</v>
      </c>
      <c r="I2803" s="23">
        <v>1</v>
      </c>
    </row>
    <row r="2804" spans="1:9" hidden="1" x14ac:dyDescent="0.25">
      <c r="A2804" s="21" t="s">
        <v>967</v>
      </c>
      <c r="B2804" s="21" t="s">
        <v>907</v>
      </c>
      <c r="C2804" s="21" t="s">
        <v>153</v>
      </c>
      <c r="D2804" s="22" t="s">
        <v>1042</v>
      </c>
      <c r="E2804" s="22"/>
      <c r="F2804" s="22"/>
      <c r="G2804" s="22"/>
      <c r="H2804" s="22" t="s">
        <v>96</v>
      </c>
      <c r="I2804" s="23">
        <v>1</v>
      </c>
    </row>
    <row r="2805" spans="1:9" hidden="1" x14ac:dyDescent="0.25">
      <c r="A2805" s="21" t="s">
        <v>967</v>
      </c>
      <c r="B2805" s="21" t="s">
        <v>907</v>
      </c>
      <c r="C2805" s="21" t="s">
        <v>153</v>
      </c>
      <c r="D2805" s="22" t="s">
        <v>1043</v>
      </c>
      <c r="E2805" s="22"/>
      <c r="F2805" s="22"/>
      <c r="G2805" s="22"/>
      <c r="H2805" s="22" t="s">
        <v>96</v>
      </c>
      <c r="I2805" s="23">
        <v>1</v>
      </c>
    </row>
    <row r="2806" spans="1:9" hidden="1" x14ac:dyDescent="0.25">
      <c r="A2806" s="21" t="s">
        <v>967</v>
      </c>
      <c r="B2806" s="21" t="s">
        <v>907</v>
      </c>
      <c r="C2806" s="21" t="s">
        <v>153</v>
      </c>
      <c r="D2806" s="22" t="s">
        <v>1044</v>
      </c>
      <c r="E2806" s="22"/>
      <c r="F2806" s="22"/>
      <c r="G2806" s="22"/>
      <c r="H2806" s="22" t="s">
        <v>96</v>
      </c>
      <c r="I2806" s="23">
        <v>1</v>
      </c>
    </row>
    <row r="2807" spans="1:9" hidden="1" x14ac:dyDescent="0.25">
      <c r="A2807" s="21" t="s">
        <v>967</v>
      </c>
      <c r="B2807" s="21" t="s">
        <v>907</v>
      </c>
      <c r="C2807" s="21" t="s">
        <v>153</v>
      </c>
      <c r="D2807" s="22" t="s">
        <v>1045</v>
      </c>
      <c r="E2807" s="22"/>
      <c r="F2807" s="22"/>
      <c r="G2807" s="22"/>
      <c r="H2807" s="22" t="s">
        <v>96</v>
      </c>
      <c r="I2807" s="23">
        <v>1</v>
      </c>
    </row>
    <row r="2808" spans="1:9" hidden="1" x14ac:dyDescent="0.25">
      <c r="A2808" s="21" t="s">
        <v>967</v>
      </c>
      <c r="B2808" s="21" t="s">
        <v>907</v>
      </c>
      <c r="C2808" s="21" t="s">
        <v>153</v>
      </c>
      <c r="D2808" s="22" t="s">
        <v>1046</v>
      </c>
      <c r="E2808" s="22"/>
      <c r="F2808" s="22"/>
      <c r="G2808" s="22"/>
      <c r="H2808" s="22" t="s">
        <v>96</v>
      </c>
      <c r="I2808" s="23">
        <v>1</v>
      </c>
    </row>
    <row r="2809" spans="1:9" hidden="1" x14ac:dyDescent="0.25">
      <c r="A2809" s="21" t="s">
        <v>967</v>
      </c>
      <c r="B2809" s="21" t="s">
        <v>907</v>
      </c>
      <c r="C2809" s="21" t="s">
        <v>153</v>
      </c>
      <c r="D2809" s="22" t="s">
        <v>1047</v>
      </c>
      <c r="E2809" s="22"/>
      <c r="F2809" s="22"/>
      <c r="G2809" s="22"/>
      <c r="H2809" s="22" t="s">
        <v>96</v>
      </c>
      <c r="I2809" s="23">
        <v>1</v>
      </c>
    </row>
    <row r="2810" spans="1:9" hidden="1" x14ac:dyDescent="0.25">
      <c r="A2810" s="21" t="s">
        <v>967</v>
      </c>
      <c r="B2810" s="21" t="s">
        <v>907</v>
      </c>
      <c r="C2810" s="21" t="s">
        <v>153</v>
      </c>
      <c r="D2810" s="22" t="s">
        <v>1048</v>
      </c>
      <c r="E2810" s="22"/>
      <c r="F2810" s="22"/>
      <c r="G2810" s="22"/>
      <c r="H2810" s="22" t="s">
        <v>96</v>
      </c>
      <c r="I2810" s="23">
        <v>1</v>
      </c>
    </row>
    <row r="2811" spans="1:9" hidden="1" x14ac:dyDescent="0.25">
      <c r="A2811" s="21" t="s">
        <v>967</v>
      </c>
      <c r="B2811" s="21" t="s">
        <v>907</v>
      </c>
      <c r="C2811" s="21" t="s">
        <v>153</v>
      </c>
      <c r="D2811" s="22" t="s">
        <v>1049</v>
      </c>
      <c r="E2811" s="22"/>
      <c r="F2811" s="22"/>
      <c r="G2811" s="22"/>
      <c r="H2811" s="22" t="s">
        <v>96</v>
      </c>
      <c r="I2811" s="23">
        <v>2</v>
      </c>
    </row>
    <row r="2812" spans="1:9" hidden="1" x14ac:dyDescent="0.25">
      <c r="A2812" s="21" t="s">
        <v>967</v>
      </c>
      <c r="B2812" s="21" t="s">
        <v>907</v>
      </c>
      <c r="C2812" s="21" t="s">
        <v>153</v>
      </c>
      <c r="D2812" s="22" t="s">
        <v>1050</v>
      </c>
      <c r="E2812" s="22"/>
      <c r="F2812" s="22"/>
      <c r="G2812" s="22"/>
      <c r="H2812" s="22" t="s">
        <v>96</v>
      </c>
      <c r="I2812" s="23">
        <v>1</v>
      </c>
    </row>
    <row r="2813" spans="1:9" hidden="1" x14ac:dyDescent="0.25">
      <c r="A2813" s="21" t="s">
        <v>967</v>
      </c>
      <c r="B2813" s="21" t="s">
        <v>907</v>
      </c>
      <c r="C2813" s="21" t="s">
        <v>153</v>
      </c>
      <c r="D2813" s="22" t="s">
        <v>1051</v>
      </c>
      <c r="E2813" s="22"/>
      <c r="F2813" s="22"/>
      <c r="G2813" s="22"/>
      <c r="H2813" s="22" t="s">
        <v>96</v>
      </c>
      <c r="I2813" s="23">
        <v>1</v>
      </c>
    </row>
    <row r="2814" spans="1:9" hidden="1" x14ac:dyDescent="0.25">
      <c r="A2814" s="21" t="s">
        <v>967</v>
      </c>
      <c r="B2814" s="21" t="s">
        <v>907</v>
      </c>
      <c r="C2814" s="21" t="s">
        <v>153</v>
      </c>
      <c r="D2814" s="22" t="s">
        <v>985</v>
      </c>
      <c r="E2814" s="22" t="s">
        <v>20</v>
      </c>
      <c r="F2814" s="22" t="s">
        <v>26</v>
      </c>
      <c r="G2814" s="22" t="s">
        <v>106</v>
      </c>
      <c r="H2814" s="22" t="s">
        <v>96</v>
      </c>
      <c r="I2814" s="23">
        <v>443</v>
      </c>
    </row>
    <row r="2815" spans="1:9" hidden="1" x14ac:dyDescent="0.25">
      <c r="A2815" s="21" t="s">
        <v>967</v>
      </c>
      <c r="B2815" s="21" t="s">
        <v>907</v>
      </c>
      <c r="C2815" s="21" t="s">
        <v>153</v>
      </c>
      <c r="D2815" s="22" t="s">
        <v>986</v>
      </c>
      <c r="E2815" s="22" t="s">
        <v>20</v>
      </c>
      <c r="F2815" s="22" t="s">
        <v>29</v>
      </c>
      <c r="G2815" s="22" t="s">
        <v>1008</v>
      </c>
      <c r="H2815" s="22" t="s">
        <v>96</v>
      </c>
      <c r="I2815" s="23">
        <v>1</v>
      </c>
    </row>
    <row r="2816" spans="1:9" hidden="1" x14ac:dyDescent="0.25">
      <c r="A2816" s="21" t="s">
        <v>967</v>
      </c>
      <c r="B2816" s="21" t="s">
        <v>907</v>
      </c>
      <c r="C2816" s="21" t="s">
        <v>153</v>
      </c>
      <c r="D2816" s="22" t="s">
        <v>300</v>
      </c>
      <c r="E2816" s="22" t="s">
        <v>20</v>
      </c>
      <c r="F2816" s="22" t="s">
        <v>1060</v>
      </c>
      <c r="G2816" s="22" t="s">
        <v>1061</v>
      </c>
      <c r="H2816" s="22" t="s">
        <v>96</v>
      </c>
      <c r="I2816" s="23">
        <v>1</v>
      </c>
    </row>
    <row r="2817" spans="1:9" hidden="1" x14ac:dyDescent="0.25">
      <c r="A2817" s="21" t="s">
        <v>967</v>
      </c>
      <c r="B2817" s="21" t="s">
        <v>907</v>
      </c>
      <c r="C2817" s="21" t="s">
        <v>153</v>
      </c>
      <c r="D2817" s="22" t="s">
        <v>987</v>
      </c>
      <c r="E2817" s="22" t="s">
        <v>20</v>
      </c>
      <c r="F2817" s="22" t="s">
        <v>577</v>
      </c>
      <c r="G2817" s="22" t="s">
        <v>578</v>
      </c>
      <c r="H2817" s="22" t="s">
        <v>96</v>
      </c>
      <c r="I2817" s="23">
        <v>2</v>
      </c>
    </row>
    <row r="2818" spans="1:9" hidden="1" x14ac:dyDescent="0.25">
      <c r="A2818" s="21" t="s">
        <v>967</v>
      </c>
      <c r="B2818" s="21" t="s">
        <v>907</v>
      </c>
      <c r="C2818" s="21" t="s">
        <v>153</v>
      </c>
      <c r="D2818" s="22" t="s">
        <v>1010</v>
      </c>
      <c r="E2818" s="22" t="s">
        <v>21</v>
      </c>
      <c r="F2818" s="22" t="s">
        <v>26</v>
      </c>
      <c r="G2818" s="22" t="s">
        <v>1009</v>
      </c>
      <c r="H2818" s="22" t="s">
        <v>101</v>
      </c>
      <c r="I2818" s="23">
        <v>155</v>
      </c>
    </row>
    <row r="2819" spans="1:9" hidden="1" x14ac:dyDescent="0.25">
      <c r="A2819" s="21" t="s">
        <v>967</v>
      </c>
      <c r="B2819" s="21" t="s">
        <v>907</v>
      </c>
      <c r="C2819" s="21" t="s">
        <v>153</v>
      </c>
      <c r="D2819" s="22" t="s">
        <v>1011</v>
      </c>
      <c r="E2819" s="22" t="s">
        <v>21</v>
      </c>
      <c r="F2819" s="22" t="s">
        <v>26</v>
      </c>
      <c r="G2819" s="22" t="s">
        <v>1009</v>
      </c>
      <c r="H2819" s="22" t="s">
        <v>101</v>
      </c>
      <c r="I2819" s="23">
        <v>155</v>
      </c>
    </row>
    <row r="2820" spans="1:9" hidden="1" x14ac:dyDescent="0.25">
      <c r="A2820" s="21" t="s">
        <v>967</v>
      </c>
      <c r="B2820" s="21" t="s">
        <v>907</v>
      </c>
      <c r="C2820" s="21" t="s">
        <v>153</v>
      </c>
      <c r="D2820" s="22" t="s">
        <v>988</v>
      </c>
      <c r="E2820" s="22" t="s">
        <v>31</v>
      </c>
      <c r="F2820" s="22" t="s">
        <v>17</v>
      </c>
      <c r="G2820" s="22" t="s">
        <v>1012</v>
      </c>
      <c r="H2820" s="22" t="s">
        <v>96</v>
      </c>
      <c r="I2820" s="23">
        <v>2</v>
      </c>
    </row>
    <row r="2821" spans="1:9" hidden="1" x14ac:dyDescent="0.25">
      <c r="A2821" s="21" t="s">
        <v>967</v>
      </c>
      <c r="B2821" s="21" t="s">
        <v>907</v>
      </c>
      <c r="C2821" s="21" t="s">
        <v>153</v>
      </c>
      <c r="D2821" s="22" t="s">
        <v>989</v>
      </c>
      <c r="E2821" s="22"/>
      <c r="F2821" s="22"/>
      <c r="G2821" s="22"/>
      <c r="H2821" s="22"/>
      <c r="I2821" s="23"/>
    </row>
    <row r="2822" spans="1:9" hidden="1" x14ac:dyDescent="0.25">
      <c r="A2822" s="21" t="s">
        <v>967</v>
      </c>
      <c r="B2822" s="21" t="s">
        <v>907</v>
      </c>
      <c r="C2822" s="21" t="s">
        <v>153</v>
      </c>
      <c r="D2822" s="22" t="s">
        <v>990</v>
      </c>
      <c r="E2822" s="22"/>
      <c r="F2822" s="22"/>
      <c r="G2822" s="22"/>
      <c r="H2822" s="22"/>
      <c r="I2822" s="23"/>
    </row>
    <row r="2823" spans="1:9" hidden="1" x14ac:dyDescent="0.25">
      <c r="A2823" s="21" t="s">
        <v>967</v>
      </c>
      <c r="B2823" s="21" t="s">
        <v>907</v>
      </c>
      <c r="C2823" s="21" t="s">
        <v>153</v>
      </c>
      <c r="D2823" s="22" t="s">
        <v>991</v>
      </c>
      <c r="E2823" s="22"/>
      <c r="F2823" s="22"/>
      <c r="G2823" s="22"/>
      <c r="H2823" s="22"/>
      <c r="I2823" s="23"/>
    </row>
    <row r="2824" spans="1:9" hidden="1" x14ac:dyDescent="0.25">
      <c r="A2824" s="21" t="s">
        <v>967</v>
      </c>
      <c r="B2824" s="21" t="s">
        <v>907</v>
      </c>
      <c r="C2824" s="21" t="s">
        <v>153</v>
      </c>
      <c r="D2824" s="22" t="s">
        <v>992</v>
      </c>
      <c r="E2824" s="22"/>
      <c r="F2824" s="22"/>
      <c r="G2824" s="22"/>
      <c r="H2824" s="22"/>
      <c r="I2824" s="23"/>
    </row>
    <row r="2825" spans="1:9" hidden="1" x14ac:dyDescent="0.25">
      <c r="A2825" s="21" t="s">
        <v>967</v>
      </c>
      <c r="B2825" s="21" t="s">
        <v>907</v>
      </c>
      <c r="C2825" s="21" t="s">
        <v>153</v>
      </c>
      <c r="D2825" s="22" t="s">
        <v>993</v>
      </c>
      <c r="E2825" s="22"/>
      <c r="F2825" s="22"/>
      <c r="G2825" s="22"/>
      <c r="H2825" s="22"/>
      <c r="I2825" s="23"/>
    </row>
    <row r="2826" spans="1:9" hidden="1" x14ac:dyDescent="0.25">
      <c r="A2826" s="21" t="s">
        <v>967</v>
      </c>
      <c r="B2826" s="21" t="s">
        <v>907</v>
      </c>
      <c r="C2826" s="21" t="s">
        <v>153</v>
      </c>
      <c r="D2826" s="22" t="s">
        <v>994</v>
      </c>
      <c r="E2826" s="22"/>
      <c r="F2826" s="22"/>
      <c r="G2826" s="22"/>
      <c r="H2826" s="22"/>
      <c r="I2826" s="23"/>
    </row>
    <row r="2827" spans="1:9" hidden="1" x14ac:dyDescent="0.25">
      <c r="A2827" s="21" t="s">
        <v>967</v>
      </c>
      <c r="B2827" s="21" t="s">
        <v>907</v>
      </c>
      <c r="C2827" s="21" t="s">
        <v>153</v>
      </c>
      <c r="D2827" s="22" t="s">
        <v>1004</v>
      </c>
      <c r="E2827" s="22" t="s">
        <v>1003</v>
      </c>
      <c r="F2827" s="22" t="s">
        <v>26</v>
      </c>
      <c r="G2827" s="22" t="s">
        <v>1007</v>
      </c>
      <c r="H2827" s="22" t="s">
        <v>101</v>
      </c>
      <c r="I2827" s="23">
        <v>1.2</v>
      </c>
    </row>
    <row r="2828" spans="1:9" hidden="1" x14ac:dyDescent="0.25">
      <c r="A2828" s="21" t="s">
        <v>967</v>
      </c>
      <c r="B2828" s="21" t="s">
        <v>907</v>
      </c>
      <c r="C2828" s="21" t="s">
        <v>153</v>
      </c>
      <c r="D2828" s="22" t="s">
        <v>1005</v>
      </c>
      <c r="E2828" s="22" t="s">
        <v>1003</v>
      </c>
      <c r="F2828" s="22" t="s">
        <v>26</v>
      </c>
      <c r="G2828" s="22" t="s">
        <v>1007</v>
      </c>
      <c r="H2828" s="22" t="s">
        <v>101</v>
      </c>
      <c r="I2828" s="23">
        <v>1.2</v>
      </c>
    </row>
    <row r="2829" spans="1:9" hidden="1" x14ac:dyDescent="0.25">
      <c r="A2829" s="21" t="s">
        <v>967</v>
      </c>
      <c r="B2829" s="21" t="s">
        <v>907</v>
      </c>
      <c r="C2829" s="21" t="s">
        <v>153</v>
      </c>
      <c r="D2829" s="22" t="s">
        <v>1006</v>
      </c>
      <c r="E2829" s="22" t="s">
        <v>1003</v>
      </c>
      <c r="F2829" s="22" t="s">
        <v>26</v>
      </c>
      <c r="G2829" s="22" t="s">
        <v>1007</v>
      </c>
      <c r="H2829" s="22" t="s">
        <v>101</v>
      </c>
      <c r="I2829" s="23">
        <v>1.2</v>
      </c>
    </row>
    <row r="2830" spans="1:9" hidden="1" x14ac:dyDescent="0.25">
      <c r="A2830" s="21" t="s">
        <v>967</v>
      </c>
      <c r="B2830" s="21" t="s">
        <v>907</v>
      </c>
      <c r="C2830" s="21" t="s">
        <v>153</v>
      </c>
      <c r="D2830" s="22" t="s">
        <v>195</v>
      </c>
      <c r="E2830" s="22" t="s">
        <v>15</v>
      </c>
      <c r="F2830" s="22"/>
      <c r="G2830" s="22"/>
      <c r="H2830" s="22"/>
      <c r="I2830" s="23"/>
    </row>
    <row r="2831" spans="1:9" hidden="1" x14ac:dyDescent="0.25">
      <c r="A2831" s="21" t="s">
        <v>967</v>
      </c>
      <c r="B2831" s="21" t="s">
        <v>907</v>
      </c>
      <c r="C2831" s="21" t="s">
        <v>153</v>
      </c>
      <c r="D2831" s="22" t="s">
        <v>223</v>
      </c>
      <c r="E2831" s="22"/>
      <c r="F2831" s="22"/>
      <c r="G2831" s="22"/>
      <c r="H2831" s="22"/>
      <c r="I2831" s="23"/>
    </row>
    <row r="2832" spans="1:9" hidden="1" x14ac:dyDescent="0.25">
      <c r="A2832" s="21" t="s">
        <v>967</v>
      </c>
      <c r="B2832" s="21" t="s">
        <v>907</v>
      </c>
      <c r="C2832" s="21" t="s">
        <v>153</v>
      </c>
      <c r="D2832" s="22" t="s">
        <v>1062</v>
      </c>
      <c r="E2832" s="22" t="s">
        <v>21</v>
      </c>
      <c r="F2832" s="22" t="s">
        <v>26</v>
      </c>
      <c r="G2832" s="22" t="s">
        <v>104</v>
      </c>
      <c r="H2832" s="22" t="s">
        <v>101</v>
      </c>
      <c r="I2832" s="23">
        <v>83</v>
      </c>
    </row>
    <row r="2833" spans="1:9" hidden="1" x14ac:dyDescent="0.25">
      <c r="A2833" s="21" t="s">
        <v>967</v>
      </c>
      <c r="B2833" s="21" t="s">
        <v>907</v>
      </c>
      <c r="C2833" s="21" t="s">
        <v>153</v>
      </c>
      <c r="D2833" s="22" t="s">
        <v>982</v>
      </c>
      <c r="E2833" s="22"/>
      <c r="F2833" s="22"/>
      <c r="G2833" s="22"/>
      <c r="H2833" s="22"/>
      <c r="I2833" s="23"/>
    </row>
    <row r="2834" spans="1:9" hidden="1" x14ac:dyDescent="0.25">
      <c r="A2834" s="21" t="s">
        <v>967</v>
      </c>
      <c r="B2834" s="21" t="s">
        <v>907</v>
      </c>
      <c r="C2834" s="21" t="s">
        <v>153</v>
      </c>
      <c r="D2834" s="22" t="s">
        <v>339</v>
      </c>
      <c r="E2834" s="22"/>
      <c r="F2834" s="22"/>
      <c r="G2834" s="22"/>
      <c r="H2834" s="22"/>
      <c r="I2834" s="23"/>
    </row>
    <row r="2835" spans="1:9" hidden="1" x14ac:dyDescent="0.25">
      <c r="A2835" s="21" t="s">
        <v>967</v>
      </c>
      <c r="B2835" s="21" t="s">
        <v>907</v>
      </c>
      <c r="C2835" s="21" t="s">
        <v>153</v>
      </c>
      <c r="D2835" s="22" t="s">
        <v>983</v>
      </c>
      <c r="E2835" s="22" t="s">
        <v>15</v>
      </c>
      <c r="F2835" s="22" t="s">
        <v>58</v>
      </c>
      <c r="G2835" s="22" t="s">
        <v>443</v>
      </c>
      <c r="H2835" s="22" t="s">
        <v>96</v>
      </c>
      <c r="I2835" s="23">
        <v>1</v>
      </c>
    </row>
    <row r="2836" spans="1:9" hidden="1" x14ac:dyDescent="0.25">
      <c r="A2836" s="21" t="s">
        <v>967</v>
      </c>
      <c r="B2836" s="21" t="s">
        <v>907</v>
      </c>
      <c r="C2836" s="21" t="s">
        <v>153</v>
      </c>
      <c r="D2836" s="22" t="s">
        <v>984</v>
      </c>
      <c r="E2836" s="22"/>
      <c r="F2836" s="22"/>
      <c r="G2836" s="22"/>
      <c r="H2836" s="22"/>
      <c r="I2836" s="23"/>
    </row>
    <row r="2837" spans="1:9" hidden="1" x14ac:dyDescent="0.25">
      <c r="A2837" s="21" t="s">
        <v>967</v>
      </c>
      <c r="B2837" s="21" t="s">
        <v>907</v>
      </c>
      <c r="C2837" s="21" t="s">
        <v>153</v>
      </c>
      <c r="D2837" s="22" t="s">
        <v>195</v>
      </c>
      <c r="E2837" s="22" t="s">
        <v>15</v>
      </c>
      <c r="F2837" s="22"/>
      <c r="G2837" s="22"/>
      <c r="H2837" s="22"/>
      <c r="I2837" s="23"/>
    </row>
    <row r="2838" spans="1:9" hidden="1" x14ac:dyDescent="0.25">
      <c r="A2838" s="21" t="s">
        <v>967</v>
      </c>
      <c r="B2838" s="21" t="s">
        <v>907</v>
      </c>
      <c r="C2838" s="21" t="s">
        <v>153</v>
      </c>
      <c r="D2838" s="22" t="s">
        <v>223</v>
      </c>
      <c r="E2838" s="22"/>
      <c r="F2838" s="22"/>
      <c r="G2838" s="22"/>
      <c r="H2838" s="22"/>
      <c r="I2838" s="23"/>
    </row>
    <row r="2839" spans="1:9" hidden="1" x14ac:dyDescent="0.25">
      <c r="A2839" s="21" t="s">
        <v>967</v>
      </c>
      <c r="B2839" s="21" t="s">
        <v>907</v>
      </c>
      <c r="C2839" s="21" t="s">
        <v>153</v>
      </c>
      <c r="D2839" s="22" t="s">
        <v>979</v>
      </c>
      <c r="E2839" s="22" t="s">
        <v>15</v>
      </c>
      <c r="F2839" s="22" t="s">
        <v>16</v>
      </c>
      <c r="G2839" s="22" t="s">
        <v>100</v>
      </c>
      <c r="H2839" s="22" t="s">
        <v>101</v>
      </c>
      <c r="I2839" s="23">
        <v>86</v>
      </c>
    </row>
    <row r="2840" spans="1:9" hidden="1" x14ac:dyDescent="0.25">
      <c r="A2840" s="21" t="s">
        <v>967</v>
      </c>
      <c r="B2840" s="21" t="s">
        <v>907</v>
      </c>
      <c r="C2840" s="21" t="s">
        <v>153</v>
      </c>
      <c r="D2840" s="22" t="s">
        <v>99</v>
      </c>
      <c r="E2840" s="22" t="s">
        <v>15</v>
      </c>
      <c r="F2840" s="22" t="s">
        <v>18</v>
      </c>
      <c r="G2840" s="22" t="s">
        <v>282</v>
      </c>
      <c r="H2840" s="22" t="s">
        <v>96</v>
      </c>
      <c r="I2840" s="23">
        <v>3</v>
      </c>
    </row>
    <row r="2841" spans="1:9" hidden="1" x14ac:dyDescent="0.25">
      <c r="A2841" s="21" t="s">
        <v>967</v>
      </c>
      <c r="B2841" s="21" t="s">
        <v>907</v>
      </c>
      <c r="C2841" s="21" t="s">
        <v>153</v>
      </c>
      <c r="D2841" s="22" t="s">
        <v>130</v>
      </c>
      <c r="E2841" s="22" t="s">
        <v>15</v>
      </c>
      <c r="F2841" s="22" t="s">
        <v>19</v>
      </c>
      <c r="G2841" s="22" t="s">
        <v>941</v>
      </c>
      <c r="H2841" s="22" t="s">
        <v>96</v>
      </c>
      <c r="I2841" s="23">
        <v>2</v>
      </c>
    </row>
    <row r="2842" spans="1:9" hidden="1" x14ac:dyDescent="0.25">
      <c r="A2842" s="21" t="s">
        <v>967</v>
      </c>
      <c r="B2842" s="21" t="s">
        <v>907</v>
      </c>
      <c r="C2842" s="21" t="s">
        <v>153</v>
      </c>
      <c r="D2842" s="22" t="s">
        <v>429</v>
      </c>
      <c r="E2842" s="22" t="s">
        <v>15</v>
      </c>
      <c r="F2842" s="22" t="s">
        <v>19</v>
      </c>
      <c r="G2842" s="22" t="s">
        <v>924</v>
      </c>
      <c r="H2842" s="22" t="s">
        <v>96</v>
      </c>
      <c r="I2842" s="23">
        <v>1</v>
      </c>
    </row>
    <row r="2843" spans="1:9" hidden="1" x14ac:dyDescent="0.25">
      <c r="A2843" s="21" t="s">
        <v>967</v>
      </c>
      <c r="B2843" s="21" t="s">
        <v>907</v>
      </c>
      <c r="C2843" s="21" t="s">
        <v>153</v>
      </c>
      <c r="D2843" s="22" t="s">
        <v>980</v>
      </c>
      <c r="E2843" s="22" t="s">
        <v>21</v>
      </c>
      <c r="F2843" s="22" t="s">
        <v>564</v>
      </c>
      <c r="G2843" s="22" t="s">
        <v>355</v>
      </c>
      <c r="H2843" s="22" t="s">
        <v>96</v>
      </c>
      <c r="I2843" s="23">
        <v>3</v>
      </c>
    </row>
    <row r="2844" spans="1:9" hidden="1" x14ac:dyDescent="0.25">
      <c r="A2844" s="21" t="s">
        <v>967</v>
      </c>
      <c r="B2844" s="21" t="s">
        <v>907</v>
      </c>
      <c r="C2844" s="21" t="s">
        <v>153</v>
      </c>
      <c r="D2844" s="22" t="s">
        <v>981</v>
      </c>
      <c r="E2844" s="22" t="s">
        <v>15</v>
      </c>
      <c r="F2844" s="22" t="s">
        <v>1001</v>
      </c>
      <c r="G2844" s="22" t="s">
        <v>1002</v>
      </c>
      <c r="H2844" s="22" t="s">
        <v>96</v>
      </c>
      <c r="I2844" s="23">
        <v>2</v>
      </c>
    </row>
    <row r="2845" spans="1:9" hidden="1" x14ac:dyDescent="0.25">
      <c r="A2845" s="21" t="s">
        <v>967</v>
      </c>
      <c r="B2845" s="21" t="s">
        <v>907</v>
      </c>
      <c r="C2845" s="21" t="s">
        <v>153</v>
      </c>
      <c r="D2845" s="22" t="s">
        <v>195</v>
      </c>
      <c r="E2845" s="22" t="s">
        <v>15</v>
      </c>
      <c r="F2845" s="22"/>
      <c r="G2845" s="22"/>
      <c r="H2845" s="22"/>
      <c r="I2845" s="23"/>
    </row>
    <row r="2846" spans="1:9" hidden="1" x14ac:dyDescent="0.25">
      <c r="A2846" s="21" t="s">
        <v>967</v>
      </c>
      <c r="B2846" s="21" t="s">
        <v>907</v>
      </c>
      <c r="C2846" s="21" t="s">
        <v>153</v>
      </c>
      <c r="D2846" s="22" t="s">
        <v>223</v>
      </c>
      <c r="E2846" s="22"/>
      <c r="F2846" s="22"/>
      <c r="G2846" s="22"/>
      <c r="H2846" s="22"/>
      <c r="I2846" s="23"/>
    </row>
    <row r="2847" spans="1:9" hidden="1" x14ac:dyDescent="0.25">
      <c r="A2847" s="21" t="s">
        <v>967</v>
      </c>
      <c r="B2847" s="21" t="s">
        <v>907</v>
      </c>
      <c r="C2847" s="21" t="s">
        <v>153</v>
      </c>
      <c r="D2847" s="22" t="s">
        <v>974</v>
      </c>
      <c r="E2847" s="22"/>
      <c r="F2847" s="22"/>
      <c r="G2847" s="22"/>
      <c r="H2847" s="22"/>
      <c r="I2847" s="23"/>
    </row>
    <row r="2848" spans="1:9" hidden="1" x14ac:dyDescent="0.25">
      <c r="A2848" s="21" t="s">
        <v>967</v>
      </c>
      <c r="B2848" s="21" t="s">
        <v>907</v>
      </c>
      <c r="C2848" s="21" t="s">
        <v>153</v>
      </c>
      <c r="D2848" s="22" t="s">
        <v>975</v>
      </c>
      <c r="E2848" s="22"/>
      <c r="F2848" s="22"/>
      <c r="G2848" s="22"/>
      <c r="H2848" s="22"/>
      <c r="I2848" s="23"/>
    </row>
    <row r="2849" spans="1:9" hidden="1" x14ac:dyDescent="0.25">
      <c r="A2849" s="21" t="s">
        <v>967</v>
      </c>
      <c r="B2849" s="21" t="s">
        <v>907</v>
      </c>
      <c r="C2849" s="21" t="s">
        <v>153</v>
      </c>
      <c r="D2849" s="22" t="s">
        <v>976</v>
      </c>
      <c r="E2849" s="22"/>
      <c r="F2849" s="22"/>
      <c r="G2849" s="22"/>
      <c r="H2849" s="22"/>
      <c r="I2849" s="23"/>
    </row>
    <row r="2850" spans="1:9" hidden="1" x14ac:dyDescent="0.25">
      <c r="A2850" s="21" t="s">
        <v>967</v>
      </c>
      <c r="B2850" s="21" t="s">
        <v>907</v>
      </c>
      <c r="C2850" s="21" t="s">
        <v>153</v>
      </c>
      <c r="D2850" s="22" t="s">
        <v>977</v>
      </c>
      <c r="E2850" s="22"/>
      <c r="F2850" s="22"/>
      <c r="G2850" s="22"/>
      <c r="H2850" s="22"/>
      <c r="I2850" s="23"/>
    </row>
    <row r="2851" spans="1:9" hidden="1" x14ac:dyDescent="0.25">
      <c r="A2851" s="21" t="s">
        <v>967</v>
      </c>
      <c r="B2851" s="21" t="s">
        <v>907</v>
      </c>
      <c r="C2851" s="21" t="s">
        <v>153</v>
      </c>
      <c r="D2851" s="22" t="s">
        <v>978</v>
      </c>
      <c r="E2851" s="22"/>
      <c r="F2851" s="22"/>
      <c r="G2851" s="22"/>
      <c r="H2851" s="22"/>
      <c r="I2851" s="23"/>
    </row>
    <row r="2852" spans="1:9" hidden="1" x14ac:dyDescent="0.25">
      <c r="A2852" s="21" t="s">
        <v>967</v>
      </c>
      <c r="B2852" s="21" t="s">
        <v>907</v>
      </c>
      <c r="C2852" s="21" t="s">
        <v>153</v>
      </c>
      <c r="D2852" s="22" t="s">
        <v>195</v>
      </c>
      <c r="E2852" s="22" t="s">
        <v>15</v>
      </c>
      <c r="F2852" s="22"/>
      <c r="G2852" s="22"/>
      <c r="H2852" s="22"/>
      <c r="I2852" s="23"/>
    </row>
    <row r="2853" spans="1:9" hidden="1" x14ac:dyDescent="0.25">
      <c r="A2853" s="21" t="s">
        <v>967</v>
      </c>
      <c r="B2853" s="21" t="s">
        <v>907</v>
      </c>
      <c r="C2853" s="21" t="s">
        <v>153</v>
      </c>
      <c r="D2853" s="22" t="s">
        <v>339</v>
      </c>
      <c r="E2853" s="22"/>
      <c r="F2853" s="22"/>
      <c r="G2853" s="22"/>
      <c r="H2853" s="22"/>
      <c r="I2853" s="23"/>
    </row>
    <row r="2854" spans="1:9" hidden="1" x14ac:dyDescent="0.25">
      <c r="A2854" s="21" t="s">
        <v>967</v>
      </c>
      <c r="B2854" s="21" t="s">
        <v>907</v>
      </c>
      <c r="C2854" s="21" t="s">
        <v>153</v>
      </c>
      <c r="D2854" s="22" t="s">
        <v>969</v>
      </c>
      <c r="E2854" s="22"/>
      <c r="F2854" s="22"/>
      <c r="G2854" s="22"/>
      <c r="H2854" s="22"/>
      <c r="I2854" s="23"/>
    </row>
    <row r="2855" spans="1:9" hidden="1" x14ac:dyDescent="0.25">
      <c r="A2855" s="21" t="s">
        <v>967</v>
      </c>
      <c r="B2855" s="21" t="s">
        <v>907</v>
      </c>
      <c r="C2855" s="21" t="s">
        <v>153</v>
      </c>
      <c r="D2855" s="22" t="s">
        <v>970</v>
      </c>
      <c r="E2855" s="22"/>
      <c r="F2855" s="22"/>
      <c r="G2855" s="22"/>
      <c r="H2855" s="22"/>
      <c r="I2855" s="23"/>
    </row>
    <row r="2856" spans="1:9" hidden="1" x14ac:dyDescent="0.25">
      <c r="A2856" s="21" t="s">
        <v>967</v>
      </c>
      <c r="B2856" s="21" t="s">
        <v>907</v>
      </c>
      <c r="C2856" s="21" t="s">
        <v>153</v>
      </c>
      <c r="D2856" s="22" t="s">
        <v>971</v>
      </c>
      <c r="E2856" s="22"/>
      <c r="F2856" s="22"/>
      <c r="G2856" s="22"/>
      <c r="H2856" s="22"/>
      <c r="I2856" s="23"/>
    </row>
    <row r="2857" spans="1:9" hidden="1" x14ac:dyDescent="0.25">
      <c r="A2857" s="21" t="s">
        <v>967</v>
      </c>
      <c r="B2857" s="21" t="s">
        <v>907</v>
      </c>
      <c r="C2857" s="21" t="s">
        <v>153</v>
      </c>
      <c r="D2857" s="22" t="s">
        <v>968</v>
      </c>
      <c r="E2857" s="22"/>
      <c r="F2857" s="22"/>
      <c r="G2857" s="22"/>
      <c r="H2857" s="22"/>
      <c r="I2857" s="23"/>
    </row>
    <row r="2858" spans="1:9" hidden="1" x14ac:dyDescent="0.25">
      <c r="A2858" s="21" t="s">
        <v>967</v>
      </c>
      <c r="B2858" s="31" t="s">
        <v>907</v>
      </c>
      <c r="C2858" s="32" t="s">
        <v>5</v>
      </c>
      <c r="D2858" s="41" t="s">
        <v>639</v>
      </c>
      <c r="E2858" s="41" t="s">
        <v>15</v>
      </c>
      <c r="F2858" s="41" t="s">
        <v>640</v>
      </c>
      <c r="G2858" s="41" t="s">
        <v>641</v>
      </c>
      <c r="H2858" s="41" t="s">
        <v>101</v>
      </c>
      <c r="I2858" s="42">
        <v>147</v>
      </c>
    </row>
    <row r="2859" spans="1:9" hidden="1" x14ac:dyDescent="0.25">
      <c r="A2859" s="21" t="s">
        <v>967</v>
      </c>
      <c r="B2859" s="31" t="s">
        <v>907</v>
      </c>
      <c r="C2859" s="21" t="s">
        <v>153</v>
      </c>
      <c r="D2859" s="41" t="s">
        <v>639</v>
      </c>
      <c r="E2859" s="41" t="s">
        <v>15</v>
      </c>
      <c r="F2859" s="41" t="s">
        <v>640</v>
      </c>
      <c r="G2859" s="41" t="s">
        <v>641</v>
      </c>
      <c r="H2859" s="41" t="s">
        <v>101</v>
      </c>
      <c r="I2859" s="42">
        <v>147</v>
      </c>
    </row>
    <row r="2860" spans="1:9" hidden="1" x14ac:dyDescent="0.25">
      <c r="A2860" s="21" t="s">
        <v>967</v>
      </c>
      <c r="B2860" s="21" t="s">
        <v>907</v>
      </c>
      <c r="C2860" s="21" t="s">
        <v>122</v>
      </c>
      <c r="D2860" s="22" t="s">
        <v>288</v>
      </c>
      <c r="E2860" s="22" t="s">
        <v>21</v>
      </c>
      <c r="F2860" s="22" t="s">
        <v>30</v>
      </c>
      <c r="G2860" s="22" t="s">
        <v>1058</v>
      </c>
      <c r="H2860" s="22" t="s">
        <v>96</v>
      </c>
      <c r="I2860" s="23">
        <v>3</v>
      </c>
    </row>
    <row r="2861" spans="1:9" hidden="1" x14ac:dyDescent="0.25">
      <c r="A2861" s="21" t="s">
        <v>967</v>
      </c>
      <c r="B2861" s="21" t="s">
        <v>907</v>
      </c>
      <c r="C2861" s="21" t="s">
        <v>122</v>
      </c>
      <c r="D2861" s="22" t="s">
        <v>288</v>
      </c>
      <c r="E2861" s="22" t="s">
        <v>21</v>
      </c>
      <c r="F2861" s="22" t="s">
        <v>30</v>
      </c>
      <c r="G2861" s="22" t="s">
        <v>1059</v>
      </c>
      <c r="H2861" s="22" t="s">
        <v>96</v>
      </c>
      <c r="I2861" s="23">
        <v>3</v>
      </c>
    </row>
    <row r="2862" spans="1:9" hidden="1" x14ac:dyDescent="0.25">
      <c r="A2862" s="21" t="s">
        <v>967</v>
      </c>
      <c r="B2862" s="21" t="s">
        <v>907</v>
      </c>
      <c r="C2862" s="21" t="s">
        <v>4</v>
      </c>
      <c r="D2862" s="22" t="s">
        <v>288</v>
      </c>
      <c r="E2862" s="22" t="s">
        <v>21</v>
      </c>
      <c r="F2862" s="22" t="s">
        <v>30</v>
      </c>
      <c r="G2862" s="22" t="s">
        <v>1058</v>
      </c>
      <c r="H2862" s="22" t="s">
        <v>96</v>
      </c>
      <c r="I2862" s="23">
        <v>3</v>
      </c>
    </row>
    <row r="2863" spans="1:9" hidden="1" x14ac:dyDescent="0.25">
      <c r="A2863" s="21" t="s">
        <v>967</v>
      </c>
      <c r="B2863" s="21" t="s">
        <v>907</v>
      </c>
      <c r="C2863" s="21" t="s">
        <v>4</v>
      </c>
      <c r="D2863" s="22" t="s">
        <v>288</v>
      </c>
      <c r="E2863" s="22" t="s">
        <v>21</v>
      </c>
      <c r="F2863" s="22" t="s">
        <v>30</v>
      </c>
      <c r="G2863" s="22" t="s">
        <v>1059</v>
      </c>
      <c r="H2863" s="22" t="s">
        <v>96</v>
      </c>
      <c r="I2863" s="23">
        <v>3</v>
      </c>
    </row>
    <row r="2864" spans="1:9" hidden="1" x14ac:dyDescent="0.25">
      <c r="A2864" s="21" t="s">
        <v>967</v>
      </c>
      <c r="B2864" s="21" t="s">
        <v>907</v>
      </c>
      <c r="C2864" s="21" t="s">
        <v>2</v>
      </c>
      <c r="D2864" s="22" t="s">
        <v>288</v>
      </c>
      <c r="E2864" s="22" t="s">
        <v>21</v>
      </c>
      <c r="F2864" s="22" t="s">
        <v>30</v>
      </c>
      <c r="G2864" s="22" t="s">
        <v>1058</v>
      </c>
      <c r="H2864" s="22" t="s">
        <v>96</v>
      </c>
      <c r="I2864" s="23">
        <v>3</v>
      </c>
    </row>
    <row r="2865" spans="1:9" hidden="1" x14ac:dyDescent="0.25">
      <c r="A2865" s="21" t="s">
        <v>967</v>
      </c>
      <c r="B2865" s="21" t="s">
        <v>907</v>
      </c>
      <c r="C2865" s="21" t="s">
        <v>2</v>
      </c>
      <c r="D2865" s="22" t="s">
        <v>288</v>
      </c>
      <c r="E2865" s="22" t="s">
        <v>21</v>
      </c>
      <c r="F2865" s="22" t="s">
        <v>30</v>
      </c>
      <c r="G2865" s="22" t="s">
        <v>1059</v>
      </c>
      <c r="H2865" s="22" t="s">
        <v>96</v>
      </c>
      <c r="I2865" s="23">
        <v>3</v>
      </c>
    </row>
    <row r="2866" spans="1:9" hidden="1" x14ac:dyDescent="0.25">
      <c r="A2866" s="21" t="s">
        <v>967</v>
      </c>
      <c r="B2866" s="21" t="s">
        <v>907</v>
      </c>
      <c r="C2866" s="21" t="s">
        <v>7</v>
      </c>
      <c r="D2866" s="22" t="s">
        <v>288</v>
      </c>
      <c r="E2866" s="22" t="s">
        <v>21</v>
      </c>
      <c r="F2866" s="22" t="s">
        <v>30</v>
      </c>
      <c r="G2866" s="22" t="s">
        <v>1058</v>
      </c>
      <c r="H2866" s="22" t="s">
        <v>96</v>
      </c>
      <c r="I2866" s="23">
        <v>3</v>
      </c>
    </row>
    <row r="2867" spans="1:9" hidden="1" x14ac:dyDescent="0.25">
      <c r="A2867" s="21" t="s">
        <v>967</v>
      </c>
      <c r="B2867" s="21" t="s">
        <v>907</v>
      </c>
      <c r="C2867" s="21" t="s">
        <v>7</v>
      </c>
      <c r="D2867" s="22" t="s">
        <v>288</v>
      </c>
      <c r="E2867" s="22" t="s">
        <v>21</v>
      </c>
      <c r="F2867" s="22" t="s">
        <v>30</v>
      </c>
      <c r="G2867" s="22" t="s">
        <v>1059</v>
      </c>
      <c r="H2867" s="22" t="s">
        <v>96</v>
      </c>
      <c r="I2867" s="23">
        <v>3</v>
      </c>
    </row>
    <row r="2868" spans="1:9" hidden="1" x14ac:dyDescent="0.25">
      <c r="A2868" s="21" t="s">
        <v>967</v>
      </c>
      <c r="B2868" s="21" t="s">
        <v>907</v>
      </c>
      <c r="C2868" s="21" t="s">
        <v>5</v>
      </c>
      <c r="D2868" s="22" t="s">
        <v>288</v>
      </c>
      <c r="E2868" s="22" t="s">
        <v>21</v>
      </c>
      <c r="F2868" s="22" t="s">
        <v>30</v>
      </c>
      <c r="G2868" s="22" t="s">
        <v>1058</v>
      </c>
      <c r="H2868" s="22" t="s">
        <v>96</v>
      </c>
      <c r="I2868" s="23">
        <v>3</v>
      </c>
    </row>
    <row r="2869" spans="1:9" hidden="1" x14ac:dyDescent="0.25">
      <c r="A2869" s="21" t="s">
        <v>967</v>
      </c>
      <c r="B2869" s="21" t="s">
        <v>907</v>
      </c>
      <c r="C2869" s="21" t="s">
        <v>5</v>
      </c>
      <c r="D2869" s="22" t="s">
        <v>288</v>
      </c>
      <c r="E2869" s="22" t="s">
        <v>21</v>
      </c>
      <c r="F2869" s="22" t="s">
        <v>30</v>
      </c>
      <c r="G2869" s="22" t="s">
        <v>1059</v>
      </c>
      <c r="H2869" s="22" t="s">
        <v>96</v>
      </c>
      <c r="I2869" s="23">
        <v>3</v>
      </c>
    </row>
    <row r="2870" spans="1:9" hidden="1" x14ac:dyDescent="0.25">
      <c r="A2870" s="21" t="s">
        <v>967</v>
      </c>
      <c r="B2870" s="21" t="s">
        <v>907</v>
      </c>
      <c r="C2870" s="21" t="s">
        <v>153</v>
      </c>
      <c r="D2870" s="22" t="s">
        <v>288</v>
      </c>
      <c r="E2870" s="22" t="s">
        <v>21</v>
      </c>
      <c r="F2870" s="22" t="s">
        <v>30</v>
      </c>
      <c r="G2870" s="22" t="s">
        <v>1058</v>
      </c>
      <c r="H2870" s="22" t="s">
        <v>96</v>
      </c>
      <c r="I2870" s="23">
        <v>3</v>
      </c>
    </row>
    <row r="2871" spans="1:9" hidden="1" x14ac:dyDescent="0.25">
      <c r="A2871" s="21" t="s">
        <v>967</v>
      </c>
      <c r="B2871" s="21" t="s">
        <v>907</v>
      </c>
      <c r="C2871" s="21" t="s">
        <v>153</v>
      </c>
      <c r="D2871" s="22" t="s">
        <v>288</v>
      </c>
      <c r="E2871" s="22" t="s">
        <v>21</v>
      </c>
      <c r="F2871" s="22" t="s">
        <v>30</v>
      </c>
      <c r="G2871" s="22" t="s">
        <v>1059</v>
      </c>
      <c r="H2871" s="22" t="s">
        <v>96</v>
      </c>
      <c r="I2871" s="23">
        <v>3</v>
      </c>
    </row>
    <row r="2872" spans="1:9" hidden="1" x14ac:dyDescent="0.25">
      <c r="A2872" s="21" t="s">
        <v>967</v>
      </c>
      <c r="B2872" s="21" t="s">
        <v>907</v>
      </c>
      <c r="C2872" s="21" t="s">
        <v>7</v>
      </c>
      <c r="D2872" s="22" t="s">
        <v>1063</v>
      </c>
      <c r="E2872" s="22" t="s">
        <v>21</v>
      </c>
      <c r="F2872" s="22" t="s">
        <v>125</v>
      </c>
      <c r="G2872" s="22" t="s">
        <v>1064</v>
      </c>
      <c r="H2872" s="22" t="s">
        <v>96</v>
      </c>
      <c r="I2872" s="23">
        <v>1</v>
      </c>
    </row>
    <row r="2873" spans="1:9" hidden="1" x14ac:dyDescent="0.25">
      <c r="A2873" s="21" t="s">
        <v>967</v>
      </c>
      <c r="B2873" s="21" t="s">
        <v>907</v>
      </c>
      <c r="C2873" s="21" t="s">
        <v>7</v>
      </c>
      <c r="D2873" s="22" t="s">
        <v>1063</v>
      </c>
      <c r="E2873" s="22" t="s">
        <v>21</v>
      </c>
      <c r="F2873" s="22" t="s">
        <v>125</v>
      </c>
      <c r="G2873" s="22" t="s">
        <v>1065</v>
      </c>
      <c r="H2873" s="22" t="s">
        <v>96</v>
      </c>
      <c r="I2873" s="23">
        <v>1</v>
      </c>
    </row>
    <row r="2874" spans="1:9" hidden="1" x14ac:dyDescent="0.25">
      <c r="A2874" s="21" t="s">
        <v>967</v>
      </c>
      <c r="B2874" s="21" t="s">
        <v>907</v>
      </c>
      <c r="C2874" s="21" t="s">
        <v>5</v>
      </c>
      <c r="D2874" s="22" t="s">
        <v>1063</v>
      </c>
      <c r="E2874" s="22" t="s">
        <v>21</v>
      </c>
      <c r="F2874" s="22" t="s">
        <v>125</v>
      </c>
      <c r="G2874" s="22" t="s">
        <v>1064</v>
      </c>
      <c r="H2874" s="22" t="s">
        <v>96</v>
      </c>
      <c r="I2874" s="23">
        <v>1</v>
      </c>
    </row>
    <row r="2875" spans="1:9" hidden="1" x14ac:dyDescent="0.25">
      <c r="A2875" s="21" t="s">
        <v>967</v>
      </c>
      <c r="B2875" s="21" t="s">
        <v>907</v>
      </c>
      <c r="C2875" s="21" t="s">
        <v>5</v>
      </c>
      <c r="D2875" s="22" t="s">
        <v>1063</v>
      </c>
      <c r="E2875" s="22" t="s">
        <v>21</v>
      </c>
      <c r="F2875" s="22" t="s">
        <v>125</v>
      </c>
      <c r="G2875" s="22" t="s">
        <v>1065</v>
      </c>
      <c r="H2875" s="22" t="s">
        <v>96</v>
      </c>
      <c r="I2875" s="23">
        <v>1</v>
      </c>
    </row>
    <row r="2876" spans="1:9" hidden="1" x14ac:dyDescent="0.25">
      <c r="A2876" s="21" t="s">
        <v>967</v>
      </c>
      <c r="B2876" s="21" t="s">
        <v>907</v>
      </c>
      <c r="C2876" s="21" t="s">
        <v>153</v>
      </c>
      <c r="D2876" s="22" t="s">
        <v>1063</v>
      </c>
      <c r="E2876" s="22" t="s">
        <v>21</v>
      </c>
      <c r="F2876" s="22" t="s">
        <v>125</v>
      </c>
      <c r="G2876" s="22" t="s">
        <v>1064</v>
      </c>
      <c r="H2876" s="22" t="s">
        <v>96</v>
      </c>
      <c r="I2876" s="23">
        <v>1</v>
      </c>
    </row>
    <row r="2877" spans="1:9" hidden="1" x14ac:dyDescent="0.25">
      <c r="A2877" s="21" t="s">
        <v>967</v>
      </c>
      <c r="B2877" s="21" t="s">
        <v>907</v>
      </c>
      <c r="C2877" s="21" t="s">
        <v>153</v>
      </c>
      <c r="D2877" s="22" t="s">
        <v>1063</v>
      </c>
      <c r="E2877" s="22" t="s">
        <v>21</v>
      </c>
      <c r="F2877" s="22" t="s">
        <v>125</v>
      </c>
      <c r="G2877" s="22" t="s">
        <v>1065</v>
      </c>
      <c r="H2877" s="22" t="s">
        <v>96</v>
      </c>
      <c r="I2877" s="23">
        <v>1</v>
      </c>
    </row>
    <row r="2878" spans="1:9" hidden="1" x14ac:dyDescent="0.25">
      <c r="A2878" s="45" t="s">
        <v>967</v>
      </c>
      <c r="B2878" s="31" t="s">
        <v>907</v>
      </c>
      <c r="C2878" s="32" t="s">
        <v>5</v>
      </c>
      <c r="D2878" s="22" t="s">
        <v>288</v>
      </c>
      <c r="E2878" s="22" t="s">
        <v>1066</v>
      </c>
      <c r="F2878" s="22" t="s">
        <v>30</v>
      </c>
      <c r="G2878" s="22" t="s">
        <v>1067</v>
      </c>
      <c r="H2878" s="22" t="s">
        <v>96</v>
      </c>
      <c r="I2878" s="23">
        <v>1</v>
      </c>
    </row>
    <row r="2879" spans="1:9" hidden="1" x14ac:dyDescent="0.25">
      <c r="A2879" s="45" t="s">
        <v>967</v>
      </c>
      <c r="B2879" s="31" t="s">
        <v>907</v>
      </c>
      <c r="C2879" s="21" t="s">
        <v>153</v>
      </c>
      <c r="D2879" s="22" t="s">
        <v>288</v>
      </c>
      <c r="E2879" s="22" t="s">
        <v>1066</v>
      </c>
      <c r="F2879" s="22" t="s">
        <v>30</v>
      </c>
      <c r="G2879" s="22" t="s">
        <v>1067</v>
      </c>
      <c r="H2879" s="22" t="s">
        <v>96</v>
      </c>
      <c r="I2879" s="23">
        <v>1</v>
      </c>
    </row>
    <row r="2880" spans="1:9" hidden="1" x14ac:dyDescent="0.25">
      <c r="A2880" s="21" t="s">
        <v>967</v>
      </c>
      <c r="B2880" s="21" t="s">
        <v>907</v>
      </c>
      <c r="C2880" s="21" t="s">
        <v>7</v>
      </c>
      <c r="D2880" s="22" t="s">
        <v>288</v>
      </c>
      <c r="E2880" s="22" t="s">
        <v>20</v>
      </c>
      <c r="F2880" s="22" t="s">
        <v>30</v>
      </c>
      <c r="G2880" s="22" t="s">
        <v>1068</v>
      </c>
      <c r="H2880" s="22" t="s">
        <v>96</v>
      </c>
      <c r="I2880" s="23">
        <v>1</v>
      </c>
    </row>
    <row r="2881" spans="1:9" hidden="1" x14ac:dyDescent="0.25">
      <c r="A2881" s="21" t="s">
        <v>967</v>
      </c>
      <c r="B2881" s="21" t="s">
        <v>907</v>
      </c>
      <c r="C2881" s="21" t="s">
        <v>7</v>
      </c>
      <c r="D2881" s="22" t="s">
        <v>288</v>
      </c>
      <c r="E2881" s="22" t="s">
        <v>20</v>
      </c>
      <c r="F2881" s="22" t="s">
        <v>30</v>
      </c>
      <c r="G2881" s="22" t="s">
        <v>1069</v>
      </c>
      <c r="H2881" s="22" t="s">
        <v>96</v>
      </c>
      <c r="I2881" s="23">
        <v>1</v>
      </c>
    </row>
    <row r="2882" spans="1:9" hidden="1" x14ac:dyDescent="0.25">
      <c r="A2882" s="21" t="s">
        <v>967</v>
      </c>
      <c r="B2882" s="21" t="s">
        <v>907</v>
      </c>
      <c r="C2882" s="21" t="s">
        <v>7</v>
      </c>
      <c r="D2882" s="22" t="s">
        <v>288</v>
      </c>
      <c r="E2882" s="22" t="s">
        <v>20</v>
      </c>
      <c r="F2882" s="22" t="s">
        <v>30</v>
      </c>
      <c r="G2882" s="22" t="s">
        <v>1070</v>
      </c>
      <c r="H2882" s="22" t="s">
        <v>96</v>
      </c>
      <c r="I2882" s="23">
        <v>1</v>
      </c>
    </row>
    <row r="2883" spans="1:9" hidden="1" x14ac:dyDescent="0.25">
      <c r="A2883" s="21" t="s">
        <v>967</v>
      </c>
      <c r="B2883" s="21" t="s">
        <v>907</v>
      </c>
      <c r="C2883" s="21" t="s">
        <v>5</v>
      </c>
      <c r="D2883" s="22" t="s">
        <v>288</v>
      </c>
      <c r="E2883" s="22" t="s">
        <v>20</v>
      </c>
      <c r="F2883" s="22" t="s">
        <v>30</v>
      </c>
      <c r="G2883" s="22" t="s">
        <v>1068</v>
      </c>
      <c r="H2883" s="22" t="s">
        <v>96</v>
      </c>
      <c r="I2883" s="23">
        <v>1</v>
      </c>
    </row>
    <row r="2884" spans="1:9" hidden="1" x14ac:dyDescent="0.25">
      <c r="A2884" s="21" t="s">
        <v>967</v>
      </c>
      <c r="B2884" s="21" t="s">
        <v>907</v>
      </c>
      <c r="C2884" s="21" t="s">
        <v>5</v>
      </c>
      <c r="D2884" s="22" t="s">
        <v>288</v>
      </c>
      <c r="E2884" s="22" t="s">
        <v>20</v>
      </c>
      <c r="F2884" s="22" t="s">
        <v>30</v>
      </c>
      <c r="G2884" s="22" t="s">
        <v>1069</v>
      </c>
      <c r="H2884" s="22" t="s">
        <v>96</v>
      </c>
      <c r="I2884" s="23">
        <v>1</v>
      </c>
    </row>
    <row r="2885" spans="1:9" hidden="1" x14ac:dyDescent="0.25">
      <c r="A2885" s="21" t="s">
        <v>967</v>
      </c>
      <c r="B2885" s="21" t="s">
        <v>907</v>
      </c>
      <c r="C2885" s="21" t="s">
        <v>5</v>
      </c>
      <c r="D2885" s="22" t="s">
        <v>288</v>
      </c>
      <c r="E2885" s="22" t="s">
        <v>20</v>
      </c>
      <c r="F2885" s="22" t="s">
        <v>30</v>
      </c>
      <c r="G2885" s="22" t="s">
        <v>1070</v>
      </c>
      <c r="H2885" s="22" t="s">
        <v>96</v>
      </c>
      <c r="I2885" s="23">
        <v>1</v>
      </c>
    </row>
    <row r="2886" spans="1:9" hidden="1" x14ac:dyDescent="0.25">
      <c r="A2886" s="21" t="s">
        <v>967</v>
      </c>
      <c r="B2886" s="21" t="s">
        <v>907</v>
      </c>
      <c r="C2886" s="21" t="s">
        <v>153</v>
      </c>
      <c r="D2886" s="22" t="s">
        <v>288</v>
      </c>
      <c r="E2886" s="22" t="s">
        <v>20</v>
      </c>
      <c r="F2886" s="22" t="s">
        <v>30</v>
      </c>
      <c r="G2886" s="22" t="s">
        <v>1068</v>
      </c>
      <c r="H2886" s="22" t="s">
        <v>96</v>
      </c>
      <c r="I2886" s="23">
        <v>1</v>
      </c>
    </row>
    <row r="2887" spans="1:9" hidden="1" x14ac:dyDescent="0.25">
      <c r="A2887" s="21" t="s">
        <v>967</v>
      </c>
      <c r="B2887" s="21" t="s">
        <v>907</v>
      </c>
      <c r="C2887" s="21" t="s">
        <v>153</v>
      </c>
      <c r="D2887" s="22" t="s">
        <v>288</v>
      </c>
      <c r="E2887" s="22" t="s">
        <v>20</v>
      </c>
      <c r="F2887" s="22" t="s">
        <v>30</v>
      </c>
      <c r="G2887" s="22" t="s">
        <v>1069</v>
      </c>
      <c r="H2887" s="22" t="s">
        <v>96</v>
      </c>
      <c r="I2887" s="23">
        <v>1</v>
      </c>
    </row>
    <row r="2888" spans="1:9" hidden="1" x14ac:dyDescent="0.25">
      <c r="A2888" s="21" t="s">
        <v>967</v>
      </c>
      <c r="B2888" s="21" t="s">
        <v>907</v>
      </c>
      <c r="C2888" s="21" t="s">
        <v>153</v>
      </c>
      <c r="D2888" s="22" t="s">
        <v>288</v>
      </c>
      <c r="E2888" s="22" t="s">
        <v>20</v>
      </c>
      <c r="F2888" s="22" t="s">
        <v>30</v>
      </c>
      <c r="G2888" s="22" t="s">
        <v>1070</v>
      </c>
      <c r="H2888" s="22" t="s">
        <v>96</v>
      </c>
      <c r="I2888" s="23">
        <v>1</v>
      </c>
    </row>
    <row r="2889" spans="1:9" hidden="1" x14ac:dyDescent="0.25">
      <c r="A2889" s="21" t="s">
        <v>64</v>
      </c>
      <c r="B2889" s="21" t="s">
        <v>1074</v>
      </c>
      <c r="C2889" s="21" t="s">
        <v>1071</v>
      </c>
      <c r="D2889" t="s">
        <v>1072</v>
      </c>
      <c r="E2889" s="22"/>
      <c r="F2889" s="22"/>
      <c r="G2889" s="22"/>
      <c r="H2889" s="22"/>
      <c r="I2889" s="23"/>
    </row>
    <row r="2890" spans="1:9" hidden="1" x14ac:dyDescent="0.25">
      <c r="A2890" s="21" t="s">
        <v>64</v>
      </c>
      <c r="B2890" s="21" t="s">
        <v>1074</v>
      </c>
      <c r="C2890" s="21" t="s">
        <v>1071</v>
      </c>
      <c r="D2890" s="22" t="s">
        <v>1073</v>
      </c>
      <c r="E2890" s="22"/>
      <c r="F2890" s="22"/>
      <c r="G2890" s="22"/>
      <c r="H2890" s="22"/>
      <c r="I2890" s="23"/>
    </row>
    <row r="2891" spans="1:9" hidden="1" x14ac:dyDescent="0.25">
      <c r="A2891" s="21" t="s">
        <v>64</v>
      </c>
      <c r="B2891" s="21" t="s">
        <v>1074</v>
      </c>
      <c r="C2891" s="21" t="s">
        <v>265</v>
      </c>
      <c r="D2891" s="22" t="s">
        <v>1075</v>
      </c>
      <c r="E2891" s="22"/>
      <c r="F2891" s="22"/>
      <c r="G2891" s="22"/>
      <c r="H2891" s="22"/>
      <c r="I2891" s="23"/>
    </row>
    <row r="2892" spans="1:9" hidden="1" x14ac:dyDescent="0.25">
      <c r="A2892" s="21" t="s">
        <v>64</v>
      </c>
      <c r="B2892" s="21" t="s">
        <v>1074</v>
      </c>
      <c r="C2892" s="21" t="s">
        <v>265</v>
      </c>
      <c r="D2892" s="22" t="s">
        <v>1076</v>
      </c>
      <c r="E2892" s="22"/>
      <c r="F2892" s="22"/>
      <c r="G2892" s="22"/>
      <c r="H2892" s="22"/>
      <c r="I2892" s="23"/>
    </row>
    <row r="2893" spans="1:9" hidden="1" x14ac:dyDescent="0.25">
      <c r="A2893" s="21" t="s">
        <v>64</v>
      </c>
      <c r="B2893" s="21" t="s">
        <v>1074</v>
      </c>
      <c r="C2893" s="21" t="s">
        <v>265</v>
      </c>
      <c r="D2893" s="22" t="s">
        <v>1077</v>
      </c>
      <c r="E2893" s="22"/>
      <c r="F2893" s="22"/>
      <c r="G2893" s="22"/>
      <c r="H2893" s="22"/>
      <c r="I2893" s="23"/>
    </row>
    <row r="2894" spans="1:9" hidden="1" x14ac:dyDescent="0.25">
      <c r="A2894" s="21" t="s">
        <v>64</v>
      </c>
      <c r="B2894" s="21" t="s">
        <v>1074</v>
      </c>
      <c r="C2894" s="21" t="s">
        <v>265</v>
      </c>
      <c r="D2894" s="22" t="s">
        <v>1078</v>
      </c>
      <c r="E2894" s="22"/>
      <c r="F2894" s="22"/>
      <c r="G2894" s="22"/>
      <c r="H2894" s="22"/>
      <c r="I2894" s="23"/>
    </row>
    <row r="2895" spans="1:9" hidden="1" x14ac:dyDescent="0.25">
      <c r="A2895" s="21" t="s">
        <v>64</v>
      </c>
      <c r="B2895" s="21" t="s">
        <v>1074</v>
      </c>
      <c r="C2895" s="21" t="s">
        <v>265</v>
      </c>
      <c r="D2895" s="22" t="s">
        <v>1079</v>
      </c>
      <c r="E2895" s="22"/>
      <c r="F2895" s="22"/>
      <c r="G2895" s="22"/>
      <c r="H2895" s="22"/>
      <c r="I2895" s="23"/>
    </row>
    <row r="2896" spans="1:9" ht="30" hidden="1" x14ac:dyDescent="0.25">
      <c r="A2896" s="21" t="s">
        <v>64</v>
      </c>
      <c r="B2896" s="21" t="s">
        <v>1074</v>
      </c>
      <c r="C2896" s="21" t="s">
        <v>265</v>
      </c>
      <c r="D2896" s="47" t="s">
        <v>1080</v>
      </c>
      <c r="E2896" s="22"/>
      <c r="F2896" s="22"/>
      <c r="G2896" s="22"/>
      <c r="H2896" s="22"/>
      <c r="I2896" s="23"/>
    </row>
    <row r="2897" spans="1:9" hidden="1" x14ac:dyDescent="0.25">
      <c r="A2897" s="21" t="s">
        <v>64</v>
      </c>
      <c r="B2897" s="21" t="s">
        <v>1074</v>
      </c>
      <c r="C2897" s="21" t="s">
        <v>265</v>
      </c>
      <c r="D2897" s="22" t="s">
        <v>1081</v>
      </c>
      <c r="E2897" s="22"/>
      <c r="F2897" s="22"/>
      <c r="G2897" s="22"/>
      <c r="H2897" s="22"/>
      <c r="I2897" s="23"/>
    </row>
    <row r="2898" spans="1:9" hidden="1" x14ac:dyDescent="0.25">
      <c r="A2898" s="21" t="s">
        <v>64</v>
      </c>
      <c r="B2898" s="21" t="s">
        <v>1074</v>
      </c>
      <c r="C2898" s="21" t="s">
        <v>265</v>
      </c>
      <c r="D2898" s="22" t="s">
        <v>1082</v>
      </c>
      <c r="E2898" s="22"/>
      <c r="F2898" s="22"/>
      <c r="G2898" s="22"/>
      <c r="H2898" s="22"/>
      <c r="I2898" s="23"/>
    </row>
    <row r="2899" spans="1:9" hidden="1" x14ac:dyDescent="0.25">
      <c r="A2899" s="21" t="s">
        <v>64</v>
      </c>
      <c r="B2899" s="21" t="s">
        <v>1074</v>
      </c>
      <c r="C2899" s="21" t="s">
        <v>265</v>
      </c>
      <c r="D2899" s="22" t="s">
        <v>1083</v>
      </c>
      <c r="E2899" s="22"/>
      <c r="F2899" s="22"/>
      <c r="G2899" s="22"/>
      <c r="H2899" s="22"/>
      <c r="I2899" s="23"/>
    </row>
    <row r="2900" spans="1:9" hidden="1" x14ac:dyDescent="0.25">
      <c r="A2900" s="21" t="s">
        <v>64</v>
      </c>
      <c r="B2900" s="21" t="s">
        <v>1074</v>
      </c>
      <c r="C2900" s="21" t="s">
        <v>265</v>
      </c>
      <c r="D2900" s="22" t="s">
        <v>1084</v>
      </c>
      <c r="E2900" s="22"/>
      <c r="F2900" s="22"/>
      <c r="G2900" s="22"/>
      <c r="H2900" s="22"/>
      <c r="I2900" s="23"/>
    </row>
    <row r="2901" spans="1:9" hidden="1" x14ac:dyDescent="0.25">
      <c r="A2901" s="21" t="s">
        <v>64</v>
      </c>
      <c r="B2901" s="21" t="s">
        <v>1074</v>
      </c>
      <c r="C2901" s="21" t="s">
        <v>265</v>
      </c>
      <c r="D2901" s="22" t="s">
        <v>1085</v>
      </c>
      <c r="E2901" s="22"/>
      <c r="F2901" s="22"/>
      <c r="G2901" s="22"/>
      <c r="H2901" s="22"/>
      <c r="I2901" s="23"/>
    </row>
    <row r="2902" spans="1:9" hidden="1" x14ac:dyDescent="0.25">
      <c r="A2902" s="21" t="s">
        <v>64</v>
      </c>
      <c r="B2902" s="21" t="s">
        <v>1074</v>
      </c>
      <c r="C2902" s="21" t="s">
        <v>265</v>
      </c>
      <c r="D2902" s="22" t="s">
        <v>1086</v>
      </c>
      <c r="E2902" s="22"/>
      <c r="F2902" s="22"/>
      <c r="G2902" s="22"/>
      <c r="H2902" s="22"/>
      <c r="I2902" s="23"/>
    </row>
    <row r="2903" spans="1:9" hidden="1" x14ac:dyDescent="0.25">
      <c r="A2903" s="21" t="s">
        <v>64</v>
      </c>
      <c r="B2903" s="21" t="s">
        <v>1074</v>
      </c>
      <c r="C2903" s="21" t="s">
        <v>265</v>
      </c>
      <c r="D2903" s="22" t="s">
        <v>1087</v>
      </c>
      <c r="E2903" s="22"/>
      <c r="F2903" s="22"/>
      <c r="G2903" s="22"/>
      <c r="H2903" s="22"/>
      <c r="I2903" s="23"/>
    </row>
    <row r="2904" spans="1:9" hidden="1" x14ac:dyDescent="0.25">
      <c r="A2904" s="21" t="s">
        <v>64</v>
      </c>
      <c r="B2904" s="21" t="s">
        <v>1074</v>
      </c>
      <c r="C2904" s="21" t="s">
        <v>265</v>
      </c>
      <c r="D2904" s="22" t="s">
        <v>1088</v>
      </c>
      <c r="E2904" s="22"/>
      <c r="F2904" s="22"/>
      <c r="G2904" s="22"/>
      <c r="H2904" s="22"/>
      <c r="I2904" s="23"/>
    </row>
    <row r="2905" spans="1:9" hidden="1" x14ac:dyDescent="0.25">
      <c r="A2905" s="21" t="s">
        <v>64</v>
      </c>
      <c r="B2905" s="21" t="s">
        <v>1074</v>
      </c>
      <c r="C2905" s="21" t="s">
        <v>265</v>
      </c>
      <c r="D2905" s="22" t="s">
        <v>1089</v>
      </c>
      <c r="E2905" s="22"/>
      <c r="F2905" s="22"/>
      <c r="G2905" s="22"/>
      <c r="H2905" s="22"/>
      <c r="I2905" s="23"/>
    </row>
    <row r="2906" spans="1:9" hidden="1" x14ac:dyDescent="0.25">
      <c r="A2906" s="21" t="s">
        <v>64</v>
      </c>
      <c r="B2906" s="21" t="s">
        <v>1074</v>
      </c>
      <c r="C2906" s="21" t="s">
        <v>265</v>
      </c>
      <c r="D2906" s="22" t="s">
        <v>1090</v>
      </c>
      <c r="E2906" s="22"/>
      <c r="F2906" s="22"/>
      <c r="G2906" s="22"/>
      <c r="H2906" s="22"/>
      <c r="I2906" s="23"/>
    </row>
    <row r="2907" spans="1:9" hidden="1" x14ac:dyDescent="0.25">
      <c r="A2907" s="21" t="s">
        <v>64</v>
      </c>
      <c r="B2907" s="21" t="s">
        <v>1074</v>
      </c>
      <c r="C2907" s="21" t="s">
        <v>265</v>
      </c>
      <c r="D2907" s="22" t="s">
        <v>1091</v>
      </c>
      <c r="E2907" s="22"/>
      <c r="F2907" s="22"/>
      <c r="G2907" s="22"/>
      <c r="H2907" s="22"/>
      <c r="I2907" s="23"/>
    </row>
    <row r="2908" spans="1:9" hidden="1" x14ac:dyDescent="0.25">
      <c r="A2908" s="21" t="s">
        <v>64</v>
      </c>
      <c r="B2908" s="21" t="s">
        <v>1074</v>
      </c>
      <c r="C2908" s="21" t="s">
        <v>265</v>
      </c>
      <c r="D2908" s="22" t="s">
        <v>1092</v>
      </c>
      <c r="E2908" s="22"/>
      <c r="F2908" s="22"/>
      <c r="G2908" s="22"/>
      <c r="H2908" s="22"/>
      <c r="I2908" s="23"/>
    </row>
    <row r="2909" spans="1:9" hidden="1" x14ac:dyDescent="0.25">
      <c r="A2909" s="21" t="s">
        <v>64</v>
      </c>
      <c r="B2909" s="21" t="s">
        <v>1074</v>
      </c>
      <c r="C2909" s="21" t="s">
        <v>265</v>
      </c>
      <c r="D2909" s="22" t="s">
        <v>1097</v>
      </c>
      <c r="E2909" s="22"/>
      <c r="F2909" s="22"/>
      <c r="G2909" s="22"/>
      <c r="H2909" s="22"/>
      <c r="I2909" s="23"/>
    </row>
    <row r="2910" spans="1:9" hidden="1" x14ac:dyDescent="0.25">
      <c r="A2910" s="21" t="s">
        <v>64</v>
      </c>
      <c r="B2910" s="21" t="s">
        <v>1074</v>
      </c>
      <c r="C2910" s="21" t="s">
        <v>265</v>
      </c>
      <c r="D2910" s="22" t="s">
        <v>1093</v>
      </c>
      <c r="E2910" s="22"/>
      <c r="F2910" s="22"/>
      <c r="G2910" s="22"/>
      <c r="H2910" s="22"/>
      <c r="I2910" s="23"/>
    </row>
    <row r="2911" spans="1:9" hidden="1" x14ac:dyDescent="0.25">
      <c r="A2911" s="21" t="s">
        <v>64</v>
      </c>
      <c r="B2911" s="21" t="s">
        <v>1074</v>
      </c>
      <c r="C2911" s="21" t="s">
        <v>67</v>
      </c>
      <c r="D2911" s="22" t="s">
        <v>1094</v>
      </c>
      <c r="E2911" s="22"/>
      <c r="F2911" s="22"/>
      <c r="G2911" s="22"/>
      <c r="H2911" s="22"/>
      <c r="I2911" s="23"/>
    </row>
    <row r="2912" spans="1:9" hidden="1" x14ac:dyDescent="0.25">
      <c r="A2912" s="21" t="s">
        <v>64</v>
      </c>
      <c r="B2912" s="21" t="s">
        <v>1074</v>
      </c>
      <c r="C2912" s="21" t="s">
        <v>67</v>
      </c>
      <c r="D2912" s="22" t="s">
        <v>1095</v>
      </c>
      <c r="E2912" s="22"/>
      <c r="F2912" s="22"/>
      <c r="G2912" s="22"/>
      <c r="H2912" s="22"/>
      <c r="I2912" s="23"/>
    </row>
    <row r="2913" spans="1:9" hidden="1" x14ac:dyDescent="0.25">
      <c r="A2913" s="21" t="s">
        <v>64</v>
      </c>
      <c r="B2913" s="21" t="s">
        <v>1074</v>
      </c>
      <c r="C2913" s="21" t="s">
        <v>67</v>
      </c>
      <c r="D2913" s="22" t="s">
        <v>1096</v>
      </c>
      <c r="E2913" s="22"/>
      <c r="F2913" s="22"/>
      <c r="G2913" s="22"/>
      <c r="H2913" s="22"/>
      <c r="I2913" s="23"/>
    </row>
    <row r="2914" spans="1:9" hidden="1" x14ac:dyDescent="0.25">
      <c r="A2914" s="21" t="s">
        <v>64</v>
      </c>
      <c r="B2914" s="21" t="s">
        <v>1074</v>
      </c>
      <c r="C2914" s="21" t="s">
        <v>67</v>
      </c>
      <c r="D2914" s="22" t="s">
        <v>1098</v>
      </c>
      <c r="E2914" s="22"/>
      <c r="F2914" s="22"/>
      <c r="G2914" s="22"/>
      <c r="H2914" s="22"/>
      <c r="I2914" s="23"/>
    </row>
    <row r="2915" spans="1:9" hidden="1" x14ac:dyDescent="0.25">
      <c r="A2915" s="21" t="s">
        <v>64</v>
      </c>
      <c r="B2915" s="21" t="s">
        <v>1074</v>
      </c>
      <c r="C2915" s="21" t="s">
        <v>67</v>
      </c>
      <c r="D2915" s="22" t="s">
        <v>1099</v>
      </c>
      <c r="E2915" s="22"/>
      <c r="F2915" s="22"/>
      <c r="G2915" s="22"/>
      <c r="H2915" s="22"/>
      <c r="I2915" s="23"/>
    </row>
    <row r="2916" spans="1:9" hidden="1" x14ac:dyDescent="0.25">
      <c r="A2916" s="21" t="s">
        <v>64</v>
      </c>
      <c r="B2916" s="21" t="s">
        <v>1074</v>
      </c>
      <c r="C2916" s="21" t="s">
        <v>67</v>
      </c>
      <c r="D2916" s="22" t="s">
        <v>1104</v>
      </c>
      <c r="E2916" s="22"/>
      <c r="F2916" s="22"/>
      <c r="G2916" s="22"/>
      <c r="H2916" s="22"/>
      <c r="I2916" s="23"/>
    </row>
    <row r="2917" spans="1:9" hidden="1" x14ac:dyDescent="0.25">
      <c r="A2917" s="21" t="s">
        <v>64</v>
      </c>
      <c r="B2917" s="21" t="s">
        <v>1074</v>
      </c>
      <c r="C2917" s="21" t="s">
        <v>67</v>
      </c>
      <c r="D2917" s="22" t="s">
        <v>1100</v>
      </c>
      <c r="E2917" s="22"/>
      <c r="F2917" s="22"/>
      <c r="G2917" s="22"/>
      <c r="H2917" s="22"/>
      <c r="I2917" s="23"/>
    </row>
    <row r="2918" spans="1:9" hidden="1" x14ac:dyDescent="0.25">
      <c r="A2918" s="21" t="s">
        <v>64</v>
      </c>
      <c r="B2918" s="21" t="s">
        <v>1074</v>
      </c>
      <c r="C2918" s="21" t="s">
        <v>6</v>
      </c>
      <c r="D2918" s="22" t="s">
        <v>1101</v>
      </c>
      <c r="E2918" s="22"/>
      <c r="F2918" s="22"/>
      <c r="G2918" s="22"/>
      <c r="H2918" s="22"/>
      <c r="I2918" s="23"/>
    </row>
    <row r="2919" spans="1:9" hidden="1" x14ac:dyDescent="0.25">
      <c r="A2919" s="21" t="s">
        <v>64</v>
      </c>
      <c r="B2919" s="21" t="s">
        <v>1074</v>
      </c>
      <c r="C2919" s="21" t="s">
        <v>6</v>
      </c>
      <c r="D2919" s="22" t="s">
        <v>1102</v>
      </c>
      <c r="E2919" s="22"/>
      <c r="F2919" s="22"/>
      <c r="G2919" s="22"/>
      <c r="H2919" s="22"/>
      <c r="I2919" s="23"/>
    </row>
    <row r="2920" spans="1:9" hidden="1" x14ac:dyDescent="0.25">
      <c r="A2920" s="21" t="s">
        <v>64</v>
      </c>
      <c r="B2920" s="21" t="s">
        <v>1074</v>
      </c>
      <c r="C2920" s="21" t="s">
        <v>4</v>
      </c>
      <c r="D2920" s="22" t="s">
        <v>1103</v>
      </c>
      <c r="E2920" s="22"/>
      <c r="F2920" s="22"/>
      <c r="G2920" s="22"/>
      <c r="H2920" s="22"/>
      <c r="I2920" s="23"/>
    </row>
    <row r="2921" spans="1:9" hidden="1" x14ac:dyDescent="0.25">
      <c r="A2921" s="21" t="s">
        <v>64</v>
      </c>
      <c r="B2921" s="21" t="s">
        <v>1074</v>
      </c>
      <c r="C2921" s="21" t="s">
        <v>4</v>
      </c>
      <c r="D2921" s="22" t="s">
        <v>1105</v>
      </c>
      <c r="E2921" s="22"/>
      <c r="F2921" s="22"/>
      <c r="G2921" s="22"/>
      <c r="H2921" s="22"/>
      <c r="I2921" s="23"/>
    </row>
    <row r="2922" spans="1:9" hidden="1" x14ac:dyDescent="0.25">
      <c r="A2922" s="21" t="s">
        <v>64</v>
      </c>
      <c r="B2922" s="21" t="s">
        <v>1074</v>
      </c>
      <c r="C2922" s="21" t="s">
        <v>4</v>
      </c>
      <c r="D2922" s="22" t="s">
        <v>1106</v>
      </c>
      <c r="E2922" s="22"/>
      <c r="F2922" s="22"/>
      <c r="G2922" s="22"/>
      <c r="H2922" s="22"/>
      <c r="I2922" s="23"/>
    </row>
    <row r="2923" spans="1:9" hidden="1" x14ac:dyDescent="0.25">
      <c r="A2923" s="21" t="s">
        <v>64</v>
      </c>
      <c r="B2923" s="21" t="s">
        <v>1074</v>
      </c>
      <c r="C2923" s="21" t="s">
        <v>4</v>
      </c>
      <c r="D2923" s="22" t="s">
        <v>1107</v>
      </c>
      <c r="E2923" s="22"/>
      <c r="F2923" s="22"/>
      <c r="G2923" s="22"/>
      <c r="H2923" s="22"/>
      <c r="I2923" s="23"/>
    </row>
    <row r="2924" spans="1:9" hidden="1" x14ac:dyDescent="0.25">
      <c r="A2924" s="21" t="s">
        <v>64</v>
      </c>
      <c r="B2924" s="21" t="s">
        <v>1074</v>
      </c>
      <c r="C2924" s="21" t="s">
        <v>4</v>
      </c>
      <c r="D2924" s="22" t="s">
        <v>1108</v>
      </c>
      <c r="E2924" s="22"/>
      <c r="F2924" s="22"/>
      <c r="G2924" s="22"/>
      <c r="H2924" s="22"/>
      <c r="I2924" s="23"/>
    </row>
    <row r="2925" spans="1:9" hidden="1" x14ac:dyDescent="0.25">
      <c r="A2925" s="21" t="s">
        <v>64</v>
      </c>
      <c r="B2925" s="21" t="s">
        <v>1074</v>
      </c>
      <c r="C2925" s="21" t="s">
        <v>4</v>
      </c>
      <c r="D2925" s="22" t="s">
        <v>1109</v>
      </c>
      <c r="E2925" s="22"/>
      <c r="F2925" s="22"/>
      <c r="G2925" s="22"/>
      <c r="H2925" s="22"/>
      <c r="I2925" s="23"/>
    </row>
    <row r="2926" spans="1:9" hidden="1" x14ac:dyDescent="0.25">
      <c r="A2926" s="21" t="s">
        <v>64</v>
      </c>
      <c r="B2926" s="21" t="s">
        <v>1074</v>
      </c>
      <c r="C2926" s="21" t="s">
        <v>4</v>
      </c>
      <c r="D2926" s="22" t="s">
        <v>1110</v>
      </c>
      <c r="E2926" s="22"/>
      <c r="F2926" s="22"/>
      <c r="G2926" s="22"/>
      <c r="H2926" s="22"/>
      <c r="I2926" s="23"/>
    </row>
    <row r="2927" spans="1:9" hidden="1" x14ac:dyDescent="0.25">
      <c r="A2927" s="21" t="s">
        <v>64</v>
      </c>
      <c r="B2927" s="21" t="s">
        <v>1074</v>
      </c>
      <c r="C2927" s="21" t="s">
        <v>4</v>
      </c>
      <c r="D2927" s="22" t="s">
        <v>1111</v>
      </c>
      <c r="E2927" s="22"/>
      <c r="F2927" s="22"/>
      <c r="G2927" s="22"/>
      <c r="H2927" s="22"/>
      <c r="I2927" s="23"/>
    </row>
    <row r="2928" spans="1:9" hidden="1" x14ac:dyDescent="0.25">
      <c r="A2928" s="21" t="s">
        <v>64</v>
      </c>
      <c r="B2928" s="21" t="s">
        <v>1074</v>
      </c>
      <c r="C2928" s="21" t="s">
        <v>4</v>
      </c>
      <c r="D2928" s="22" t="s">
        <v>1112</v>
      </c>
      <c r="E2928" s="22"/>
      <c r="F2928" s="22"/>
      <c r="G2928" s="22"/>
      <c r="H2928" s="22"/>
      <c r="I2928" s="23"/>
    </row>
    <row r="2929" spans="1:9" hidden="1" x14ac:dyDescent="0.25">
      <c r="A2929" s="21" t="s">
        <v>64</v>
      </c>
      <c r="B2929" s="21" t="s">
        <v>1074</v>
      </c>
      <c r="C2929" s="21" t="s">
        <v>2</v>
      </c>
      <c r="D2929" s="22" t="s">
        <v>1113</v>
      </c>
      <c r="E2929" s="22"/>
      <c r="F2929" s="22"/>
      <c r="G2929" s="22"/>
      <c r="H2929" s="22"/>
      <c r="I2929" s="23"/>
    </row>
    <row r="2930" spans="1:9" hidden="1" x14ac:dyDescent="0.25">
      <c r="A2930" s="21" t="s">
        <v>64</v>
      </c>
      <c r="B2930" s="21" t="s">
        <v>1074</v>
      </c>
      <c r="C2930" s="21" t="s">
        <v>2</v>
      </c>
      <c r="D2930" s="22" t="s">
        <v>1114</v>
      </c>
      <c r="E2930" s="22"/>
      <c r="F2930" s="22"/>
      <c r="G2930" s="22"/>
      <c r="H2930" s="22"/>
      <c r="I2930" s="23"/>
    </row>
    <row r="2931" spans="1:9" hidden="1" x14ac:dyDescent="0.25">
      <c r="A2931" s="21" t="s">
        <v>64</v>
      </c>
      <c r="B2931" s="21" t="s">
        <v>1074</v>
      </c>
      <c r="C2931" s="21" t="s">
        <v>2</v>
      </c>
      <c r="D2931" s="22" t="s">
        <v>1115</v>
      </c>
      <c r="E2931" s="22"/>
      <c r="F2931" s="22"/>
      <c r="G2931" s="22"/>
      <c r="H2931" s="22"/>
      <c r="I2931" s="23"/>
    </row>
    <row r="2932" spans="1:9" hidden="1" x14ac:dyDescent="0.25">
      <c r="A2932" s="21" t="s">
        <v>64</v>
      </c>
      <c r="B2932" s="21" t="s">
        <v>1074</v>
      </c>
      <c r="C2932" s="21" t="s">
        <v>2</v>
      </c>
      <c r="D2932" s="22" t="s">
        <v>376</v>
      </c>
      <c r="E2932" s="22"/>
      <c r="F2932" s="22"/>
      <c r="G2932" s="22"/>
      <c r="H2932" s="22"/>
      <c r="I2932" s="23"/>
    </row>
    <row r="2933" spans="1:9" hidden="1" x14ac:dyDescent="0.25">
      <c r="A2933" s="21" t="s">
        <v>64</v>
      </c>
      <c r="B2933" s="21" t="s">
        <v>1074</v>
      </c>
      <c r="C2933" s="21" t="s">
        <v>2</v>
      </c>
      <c r="D2933" s="22" t="s">
        <v>1116</v>
      </c>
      <c r="E2933" s="22"/>
      <c r="F2933" s="22"/>
      <c r="G2933" s="22"/>
      <c r="H2933" s="22"/>
      <c r="I2933" s="23"/>
    </row>
    <row r="2934" spans="1:9" hidden="1" x14ac:dyDescent="0.25">
      <c r="A2934" s="21" t="s">
        <v>64</v>
      </c>
      <c r="B2934" s="21" t="s">
        <v>1074</v>
      </c>
      <c r="C2934" s="21" t="s">
        <v>7</v>
      </c>
      <c r="D2934" s="22" t="s">
        <v>1117</v>
      </c>
      <c r="E2934" s="22"/>
      <c r="F2934" s="22"/>
      <c r="G2934" s="22"/>
      <c r="H2934" s="22"/>
      <c r="I2934" s="23"/>
    </row>
    <row r="2935" spans="1:9" hidden="1" x14ac:dyDescent="0.25">
      <c r="A2935" s="21" t="s">
        <v>64</v>
      </c>
      <c r="B2935" s="21" t="s">
        <v>1074</v>
      </c>
      <c r="C2935" s="21" t="s">
        <v>7</v>
      </c>
      <c r="D2935" s="22" t="s">
        <v>1118</v>
      </c>
      <c r="E2935" s="22"/>
      <c r="F2935" s="22"/>
      <c r="G2935" s="22"/>
      <c r="H2935" s="22"/>
      <c r="I2935" s="23"/>
    </row>
    <row r="2936" spans="1:9" hidden="1" x14ac:dyDescent="0.25">
      <c r="A2936" s="21" t="s">
        <v>64</v>
      </c>
      <c r="B2936" s="21" t="s">
        <v>1074</v>
      </c>
      <c r="C2936" s="21" t="s">
        <v>7</v>
      </c>
      <c r="D2936" s="22" t="s">
        <v>1073</v>
      </c>
      <c r="E2936" s="22"/>
      <c r="F2936" s="22"/>
      <c r="G2936" s="22"/>
      <c r="H2936" s="22"/>
      <c r="I2936" s="23"/>
    </row>
    <row r="2937" spans="1:9" hidden="1" x14ac:dyDescent="0.25">
      <c r="A2937" s="21" t="s">
        <v>64</v>
      </c>
      <c r="B2937" s="21" t="s">
        <v>1074</v>
      </c>
      <c r="C2937" s="21" t="s">
        <v>7</v>
      </c>
      <c r="D2937" s="22" t="s">
        <v>1072</v>
      </c>
      <c r="E2937" s="22"/>
      <c r="F2937" s="22"/>
      <c r="G2937" s="22"/>
      <c r="H2937" s="22"/>
      <c r="I2937" s="23"/>
    </row>
    <row r="2938" spans="1:9" hidden="1" x14ac:dyDescent="0.25">
      <c r="A2938" s="21" t="s">
        <v>64</v>
      </c>
      <c r="B2938" s="21" t="s">
        <v>1074</v>
      </c>
      <c r="C2938" s="21" t="s">
        <v>7</v>
      </c>
      <c r="D2938" s="22" t="s">
        <v>1119</v>
      </c>
      <c r="E2938" s="22"/>
      <c r="F2938" s="22"/>
      <c r="G2938" s="22"/>
      <c r="H2938" s="22"/>
      <c r="I2938" s="23"/>
    </row>
    <row r="2939" spans="1:9" hidden="1" x14ac:dyDescent="0.25">
      <c r="A2939" s="21" t="s">
        <v>64</v>
      </c>
      <c r="B2939" s="21" t="s">
        <v>1074</v>
      </c>
      <c r="C2939" s="21" t="s">
        <v>7</v>
      </c>
      <c r="D2939" s="22" t="s">
        <v>1121</v>
      </c>
      <c r="E2939" s="22"/>
      <c r="F2939" s="22"/>
      <c r="G2939" s="22"/>
      <c r="H2939" s="22"/>
      <c r="I2939" s="23"/>
    </row>
    <row r="2940" spans="1:9" hidden="1" x14ac:dyDescent="0.25">
      <c r="A2940" s="21" t="s">
        <v>64</v>
      </c>
      <c r="B2940" s="21" t="s">
        <v>1074</v>
      </c>
      <c r="C2940" s="21" t="s">
        <v>7</v>
      </c>
      <c r="D2940" s="22" t="s">
        <v>1120</v>
      </c>
      <c r="E2940" s="22"/>
      <c r="F2940" s="22"/>
      <c r="G2940" s="22"/>
      <c r="H2940" s="22"/>
      <c r="I2940" s="23"/>
    </row>
    <row r="2941" spans="1:9" hidden="1" x14ac:dyDescent="0.25">
      <c r="A2941" s="21" t="s">
        <v>64</v>
      </c>
      <c r="B2941" s="21" t="s">
        <v>1074</v>
      </c>
      <c r="C2941" s="21" t="s">
        <v>7</v>
      </c>
      <c r="D2941" s="22" t="s">
        <v>1122</v>
      </c>
      <c r="E2941" s="22"/>
      <c r="F2941" s="22"/>
      <c r="G2941" s="22"/>
      <c r="H2941" s="22"/>
      <c r="I2941" s="23"/>
    </row>
    <row r="2942" spans="1:9" hidden="1" x14ac:dyDescent="0.25">
      <c r="A2942" s="21" t="s">
        <v>64</v>
      </c>
      <c r="B2942" s="21" t="s">
        <v>1074</v>
      </c>
      <c r="C2942" s="21" t="s">
        <v>7</v>
      </c>
      <c r="D2942" s="22" t="s">
        <v>1123</v>
      </c>
      <c r="E2942" s="22"/>
      <c r="F2942" s="22"/>
      <c r="G2942" s="22"/>
      <c r="H2942" s="22"/>
      <c r="I2942" s="23"/>
    </row>
    <row r="2943" spans="1:9" hidden="1" x14ac:dyDescent="0.25">
      <c r="A2943" s="21" t="s">
        <v>64</v>
      </c>
      <c r="B2943" s="21" t="s">
        <v>1074</v>
      </c>
      <c r="C2943" s="21" t="s">
        <v>7</v>
      </c>
      <c r="D2943" s="22" t="s">
        <v>1124</v>
      </c>
      <c r="E2943" s="22"/>
      <c r="F2943" s="22"/>
      <c r="G2943" s="22"/>
      <c r="H2943" s="22"/>
      <c r="I2943" s="23"/>
    </row>
    <row r="2944" spans="1:9" hidden="1" x14ac:dyDescent="0.25">
      <c r="A2944" s="21" t="s">
        <v>64</v>
      </c>
      <c r="B2944" s="21" t="s">
        <v>1074</v>
      </c>
      <c r="C2944" s="21" t="s">
        <v>7</v>
      </c>
      <c r="D2944" s="22" t="s">
        <v>1125</v>
      </c>
      <c r="E2944" s="22"/>
      <c r="F2944" s="22"/>
      <c r="G2944" s="22"/>
      <c r="H2944" s="22"/>
      <c r="I2944" s="23"/>
    </row>
    <row r="2945" spans="1:9" hidden="1" x14ac:dyDescent="0.25">
      <c r="A2945" s="21" t="s">
        <v>64</v>
      </c>
      <c r="B2945" s="21" t="s">
        <v>1074</v>
      </c>
      <c r="C2945" s="21" t="s">
        <v>22</v>
      </c>
      <c r="D2945" s="22" t="s">
        <v>1126</v>
      </c>
      <c r="E2945" s="22"/>
      <c r="F2945" s="22"/>
      <c r="G2945" s="22"/>
      <c r="H2945" s="22"/>
      <c r="I2945" s="23"/>
    </row>
    <row r="2946" spans="1:9" hidden="1" x14ac:dyDescent="0.25">
      <c r="A2946" s="21" t="s">
        <v>64</v>
      </c>
      <c r="B2946" s="21" t="s">
        <v>1074</v>
      </c>
      <c r="C2946" s="21" t="s">
        <v>22</v>
      </c>
      <c r="D2946" s="22" t="s">
        <v>1127</v>
      </c>
      <c r="E2946" s="22"/>
      <c r="F2946" s="22"/>
      <c r="G2946" s="22"/>
      <c r="H2946" s="22"/>
      <c r="I2946" s="23"/>
    </row>
    <row r="2947" spans="1:9" hidden="1" x14ac:dyDescent="0.25">
      <c r="A2947" s="21" t="s">
        <v>64</v>
      </c>
      <c r="B2947" s="21" t="s">
        <v>1074</v>
      </c>
      <c r="C2947" s="21" t="s">
        <v>1071</v>
      </c>
      <c r="D2947" s="22" t="s">
        <v>1075</v>
      </c>
      <c r="E2947" s="22"/>
      <c r="F2947" s="22"/>
      <c r="G2947" s="22"/>
      <c r="H2947" s="22"/>
      <c r="I2947" s="23"/>
    </row>
    <row r="2948" spans="1:9" hidden="1" x14ac:dyDescent="0.25">
      <c r="A2948" s="21" t="s">
        <v>64</v>
      </c>
      <c r="B2948" s="21" t="s">
        <v>1074</v>
      </c>
      <c r="C2948" s="21" t="s">
        <v>1071</v>
      </c>
      <c r="D2948" s="22" t="s">
        <v>1076</v>
      </c>
      <c r="E2948" s="22"/>
      <c r="F2948" s="22"/>
      <c r="G2948" s="22"/>
      <c r="H2948" s="22"/>
      <c r="I2948" s="23"/>
    </row>
    <row r="2949" spans="1:9" hidden="1" x14ac:dyDescent="0.25">
      <c r="A2949" s="21" t="s">
        <v>64</v>
      </c>
      <c r="B2949" s="21" t="s">
        <v>1074</v>
      </c>
      <c r="C2949" s="21" t="s">
        <v>1071</v>
      </c>
      <c r="D2949" s="22" t="s">
        <v>1077</v>
      </c>
      <c r="E2949" s="22"/>
      <c r="F2949" s="22"/>
      <c r="G2949" s="22"/>
      <c r="H2949" s="22"/>
      <c r="I2949" s="23"/>
    </row>
    <row r="2950" spans="1:9" hidden="1" x14ac:dyDescent="0.25">
      <c r="A2950" s="21" t="s">
        <v>64</v>
      </c>
      <c r="B2950" s="21" t="s">
        <v>1074</v>
      </c>
      <c r="C2950" s="21" t="s">
        <v>1071</v>
      </c>
      <c r="D2950" s="22" t="s">
        <v>1078</v>
      </c>
      <c r="E2950" s="22"/>
      <c r="F2950" s="22"/>
      <c r="G2950" s="22"/>
      <c r="H2950" s="22"/>
      <c r="I2950" s="23"/>
    </row>
    <row r="2951" spans="1:9" hidden="1" x14ac:dyDescent="0.25">
      <c r="A2951" s="21" t="s">
        <v>64</v>
      </c>
      <c r="B2951" s="21" t="s">
        <v>1074</v>
      </c>
      <c r="C2951" s="21" t="s">
        <v>1071</v>
      </c>
      <c r="D2951" s="22" t="s">
        <v>1079</v>
      </c>
      <c r="E2951" s="22"/>
      <c r="F2951" s="22"/>
      <c r="G2951" s="22"/>
      <c r="H2951" s="22"/>
      <c r="I2951" s="23"/>
    </row>
    <row r="2952" spans="1:9" ht="30" hidden="1" x14ac:dyDescent="0.25">
      <c r="A2952" s="21" t="s">
        <v>64</v>
      </c>
      <c r="B2952" s="21" t="s">
        <v>1074</v>
      </c>
      <c r="C2952" s="21" t="s">
        <v>1071</v>
      </c>
      <c r="D2952" s="47" t="s">
        <v>1080</v>
      </c>
      <c r="E2952" s="22"/>
      <c r="F2952" s="22"/>
      <c r="G2952" s="22"/>
      <c r="H2952" s="22"/>
      <c r="I2952" s="23"/>
    </row>
    <row r="2953" spans="1:9" hidden="1" x14ac:dyDescent="0.25">
      <c r="A2953" s="21" t="s">
        <v>64</v>
      </c>
      <c r="B2953" s="21" t="s">
        <v>1074</v>
      </c>
      <c r="C2953" s="21" t="s">
        <v>1071</v>
      </c>
      <c r="D2953" s="22" t="s">
        <v>1081</v>
      </c>
      <c r="E2953" s="22"/>
      <c r="F2953" s="22"/>
      <c r="G2953" s="22"/>
      <c r="H2953" s="22"/>
      <c r="I2953" s="23"/>
    </row>
    <row r="2954" spans="1:9" hidden="1" x14ac:dyDescent="0.25">
      <c r="A2954" s="21" t="s">
        <v>64</v>
      </c>
      <c r="B2954" s="21" t="s">
        <v>1074</v>
      </c>
      <c r="C2954" s="21" t="s">
        <v>1071</v>
      </c>
      <c r="D2954" s="22" t="s">
        <v>1082</v>
      </c>
      <c r="E2954" s="22"/>
      <c r="F2954" s="22"/>
      <c r="G2954" s="22"/>
      <c r="H2954" s="22"/>
      <c r="I2954" s="23"/>
    </row>
    <row r="2955" spans="1:9" hidden="1" x14ac:dyDescent="0.25">
      <c r="A2955" s="21" t="s">
        <v>64</v>
      </c>
      <c r="B2955" s="21" t="s">
        <v>1074</v>
      </c>
      <c r="C2955" s="21" t="s">
        <v>1071</v>
      </c>
      <c r="D2955" s="22" t="s">
        <v>1083</v>
      </c>
      <c r="E2955" s="22"/>
      <c r="F2955" s="22"/>
      <c r="G2955" s="22"/>
      <c r="H2955" s="22"/>
      <c r="I2955" s="23"/>
    </row>
    <row r="2956" spans="1:9" hidden="1" x14ac:dyDescent="0.25">
      <c r="A2956" s="21" t="s">
        <v>64</v>
      </c>
      <c r="B2956" s="21" t="s">
        <v>1074</v>
      </c>
      <c r="C2956" s="21" t="s">
        <v>1071</v>
      </c>
      <c r="D2956" s="22" t="s">
        <v>1084</v>
      </c>
      <c r="E2956" s="22"/>
      <c r="F2956" s="22"/>
      <c r="G2956" s="22"/>
      <c r="H2956" s="22"/>
      <c r="I2956" s="23"/>
    </row>
    <row r="2957" spans="1:9" hidden="1" x14ac:dyDescent="0.25">
      <c r="A2957" s="21" t="s">
        <v>64</v>
      </c>
      <c r="B2957" s="21" t="s">
        <v>1074</v>
      </c>
      <c r="C2957" s="21" t="s">
        <v>1071</v>
      </c>
      <c r="D2957" s="22" t="s">
        <v>1085</v>
      </c>
      <c r="E2957" s="22"/>
      <c r="F2957" s="22"/>
      <c r="G2957" s="22"/>
      <c r="H2957" s="22"/>
      <c r="I2957" s="23"/>
    </row>
    <row r="2958" spans="1:9" hidden="1" x14ac:dyDescent="0.25">
      <c r="A2958" s="21" t="s">
        <v>64</v>
      </c>
      <c r="B2958" s="21" t="s">
        <v>1074</v>
      </c>
      <c r="C2958" s="21" t="s">
        <v>1071</v>
      </c>
      <c r="D2958" s="22" t="s">
        <v>1086</v>
      </c>
      <c r="E2958" s="22"/>
      <c r="F2958" s="22"/>
      <c r="G2958" s="22"/>
      <c r="H2958" s="22"/>
      <c r="I2958" s="23"/>
    </row>
    <row r="2959" spans="1:9" hidden="1" x14ac:dyDescent="0.25">
      <c r="A2959" s="21" t="s">
        <v>64</v>
      </c>
      <c r="B2959" s="21" t="s">
        <v>1074</v>
      </c>
      <c r="C2959" s="21" t="s">
        <v>1071</v>
      </c>
      <c r="D2959" s="22" t="s">
        <v>1087</v>
      </c>
      <c r="E2959" s="22"/>
      <c r="F2959" s="22"/>
      <c r="G2959" s="22"/>
      <c r="H2959" s="22"/>
      <c r="I2959" s="23"/>
    </row>
    <row r="2960" spans="1:9" hidden="1" x14ac:dyDescent="0.25">
      <c r="A2960" s="21" t="s">
        <v>64</v>
      </c>
      <c r="B2960" s="21" t="s">
        <v>1074</v>
      </c>
      <c r="C2960" s="21" t="s">
        <v>1071</v>
      </c>
      <c r="D2960" s="22" t="s">
        <v>1088</v>
      </c>
      <c r="E2960" s="22"/>
      <c r="F2960" s="22"/>
      <c r="G2960" s="22"/>
      <c r="H2960" s="22"/>
      <c r="I2960" s="23"/>
    </row>
    <row r="2961" spans="1:9" hidden="1" x14ac:dyDescent="0.25">
      <c r="A2961" s="21" t="s">
        <v>64</v>
      </c>
      <c r="B2961" s="21" t="s">
        <v>1074</v>
      </c>
      <c r="C2961" s="21" t="s">
        <v>1071</v>
      </c>
      <c r="D2961" s="22" t="s">
        <v>1089</v>
      </c>
      <c r="E2961" s="22"/>
      <c r="F2961" s="22"/>
      <c r="G2961" s="22"/>
      <c r="H2961" s="22"/>
      <c r="I2961" s="23"/>
    </row>
    <row r="2962" spans="1:9" hidden="1" x14ac:dyDescent="0.25">
      <c r="A2962" s="21" t="s">
        <v>64</v>
      </c>
      <c r="B2962" s="21" t="s">
        <v>1074</v>
      </c>
      <c r="C2962" s="21" t="s">
        <v>1071</v>
      </c>
      <c r="D2962" s="22" t="s">
        <v>1090</v>
      </c>
      <c r="E2962" s="22"/>
      <c r="F2962" s="22"/>
      <c r="G2962" s="22"/>
      <c r="H2962" s="22"/>
      <c r="I2962" s="23"/>
    </row>
    <row r="2963" spans="1:9" hidden="1" x14ac:dyDescent="0.25">
      <c r="A2963" s="21" t="s">
        <v>64</v>
      </c>
      <c r="B2963" s="21" t="s">
        <v>1074</v>
      </c>
      <c r="C2963" s="21" t="s">
        <v>1071</v>
      </c>
      <c r="D2963" s="22" t="s">
        <v>1091</v>
      </c>
      <c r="E2963" s="22"/>
      <c r="F2963" s="22"/>
      <c r="G2963" s="22"/>
      <c r="H2963" s="22"/>
      <c r="I2963" s="23"/>
    </row>
    <row r="2964" spans="1:9" hidden="1" x14ac:dyDescent="0.25">
      <c r="A2964" s="21" t="s">
        <v>64</v>
      </c>
      <c r="B2964" s="21" t="s">
        <v>1074</v>
      </c>
      <c r="C2964" s="21" t="s">
        <v>1071</v>
      </c>
      <c r="D2964" s="22" t="s">
        <v>1092</v>
      </c>
      <c r="E2964" s="22"/>
      <c r="F2964" s="22"/>
      <c r="G2964" s="22"/>
      <c r="H2964" s="22"/>
      <c r="I2964" s="23"/>
    </row>
    <row r="2965" spans="1:9" hidden="1" x14ac:dyDescent="0.25">
      <c r="A2965" s="21" t="s">
        <v>64</v>
      </c>
      <c r="B2965" s="21" t="s">
        <v>1074</v>
      </c>
      <c r="C2965" s="21" t="s">
        <v>1071</v>
      </c>
      <c r="D2965" s="22" t="s">
        <v>1097</v>
      </c>
      <c r="E2965" s="22"/>
      <c r="F2965" s="22"/>
      <c r="G2965" s="22"/>
      <c r="H2965" s="22"/>
      <c r="I2965" s="23"/>
    </row>
    <row r="2966" spans="1:9" hidden="1" x14ac:dyDescent="0.25">
      <c r="A2966" s="21" t="s">
        <v>64</v>
      </c>
      <c r="B2966" s="21" t="s">
        <v>1074</v>
      </c>
      <c r="C2966" s="21" t="s">
        <v>1071</v>
      </c>
      <c r="D2966" s="22" t="s">
        <v>1093</v>
      </c>
      <c r="E2966" s="22"/>
      <c r="F2966" s="22"/>
      <c r="G2966" s="22"/>
      <c r="H2966" s="22"/>
      <c r="I2966" s="23"/>
    </row>
    <row r="2967" spans="1:9" hidden="1" x14ac:dyDescent="0.25">
      <c r="A2967" s="21" t="s">
        <v>64</v>
      </c>
      <c r="B2967" s="21" t="s">
        <v>1074</v>
      </c>
      <c r="C2967" s="21" t="s">
        <v>67</v>
      </c>
      <c r="D2967" s="22" t="s">
        <v>1075</v>
      </c>
      <c r="E2967" s="22"/>
      <c r="F2967" s="22"/>
      <c r="G2967" s="22"/>
      <c r="H2967" s="22"/>
      <c r="I2967" s="23"/>
    </row>
    <row r="2968" spans="1:9" hidden="1" x14ac:dyDescent="0.25">
      <c r="A2968" s="21" t="s">
        <v>64</v>
      </c>
      <c r="B2968" s="21" t="s">
        <v>1074</v>
      </c>
      <c r="C2968" s="21" t="s">
        <v>67</v>
      </c>
      <c r="D2968" s="22" t="s">
        <v>1076</v>
      </c>
      <c r="E2968" s="22"/>
      <c r="F2968" s="22"/>
      <c r="G2968" s="22"/>
      <c r="H2968" s="22"/>
      <c r="I2968" s="23"/>
    </row>
    <row r="2969" spans="1:9" hidden="1" x14ac:dyDescent="0.25">
      <c r="A2969" s="21" t="s">
        <v>64</v>
      </c>
      <c r="B2969" s="21" t="s">
        <v>1074</v>
      </c>
      <c r="C2969" s="21" t="s">
        <v>67</v>
      </c>
      <c r="D2969" s="22" t="s">
        <v>1077</v>
      </c>
      <c r="E2969" s="22"/>
      <c r="F2969" s="22"/>
      <c r="G2969" s="22"/>
      <c r="H2969" s="22"/>
      <c r="I2969" s="23"/>
    </row>
    <row r="2970" spans="1:9" hidden="1" x14ac:dyDescent="0.25">
      <c r="A2970" s="21" t="s">
        <v>64</v>
      </c>
      <c r="B2970" s="21" t="s">
        <v>1074</v>
      </c>
      <c r="C2970" s="21" t="s">
        <v>67</v>
      </c>
      <c r="D2970" s="22" t="s">
        <v>1078</v>
      </c>
      <c r="E2970" s="22"/>
      <c r="F2970" s="22"/>
      <c r="G2970" s="22"/>
      <c r="H2970" s="22"/>
      <c r="I2970" s="23"/>
    </row>
    <row r="2971" spans="1:9" hidden="1" x14ac:dyDescent="0.25">
      <c r="A2971" s="21" t="s">
        <v>64</v>
      </c>
      <c r="B2971" s="21" t="s">
        <v>1074</v>
      </c>
      <c r="C2971" s="21" t="s">
        <v>67</v>
      </c>
      <c r="D2971" s="22" t="s">
        <v>1079</v>
      </c>
      <c r="E2971" s="22"/>
      <c r="F2971" s="22"/>
      <c r="G2971" s="22"/>
      <c r="H2971" s="22"/>
      <c r="I2971" s="23"/>
    </row>
    <row r="2972" spans="1:9" ht="30" hidden="1" x14ac:dyDescent="0.25">
      <c r="A2972" s="21" t="s">
        <v>64</v>
      </c>
      <c r="B2972" s="21" t="s">
        <v>1074</v>
      </c>
      <c r="C2972" s="21" t="s">
        <v>67</v>
      </c>
      <c r="D2972" s="47" t="s">
        <v>1080</v>
      </c>
      <c r="E2972" s="22"/>
      <c r="F2972" s="22"/>
      <c r="G2972" s="22"/>
      <c r="H2972" s="22"/>
      <c r="I2972" s="23"/>
    </row>
    <row r="2973" spans="1:9" hidden="1" x14ac:dyDescent="0.25">
      <c r="A2973" s="21" t="s">
        <v>64</v>
      </c>
      <c r="B2973" s="21" t="s">
        <v>1074</v>
      </c>
      <c r="C2973" s="21" t="s">
        <v>67</v>
      </c>
      <c r="D2973" s="22" t="s">
        <v>1081</v>
      </c>
      <c r="E2973" s="22"/>
      <c r="F2973" s="22"/>
      <c r="G2973" s="22"/>
      <c r="H2973" s="22"/>
      <c r="I2973" s="23"/>
    </row>
    <row r="2974" spans="1:9" hidden="1" x14ac:dyDescent="0.25">
      <c r="A2974" s="21" t="s">
        <v>64</v>
      </c>
      <c r="B2974" s="21" t="s">
        <v>1074</v>
      </c>
      <c r="C2974" s="21" t="s">
        <v>67</v>
      </c>
      <c r="D2974" s="22" t="s">
        <v>1082</v>
      </c>
      <c r="E2974" s="22"/>
      <c r="F2974" s="22"/>
      <c r="G2974" s="22"/>
      <c r="H2974" s="22"/>
      <c r="I2974" s="23"/>
    </row>
    <row r="2975" spans="1:9" hidden="1" x14ac:dyDescent="0.25">
      <c r="A2975" s="21" t="s">
        <v>64</v>
      </c>
      <c r="B2975" s="21" t="s">
        <v>1074</v>
      </c>
      <c r="C2975" s="21" t="s">
        <v>67</v>
      </c>
      <c r="D2975" s="22" t="s">
        <v>1083</v>
      </c>
      <c r="E2975" s="22"/>
      <c r="F2975" s="22"/>
      <c r="G2975" s="22"/>
      <c r="H2975" s="22"/>
      <c r="I2975" s="23"/>
    </row>
    <row r="2976" spans="1:9" hidden="1" x14ac:dyDescent="0.25">
      <c r="A2976" s="21" t="s">
        <v>64</v>
      </c>
      <c r="B2976" s="21" t="s">
        <v>1074</v>
      </c>
      <c r="C2976" s="21" t="s">
        <v>67</v>
      </c>
      <c r="D2976" s="22" t="s">
        <v>1084</v>
      </c>
      <c r="E2976" s="22"/>
      <c r="F2976" s="22"/>
      <c r="G2976" s="22"/>
      <c r="H2976" s="22"/>
      <c r="I2976" s="23"/>
    </row>
    <row r="2977" spans="1:9" hidden="1" x14ac:dyDescent="0.25">
      <c r="A2977" s="21" t="s">
        <v>64</v>
      </c>
      <c r="B2977" s="21" t="s">
        <v>1074</v>
      </c>
      <c r="C2977" s="21" t="s">
        <v>67</v>
      </c>
      <c r="D2977" s="22" t="s">
        <v>1085</v>
      </c>
      <c r="E2977" s="22"/>
      <c r="F2977" s="22"/>
      <c r="G2977" s="22"/>
      <c r="H2977" s="22"/>
      <c r="I2977" s="23"/>
    </row>
    <row r="2978" spans="1:9" hidden="1" x14ac:dyDescent="0.25">
      <c r="A2978" s="21" t="s">
        <v>64</v>
      </c>
      <c r="B2978" s="21" t="s">
        <v>1074</v>
      </c>
      <c r="C2978" s="21" t="s">
        <v>67</v>
      </c>
      <c r="D2978" s="22" t="s">
        <v>1086</v>
      </c>
      <c r="E2978" s="22"/>
      <c r="F2978" s="22"/>
      <c r="G2978" s="22"/>
      <c r="H2978" s="22"/>
      <c r="I2978" s="23"/>
    </row>
    <row r="2979" spans="1:9" hidden="1" x14ac:dyDescent="0.25">
      <c r="A2979" s="21" t="s">
        <v>64</v>
      </c>
      <c r="B2979" s="21" t="s">
        <v>1074</v>
      </c>
      <c r="C2979" s="21" t="s">
        <v>67</v>
      </c>
      <c r="D2979" s="22" t="s">
        <v>1087</v>
      </c>
      <c r="E2979" s="22"/>
      <c r="F2979" s="22"/>
      <c r="G2979" s="22"/>
      <c r="H2979" s="22"/>
      <c r="I2979" s="23"/>
    </row>
    <row r="2980" spans="1:9" hidden="1" x14ac:dyDescent="0.25">
      <c r="A2980" s="21" t="s">
        <v>64</v>
      </c>
      <c r="B2980" s="21" t="s">
        <v>1074</v>
      </c>
      <c r="C2980" s="21" t="s">
        <v>67</v>
      </c>
      <c r="D2980" s="22" t="s">
        <v>1088</v>
      </c>
      <c r="E2980" s="22"/>
      <c r="F2980" s="22"/>
      <c r="G2980" s="22"/>
      <c r="H2980" s="22"/>
      <c r="I2980" s="23"/>
    </row>
    <row r="2981" spans="1:9" hidden="1" x14ac:dyDescent="0.25">
      <c r="A2981" s="21" t="s">
        <v>64</v>
      </c>
      <c r="B2981" s="21" t="s">
        <v>1074</v>
      </c>
      <c r="C2981" s="21" t="s">
        <v>67</v>
      </c>
      <c r="D2981" s="22" t="s">
        <v>1089</v>
      </c>
      <c r="E2981" s="22"/>
      <c r="F2981" s="22"/>
      <c r="G2981" s="22"/>
      <c r="H2981" s="22"/>
      <c r="I2981" s="23"/>
    </row>
    <row r="2982" spans="1:9" hidden="1" x14ac:dyDescent="0.25">
      <c r="A2982" s="21" t="s">
        <v>64</v>
      </c>
      <c r="B2982" s="21" t="s">
        <v>1074</v>
      </c>
      <c r="C2982" s="21" t="s">
        <v>67</v>
      </c>
      <c r="D2982" s="22" t="s">
        <v>1090</v>
      </c>
      <c r="E2982" s="22"/>
      <c r="F2982" s="22"/>
      <c r="G2982" s="22"/>
      <c r="H2982" s="22"/>
      <c r="I2982" s="23"/>
    </row>
    <row r="2983" spans="1:9" hidden="1" x14ac:dyDescent="0.25">
      <c r="A2983" s="21" t="s">
        <v>64</v>
      </c>
      <c r="B2983" s="21" t="s">
        <v>1074</v>
      </c>
      <c r="C2983" s="21" t="s">
        <v>67</v>
      </c>
      <c r="D2983" s="22" t="s">
        <v>1091</v>
      </c>
      <c r="E2983" s="22"/>
      <c r="F2983" s="22"/>
      <c r="G2983" s="22"/>
      <c r="H2983" s="22"/>
      <c r="I2983" s="23"/>
    </row>
    <row r="2984" spans="1:9" hidden="1" x14ac:dyDescent="0.25">
      <c r="A2984" s="21" t="s">
        <v>64</v>
      </c>
      <c r="B2984" s="21" t="s">
        <v>1074</v>
      </c>
      <c r="C2984" s="21" t="s">
        <v>67</v>
      </c>
      <c r="D2984" s="22" t="s">
        <v>1092</v>
      </c>
      <c r="E2984" s="22"/>
      <c r="F2984" s="22"/>
      <c r="G2984" s="22"/>
      <c r="H2984" s="22"/>
      <c r="I2984" s="23"/>
    </row>
    <row r="2985" spans="1:9" hidden="1" x14ac:dyDescent="0.25">
      <c r="A2985" s="21" t="s">
        <v>64</v>
      </c>
      <c r="B2985" s="21" t="s">
        <v>1074</v>
      </c>
      <c r="C2985" s="21" t="s">
        <v>67</v>
      </c>
      <c r="D2985" s="22" t="s">
        <v>1097</v>
      </c>
      <c r="E2985" s="22"/>
      <c r="F2985" s="22"/>
      <c r="G2985" s="22"/>
      <c r="H2985" s="22"/>
      <c r="I2985" s="23"/>
    </row>
    <row r="2986" spans="1:9" hidden="1" x14ac:dyDescent="0.25">
      <c r="A2986" s="21" t="s">
        <v>64</v>
      </c>
      <c r="B2986" s="21" t="s">
        <v>1074</v>
      </c>
      <c r="C2986" s="21" t="s">
        <v>67</v>
      </c>
      <c r="D2986" s="22" t="s">
        <v>1093</v>
      </c>
      <c r="E2986" s="22"/>
      <c r="F2986" s="22"/>
      <c r="G2986" s="22"/>
      <c r="H2986" s="22"/>
      <c r="I2986" s="23"/>
    </row>
    <row r="2987" spans="1:9" hidden="1" x14ac:dyDescent="0.25">
      <c r="A2987" s="21" t="s">
        <v>64</v>
      </c>
      <c r="B2987" s="21" t="s">
        <v>1074</v>
      </c>
      <c r="C2987" s="21" t="s">
        <v>6</v>
      </c>
      <c r="D2987" s="22" t="s">
        <v>1094</v>
      </c>
      <c r="E2987" s="22"/>
      <c r="F2987" s="22"/>
      <c r="G2987" s="22"/>
      <c r="H2987" s="22"/>
      <c r="I2987" s="23"/>
    </row>
    <row r="2988" spans="1:9" hidden="1" x14ac:dyDescent="0.25">
      <c r="A2988" s="21" t="s">
        <v>64</v>
      </c>
      <c r="B2988" s="21" t="s">
        <v>1074</v>
      </c>
      <c r="C2988" s="21" t="s">
        <v>6</v>
      </c>
      <c r="D2988" s="22" t="s">
        <v>1095</v>
      </c>
      <c r="E2988" s="22"/>
      <c r="F2988" s="22"/>
      <c r="G2988" s="22"/>
      <c r="H2988" s="22"/>
      <c r="I2988" s="23"/>
    </row>
    <row r="2989" spans="1:9" hidden="1" x14ac:dyDescent="0.25">
      <c r="A2989" s="21" t="s">
        <v>64</v>
      </c>
      <c r="B2989" s="21" t="s">
        <v>1074</v>
      </c>
      <c r="C2989" s="21" t="s">
        <v>6</v>
      </c>
      <c r="D2989" s="22" t="s">
        <v>1096</v>
      </c>
      <c r="E2989" s="22"/>
      <c r="F2989" s="22"/>
      <c r="G2989" s="22"/>
      <c r="H2989" s="22"/>
      <c r="I2989" s="23"/>
    </row>
    <row r="2990" spans="1:9" hidden="1" x14ac:dyDescent="0.25">
      <c r="A2990" s="21" t="s">
        <v>64</v>
      </c>
      <c r="B2990" s="21" t="s">
        <v>1074</v>
      </c>
      <c r="C2990" s="21" t="s">
        <v>6</v>
      </c>
      <c r="D2990" s="22" t="s">
        <v>1098</v>
      </c>
      <c r="E2990" s="22"/>
      <c r="F2990" s="22"/>
      <c r="G2990" s="22"/>
      <c r="H2990" s="22"/>
      <c r="I2990" s="23"/>
    </row>
    <row r="2991" spans="1:9" hidden="1" x14ac:dyDescent="0.25">
      <c r="A2991" s="21" t="s">
        <v>64</v>
      </c>
      <c r="B2991" s="21" t="s">
        <v>1074</v>
      </c>
      <c r="C2991" s="21" t="s">
        <v>6</v>
      </c>
      <c r="D2991" s="22" t="s">
        <v>1099</v>
      </c>
      <c r="E2991" s="22"/>
      <c r="F2991" s="22"/>
      <c r="G2991" s="22"/>
      <c r="H2991" s="22"/>
      <c r="I2991" s="23"/>
    </row>
    <row r="2992" spans="1:9" hidden="1" x14ac:dyDescent="0.25">
      <c r="A2992" s="21" t="s">
        <v>64</v>
      </c>
      <c r="B2992" s="21" t="s">
        <v>1074</v>
      </c>
      <c r="C2992" s="21" t="s">
        <v>6</v>
      </c>
      <c r="D2992" s="22" t="s">
        <v>1104</v>
      </c>
      <c r="E2992" s="22"/>
      <c r="F2992" s="22"/>
      <c r="G2992" s="22"/>
      <c r="H2992" s="22"/>
      <c r="I2992" s="23"/>
    </row>
    <row r="2993" spans="1:9" hidden="1" x14ac:dyDescent="0.25">
      <c r="A2993" s="21" t="s">
        <v>64</v>
      </c>
      <c r="B2993" s="21" t="s">
        <v>1074</v>
      </c>
      <c r="C2993" s="21" t="s">
        <v>6</v>
      </c>
      <c r="D2993" s="22" t="s">
        <v>1100</v>
      </c>
      <c r="E2993" s="22"/>
      <c r="F2993" s="22"/>
      <c r="G2993" s="22"/>
      <c r="H2993" s="22"/>
      <c r="I2993" s="23"/>
    </row>
    <row r="2994" spans="1:9" hidden="1" x14ac:dyDescent="0.25">
      <c r="A2994" s="21" t="s">
        <v>64</v>
      </c>
      <c r="B2994" s="21" t="s">
        <v>1074</v>
      </c>
      <c r="C2994" s="21" t="s">
        <v>6</v>
      </c>
      <c r="D2994" s="22" t="s">
        <v>1075</v>
      </c>
      <c r="E2994" s="22"/>
      <c r="F2994" s="22"/>
      <c r="G2994" s="22"/>
      <c r="H2994" s="22"/>
      <c r="I2994" s="23"/>
    </row>
    <row r="2995" spans="1:9" hidden="1" x14ac:dyDescent="0.25">
      <c r="A2995" s="21" t="s">
        <v>64</v>
      </c>
      <c r="B2995" s="21" t="s">
        <v>1074</v>
      </c>
      <c r="C2995" s="21" t="s">
        <v>6</v>
      </c>
      <c r="D2995" s="22" t="s">
        <v>1076</v>
      </c>
      <c r="E2995" s="22"/>
      <c r="F2995" s="22"/>
      <c r="G2995" s="22"/>
      <c r="H2995" s="22"/>
      <c r="I2995" s="23"/>
    </row>
    <row r="2996" spans="1:9" hidden="1" x14ac:dyDescent="0.25">
      <c r="A2996" s="21" t="s">
        <v>64</v>
      </c>
      <c r="B2996" s="21" t="s">
        <v>1074</v>
      </c>
      <c r="C2996" s="21" t="s">
        <v>6</v>
      </c>
      <c r="D2996" s="22" t="s">
        <v>1077</v>
      </c>
      <c r="E2996" s="22"/>
      <c r="F2996" s="22"/>
      <c r="G2996" s="22"/>
      <c r="H2996" s="22"/>
      <c r="I2996" s="23"/>
    </row>
    <row r="2997" spans="1:9" hidden="1" x14ac:dyDescent="0.25">
      <c r="A2997" s="21" t="s">
        <v>64</v>
      </c>
      <c r="B2997" s="21" t="s">
        <v>1074</v>
      </c>
      <c r="C2997" s="21" t="s">
        <v>6</v>
      </c>
      <c r="D2997" s="22" t="s">
        <v>1078</v>
      </c>
      <c r="E2997" s="22"/>
      <c r="F2997" s="22"/>
      <c r="G2997" s="22"/>
      <c r="H2997" s="22"/>
      <c r="I2997" s="23"/>
    </row>
    <row r="2998" spans="1:9" hidden="1" x14ac:dyDescent="0.25">
      <c r="A2998" s="21" t="s">
        <v>64</v>
      </c>
      <c r="B2998" s="21" t="s">
        <v>1074</v>
      </c>
      <c r="C2998" s="21" t="s">
        <v>6</v>
      </c>
      <c r="D2998" s="22" t="s">
        <v>1079</v>
      </c>
      <c r="E2998" s="22"/>
      <c r="F2998" s="22"/>
      <c r="G2998" s="22"/>
      <c r="H2998" s="22"/>
      <c r="I2998" s="23"/>
    </row>
    <row r="2999" spans="1:9" ht="30" hidden="1" x14ac:dyDescent="0.25">
      <c r="A2999" s="21" t="s">
        <v>64</v>
      </c>
      <c r="B2999" s="21" t="s">
        <v>1074</v>
      </c>
      <c r="C2999" s="21" t="s">
        <v>6</v>
      </c>
      <c r="D2999" s="47" t="s">
        <v>1080</v>
      </c>
      <c r="E2999" s="22"/>
      <c r="F2999" s="22"/>
      <c r="G2999" s="22"/>
      <c r="H2999" s="22"/>
      <c r="I2999" s="23"/>
    </row>
    <row r="3000" spans="1:9" hidden="1" x14ac:dyDescent="0.25">
      <c r="A3000" s="21" t="s">
        <v>64</v>
      </c>
      <c r="B3000" s="21" t="s">
        <v>1074</v>
      </c>
      <c r="C3000" s="21" t="s">
        <v>6</v>
      </c>
      <c r="D3000" s="22" t="s">
        <v>1081</v>
      </c>
      <c r="E3000" s="22"/>
      <c r="F3000" s="22"/>
      <c r="G3000" s="22"/>
      <c r="H3000" s="22"/>
      <c r="I3000" s="23"/>
    </row>
    <row r="3001" spans="1:9" hidden="1" x14ac:dyDescent="0.25">
      <c r="A3001" s="21" t="s">
        <v>64</v>
      </c>
      <c r="B3001" s="21" t="s">
        <v>1074</v>
      </c>
      <c r="C3001" s="21" t="s">
        <v>6</v>
      </c>
      <c r="D3001" s="22" t="s">
        <v>1082</v>
      </c>
      <c r="E3001" s="22"/>
      <c r="F3001" s="22"/>
      <c r="G3001" s="22"/>
      <c r="H3001" s="22"/>
      <c r="I3001" s="23"/>
    </row>
    <row r="3002" spans="1:9" hidden="1" x14ac:dyDescent="0.25">
      <c r="A3002" s="21" t="s">
        <v>64</v>
      </c>
      <c r="B3002" s="21" t="s">
        <v>1074</v>
      </c>
      <c r="C3002" s="21" t="s">
        <v>6</v>
      </c>
      <c r="D3002" s="22" t="s">
        <v>1083</v>
      </c>
      <c r="E3002" s="22"/>
      <c r="F3002" s="22"/>
      <c r="G3002" s="22"/>
      <c r="H3002" s="22"/>
      <c r="I3002" s="23"/>
    </row>
    <row r="3003" spans="1:9" hidden="1" x14ac:dyDescent="0.25">
      <c r="A3003" s="21" t="s">
        <v>64</v>
      </c>
      <c r="B3003" s="21" t="s">
        <v>1074</v>
      </c>
      <c r="C3003" s="21" t="s">
        <v>6</v>
      </c>
      <c r="D3003" s="22" t="s">
        <v>1084</v>
      </c>
      <c r="E3003" s="22"/>
      <c r="F3003" s="22"/>
      <c r="G3003" s="22"/>
      <c r="H3003" s="22"/>
      <c r="I3003" s="23"/>
    </row>
    <row r="3004" spans="1:9" hidden="1" x14ac:dyDescent="0.25">
      <c r="A3004" s="21" t="s">
        <v>64</v>
      </c>
      <c r="B3004" s="21" t="s">
        <v>1074</v>
      </c>
      <c r="C3004" s="21" t="s">
        <v>6</v>
      </c>
      <c r="D3004" s="22" t="s">
        <v>1085</v>
      </c>
      <c r="E3004" s="22"/>
      <c r="F3004" s="22"/>
      <c r="G3004" s="22"/>
      <c r="H3004" s="22"/>
      <c r="I3004" s="23"/>
    </row>
    <row r="3005" spans="1:9" hidden="1" x14ac:dyDescent="0.25">
      <c r="A3005" s="21" t="s">
        <v>64</v>
      </c>
      <c r="B3005" s="21" t="s">
        <v>1074</v>
      </c>
      <c r="C3005" s="21" t="s">
        <v>6</v>
      </c>
      <c r="D3005" s="22" t="s">
        <v>1086</v>
      </c>
      <c r="E3005" s="22"/>
      <c r="F3005" s="22"/>
      <c r="G3005" s="22"/>
      <c r="H3005" s="22"/>
      <c r="I3005" s="23"/>
    </row>
    <row r="3006" spans="1:9" hidden="1" x14ac:dyDescent="0.25">
      <c r="A3006" s="21" t="s">
        <v>64</v>
      </c>
      <c r="B3006" s="21" t="s">
        <v>1074</v>
      </c>
      <c r="C3006" s="21" t="s">
        <v>6</v>
      </c>
      <c r="D3006" s="22" t="s">
        <v>1087</v>
      </c>
      <c r="E3006" s="22"/>
      <c r="F3006" s="22"/>
      <c r="G3006" s="22"/>
      <c r="H3006" s="22"/>
      <c r="I3006" s="23"/>
    </row>
    <row r="3007" spans="1:9" hidden="1" x14ac:dyDescent="0.25">
      <c r="A3007" s="21" t="s">
        <v>64</v>
      </c>
      <c r="B3007" s="21" t="s">
        <v>1074</v>
      </c>
      <c r="C3007" s="21" t="s">
        <v>6</v>
      </c>
      <c r="D3007" s="22" t="s">
        <v>1088</v>
      </c>
      <c r="E3007" s="22"/>
      <c r="F3007" s="22"/>
      <c r="G3007" s="22"/>
      <c r="H3007" s="22"/>
      <c r="I3007" s="23"/>
    </row>
    <row r="3008" spans="1:9" hidden="1" x14ac:dyDescent="0.25">
      <c r="A3008" s="21" t="s">
        <v>64</v>
      </c>
      <c r="B3008" s="21" t="s">
        <v>1074</v>
      </c>
      <c r="C3008" s="21" t="s">
        <v>6</v>
      </c>
      <c r="D3008" s="22" t="s">
        <v>1089</v>
      </c>
      <c r="E3008" s="22"/>
      <c r="F3008" s="22"/>
      <c r="G3008" s="22"/>
      <c r="H3008" s="22"/>
      <c r="I3008" s="23"/>
    </row>
    <row r="3009" spans="1:9" hidden="1" x14ac:dyDescent="0.25">
      <c r="A3009" s="21" t="s">
        <v>64</v>
      </c>
      <c r="B3009" s="21" t="s">
        <v>1074</v>
      </c>
      <c r="C3009" s="21" t="s">
        <v>6</v>
      </c>
      <c r="D3009" s="22" t="s">
        <v>1090</v>
      </c>
      <c r="E3009" s="22"/>
      <c r="F3009" s="22"/>
      <c r="G3009" s="22"/>
      <c r="H3009" s="22"/>
      <c r="I3009" s="23"/>
    </row>
    <row r="3010" spans="1:9" hidden="1" x14ac:dyDescent="0.25">
      <c r="A3010" s="21" t="s">
        <v>64</v>
      </c>
      <c r="B3010" s="21" t="s">
        <v>1074</v>
      </c>
      <c r="C3010" s="21" t="s">
        <v>6</v>
      </c>
      <c r="D3010" s="22" t="s">
        <v>1091</v>
      </c>
      <c r="E3010" s="22"/>
      <c r="F3010" s="22"/>
      <c r="G3010" s="22"/>
      <c r="H3010" s="22"/>
      <c r="I3010" s="23"/>
    </row>
    <row r="3011" spans="1:9" hidden="1" x14ac:dyDescent="0.25">
      <c r="A3011" s="21" t="s">
        <v>64</v>
      </c>
      <c r="B3011" s="21" t="s">
        <v>1074</v>
      </c>
      <c r="C3011" s="21" t="s">
        <v>6</v>
      </c>
      <c r="D3011" s="22" t="s">
        <v>1092</v>
      </c>
      <c r="E3011" s="22"/>
      <c r="F3011" s="22"/>
      <c r="G3011" s="22"/>
      <c r="H3011" s="22"/>
      <c r="I3011" s="23"/>
    </row>
    <row r="3012" spans="1:9" hidden="1" x14ac:dyDescent="0.25">
      <c r="A3012" s="21" t="s">
        <v>64</v>
      </c>
      <c r="B3012" s="21" t="s">
        <v>1074</v>
      </c>
      <c r="C3012" s="21" t="s">
        <v>6</v>
      </c>
      <c r="D3012" s="22" t="s">
        <v>1097</v>
      </c>
      <c r="E3012" s="22"/>
      <c r="F3012" s="22"/>
      <c r="G3012" s="22"/>
      <c r="H3012" s="22"/>
      <c r="I3012" s="23"/>
    </row>
    <row r="3013" spans="1:9" hidden="1" x14ac:dyDescent="0.25">
      <c r="A3013" s="21" t="s">
        <v>64</v>
      </c>
      <c r="B3013" s="21" t="s">
        <v>1074</v>
      </c>
      <c r="C3013" s="21" t="s">
        <v>6</v>
      </c>
      <c r="D3013" s="22" t="s">
        <v>1093</v>
      </c>
      <c r="E3013" s="22"/>
      <c r="F3013" s="22"/>
      <c r="G3013" s="22"/>
      <c r="H3013" s="22"/>
      <c r="I3013" s="23"/>
    </row>
    <row r="3014" spans="1:9" hidden="1" x14ac:dyDescent="0.25">
      <c r="A3014" s="21" t="s">
        <v>64</v>
      </c>
      <c r="B3014" s="21" t="s">
        <v>1074</v>
      </c>
      <c r="C3014" s="21" t="s">
        <v>4</v>
      </c>
      <c r="D3014" s="22" t="s">
        <v>1101</v>
      </c>
      <c r="E3014" s="22"/>
      <c r="F3014" s="22"/>
      <c r="G3014" s="22"/>
      <c r="H3014" s="22"/>
      <c r="I3014" s="23"/>
    </row>
    <row r="3015" spans="1:9" hidden="1" x14ac:dyDescent="0.25">
      <c r="A3015" s="21" t="s">
        <v>64</v>
      </c>
      <c r="B3015" s="21" t="s">
        <v>1074</v>
      </c>
      <c r="C3015" s="21" t="s">
        <v>4</v>
      </c>
      <c r="D3015" s="22" t="s">
        <v>1102</v>
      </c>
      <c r="E3015" s="22"/>
      <c r="F3015" s="22"/>
      <c r="G3015" s="22"/>
      <c r="H3015" s="22"/>
      <c r="I3015" s="23"/>
    </row>
    <row r="3016" spans="1:9" hidden="1" x14ac:dyDescent="0.25">
      <c r="A3016" s="21" t="s">
        <v>64</v>
      </c>
      <c r="B3016" s="21" t="s">
        <v>1074</v>
      </c>
      <c r="C3016" s="21" t="s">
        <v>4</v>
      </c>
      <c r="D3016" s="22" t="s">
        <v>1094</v>
      </c>
      <c r="E3016" s="22"/>
      <c r="F3016" s="22"/>
      <c r="G3016" s="22"/>
      <c r="H3016" s="22"/>
      <c r="I3016" s="23"/>
    </row>
    <row r="3017" spans="1:9" hidden="1" x14ac:dyDescent="0.25">
      <c r="A3017" s="21" t="s">
        <v>64</v>
      </c>
      <c r="B3017" s="21" t="s">
        <v>1074</v>
      </c>
      <c r="C3017" s="21" t="s">
        <v>4</v>
      </c>
      <c r="D3017" s="22" t="s">
        <v>1095</v>
      </c>
      <c r="E3017" s="22"/>
      <c r="F3017" s="22"/>
      <c r="G3017" s="22"/>
      <c r="H3017" s="22"/>
      <c r="I3017" s="23"/>
    </row>
    <row r="3018" spans="1:9" hidden="1" x14ac:dyDescent="0.25">
      <c r="A3018" s="21" t="s">
        <v>64</v>
      </c>
      <c r="B3018" s="21" t="s">
        <v>1074</v>
      </c>
      <c r="C3018" s="21" t="s">
        <v>4</v>
      </c>
      <c r="D3018" s="22" t="s">
        <v>1096</v>
      </c>
      <c r="E3018" s="22"/>
      <c r="F3018" s="22"/>
      <c r="G3018" s="22"/>
      <c r="H3018" s="22"/>
      <c r="I3018" s="23"/>
    </row>
    <row r="3019" spans="1:9" hidden="1" x14ac:dyDescent="0.25">
      <c r="A3019" s="21" t="s">
        <v>64</v>
      </c>
      <c r="B3019" s="21" t="s">
        <v>1074</v>
      </c>
      <c r="C3019" s="21" t="s">
        <v>4</v>
      </c>
      <c r="D3019" s="22" t="s">
        <v>1098</v>
      </c>
      <c r="E3019" s="22"/>
      <c r="F3019" s="22"/>
      <c r="G3019" s="22"/>
      <c r="H3019" s="22"/>
      <c r="I3019" s="23"/>
    </row>
    <row r="3020" spans="1:9" hidden="1" x14ac:dyDescent="0.25">
      <c r="A3020" s="21" t="s">
        <v>64</v>
      </c>
      <c r="B3020" s="21" t="s">
        <v>1074</v>
      </c>
      <c r="C3020" s="21" t="s">
        <v>4</v>
      </c>
      <c r="D3020" s="22" t="s">
        <v>1099</v>
      </c>
      <c r="E3020" s="22"/>
      <c r="F3020" s="22"/>
      <c r="G3020" s="22"/>
      <c r="H3020" s="22"/>
      <c r="I3020" s="23"/>
    </row>
    <row r="3021" spans="1:9" hidden="1" x14ac:dyDescent="0.25">
      <c r="A3021" s="21" t="s">
        <v>64</v>
      </c>
      <c r="B3021" s="21" t="s">
        <v>1074</v>
      </c>
      <c r="C3021" s="21" t="s">
        <v>4</v>
      </c>
      <c r="D3021" s="22" t="s">
        <v>1104</v>
      </c>
      <c r="E3021" s="22"/>
      <c r="F3021" s="22"/>
      <c r="G3021" s="22"/>
      <c r="H3021" s="22"/>
      <c r="I3021" s="23"/>
    </row>
    <row r="3022" spans="1:9" hidden="1" x14ac:dyDescent="0.25">
      <c r="A3022" s="21" t="s">
        <v>64</v>
      </c>
      <c r="B3022" s="21" t="s">
        <v>1074</v>
      </c>
      <c r="C3022" s="21" t="s">
        <v>4</v>
      </c>
      <c r="D3022" s="22" t="s">
        <v>1100</v>
      </c>
      <c r="E3022" s="22"/>
      <c r="F3022" s="22"/>
      <c r="G3022" s="22"/>
      <c r="H3022" s="22"/>
      <c r="I3022" s="23"/>
    </row>
    <row r="3023" spans="1:9" hidden="1" x14ac:dyDescent="0.25">
      <c r="A3023" s="21" t="s">
        <v>64</v>
      </c>
      <c r="B3023" s="21" t="s">
        <v>1074</v>
      </c>
      <c r="C3023" s="21" t="s">
        <v>4</v>
      </c>
      <c r="D3023" s="22" t="s">
        <v>1075</v>
      </c>
      <c r="E3023" s="22"/>
      <c r="F3023" s="22"/>
      <c r="G3023" s="22"/>
      <c r="H3023" s="22"/>
      <c r="I3023" s="23"/>
    </row>
    <row r="3024" spans="1:9" hidden="1" x14ac:dyDescent="0.25">
      <c r="A3024" s="21" t="s">
        <v>64</v>
      </c>
      <c r="B3024" s="21" t="s">
        <v>1074</v>
      </c>
      <c r="C3024" s="21" t="s">
        <v>4</v>
      </c>
      <c r="D3024" s="22" t="s">
        <v>1076</v>
      </c>
      <c r="E3024" s="22"/>
      <c r="F3024" s="22"/>
      <c r="G3024" s="22"/>
      <c r="H3024" s="22"/>
      <c r="I3024" s="23"/>
    </row>
    <row r="3025" spans="1:9" hidden="1" x14ac:dyDescent="0.25">
      <c r="A3025" s="21" t="s">
        <v>64</v>
      </c>
      <c r="B3025" s="21" t="s">
        <v>1074</v>
      </c>
      <c r="C3025" s="21" t="s">
        <v>4</v>
      </c>
      <c r="D3025" s="22" t="s">
        <v>1077</v>
      </c>
      <c r="E3025" s="22"/>
      <c r="F3025" s="22"/>
      <c r="G3025" s="22"/>
      <c r="H3025" s="22"/>
      <c r="I3025" s="23"/>
    </row>
    <row r="3026" spans="1:9" hidden="1" x14ac:dyDescent="0.25">
      <c r="A3026" s="21" t="s">
        <v>64</v>
      </c>
      <c r="B3026" s="21" t="s">
        <v>1074</v>
      </c>
      <c r="C3026" s="21" t="s">
        <v>4</v>
      </c>
      <c r="D3026" s="22" t="s">
        <v>1078</v>
      </c>
      <c r="E3026" s="22"/>
      <c r="F3026" s="22"/>
      <c r="G3026" s="22"/>
      <c r="H3026" s="22"/>
      <c r="I3026" s="23"/>
    </row>
    <row r="3027" spans="1:9" hidden="1" x14ac:dyDescent="0.25">
      <c r="A3027" s="21" t="s">
        <v>64</v>
      </c>
      <c r="B3027" s="21" t="s">
        <v>1074</v>
      </c>
      <c r="C3027" s="21" t="s">
        <v>4</v>
      </c>
      <c r="D3027" s="22" t="s">
        <v>1079</v>
      </c>
      <c r="E3027" s="22"/>
      <c r="F3027" s="22"/>
      <c r="G3027" s="22"/>
      <c r="H3027" s="22"/>
      <c r="I3027" s="23"/>
    </row>
    <row r="3028" spans="1:9" ht="30" hidden="1" x14ac:dyDescent="0.25">
      <c r="A3028" s="21" t="s">
        <v>64</v>
      </c>
      <c r="B3028" s="21" t="s">
        <v>1074</v>
      </c>
      <c r="C3028" s="21" t="s">
        <v>4</v>
      </c>
      <c r="D3028" s="47" t="s">
        <v>1080</v>
      </c>
      <c r="E3028" s="22"/>
      <c r="F3028" s="22"/>
      <c r="G3028" s="22"/>
      <c r="H3028" s="22"/>
      <c r="I3028" s="23"/>
    </row>
    <row r="3029" spans="1:9" hidden="1" x14ac:dyDescent="0.25">
      <c r="A3029" s="21" t="s">
        <v>64</v>
      </c>
      <c r="B3029" s="21" t="s">
        <v>1074</v>
      </c>
      <c r="C3029" s="21" t="s">
        <v>4</v>
      </c>
      <c r="D3029" s="22" t="s">
        <v>1081</v>
      </c>
      <c r="E3029" s="22"/>
      <c r="F3029" s="22"/>
      <c r="G3029" s="22"/>
      <c r="H3029" s="22"/>
      <c r="I3029" s="23"/>
    </row>
    <row r="3030" spans="1:9" hidden="1" x14ac:dyDescent="0.25">
      <c r="A3030" s="21" t="s">
        <v>64</v>
      </c>
      <c r="B3030" s="21" t="s">
        <v>1074</v>
      </c>
      <c r="C3030" s="21" t="s">
        <v>4</v>
      </c>
      <c r="D3030" s="22" t="s">
        <v>1082</v>
      </c>
      <c r="E3030" s="22"/>
      <c r="F3030" s="22"/>
      <c r="G3030" s="22"/>
      <c r="H3030" s="22"/>
      <c r="I3030" s="23"/>
    </row>
    <row r="3031" spans="1:9" hidden="1" x14ac:dyDescent="0.25">
      <c r="A3031" s="21" t="s">
        <v>64</v>
      </c>
      <c r="B3031" s="21" t="s">
        <v>1074</v>
      </c>
      <c r="C3031" s="21" t="s">
        <v>4</v>
      </c>
      <c r="D3031" s="22" t="s">
        <v>1083</v>
      </c>
      <c r="E3031" s="22"/>
      <c r="F3031" s="22"/>
      <c r="G3031" s="22"/>
      <c r="H3031" s="22"/>
      <c r="I3031" s="23"/>
    </row>
    <row r="3032" spans="1:9" hidden="1" x14ac:dyDescent="0.25">
      <c r="A3032" s="21" t="s">
        <v>64</v>
      </c>
      <c r="B3032" s="21" t="s">
        <v>1074</v>
      </c>
      <c r="C3032" s="21" t="s">
        <v>4</v>
      </c>
      <c r="D3032" s="22" t="s">
        <v>1084</v>
      </c>
      <c r="E3032" s="22"/>
      <c r="F3032" s="22"/>
      <c r="G3032" s="22"/>
      <c r="H3032" s="22"/>
      <c r="I3032" s="23"/>
    </row>
    <row r="3033" spans="1:9" hidden="1" x14ac:dyDescent="0.25">
      <c r="A3033" s="21" t="s">
        <v>64</v>
      </c>
      <c r="B3033" s="21" t="s">
        <v>1074</v>
      </c>
      <c r="C3033" s="21" t="s">
        <v>4</v>
      </c>
      <c r="D3033" s="22" t="s">
        <v>1085</v>
      </c>
      <c r="E3033" s="22"/>
      <c r="F3033" s="22"/>
      <c r="G3033" s="22"/>
      <c r="H3033" s="22"/>
      <c r="I3033" s="23"/>
    </row>
    <row r="3034" spans="1:9" hidden="1" x14ac:dyDescent="0.25">
      <c r="A3034" s="21" t="s">
        <v>64</v>
      </c>
      <c r="B3034" s="21" t="s">
        <v>1074</v>
      </c>
      <c r="C3034" s="21" t="s">
        <v>4</v>
      </c>
      <c r="D3034" s="22" t="s">
        <v>1086</v>
      </c>
      <c r="E3034" s="22"/>
      <c r="F3034" s="22"/>
      <c r="G3034" s="22"/>
      <c r="H3034" s="22"/>
      <c r="I3034" s="23"/>
    </row>
    <row r="3035" spans="1:9" hidden="1" x14ac:dyDescent="0.25">
      <c r="A3035" s="21" t="s">
        <v>64</v>
      </c>
      <c r="B3035" s="21" t="s">
        <v>1074</v>
      </c>
      <c r="C3035" s="21" t="s">
        <v>4</v>
      </c>
      <c r="D3035" s="22" t="s">
        <v>1087</v>
      </c>
      <c r="E3035" s="22"/>
      <c r="F3035" s="22"/>
      <c r="G3035" s="22"/>
      <c r="H3035" s="22"/>
      <c r="I3035" s="23"/>
    </row>
    <row r="3036" spans="1:9" hidden="1" x14ac:dyDescent="0.25">
      <c r="A3036" s="21" t="s">
        <v>64</v>
      </c>
      <c r="B3036" s="21" t="s">
        <v>1074</v>
      </c>
      <c r="C3036" s="21" t="s">
        <v>4</v>
      </c>
      <c r="D3036" s="22" t="s">
        <v>1088</v>
      </c>
      <c r="E3036" s="22"/>
      <c r="F3036" s="22"/>
      <c r="G3036" s="22"/>
      <c r="H3036" s="22"/>
      <c r="I3036" s="23"/>
    </row>
    <row r="3037" spans="1:9" hidden="1" x14ac:dyDescent="0.25">
      <c r="A3037" s="21" t="s">
        <v>64</v>
      </c>
      <c r="B3037" s="21" t="s">
        <v>1074</v>
      </c>
      <c r="C3037" s="21" t="s">
        <v>4</v>
      </c>
      <c r="D3037" s="22" t="s">
        <v>1089</v>
      </c>
      <c r="E3037" s="22"/>
      <c r="F3037" s="22"/>
      <c r="G3037" s="22"/>
      <c r="H3037" s="22"/>
      <c r="I3037" s="23"/>
    </row>
    <row r="3038" spans="1:9" hidden="1" x14ac:dyDescent="0.25">
      <c r="A3038" s="21" t="s">
        <v>64</v>
      </c>
      <c r="B3038" s="21" t="s">
        <v>1074</v>
      </c>
      <c r="C3038" s="21" t="s">
        <v>4</v>
      </c>
      <c r="D3038" s="22" t="s">
        <v>1090</v>
      </c>
      <c r="E3038" s="22"/>
      <c r="F3038" s="22"/>
      <c r="G3038" s="22"/>
      <c r="H3038" s="22"/>
      <c r="I3038" s="23"/>
    </row>
    <row r="3039" spans="1:9" hidden="1" x14ac:dyDescent="0.25">
      <c r="A3039" s="21" t="s">
        <v>64</v>
      </c>
      <c r="B3039" s="21" t="s">
        <v>1074</v>
      </c>
      <c r="C3039" s="21" t="s">
        <v>4</v>
      </c>
      <c r="D3039" s="22" t="s">
        <v>1091</v>
      </c>
      <c r="E3039" s="22"/>
      <c r="F3039" s="22"/>
      <c r="G3039" s="22"/>
      <c r="H3039" s="22"/>
      <c r="I3039" s="23"/>
    </row>
    <row r="3040" spans="1:9" hidden="1" x14ac:dyDescent="0.25">
      <c r="A3040" s="21" t="s">
        <v>64</v>
      </c>
      <c r="B3040" s="21" t="s">
        <v>1074</v>
      </c>
      <c r="C3040" s="21" t="s">
        <v>4</v>
      </c>
      <c r="D3040" s="22" t="s">
        <v>1092</v>
      </c>
      <c r="E3040" s="22"/>
      <c r="F3040" s="22"/>
      <c r="G3040" s="22"/>
      <c r="H3040" s="22"/>
      <c r="I3040" s="23"/>
    </row>
    <row r="3041" spans="1:9" hidden="1" x14ac:dyDescent="0.25">
      <c r="A3041" s="21" t="s">
        <v>64</v>
      </c>
      <c r="B3041" s="21" t="s">
        <v>1074</v>
      </c>
      <c r="C3041" s="21" t="s">
        <v>4</v>
      </c>
      <c r="D3041" s="22" t="s">
        <v>1097</v>
      </c>
      <c r="E3041" s="22"/>
      <c r="F3041" s="22"/>
      <c r="G3041" s="22"/>
      <c r="H3041" s="22"/>
      <c r="I3041" s="23"/>
    </row>
    <row r="3042" spans="1:9" hidden="1" x14ac:dyDescent="0.25">
      <c r="A3042" s="21" t="s">
        <v>64</v>
      </c>
      <c r="B3042" s="21" t="s">
        <v>1074</v>
      </c>
      <c r="C3042" s="21" t="s">
        <v>4</v>
      </c>
      <c r="D3042" s="22" t="s">
        <v>1093</v>
      </c>
      <c r="E3042" s="22"/>
      <c r="F3042" s="22"/>
      <c r="G3042" s="22"/>
      <c r="H3042" s="22"/>
      <c r="I3042" s="23"/>
    </row>
    <row r="3043" spans="1:9" hidden="1" x14ac:dyDescent="0.25">
      <c r="A3043" s="21" t="s">
        <v>64</v>
      </c>
      <c r="B3043" s="21" t="s">
        <v>1074</v>
      </c>
      <c r="C3043" s="21" t="s">
        <v>2</v>
      </c>
      <c r="D3043" s="22" t="s">
        <v>1103</v>
      </c>
      <c r="E3043" s="22"/>
      <c r="F3043" s="22"/>
      <c r="G3043" s="22"/>
      <c r="H3043" s="22"/>
      <c r="I3043" s="23"/>
    </row>
    <row r="3044" spans="1:9" hidden="1" x14ac:dyDescent="0.25">
      <c r="A3044" s="21" t="s">
        <v>64</v>
      </c>
      <c r="B3044" s="21" t="s">
        <v>1074</v>
      </c>
      <c r="C3044" s="21" t="s">
        <v>2</v>
      </c>
      <c r="D3044" s="22" t="s">
        <v>1105</v>
      </c>
      <c r="E3044" s="22"/>
      <c r="F3044" s="22"/>
      <c r="G3044" s="22"/>
      <c r="H3044" s="22"/>
      <c r="I3044" s="23"/>
    </row>
    <row r="3045" spans="1:9" hidden="1" x14ac:dyDescent="0.25">
      <c r="A3045" s="21" t="s">
        <v>64</v>
      </c>
      <c r="B3045" s="21" t="s">
        <v>1074</v>
      </c>
      <c r="C3045" s="21" t="s">
        <v>2</v>
      </c>
      <c r="D3045" s="22" t="s">
        <v>1106</v>
      </c>
      <c r="E3045" s="22"/>
      <c r="F3045" s="22"/>
      <c r="G3045" s="22"/>
      <c r="H3045" s="22"/>
      <c r="I3045" s="23"/>
    </row>
    <row r="3046" spans="1:9" hidden="1" x14ac:dyDescent="0.25">
      <c r="A3046" s="21" t="s">
        <v>64</v>
      </c>
      <c r="B3046" s="21" t="s">
        <v>1074</v>
      </c>
      <c r="C3046" s="21" t="s">
        <v>2</v>
      </c>
      <c r="D3046" s="22" t="s">
        <v>1107</v>
      </c>
      <c r="E3046" s="22"/>
      <c r="F3046" s="22"/>
      <c r="G3046" s="22"/>
      <c r="H3046" s="22"/>
      <c r="I3046" s="23"/>
    </row>
    <row r="3047" spans="1:9" hidden="1" x14ac:dyDescent="0.25">
      <c r="A3047" s="21" t="s">
        <v>64</v>
      </c>
      <c r="B3047" s="21" t="s">
        <v>1074</v>
      </c>
      <c r="C3047" s="21" t="s">
        <v>2</v>
      </c>
      <c r="D3047" s="22" t="s">
        <v>1108</v>
      </c>
      <c r="E3047" s="22"/>
      <c r="F3047" s="22"/>
      <c r="G3047" s="22"/>
      <c r="H3047" s="22"/>
      <c r="I3047" s="23"/>
    </row>
    <row r="3048" spans="1:9" hidden="1" x14ac:dyDescent="0.25">
      <c r="A3048" s="21" t="s">
        <v>64</v>
      </c>
      <c r="B3048" s="21" t="s">
        <v>1074</v>
      </c>
      <c r="C3048" s="21" t="s">
        <v>2</v>
      </c>
      <c r="D3048" s="22" t="s">
        <v>1109</v>
      </c>
      <c r="E3048" s="22"/>
      <c r="F3048" s="22"/>
      <c r="G3048" s="22"/>
      <c r="H3048" s="22"/>
      <c r="I3048" s="23"/>
    </row>
    <row r="3049" spans="1:9" hidden="1" x14ac:dyDescent="0.25">
      <c r="A3049" s="21" t="s">
        <v>64</v>
      </c>
      <c r="B3049" s="21" t="s">
        <v>1074</v>
      </c>
      <c r="C3049" s="21" t="s">
        <v>2</v>
      </c>
      <c r="D3049" s="22" t="s">
        <v>1110</v>
      </c>
      <c r="E3049" s="22"/>
      <c r="F3049" s="22"/>
      <c r="G3049" s="22"/>
      <c r="H3049" s="22"/>
      <c r="I3049" s="23"/>
    </row>
    <row r="3050" spans="1:9" hidden="1" x14ac:dyDescent="0.25">
      <c r="A3050" s="21" t="s">
        <v>64</v>
      </c>
      <c r="B3050" s="21" t="s">
        <v>1074</v>
      </c>
      <c r="C3050" s="21" t="s">
        <v>2</v>
      </c>
      <c r="D3050" s="22" t="s">
        <v>1111</v>
      </c>
      <c r="E3050" s="22"/>
      <c r="F3050" s="22"/>
      <c r="G3050" s="22"/>
      <c r="H3050" s="22"/>
      <c r="I3050" s="23"/>
    </row>
    <row r="3051" spans="1:9" hidden="1" x14ac:dyDescent="0.25">
      <c r="A3051" s="21" t="s">
        <v>64</v>
      </c>
      <c r="B3051" s="21" t="s">
        <v>1074</v>
      </c>
      <c r="C3051" s="21" t="s">
        <v>2</v>
      </c>
      <c r="D3051" s="22" t="s">
        <v>1112</v>
      </c>
      <c r="E3051" s="22"/>
      <c r="F3051" s="22"/>
      <c r="G3051" s="22"/>
      <c r="H3051" s="22"/>
      <c r="I3051" s="23"/>
    </row>
    <row r="3052" spans="1:9" hidden="1" x14ac:dyDescent="0.25">
      <c r="A3052" s="21" t="s">
        <v>64</v>
      </c>
      <c r="B3052" s="21" t="s">
        <v>1074</v>
      </c>
      <c r="C3052" s="21" t="s">
        <v>2</v>
      </c>
      <c r="D3052" s="22" t="s">
        <v>1101</v>
      </c>
      <c r="E3052" s="22"/>
      <c r="F3052" s="22"/>
      <c r="G3052" s="22"/>
      <c r="H3052" s="22"/>
      <c r="I3052" s="23"/>
    </row>
    <row r="3053" spans="1:9" hidden="1" x14ac:dyDescent="0.25">
      <c r="A3053" s="21" t="s">
        <v>64</v>
      </c>
      <c r="B3053" s="21" t="s">
        <v>1074</v>
      </c>
      <c r="C3053" s="21" t="s">
        <v>2</v>
      </c>
      <c r="D3053" s="22" t="s">
        <v>1102</v>
      </c>
      <c r="E3053" s="22"/>
      <c r="F3053" s="22"/>
      <c r="G3053" s="22"/>
      <c r="H3053" s="22"/>
      <c r="I3053" s="23"/>
    </row>
    <row r="3054" spans="1:9" hidden="1" x14ac:dyDescent="0.25">
      <c r="A3054" s="21" t="s">
        <v>64</v>
      </c>
      <c r="B3054" s="21" t="s">
        <v>1074</v>
      </c>
      <c r="C3054" s="21" t="s">
        <v>2</v>
      </c>
      <c r="D3054" s="22" t="s">
        <v>1094</v>
      </c>
      <c r="E3054" s="22"/>
      <c r="F3054" s="22"/>
      <c r="G3054" s="22"/>
      <c r="H3054" s="22"/>
      <c r="I3054" s="23"/>
    </row>
    <row r="3055" spans="1:9" hidden="1" x14ac:dyDescent="0.25">
      <c r="A3055" s="21" t="s">
        <v>64</v>
      </c>
      <c r="B3055" s="21" t="s">
        <v>1074</v>
      </c>
      <c r="C3055" s="21" t="s">
        <v>2</v>
      </c>
      <c r="D3055" s="22" t="s">
        <v>1095</v>
      </c>
      <c r="E3055" s="22"/>
      <c r="F3055" s="22"/>
      <c r="G3055" s="22"/>
      <c r="H3055" s="22"/>
      <c r="I3055" s="23"/>
    </row>
    <row r="3056" spans="1:9" hidden="1" x14ac:dyDescent="0.25">
      <c r="A3056" s="21" t="s">
        <v>64</v>
      </c>
      <c r="B3056" s="21" t="s">
        <v>1074</v>
      </c>
      <c r="C3056" s="21" t="s">
        <v>2</v>
      </c>
      <c r="D3056" s="22" t="s">
        <v>1096</v>
      </c>
      <c r="E3056" s="22"/>
      <c r="F3056" s="22"/>
      <c r="G3056" s="22"/>
      <c r="H3056" s="22"/>
      <c r="I3056" s="23"/>
    </row>
    <row r="3057" spans="1:9" hidden="1" x14ac:dyDescent="0.25">
      <c r="A3057" s="21" t="s">
        <v>64</v>
      </c>
      <c r="B3057" s="21" t="s">
        <v>1074</v>
      </c>
      <c r="C3057" s="21" t="s">
        <v>2</v>
      </c>
      <c r="D3057" s="22" t="s">
        <v>1098</v>
      </c>
      <c r="E3057" s="22"/>
      <c r="F3057" s="22"/>
      <c r="G3057" s="22"/>
      <c r="H3057" s="22"/>
      <c r="I3057" s="23"/>
    </row>
    <row r="3058" spans="1:9" hidden="1" x14ac:dyDescent="0.25">
      <c r="A3058" s="21" t="s">
        <v>64</v>
      </c>
      <c r="B3058" s="21" t="s">
        <v>1074</v>
      </c>
      <c r="C3058" s="21" t="s">
        <v>2</v>
      </c>
      <c r="D3058" s="22" t="s">
        <v>1099</v>
      </c>
      <c r="E3058" s="22"/>
      <c r="F3058" s="22"/>
      <c r="G3058" s="22"/>
      <c r="H3058" s="22"/>
      <c r="I3058" s="23"/>
    </row>
    <row r="3059" spans="1:9" hidden="1" x14ac:dyDescent="0.25">
      <c r="A3059" s="21" t="s">
        <v>64</v>
      </c>
      <c r="B3059" s="21" t="s">
        <v>1074</v>
      </c>
      <c r="C3059" s="21" t="s">
        <v>2</v>
      </c>
      <c r="D3059" s="22" t="s">
        <v>1104</v>
      </c>
      <c r="E3059" s="22"/>
      <c r="F3059" s="22"/>
      <c r="G3059" s="22"/>
      <c r="H3059" s="22"/>
      <c r="I3059" s="23"/>
    </row>
    <row r="3060" spans="1:9" hidden="1" x14ac:dyDescent="0.25">
      <c r="A3060" s="21" t="s">
        <v>64</v>
      </c>
      <c r="B3060" s="21" t="s">
        <v>1074</v>
      </c>
      <c r="C3060" s="21" t="s">
        <v>2</v>
      </c>
      <c r="D3060" s="22" t="s">
        <v>1100</v>
      </c>
      <c r="E3060" s="22"/>
      <c r="F3060" s="22"/>
      <c r="G3060" s="22"/>
      <c r="H3060" s="22"/>
      <c r="I3060" s="23"/>
    </row>
    <row r="3061" spans="1:9" hidden="1" x14ac:dyDescent="0.25">
      <c r="A3061" s="21" t="s">
        <v>64</v>
      </c>
      <c r="B3061" s="21" t="s">
        <v>1074</v>
      </c>
      <c r="C3061" s="21" t="s">
        <v>2</v>
      </c>
      <c r="D3061" s="22" t="s">
        <v>1075</v>
      </c>
      <c r="E3061" s="22"/>
      <c r="F3061" s="22"/>
      <c r="G3061" s="22"/>
      <c r="H3061" s="22"/>
      <c r="I3061" s="23"/>
    </row>
    <row r="3062" spans="1:9" hidden="1" x14ac:dyDescent="0.25">
      <c r="A3062" s="21" t="s">
        <v>64</v>
      </c>
      <c r="B3062" s="21" t="s">
        <v>1074</v>
      </c>
      <c r="C3062" s="21" t="s">
        <v>2</v>
      </c>
      <c r="D3062" s="22" t="s">
        <v>1076</v>
      </c>
      <c r="E3062" s="22"/>
      <c r="F3062" s="22"/>
      <c r="G3062" s="22"/>
      <c r="H3062" s="22"/>
      <c r="I3062" s="23"/>
    </row>
    <row r="3063" spans="1:9" hidden="1" x14ac:dyDescent="0.25">
      <c r="A3063" s="21" t="s">
        <v>64</v>
      </c>
      <c r="B3063" s="21" t="s">
        <v>1074</v>
      </c>
      <c r="C3063" s="21" t="s">
        <v>2</v>
      </c>
      <c r="D3063" s="22" t="s">
        <v>1077</v>
      </c>
      <c r="E3063" s="22"/>
      <c r="F3063" s="22"/>
      <c r="G3063" s="22"/>
      <c r="H3063" s="22"/>
      <c r="I3063" s="23"/>
    </row>
    <row r="3064" spans="1:9" hidden="1" x14ac:dyDescent="0.25">
      <c r="A3064" s="21" t="s">
        <v>64</v>
      </c>
      <c r="B3064" s="21" t="s">
        <v>1074</v>
      </c>
      <c r="C3064" s="21" t="s">
        <v>2</v>
      </c>
      <c r="D3064" s="22" t="s">
        <v>1078</v>
      </c>
      <c r="E3064" s="22"/>
      <c r="F3064" s="22"/>
      <c r="G3064" s="22"/>
      <c r="H3064" s="22"/>
      <c r="I3064" s="23"/>
    </row>
    <row r="3065" spans="1:9" hidden="1" x14ac:dyDescent="0.25">
      <c r="A3065" s="21" t="s">
        <v>64</v>
      </c>
      <c r="B3065" s="21" t="s">
        <v>1074</v>
      </c>
      <c r="C3065" s="21" t="s">
        <v>2</v>
      </c>
      <c r="D3065" s="22" t="s">
        <v>1079</v>
      </c>
      <c r="E3065" s="22"/>
      <c r="F3065" s="22"/>
      <c r="G3065" s="22"/>
      <c r="H3065" s="22"/>
      <c r="I3065" s="23"/>
    </row>
    <row r="3066" spans="1:9" ht="30" hidden="1" x14ac:dyDescent="0.25">
      <c r="A3066" s="21" t="s">
        <v>64</v>
      </c>
      <c r="B3066" s="21" t="s">
        <v>1074</v>
      </c>
      <c r="C3066" s="21" t="s">
        <v>2</v>
      </c>
      <c r="D3066" s="47" t="s">
        <v>1080</v>
      </c>
      <c r="E3066" s="22"/>
      <c r="F3066" s="22"/>
      <c r="G3066" s="22"/>
      <c r="H3066" s="22"/>
      <c r="I3066" s="23"/>
    </row>
    <row r="3067" spans="1:9" hidden="1" x14ac:dyDescent="0.25">
      <c r="A3067" s="21" t="s">
        <v>64</v>
      </c>
      <c r="B3067" s="21" t="s">
        <v>1074</v>
      </c>
      <c r="C3067" s="21" t="s">
        <v>2</v>
      </c>
      <c r="D3067" s="22" t="s">
        <v>1081</v>
      </c>
      <c r="E3067" s="22"/>
      <c r="F3067" s="22"/>
      <c r="G3067" s="22"/>
      <c r="H3067" s="22"/>
      <c r="I3067" s="23"/>
    </row>
    <row r="3068" spans="1:9" hidden="1" x14ac:dyDescent="0.25">
      <c r="A3068" s="21" t="s">
        <v>64</v>
      </c>
      <c r="B3068" s="21" t="s">
        <v>1074</v>
      </c>
      <c r="C3068" s="21" t="s">
        <v>2</v>
      </c>
      <c r="D3068" s="22" t="s">
        <v>1082</v>
      </c>
      <c r="E3068" s="22"/>
      <c r="F3068" s="22"/>
      <c r="G3068" s="22"/>
      <c r="H3068" s="22"/>
      <c r="I3068" s="23"/>
    </row>
    <row r="3069" spans="1:9" hidden="1" x14ac:dyDescent="0.25">
      <c r="A3069" s="21" t="s">
        <v>64</v>
      </c>
      <c r="B3069" s="21" t="s">
        <v>1074</v>
      </c>
      <c r="C3069" s="21" t="s">
        <v>2</v>
      </c>
      <c r="D3069" s="22" t="s">
        <v>1083</v>
      </c>
      <c r="E3069" s="22"/>
      <c r="F3069" s="22"/>
      <c r="G3069" s="22"/>
      <c r="H3069" s="22"/>
      <c r="I3069" s="23"/>
    </row>
    <row r="3070" spans="1:9" hidden="1" x14ac:dyDescent="0.25">
      <c r="A3070" s="21" t="s">
        <v>64</v>
      </c>
      <c r="B3070" s="21" t="s">
        <v>1074</v>
      </c>
      <c r="C3070" s="21" t="s">
        <v>2</v>
      </c>
      <c r="D3070" s="22" t="s">
        <v>1084</v>
      </c>
      <c r="E3070" s="22"/>
      <c r="F3070" s="22"/>
      <c r="G3070" s="22"/>
      <c r="H3070" s="22"/>
      <c r="I3070" s="23"/>
    </row>
    <row r="3071" spans="1:9" hidden="1" x14ac:dyDescent="0.25">
      <c r="A3071" s="21" t="s">
        <v>64</v>
      </c>
      <c r="B3071" s="21" t="s">
        <v>1074</v>
      </c>
      <c r="C3071" s="21" t="s">
        <v>2</v>
      </c>
      <c r="D3071" s="22" t="s">
        <v>1085</v>
      </c>
      <c r="E3071" s="22"/>
      <c r="F3071" s="22"/>
      <c r="G3071" s="22"/>
      <c r="H3071" s="22"/>
      <c r="I3071" s="23"/>
    </row>
    <row r="3072" spans="1:9" hidden="1" x14ac:dyDescent="0.25">
      <c r="A3072" s="21" t="s">
        <v>64</v>
      </c>
      <c r="B3072" s="21" t="s">
        <v>1074</v>
      </c>
      <c r="C3072" s="21" t="s">
        <v>2</v>
      </c>
      <c r="D3072" s="22" t="s">
        <v>1086</v>
      </c>
      <c r="E3072" s="22"/>
      <c r="F3072" s="22"/>
      <c r="G3072" s="22"/>
      <c r="H3072" s="22"/>
      <c r="I3072" s="23"/>
    </row>
    <row r="3073" spans="1:9" hidden="1" x14ac:dyDescent="0.25">
      <c r="A3073" s="21" t="s">
        <v>64</v>
      </c>
      <c r="B3073" s="21" t="s">
        <v>1074</v>
      </c>
      <c r="C3073" s="21" t="s">
        <v>2</v>
      </c>
      <c r="D3073" s="22" t="s">
        <v>1087</v>
      </c>
      <c r="E3073" s="22"/>
      <c r="F3073" s="22"/>
      <c r="G3073" s="22"/>
      <c r="H3073" s="22"/>
      <c r="I3073" s="23"/>
    </row>
    <row r="3074" spans="1:9" hidden="1" x14ac:dyDescent="0.25">
      <c r="A3074" s="21" t="s">
        <v>64</v>
      </c>
      <c r="B3074" s="21" t="s">
        <v>1074</v>
      </c>
      <c r="C3074" s="21" t="s">
        <v>2</v>
      </c>
      <c r="D3074" s="22" t="s">
        <v>1088</v>
      </c>
      <c r="E3074" s="22"/>
      <c r="F3074" s="22"/>
      <c r="G3074" s="22"/>
      <c r="H3074" s="22"/>
      <c r="I3074" s="23"/>
    </row>
    <row r="3075" spans="1:9" hidden="1" x14ac:dyDescent="0.25">
      <c r="A3075" s="21" t="s">
        <v>64</v>
      </c>
      <c r="B3075" s="21" t="s">
        <v>1074</v>
      </c>
      <c r="C3075" s="21" t="s">
        <v>2</v>
      </c>
      <c r="D3075" s="22" t="s">
        <v>1089</v>
      </c>
      <c r="E3075" s="22"/>
      <c r="F3075" s="22"/>
      <c r="G3075" s="22"/>
      <c r="H3075" s="22"/>
      <c r="I3075" s="23"/>
    </row>
    <row r="3076" spans="1:9" hidden="1" x14ac:dyDescent="0.25">
      <c r="A3076" s="21" t="s">
        <v>64</v>
      </c>
      <c r="B3076" s="21" t="s">
        <v>1074</v>
      </c>
      <c r="C3076" s="21" t="s">
        <v>2</v>
      </c>
      <c r="D3076" s="22" t="s">
        <v>1090</v>
      </c>
      <c r="E3076" s="22"/>
      <c r="F3076" s="22"/>
      <c r="G3076" s="22"/>
      <c r="H3076" s="22"/>
      <c r="I3076" s="23"/>
    </row>
    <row r="3077" spans="1:9" hidden="1" x14ac:dyDescent="0.25">
      <c r="A3077" s="21" t="s">
        <v>64</v>
      </c>
      <c r="B3077" s="21" t="s">
        <v>1074</v>
      </c>
      <c r="C3077" s="21" t="s">
        <v>2</v>
      </c>
      <c r="D3077" s="22" t="s">
        <v>1091</v>
      </c>
      <c r="E3077" s="22"/>
      <c r="F3077" s="22"/>
      <c r="G3077" s="22"/>
      <c r="H3077" s="22"/>
      <c r="I3077" s="23"/>
    </row>
    <row r="3078" spans="1:9" hidden="1" x14ac:dyDescent="0.25">
      <c r="A3078" s="21" t="s">
        <v>64</v>
      </c>
      <c r="B3078" s="21" t="s">
        <v>1074</v>
      </c>
      <c r="C3078" s="21" t="s">
        <v>2</v>
      </c>
      <c r="D3078" s="22" t="s">
        <v>1092</v>
      </c>
      <c r="E3078" s="22"/>
      <c r="F3078" s="22"/>
      <c r="G3078" s="22"/>
      <c r="H3078" s="22"/>
      <c r="I3078" s="23"/>
    </row>
    <row r="3079" spans="1:9" hidden="1" x14ac:dyDescent="0.25">
      <c r="A3079" s="21" t="s">
        <v>64</v>
      </c>
      <c r="B3079" s="21" t="s">
        <v>1074</v>
      </c>
      <c r="C3079" s="21" t="s">
        <v>2</v>
      </c>
      <c r="D3079" s="22" t="s">
        <v>1097</v>
      </c>
      <c r="E3079" s="22"/>
      <c r="F3079" s="22"/>
      <c r="G3079" s="22"/>
      <c r="H3079" s="22"/>
      <c r="I3079" s="23"/>
    </row>
    <row r="3080" spans="1:9" hidden="1" x14ac:dyDescent="0.25">
      <c r="A3080" s="21" t="s">
        <v>64</v>
      </c>
      <c r="B3080" s="21" t="s">
        <v>1074</v>
      </c>
      <c r="C3080" s="21" t="s">
        <v>2</v>
      </c>
      <c r="D3080" s="22" t="s">
        <v>1093</v>
      </c>
      <c r="E3080" s="22"/>
      <c r="F3080" s="22"/>
      <c r="G3080" s="22"/>
      <c r="H3080" s="22"/>
      <c r="I3080" s="23"/>
    </row>
    <row r="3081" spans="1:9" hidden="1" x14ac:dyDescent="0.25">
      <c r="A3081" s="21" t="s">
        <v>64</v>
      </c>
      <c r="B3081" s="21" t="s">
        <v>1074</v>
      </c>
      <c r="C3081" s="21" t="s">
        <v>7</v>
      </c>
      <c r="D3081" s="22" t="s">
        <v>1113</v>
      </c>
      <c r="E3081" s="22"/>
      <c r="F3081" s="22"/>
      <c r="G3081" s="22"/>
      <c r="H3081" s="22"/>
      <c r="I3081" s="23"/>
    </row>
    <row r="3082" spans="1:9" hidden="1" x14ac:dyDescent="0.25">
      <c r="A3082" s="21" t="s">
        <v>64</v>
      </c>
      <c r="B3082" s="21" t="s">
        <v>1074</v>
      </c>
      <c r="C3082" s="21" t="s">
        <v>7</v>
      </c>
      <c r="D3082" s="22" t="s">
        <v>1114</v>
      </c>
      <c r="E3082" s="22"/>
      <c r="F3082" s="22"/>
      <c r="G3082" s="22"/>
      <c r="H3082" s="22"/>
      <c r="I3082" s="23"/>
    </row>
    <row r="3083" spans="1:9" hidden="1" x14ac:dyDescent="0.25">
      <c r="A3083" s="21" t="s">
        <v>64</v>
      </c>
      <c r="B3083" s="21" t="s">
        <v>1074</v>
      </c>
      <c r="C3083" s="21" t="s">
        <v>7</v>
      </c>
      <c r="D3083" s="22" t="s">
        <v>1115</v>
      </c>
      <c r="E3083" s="22"/>
      <c r="F3083" s="22"/>
      <c r="G3083" s="22"/>
      <c r="H3083" s="22"/>
      <c r="I3083" s="23"/>
    </row>
    <row r="3084" spans="1:9" hidden="1" x14ac:dyDescent="0.25">
      <c r="A3084" s="21" t="s">
        <v>64</v>
      </c>
      <c r="B3084" s="21" t="s">
        <v>1074</v>
      </c>
      <c r="C3084" s="21" t="s">
        <v>7</v>
      </c>
      <c r="D3084" s="22" t="s">
        <v>376</v>
      </c>
      <c r="E3084" s="22"/>
      <c r="F3084" s="22"/>
      <c r="G3084" s="22"/>
      <c r="H3084" s="22"/>
      <c r="I3084" s="23"/>
    </row>
    <row r="3085" spans="1:9" hidden="1" x14ac:dyDescent="0.25">
      <c r="A3085" s="21" t="s">
        <v>64</v>
      </c>
      <c r="B3085" s="21" t="s">
        <v>1074</v>
      </c>
      <c r="C3085" s="21" t="s">
        <v>7</v>
      </c>
      <c r="D3085" s="22" t="s">
        <v>1116</v>
      </c>
      <c r="E3085" s="22"/>
      <c r="F3085" s="22"/>
      <c r="G3085" s="22"/>
      <c r="H3085" s="22"/>
      <c r="I3085" s="23"/>
    </row>
    <row r="3086" spans="1:9" hidden="1" x14ac:dyDescent="0.25">
      <c r="A3086" s="21" t="s">
        <v>64</v>
      </c>
      <c r="B3086" s="21" t="s">
        <v>1074</v>
      </c>
      <c r="C3086" s="21" t="s">
        <v>7</v>
      </c>
      <c r="D3086" s="22" t="s">
        <v>1103</v>
      </c>
      <c r="E3086" s="22"/>
      <c r="F3086" s="22"/>
      <c r="G3086" s="22"/>
      <c r="H3086" s="22"/>
      <c r="I3086" s="23"/>
    </row>
    <row r="3087" spans="1:9" hidden="1" x14ac:dyDescent="0.25">
      <c r="A3087" s="21" t="s">
        <v>64</v>
      </c>
      <c r="B3087" s="21" t="s">
        <v>1074</v>
      </c>
      <c r="C3087" s="21" t="s">
        <v>7</v>
      </c>
      <c r="D3087" s="22" t="s">
        <v>1105</v>
      </c>
      <c r="E3087" s="22"/>
      <c r="F3087" s="22"/>
      <c r="G3087" s="22"/>
      <c r="H3087" s="22"/>
      <c r="I3087" s="23"/>
    </row>
    <row r="3088" spans="1:9" hidden="1" x14ac:dyDescent="0.25">
      <c r="A3088" s="21" t="s">
        <v>64</v>
      </c>
      <c r="B3088" s="21" t="s">
        <v>1074</v>
      </c>
      <c r="C3088" s="21" t="s">
        <v>7</v>
      </c>
      <c r="D3088" s="22" t="s">
        <v>1106</v>
      </c>
      <c r="E3088" s="22"/>
      <c r="F3088" s="22"/>
      <c r="G3088" s="22"/>
      <c r="H3088" s="22"/>
      <c r="I3088" s="23"/>
    </row>
    <row r="3089" spans="1:9" hidden="1" x14ac:dyDescent="0.25">
      <c r="A3089" s="21" t="s">
        <v>64</v>
      </c>
      <c r="B3089" s="21" t="s">
        <v>1074</v>
      </c>
      <c r="C3089" s="21" t="s">
        <v>7</v>
      </c>
      <c r="D3089" s="22" t="s">
        <v>1107</v>
      </c>
      <c r="E3089" s="22"/>
      <c r="F3089" s="22"/>
      <c r="G3089" s="22"/>
      <c r="H3089" s="22"/>
      <c r="I3089" s="23"/>
    </row>
    <row r="3090" spans="1:9" hidden="1" x14ac:dyDescent="0.25">
      <c r="A3090" s="21" t="s">
        <v>64</v>
      </c>
      <c r="B3090" s="21" t="s">
        <v>1074</v>
      </c>
      <c r="C3090" s="21" t="s">
        <v>7</v>
      </c>
      <c r="D3090" s="22" t="s">
        <v>1108</v>
      </c>
      <c r="E3090" s="22"/>
      <c r="F3090" s="22"/>
      <c r="G3090" s="22"/>
      <c r="H3090" s="22"/>
      <c r="I3090" s="23"/>
    </row>
    <row r="3091" spans="1:9" hidden="1" x14ac:dyDescent="0.25">
      <c r="A3091" s="21" t="s">
        <v>64</v>
      </c>
      <c r="B3091" s="21" t="s">
        <v>1074</v>
      </c>
      <c r="C3091" s="21" t="s">
        <v>7</v>
      </c>
      <c r="D3091" s="22" t="s">
        <v>1109</v>
      </c>
      <c r="E3091" s="22"/>
      <c r="F3091" s="22"/>
      <c r="G3091" s="22"/>
      <c r="H3091" s="22"/>
      <c r="I3091" s="23"/>
    </row>
    <row r="3092" spans="1:9" hidden="1" x14ac:dyDescent="0.25">
      <c r="A3092" s="21" t="s">
        <v>64</v>
      </c>
      <c r="B3092" s="21" t="s">
        <v>1074</v>
      </c>
      <c r="C3092" s="21" t="s">
        <v>7</v>
      </c>
      <c r="D3092" s="22" t="s">
        <v>1110</v>
      </c>
      <c r="E3092" s="22"/>
      <c r="F3092" s="22"/>
      <c r="G3092" s="22"/>
      <c r="H3092" s="22"/>
      <c r="I3092" s="23"/>
    </row>
    <row r="3093" spans="1:9" hidden="1" x14ac:dyDescent="0.25">
      <c r="A3093" s="21" t="s">
        <v>64</v>
      </c>
      <c r="B3093" s="21" t="s">
        <v>1074</v>
      </c>
      <c r="C3093" s="21" t="s">
        <v>7</v>
      </c>
      <c r="D3093" s="22" t="s">
        <v>1111</v>
      </c>
      <c r="E3093" s="22"/>
      <c r="F3093" s="22"/>
      <c r="G3093" s="22"/>
      <c r="H3093" s="22"/>
      <c r="I3093" s="23"/>
    </row>
    <row r="3094" spans="1:9" hidden="1" x14ac:dyDescent="0.25">
      <c r="A3094" s="21" t="s">
        <v>64</v>
      </c>
      <c r="B3094" s="21" t="s">
        <v>1074</v>
      </c>
      <c r="C3094" s="21" t="s">
        <v>7</v>
      </c>
      <c r="D3094" s="22" t="s">
        <v>1112</v>
      </c>
      <c r="E3094" s="22"/>
      <c r="F3094" s="22"/>
      <c r="G3094" s="22"/>
      <c r="H3094" s="22"/>
      <c r="I3094" s="23"/>
    </row>
    <row r="3095" spans="1:9" hidden="1" x14ac:dyDescent="0.25">
      <c r="A3095" s="21" t="s">
        <v>64</v>
      </c>
      <c r="B3095" s="21" t="s">
        <v>1074</v>
      </c>
      <c r="C3095" s="21" t="s">
        <v>7</v>
      </c>
      <c r="D3095" s="22" t="s">
        <v>1101</v>
      </c>
      <c r="E3095" s="22"/>
      <c r="F3095" s="22"/>
      <c r="G3095" s="22"/>
      <c r="H3095" s="22"/>
      <c r="I3095" s="23"/>
    </row>
    <row r="3096" spans="1:9" hidden="1" x14ac:dyDescent="0.25">
      <c r="A3096" s="21" t="s">
        <v>64</v>
      </c>
      <c r="B3096" s="21" t="s">
        <v>1074</v>
      </c>
      <c r="C3096" s="21" t="s">
        <v>7</v>
      </c>
      <c r="D3096" s="22" t="s">
        <v>1102</v>
      </c>
      <c r="E3096" s="22"/>
      <c r="F3096" s="22"/>
      <c r="G3096" s="22"/>
      <c r="H3096" s="22"/>
      <c r="I3096" s="23"/>
    </row>
    <row r="3097" spans="1:9" hidden="1" x14ac:dyDescent="0.25">
      <c r="A3097" s="21" t="s">
        <v>64</v>
      </c>
      <c r="B3097" s="21" t="s">
        <v>1074</v>
      </c>
      <c r="C3097" s="21" t="s">
        <v>7</v>
      </c>
      <c r="D3097" s="22" t="s">
        <v>1094</v>
      </c>
      <c r="E3097" s="22"/>
      <c r="F3097" s="22"/>
      <c r="G3097" s="22"/>
      <c r="H3097" s="22"/>
      <c r="I3097" s="23"/>
    </row>
    <row r="3098" spans="1:9" hidden="1" x14ac:dyDescent="0.25">
      <c r="A3098" s="21" t="s">
        <v>64</v>
      </c>
      <c r="B3098" s="21" t="s">
        <v>1074</v>
      </c>
      <c r="C3098" s="21" t="s">
        <v>7</v>
      </c>
      <c r="D3098" s="22" t="s">
        <v>1095</v>
      </c>
      <c r="E3098" s="22"/>
      <c r="F3098" s="22"/>
      <c r="G3098" s="22"/>
      <c r="H3098" s="22"/>
      <c r="I3098" s="23"/>
    </row>
    <row r="3099" spans="1:9" hidden="1" x14ac:dyDescent="0.25">
      <c r="A3099" s="21" t="s">
        <v>64</v>
      </c>
      <c r="B3099" s="21" t="s">
        <v>1074</v>
      </c>
      <c r="C3099" s="21" t="s">
        <v>7</v>
      </c>
      <c r="D3099" s="22" t="s">
        <v>1096</v>
      </c>
      <c r="E3099" s="22"/>
      <c r="F3099" s="22"/>
      <c r="G3099" s="22"/>
      <c r="H3099" s="22"/>
      <c r="I3099" s="23"/>
    </row>
    <row r="3100" spans="1:9" hidden="1" x14ac:dyDescent="0.25">
      <c r="A3100" s="21" t="s">
        <v>64</v>
      </c>
      <c r="B3100" s="21" t="s">
        <v>1074</v>
      </c>
      <c r="C3100" s="21" t="s">
        <v>7</v>
      </c>
      <c r="D3100" s="22" t="s">
        <v>1098</v>
      </c>
      <c r="E3100" s="22"/>
      <c r="F3100" s="22"/>
      <c r="G3100" s="22"/>
      <c r="H3100" s="22"/>
      <c r="I3100" s="23"/>
    </row>
    <row r="3101" spans="1:9" hidden="1" x14ac:dyDescent="0.25">
      <c r="A3101" s="21" t="s">
        <v>64</v>
      </c>
      <c r="B3101" s="21" t="s">
        <v>1074</v>
      </c>
      <c r="C3101" s="21" t="s">
        <v>7</v>
      </c>
      <c r="D3101" s="22" t="s">
        <v>1099</v>
      </c>
      <c r="E3101" s="22"/>
      <c r="F3101" s="22"/>
      <c r="G3101" s="22"/>
      <c r="H3101" s="22"/>
      <c r="I3101" s="23"/>
    </row>
    <row r="3102" spans="1:9" hidden="1" x14ac:dyDescent="0.25">
      <c r="A3102" s="21" t="s">
        <v>64</v>
      </c>
      <c r="B3102" s="21" t="s">
        <v>1074</v>
      </c>
      <c r="C3102" s="21" t="s">
        <v>7</v>
      </c>
      <c r="D3102" s="22" t="s">
        <v>1104</v>
      </c>
      <c r="E3102" s="22"/>
      <c r="F3102" s="22"/>
      <c r="G3102" s="22"/>
      <c r="H3102" s="22"/>
      <c r="I3102" s="23"/>
    </row>
    <row r="3103" spans="1:9" hidden="1" x14ac:dyDescent="0.25">
      <c r="A3103" s="21" t="s">
        <v>64</v>
      </c>
      <c r="B3103" s="21" t="s">
        <v>1074</v>
      </c>
      <c r="C3103" s="21" t="s">
        <v>7</v>
      </c>
      <c r="D3103" s="22" t="s">
        <v>1100</v>
      </c>
      <c r="E3103" s="22"/>
      <c r="F3103" s="22"/>
      <c r="G3103" s="22"/>
      <c r="H3103" s="22"/>
      <c r="I3103" s="23"/>
    </row>
    <row r="3104" spans="1:9" hidden="1" x14ac:dyDescent="0.25">
      <c r="A3104" s="21" t="s">
        <v>64</v>
      </c>
      <c r="B3104" s="21" t="s">
        <v>1074</v>
      </c>
      <c r="C3104" s="21" t="s">
        <v>7</v>
      </c>
      <c r="D3104" s="22" t="s">
        <v>1075</v>
      </c>
      <c r="E3104" s="22"/>
      <c r="F3104" s="22"/>
      <c r="G3104" s="22"/>
      <c r="H3104" s="22"/>
      <c r="I3104" s="23"/>
    </row>
    <row r="3105" spans="1:9" hidden="1" x14ac:dyDescent="0.25">
      <c r="A3105" s="21" t="s">
        <v>64</v>
      </c>
      <c r="B3105" s="21" t="s">
        <v>1074</v>
      </c>
      <c r="C3105" s="21" t="s">
        <v>7</v>
      </c>
      <c r="D3105" s="22" t="s">
        <v>1076</v>
      </c>
      <c r="E3105" s="22"/>
      <c r="F3105" s="22"/>
      <c r="G3105" s="22"/>
      <c r="H3105" s="22"/>
      <c r="I3105" s="23"/>
    </row>
    <row r="3106" spans="1:9" hidden="1" x14ac:dyDescent="0.25">
      <c r="A3106" s="21" t="s">
        <v>64</v>
      </c>
      <c r="B3106" s="21" t="s">
        <v>1074</v>
      </c>
      <c r="C3106" s="21" t="s">
        <v>7</v>
      </c>
      <c r="D3106" s="22" t="s">
        <v>1077</v>
      </c>
      <c r="E3106" s="22"/>
      <c r="F3106" s="22"/>
      <c r="G3106" s="22"/>
      <c r="H3106" s="22"/>
      <c r="I3106" s="23"/>
    </row>
    <row r="3107" spans="1:9" hidden="1" x14ac:dyDescent="0.25">
      <c r="A3107" s="21" t="s">
        <v>64</v>
      </c>
      <c r="B3107" s="21" t="s">
        <v>1074</v>
      </c>
      <c r="C3107" s="21" t="s">
        <v>7</v>
      </c>
      <c r="D3107" s="22" t="s">
        <v>1078</v>
      </c>
      <c r="E3107" s="22"/>
      <c r="F3107" s="22"/>
      <c r="G3107" s="22"/>
      <c r="H3107" s="22"/>
      <c r="I3107" s="23"/>
    </row>
    <row r="3108" spans="1:9" hidden="1" x14ac:dyDescent="0.25">
      <c r="A3108" s="21" t="s">
        <v>64</v>
      </c>
      <c r="B3108" s="21" t="s">
        <v>1074</v>
      </c>
      <c r="C3108" s="21" t="s">
        <v>7</v>
      </c>
      <c r="D3108" s="22" t="s">
        <v>1079</v>
      </c>
      <c r="E3108" s="22"/>
      <c r="F3108" s="22"/>
      <c r="G3108" s="22"/>
      <c r="H3108" s="22"/>
      <c r="I3108" s="23"/>
    </row>
    <row r="3109" spans="1:9" ht="30" hidden="1" x14ac:dyDescent="0.25">
      <c r="A3109" s="21" t="s">
        <v>64</v>
      </c>
      <c r="B3109" s="21" t="s">
        <v>1074</v>
      </c>
      <c r="C3109" s="21" t="s">
        <v>7</v>
      </c>
      <c r="D3109" s="47" t="s">
        <v>1080</v>
      </c>
      <c r="E3109" s="22"/>
      <c r="F3109" s="22"/>
      <c r="G3109" s="22"/>
      <c r="H3109" s="22"/>
      <c r="I3109" s="23"/>
    </row>
    <row r="3110" spans="1:9" hidden="1" x14ac:dyDescent="0.25">
      <c r="A3110" s="21" t="s">
        <v>64</v>
      </c>
      <c r="B3110" s="21" t="s">
        <v>1074</v>
      </c>
      <c r="C3110" s="21" t="s">
        <v>7</v>
      </c>
      <c r="D3110" s="22" t="s">
        <v>1081</v>
      </c>
      <c r="E3110" s="22"/>
      <c r="F3110" s="22"/>
      <c r="G3110" s="22"/>
      <c r="H3110" s="22"/>
      <c r="I3110" s="23"/>
    </row>
    <row r="3111" spans="1:9" hidden="1" x14ac:dyDescent="0.25">
      <c r="A3111" s="21" t="s">
        <v>64</v>
      </c>
      <c r="B3111" s="21" t="s">
        <v>1074</v>
      </c>
      <c r="C3111" s="21" t="s">
        <v>7</v>
      </c>
      <c r="D3111" s="22" t="s">
        <v>1082</v>
      </c>
      <c r="E3111" s="22"/>
      <c r="F3111" s="22"/>
      <c r="G3111" s="22"/>
      <c r="H3111" s="22"/>
      <c r="I3111" s="23"/>
    </row>
    <row r="3112" spans="1:9" hidden="1" x14ac:dyDescent="0.25">
      <c r="A3112" s="21" t="s">
        <v>64</v>
      </c>
      <c r="B3112" s="21" t="s">
        <v>1074</v>
      </c>
      <c r="C3112" s="21" t="s">
        <v>7</v>
      </c>
      <c r="D3112" s="22" t="s">
        <v>1083</v>
      </c>
      <c r="E3112" s="22"/>
      <c r="F3112" s="22"/>
      <c r="G3112" s="22"/>
      <c r="H3112" s="22"/>
      <c r="I3112" s="23"/>
    </row>
    <row r="3113" spans="1:9" hidden="1" x14ac:dyDescent="0.25">
      <c r="A3113" s="21" t="s">
        <v>64</v>
      </c>
      <c r="B3113" s="21" t="s">
        <v>1074</v>
      </c>
      <c r="C3113" s="21" t="s">
        <v>7</v>
      </c>
      <c r="D3113" s="22" t="s">
        <v>1084</v>
      </c>
      <c r="E3113" s="22"/>
      <c r="F3113" s="22"/>
      <c r="G3113" s="22"/>
      <c r="H3113" s="22"/>
      <c r="I3113" s="23"/>
    </row>
    <row r="3114" spans="1:9" hidden="1" x14ac:dyDescent="0.25">
      <c r="A3114" s="21" t="s">
        <v>64</v>
      </c>
      <c r="B3114" s="21" t="s">
        <v>1074</v>
      </c>
      <c r="C3114" s="21" t="s">
        <v>7</v>
      </c>
      <c r="D3114" s="22" t="s">
        <v>1085</v>
      </c>
      <c r="E3114" s="22"/>
      <c r="F3114" s="22"/>
      <c r="G3114" s="22"/>
      <c r="H3114" s="22"/>
      <c r="I3114" s="23"/>
    </row>
    <row r="3115" spans="1:9" hidden="1" x14ac:dyDescent="0.25">
      <c r="A3115" s="21" t="s">
        <v>64</v>
      </c>
      <c r="B3115" s="21" t="s">
        <v>1074</v>
      </c>
      <c r="C3115" s="21" t="s">
        <v>7</v>
      </c>
      <c r="D3115" s="22" t="s">
        <v>1086</v>
      </c>
      <c r="E3115" s="22"/>
      <c r="F3115" s="22"/>
      <c r="G3115" s="22"/>
      <c r="H3115" s="22"/>
      <c r="I3115" s="23"/>
    </row>
    <row r="3116" spans="1:9" hidden="1" x14ac:dyDescent="0.25">
      <c r="A3116" s="21" t="s">
        <v>64</v>
      </c>
      <c r="B3116" s="21" t="s">
        <v>1074</v>
      </c>
      <c r="C3116" s="21" t="s">
        <v>7</v>
      </c>
      <c r="D3116" s="22" t="s">
        <v>1087</v>
      </c>
      <c r="E3116" s="22"/>
      <c r="F3116" s="22"/>
      <c r="G3116" s="22"/>
      <c r="H3116" s="22"/>
      <c r="I3116" s="23"/>
    </row>
    <row r="3117" spans="1:9" hidden="1" x14ac:dyDescent="0.25">
      <c r="A3117" s="21" t="s">
        <v>64</v>
      </c>
      <c r="B3117" s="21" t="s">
        <v>1074</v>
      </c>
      <c r="C3117" s="21" t="s">
        <v>7</v>
      </c>
      <c r="D3117" s="22" t="s">
        <v>1088</v>
      </c>
      <c r="E3117" s="22"/>
      <c r="F3117" s="22"/>
      <c r="G3117" s="22"/>
      <c r="H3117" s="22"/>
      <c r="I3117" s="23"/>
    </row>
    <row r="3118" spans="1:9" hidden="1" x14ac:dyDescent="0.25">
      <c r="A3118" s="21" t="s">
        <v>64</v>
      </c>
      <c r="B3118" s="21" t="s">
        <v>1074</v>
      </c>
      <c r="C3118" s="21" t="s">
        <v>7</v>
      </c>
      <c r="D3118" s="22" t="s">
        <v>1089</v>
      </c>
      <c r="E3118" s="22"/>
      <c r="F3118" s="22"/>
      <c r="G3118" s="22"/>
      <c r="H3118" s="22"/>
      <c r="I3118" s="23"/>
    </row>
    <row r="3119" spans="1:9" hidden="1" x14ac:dyDescent="0.25">
      <c r="A3119" s="21" t="s">
        <v>64</v>
      </c>
      <c r="B3119" s="21" t="s">
        <v>1074</v>
      </c>
      <c r="C3119" s="21" t="s">
        <v>7</v>
      </c>
      <c r="D3119" s="22" t="s">
        <v>1090</v>
      </c>
      <c r="E3119" s="22"/>
      <c r="F3119" s="22"/>
      <c r="G3119" s="22"/>
      <c r="H3119" s="22"/>
      <c r="I3119" s="23"/>
    </row>
    <row r="3120" spans="1:9" hidden="1" x14ac:dyDescent="0.25">
      <c r="A3120" s="21" t="s">
        <v>64</v>
      </c>
      <c r="B3120" s="21" t="s">
        <v>1074</v>
      </c>
      <c r="C3120" s="21" t="s">
        <v>7</v>
      </c>
      <c r="D3120" s="22" t="s">
        <v>1091</v>
      </c>
      <c r="E3120" s="22"/>
      <c r="F3120" s="22"/>
      <c r="G3120" s="22"/>
      <c r="H3120" s="22"/>
      <c r="I3120" s="23"/>
    </row>
    <row r="3121" spans="1:9" hidden="1" x14ac:dyDescent="0.25">
      <c r="A3121" s="21" t="s">
        <v>64</v>
      </c>
      <c r="B3121" s="21" t="s">
        <v>1074</v>
      </c>
      <c r="C3121" s="21" t="s">
        <v>7</v>
      </c>
      <c r="D3121" s="22" t="s">
        <v>1092</v>
      </c>
      <c r="E3121" s="22"/>
      <c r="F3121" s="22"/>
      <c r="G3121" s="22"/>
      <c r="H3121" s="22"/>
      <c r="I3121" s="23"/>
    </row>
    <row r="3122" spans="1:9" hidden="1" x14ac:dyDescent="0.25">
      <c r="A3122" s="21" t="s">
        <v>64</v>
      </c>
      <c r="B3122" s="21" t="s">
        <v>1074</v>
      </c>
      <c r="C3122" s="21" t="s">
        <v>7</v>
      </c>
      <c r="D3122" s="22" t="s">
        <v>1097</v>
      </c>
      <c r="E3122" s="22"/>
      <c r="F3122" s="22"/>
      <c r="G3122" s="22"/>
      <c r="H3122" s="22"/>
      <c r="I3122" s="23"/>
    </row>
    <row r="3123" spans="1:9" hidden="1" x14ac:dyDescent="0.25">
      <c r="A3123" s="21" t="s">
        <v>64</v>
      </c>
      <c r="B3123" s="21" t="s">
        <v>1074</v>
      </c>
      <c r="C3123" s="21" t="s">
        <v>7</v>
      </c>
      <c r="D3123" s="22" t="s">
        <v>1093</v>
      </c>
      <c r="E3123" s="22"/>
      <c r="F3123" s="22"/>
      <c r="G3123" s="22"/>
      <c r="H3123" s="22"/>
      <c r="I3123" s="23"/>
    </row>
    <row r="3124" spans="1:9" hidden="1" x14ac:dyDescent="0.25">
      <c r="A3124" s="21" t="s">
        <v>64</v>
      </c>
      <c r="B3124" s="21" t="s">
        <v>1074</v>
      </c>
      <c r="C3124" s="21" t="s">
        <v>22</v>
      </c>
      <c r="D3124" s="22" t="s">
        <v>1117</v>
      </c>
      <c r="E3124" s="22"/>
      <c r="F3124" s="22"/>
      <c r="G3124" s="22"/>
      <c r="H3124" s="22"/>
      <c r="I3124" s="23"/>
    </row>
    <row r="3125" spans="1:9" hidden="1" x14ac:dyDescent="0.25">
      <c r="A3125" s="21" t="s">
        <v>64</v>
      </c>
      <c r="B3125" s="21" t="s">
        <v>1074</v>
      </c>
      <c r="C3125" s="21" t="s">
        <v>22</v>
      </c>
      <c r="D3125" s="22" t="s">
        <v>1118</v>
      </c>
      <c r="E3125" s="22"/>
      <c r="F3125" s="22"/>
      <c r="G3125" s="22"/>
      <c r="H3125" s="22"/>
      <c r="I3125" s="23"/>
    </row>
    <row r="3126" spans="1:9" hidden="1" x14ac:dyDescent="0.25">
      <c r="A3126" s="21" t="s">
        <v>64</v>
      </c>
      <c r="B3126" s="21" t="s">
        <v>1074</v>
      </c>
      <c r="C3126" s="21" t="s">
        <v>22</v>
      </c>
      <c r="D3126" s="22" t="s">
        <v>1073</v>
      </c>
      <c r="E3126" s="22"/>
      <c r="F3126" s="22"/>
      <c r="G3126" s="22"/>
      <c r="H3126" s="22"/>
      <c r="I3126" s="23"/>
    </row>
    <row r="3127" spans="1:9" hidden="1" x14ac:dyDescent="0.25">
      <c r="A3127" s="21" t="s">
        <v>64</v>
      </c>
      <c r="B3127" s="21" t="s">
        <v>1074</v>
      </c>
      <c r="C3127" s="21" t="s">
        <v>22</v>
      </c>
      <c r="D3127" s="22" t="s">
        <v>1072</v>
      </c>
      <c r="E3127" s="22"/>
      <c r="F3127" s="22"/>
      <c r="G3127" s="22"/>
      <c r="H3127" s="22"/>
      <c r="I3127" s="23"/>
    </row>
    <row r="3128" spans="1:9" hidden="1" x14ac:dyDescent="0.25">
      <c r="A3128" s="21" t="s">
        <v>64</v>
      </c>
      <c r="B3128" s="21" t="s">
        <v>1074</v>
      </c>
      <c r="C3128" s="21" t="s">
        <v>22</v>
      </c>
      <c r="D3128" s="22" t="s">
        <v>1119</v>
      </c>
      <c r="E3128" s="22"/>
      <c r="F3128" s="22"/>
      <c r="G3128" s="22"/>
      <c r="H3128" s="22"/>
      <c r="I3128" s="23"/>
    </row>
    <row r="3129" spans="1:9" hidden="1" x14ac:dyDescent="0.25">
      <c r="A3129" s="21" t="s">
        <v>64</v>
      </c>
      <c r="B3129" s="21" t="s">
        <v>1074</v>
      </c>
      <c r="C3129" s="21" t="s">
        <v>22</v>
      </c>
      <c r="D3129" s="22" t="s">
        <v>1121</v>
      </c>
      <c r="E3129" s="22"/>
      <c r="F3129" s="22"/>
      <c r="G3129" s="22"/>
      <c r="H3129" s="22"/>
      <c r="I3129" s="23"/>
    </row>
    <row r="3130" spans="1:9" hidden="1" x14ac:dyDescent="0.25">
      <c r="A3130" s="21" t="s">
        <v>64</v>
      </c>
      <c r="B3130" s="21" t="s">
        <v>1074</v>
      </c>
      <c r="C3130" s="21" t="s">
        <v>22</v>
      </c>
      <c r="D3130" s="22" t="s">
        <v>1120</v>
      </c>
      <c r="E3130" s="22"/>
      <c r="F3130" s="22"/>
      <c r="G3130" s="22"/>
      <c r="H3130" s="22"/>
      <c r="I3130" s="23"/>
    </row>
    <row r="3131" spans="1:9" hidden="1" x14ac:dyDescent="0.25">
      <c r="A3131" s="21" t="s">
        <v>64</v>
      </c>
      <c r="B3131" s="21" t="s">
        <v>1074</v>
      </c>
      <c r="C3131" s="21" t="s">
        <v>22</v>
      </c>
      <c r="D3131" s="22" t="s">
        <v>1122</v>
      </c>
      <c r="E3131" s="22"/>
      <c r="F3131" s="22"/>
      <c r="G3131" s="22"/>
      <c r="H3131" s="22"/>
      <c r="I3131" s="23"/>
    </row>
    <row r="3132" spans="1:9" hidden="1" x14ac:dyDescent="0.25">
      <c r="A3132" s="21" t="s">
        <v>64</v>
      </c>
      <c r="B3132" s="21" t="s">
        <v>1074</v>
      </c>
      <c r="C3132" s="21" t="s">
        <v>22</v>
      </c>
      <c r="D3132" s="22" t="s">
        <v>1123</v>
      </c>
      <c r="E3132" s="22"/>
      <c r="F3132" s="22"/>
      <c r="G3132" s="22"/>
      <c r="H3132" s="22"/>
      <c r="I3132" s="23"/>
    </row>
    <row r="3133" spans="1:9" hidden="1" x14ac:dyDescent="0.25">
      <c r="A3133" s="21" t="s">
        <v>64</v>
      </c>
      <c r="B3133" s="21" t="s">
        <v>1074</v>
      </c>
      <c r="C3133" s="21" t="s">
        <v>22</v>
      </c>
      <c r="D3133" s="22" t="s">
        <v>1124</v>
      </c>
      <c r="E3133" s="22"/>
      <c r="F3133" s="22"/>
      <c r="G3133" s="22"/>
      <c r="H3133" s="22"/>
      <c r="I3133" s="23"/>
    </row>
    <row r="3134" spans="1:9" hidden="1" x14ac:dyDescent="0.25">
      <c r="A3134" s="21" t="s">
        <v>64</v>
      </c>
      <c r="B3134" s="21" t="s">
        <v>1074</v>
      </c>
      <c r="C3134" s="21" t="s">
        <v>22</v>
      </c>
      <c r="D3134" s="22" t="s">
        <v>1125</v>
      </c>
      <c r="E3134" s="22"/>
      <c r="F3134" s="22"/>
      <c r="G3134" s="22"/>
      <c r="H3134" s="22"/>
      <c r="I3134" s="23"/>
    </row>
    <row r="3135" spans="1:9" hidden="1" x14ac:dyDescent="0.25">
      <c r="A3135" s="21" t="s">
        <v>64</v>
      </c>
      <c r="B3135" s="21" t="s">
        <v>1074</v>
      </c>
      <c r="C3135" s="21" t="s">
        <v>22</v>
      </c>
      <c r="D3135" s="22" t="s">
        <v>1113</v>
      </c>
      <c r="E3135" s="22"/>
      <c r="F3135" s="22"/>
      <c r="G3135" s="22"/>
      <c r="H3135" s="22"/>
      <c r="I3135" s="23"/>
    </row>
    <row r="3136" spans="1:9" hidden="1" x14ac:dyDescent="0.25">
      <c r="A3136" s="21" t="s">
        <v>64</v>
      </c>
      <c r="B3136" s="21" t="s">
        <v>1074</v>
      </c>
      <c r="C3136" s="21" t="s">
        <v>22</v>
      </c>
      <c r="D3136" s="22" t="s">
        <v>1114</v>
      </c>
      <c r="E3136" s="22"/>
      <c r="F3136" s="22"/>
      <c r="G3136" s="22"/>
      <c r="H3136" s="22"/>
      <c r="I3136" s="23"/>
    </row>
    <row r="3137" spans="1:9" hidden="1" x14ac:dyDescent="0.25">
      <c r="A3137" s="21" t="s">
        <v>64</v>
      </c>
      <c r="B3137" s="21" t="s">
        <v>1074</v>
      </c>
      <c r="C3137" s="21" t="s">
        <v>22</v>
      </c>
      <c r="D3137" s="22" t="s">
        <v>1115</v>
      </c>
      <c r="E3137" s="22"/>
      <c r="F3137" s="22"/>
      <c r="G3137" s="22"/>
      <c r="H3137" s="22"/>
      <c r="I3137" s="23"/>
    </row>
    <row r="3138" spans="1:9" hidden="1" x14ac:dyDescent="0.25">
      <c r="A3138" s="21" t="s">
        <v>64</v>
      </c>
      <c r="B3138" s="21" t="s">
        <v>1074</v>
      </c>
      <c r="C3138" s="21" t="s">
        <v>22</v>
      </c>
      <c r="D3138" s="22" t="s">
        <v>376</v>
      </c>
      <c r="E3138" s="22"/>
      <c r="F3138" s="22"/>
      <c r="G3138" s="22"/>
      <c r="H3138" s="22"/>
      <c r="I3138" s="23"/>
    </row>
    <row r="3139" spans="1:9" hidden="1" x14ac:dyDescent="0.25">
      <c r="A3139" s="21" t="s">
        <v>64</v>
      </c>
      <c r="B3139" s="21" t="s">
        <v>1074</v>
      </c>
      <c r="C3139" s="21" t="s">
        <v>22</v>
      </c>
      <c r="D3139" s="22" t="s">
        <v>1116</v>
      </c>
      <c r="E3139" s="22"/>
      <c r="F3139" s="22"/>
      <c r="G3139" s="22"/>
      <c r="H3139" s="22"/>
      <c r="I3139" s="23"/>
    </row>
    <row r="3140" spans="1:9" hidden="1" x14ac:dyDescent="0.25">
      <c r="A3140" s="21" t="s">
        <v>64</v>
      </c>
      <c r="B3140" s="21" t="s">
        <v>1074</v>
      </c>
      <c r="C3140" s="21" t="s">
        <v>22</v>
      </c>
      <c r="D3140" s="22" t="s">
        <v>1103</v>
      </c>
      <c r="E3140" s="22"/>
      <c r="F3140" s="22"/>
      <c r="G3140" s="22"/>
      <c r="H3140" s="22"/>
      <c r="I3140" s="23"/>
    </row>
    <row r="3141" spans="1:9" hidden="1" x14ac:dyDescent="0.25">
      <c r="A3141" s="21" t="s">
        <v>64</v>
      </c>
      <c r="B3141" s="21" t="s">
        <v>1074</v>
      </c>
      <c r="C3141" s="21" t="s">
        <v>22</v>
      </c>
      <c r="D3141" s="22" t="s">
        <v>1105</v>
      </c>
      <c r="E3141" s="22"/>
      <c r="F3141" s="22"/>
      <c r="G3141" s="22"/>
      <c r="H3141" s="22"/>
      <c r="I3141" s="23"/>
    </row>
    <row r="3142" spans="1:9" hidden="1" x14ac:dyDescent="0.25">
      <c r="A3142" s="21" t="s">
        <v>64</v>
      </c>
      <c r="B3142" s="21" t="s">
        <v>1074</v>
      </c>
      <c r="C3142" s="21" t="s">
        <v>22</v>
      </c>
      <c r="D3142" s="22" t="s">
        <v>1106</v>
      </c>
      <c r="E3142" s="22"/>
      <c r="F3142" s="22"/>
      <c r="G3142" s="22"/>
      <c r="H3142" s="22"/>
      <c r="I3142" s="23"/>
    </row>
    <row r="3143" spans="1:9" hidden="1" x14ac:dyDescent="0.25">
      <c r="A3143" s="21" t="s">
        <v>64</v>
      </c>
      <c r="B3143" s="21" t="s">
        <v>1074</v>
      </c>
      <c r="C3143" s="21" t="s">
        <v>22</v>
      </c>
      <c r="D3143" s="22" t="s">
        <v>1107</v>
      </c>
      <c r="E3143" s="22"/>
      <c r="F3143" s="22"/>
      <c r="G3143" s="22"/>
      <c r="H3143" s="22"/>
      <c r="I3143" s="23"/>
    </row>
    <row r="3144" spans="1:9" hidden="1" x14ac:dyDescent="0.25">
      <c r="A3144" s="21" t="s">
        <v>64</v>
      </c>
      <c r="B3144" s="21" t="s">
        <v>1074</v>
      </c>
      <c r="C3144" s="21" t="s">
        <v>22</v>
      </c>
      <c r="D3144" s="22" t="s">
        <v>1108</v>
      </c>
      <c r="E3144" s="22"/>
      <c r="F3144" s="22"/>
      <c r="G3144" s="22"/>
      <c r="H3144" s="22"/>
      <c r="I3144" s="23"/>
    </row>
    <row r="3145" spans="1:9" hidden="1" x14ac:dyDescent="0.25">
      <c r="A3145" s="21" t="s">
        <v>64</v>
      </c>
      <c r="B3145" s="21" t="s">
        <v>1074</v>
      </c>
      <c r="C3145" s="21" t="s">
        <v>22</v>
      </c>
      <c r="D3145" s="22" t="s">
        <v>1109</v>
      </c>
      <c r="E3145" s="22"/>
      <c r="F3145" s="22"/>
      <c r="G3145" s="22"/>
      <c r="H3145" s="22"/>
      <c r="I3145" s="23"/>
    </row>
    <row r="3146" spans="1:9" hidden="1" x14ac:dyDescent="0.25">
      <c r="A3146" s="21" t="s">
        <v>64</v>
      </c>
      <c r="B3146" s="21" t="s">
        <v>1074</v>
      </c>
      <c r="C3146" s="21" t="s">
        <v>22</v>
      </c>
      <c r="D3146" s="22" t="s">
        <v>1110</v>
      </c>
      <c r="E3146" s="22"/>
      <c r="F3146" s="22"/>
      <c r="G3146" s="22"/>
      <c r="H3146" s="22"/>
      <c r="I3146" s="23"/>
    </row>
    <row r="3147" spans="1:9" hidden="1" x14ac:dyDescent="0.25">
      <c r="A3147" s="21" t="s">
        <v>64</v>
      </c>
      <c r="B3147" s="21" t="s">
        <v>1074</v>
      </c>
      <c r="C3147" s="21" t="s">
        <v>22</v>
      </c>
      <c r="D3147" s="22" t="s">
        <v>1111</v>
      </c>
      <c r="E3147" s="22"/>
      <c r="F3147" s="22"/>
      <c r="G3147" s="22"/>
      <c r="H3147" s="22"/>
      <c r="I3147" s="23"/>
    </row>
    <row r="3148" spans="1:9" hidden="1" x14ac:dyDescent="0.25">
      <c r="A3148" s="21" t="s">
        <v>64</v>
      </c>
      <c r="B3148" s="21" t="s">
        <v>1074</v>
      </c>
      <c r="C3148" s="21" t="s">
        <v>22</v>
      </c>
      <c r="D3148" s="22" t="s">
        <v>1112</v>
      </c>
      <c r="E3148" s="22"/>
      <c r="F3148" s="22"/>
      <c r="G3148" s="22"/>
      <c r="H3148" s="22"/>
      <c r="I3148" s="23"/>
    </row>
    <row r="3149" spans="1:9" hidden="1" x14ac:dyDescent="0.25">
      <c r="A3149" s="21" t="s">
        <v>64</v>
      </c>
      <c r="B3149" s="21" t="s">
        <v>1074</v>
      </c>
      <c r="C3149" s="21" t="s">
        <v>22</v>
      </c>
      <c r="D3149" s="22" t="s">
        <v>1101</v>
      </c>
      <c r="E3149" s="22"/>
      <c r="F3149" s="22"/>
      <c r="G3149" s="22"/>
      <c r="H3149" s="22"/>
      <c r="I3149" s="23"/>
    </row>
    <row r="3150" spans="1:9" hidden="1" x14ac:dyDescent="0.25">
      <c r="A3150" s="21" t="s">
        <v>64</v>
      </c>
      <c r="B3150" s="21" t="s">
        <v>1074</v>
      </c>
      <c r="C3150" s="21" t="s">
        <v>22</v>
      </c>
      <c r="D3150" s="22" t="s">
        <v>1102</v>
      </c>
      <c r="E3150" s="22"/>
      <c r="F3150" s="22"/>
      <c r="G3150" s="22"/>
      <c r="H3150" s="22"/>
      <c r="I3150" s="23"/>
    </row>
    <row r="3151" spans="1:9" hidden="1" x14ac:dyDescent="0.25">
      <c r="A3151" s="21" t="s">
        <v>64</v>
      </c>
      <c r="B3151" s="21" t="s">
        <v>1074</v>
      </c>
      <c r="C3151" s="21" t="s">
        <v>22</v>
      </c>
      <c r="D3151" s="22" t="s">
        <v>1094</v>
      </c>
      <c r="E3151" s="22"/>
      <c r="F3151" s="22"/>
      <c r="G3151" s="22"/>
      <c r="H3151" s="22"/>
      <c r="I3151" s="23"/>
    </row>
    <row r="3152" spans="1:9" hidden="1" x14ac:dyDescent="0.25">
      <c r="A3152" s="21" t="s">
        <v>64</v>
      </c>
      <c r="B3152" s="21" t="s">
        <v>1074</v>
      </c>
      <c r="C3152" s="21" t="s">
        <v>22</v>
      </c>
      <c r="D3152" s="22" t="s">
        <v>1095</v>
      </c>
      <c r="E3152" s="22"/>
      <c r="F3152" s="22"/>
      <c r="G3152" s="22"/>
      <c r="H3152" s="22"/>
      <c r="I3152" s="23"/>
    </row>
    <row r="3153" spans="1:9" hidden="1" x14ac:dyDescent="0.25">
      <c r="A3153" s="21" t="s">
        <v>64</v>
      </c>
      <c r="B3153" s="21" t="s">
        <v>1074</v>
      </c>
      <c r="C3153" s="21" t="s">
        <v>22</v>
      </c>
      <c r="D3153" s="22" t="s">
        <v>1096</v>
      </c>
      <c r="E3153" s="22"/>
      <c r="F3153" s="22"/>
      <c r="G3153" s="22"/>
      <c r="H3153" s="22"/>
      <c r="I3153" s="23"/>
    </row>
    <row r="3154" spans="1:9" hidden="1" x14ac:dyDescent="0.25">
      <c r="A3154" s="21" t="s">
        <v>64</v>
      </c>
      <c r="B3154" s="21" t="s">
        <v>1074</v>
      </c>
      <c r="C3154" s="21" t="s">
        <v>22</v>
      </c>
      <c r="D3154" s="22" t="s">
        <v>1098</v>
      </c>
      <c r="E3154" s="22"/>
      <c r="F3154" s="22"/>
      <c r="G3154" s="22"/>
      <c r="H3154" s="22"/>
      <c r="I3154" s="23"/>
    </row>
    <row r="3155" spans="1:9" hidden="1" x14ac:dyDescent="0.25">
      <c r="A3155" s="21" t="s">
        <v>64</v>
      </c>
      <c r="B3155" s="21" t="s">
        <v>1074</v>
      </c>
      <c r="C3155" s="21" t="s">
        <v>22</v>
      </c>
      <c r="D3155" s="22" t="s">
        <v>1099</v>
      </c>
      <c r="E3155" s="22"/>
      <c r="F3155" s="22"/>
      <c r="G3155" s="22"/>
      <c r="H3155" s="22"/>
      <c r="I3155" s="23"/>
    </row>
    <row r="3156" spans="1:9" hidden="1" x14ac:dyDescent="0.25">
      <c r="A3156" s="21" t="s">
        <v>64</v>
      </c>
      <c r="B3156" s="21" t="s">
        <v>1074</v>
      </c>
      <c r="C3156" s="21" t="s">
        <v>22</v>
      </c>
      <c r="D3156" s="22" t="s">
        <v>1104</v>
      </c>
      <c r="E3156" s="22"/>
      <c r="F3156" s="22"/>
      <c r="G3156" s="22"/>
      <c r="H3156" s="22"/>
      <c r="I3156" s="23"/>
    </row>
    <row r="3157" spans="1:9" hidden="1" x14ac:dyDescent="0.25">
      <c r="A3157" s="21" t="s">
        <v>64</v>
      </c>
      <c r="B3157" s="21" t="s">
        <v>1074</v>
      </c>
      <c r="C3157" s="21" t="s">
        <v>22</v>
      </c>
      <c r="D3157" s="22" t="s">
        <v>1100</v>
      </c>
      <c r="E3157" s="22"/>
      <c r="F3157" s="22"/>
      <c r="G3157" s="22"/>
      <c r="H3157" s="22"/>
      <c r="I3157" s="23"/>
    </row>
    <row r="3158" spans="1:9" hidden="1" x14ac:dyDescent="0.25">
      <c r="A3158" s="21" t="s">
        <v>64</v>
      </c>
      <c r="B3158" s="21" t="s">
        <v>1074</v>
      </c>
      <c r="C3158" s="21" t="s">
        <v>22</v>
      </c>
      <c r="D3158" s="22" t="s">
        <v>1075</v>
      </c>
      <c r="E3158" s="22"/>
      <c r="F3158" s="22"/>
      <c r="G3158" s="22"/>
      <c r="H3158" s="22"/>
      <c r="I3158" s="23"/>
    </row>
    <row r="3159" spans="1:9" hidden="1" x14ac:dyDescent="0.25">
      <c r="A3159" s="21" t="s">
        <v>64</v>
      </c>
      <c r="B3159" s="21" t="s">
        <v>1074</v>
      </c>
      <c r="C3159" s="21" t="s">
        <v>22</v>
      </c>
      <c r="D3159" s="22" t="s">
        <v>1076</v>
      </c>
      <c r="E3159" s="22"/>
      <c r="F3159" s="22"/>
      <c r="G3159" s="22"/>
      <c r="H3159" s="22"/>
      <c r="I3159" s="23"/>
    </row>
    <row r="3160" spans="1:9" hidden="1" x14ac:dyDescent="0.25">
      <c r="A3160" s="21" t="s">
        <v>64</v>
      </c>
      <c r="B3160" s="21" t="s">
        <v>1074</v>
      </c>
      <c r="C3160" s="21" t="s">
        <v>22</v>
      </c>
      <c r="D3160" s="22" t="s">
        <v>1077</v>
      </c>
      <c r="E3160" s="22"/>
      <c r="F3160" s="22"/>
      <c r="G3160" s="22"/>
      <c r="H3160" s="22"/>
      <c r="I3160" s="23"/>
    </row>
    <row r="3161" spans="1:9" hidden="1" x14ac:dyDescent="0.25">
      <c r="A3161" s="21" t="s">
        <v>64</v>
      </c>
      <c r="B3161" s="21" t="s">
        <v>1074</v>
      </c>
      <c r="C3161" s="21" t="s">
        <v>22</v>
      </c>
      <c r="D3161" s="22" t="s">
        <v>1078</v>
      </c>
      <c r="E3161" s="22"/>
      <c r="F3161" s="22"/>
      <c r="G3161" s="22"/>
      <c r="H3161" s="22"/>
      <c r="I3161" s="23"/>
    </row>
    <row r="3162" spans="1:9" hidden="1" x14ac:dyDescent="0.25">
      <c r="A3162" s="21" t="s">
        <v>64</v>
      </c>
      <c r="B3162" s="21" t="s">
        <v>1074</v>
      </c>
      <c r="C3162" s="21" t="s">
        <v>22</v>
      </c>
      <c r="D3162" s="22" t="s">
        <v>1079</v>
      </c>
      <c r="E3162" s="22"/>
      <c r="F3162" s="22"/>
      <c r="G3162" s="22"/>
      <c r="H3162" s="22"/>
      <c r="I3162" s="23"/>
    </row>
    <row r="3163" spans="1:9" ht="30" hidden="1" x14ac:dyDescent="0.25">
      <c r="A3163" s="21" t="s">
        <v>64</v>
      </c>
      <c r="B3163" s="21" t="s">
        <v>1074</v>
      </c>
      <c r="C3163" s="21" t="s">
        <v>22</v>
      </c>
      <c r="D3163" s="47" t="s">
        <v>1080</v>
      </c>
      <c r="E3163" s="22"/>
      <c r="F3163" s="22"/>
      <c r="G3163" s="22"/>
      <c r="H3163" s="22"/>
      <c r="I3163" s="23"/>
    </row>
    <row r="3164" spans="1:9" hidden="1" x14ac:dyDescent="0.25">
      <c r="A3164" s="21" t="s">
        <v>64</v>
      </c>
      <c r="B3164" s="21" t="s">
        <v>1074</v>
      </c>
      <c r="C3164" s="21" t="s">
        <v>22</v>
      </c>
      <c r="D3164" s="22" t="s">
        <v>1081</v>
      </c>
      <c r="E3164" s="22"/>
      <c r="F3164" s="22"/>
      <c r="G3164" s="22"/>
      <c r="H3164" s="22"/>
      <c r="I3164" s="23"/>
    </row>
    <row r="3165" spans="1:9" hidden="1" x14ac:dyDescent="0.25">
      <c r="A3165" s="21" t="s">
        <v>64</v>
      </c>
      <c r="B3165" s="21" t="s">
        <v>1074</v>
      </c>
      <c r="C3165" s="21" t="s">
        <v>22</v>
      </c>
      <c r="D3165" s="22" t="s">
        <v>1082</v>
      </c>
      <c r="E3165" s="22"/>
      <c r="F3165" s="22"/>
      <c r="G3165" s="22"/>
      <c r="H3165" s="22"/>
      <c r="I3165" s="23"/>
    </row>
    <row r="3166" spans="1:9" hidden="1" x14ac:dyDescent="0.25">
      <c r="A3166" s="21" t="s">
        <v>64</v>
      </c>
      <c r="B3166" s="21" t="s">
        <v>1074</v>
      </c>
      <c r="C3166" s="21" t="s">
        <v>22</v>
      </c>
      <c r="D3166" s="22" t="s">
        <v>1083</v>
      </c>
      <c r="E3166" s="22"/>
      <c r="F3166" s="22"/>
      <c r="G3166" s="22"/>
      <c r="H3166" s="22"/>
      <c r="I3166" s="23"/>
    </row>
    <row r="3167" spans="1:9" hidden="1" x14ac:dyDescent="0.25">
      <c r="A3167" s="21" t="s">
        <v>64</v>
      </c>
      <c r="B3167" s="21" t="s">
        <v>1074</v>
      </c>
      <c r="C3167" s="21" t="s">
        <v>22</v>
      </c>
      <c r="D3167" s="22" t="s">
        <v>1084</v>
      </c>
      <c r="E3167" s="22"/>
      <c r="F3167" s="22"/>
      <c r="G3167" s="22"/>
      <c r="H3167" s="22"/>
      <c r="I3167" s="23"/>
    </row>
    <row r="3168" spans="1:9" hidden="1" x14ac:dyDescent="0.25">
      <c r="A3168" s="21" t="s">
        <v>64</v>
      </c>
      <c r="B3168" s="21" t="s">
        <v>1074</v>
      </c>
      <c r="C3168" s="21" t="s">
        <v>22</v>
      </c>
      <c r="D3168" s="22" t="s">
        <v>1085</v>
      </c>
      <c r="E3168" s="22"/>
      <c r="F3168" s="22"/>
      <c r="G3168" s="22"/>
      <c r="H3168" s="22"/>
      <c r="I3168" s="23"/>
    </row>
    <row r="3169" spans="1:9" hidden="1" x14ac:dyDescent="0.25">
      <c r="A3169" s="21" t="s">
        <v>64</v>
      </c>
      <c r="B3169" s="21" t="s">
        <v>1074</v>
      </c>
      <c r="C3169" s="21" t="s">
        <v>22</v>
      </c>
      <c r="D3169" s="22" t="s">
        <v>1086</v>
      </c>
      <c r="E3169" s="22"/>
      <c r="F3169" s="22"/>
      <c r="G3169" s="22"/>
      <c r="H3169" s="22"/>
      <c r="I3169" s="23"/>
    </row>
    <row r="3170" spans="1:9" hidden="1" x14ac:dyDescent="0.25">
      <c r="A3170" s="21" t="s">
        <v>64</v>
      </c>
      <c r="B3170" s="21" t="s">
        <v>1074</v>
      </c>
      <c r="C3170" s="21" t="s">
        <v>22</v>
      </c>
      <c r="D3170" s="22" t="s">
        <v>1087</v>
      </c>
      <c r="E3170" s="22"/>
      <c r="F3170" s="22"/>
      <c r="G3170" s="22"/>
      <c r="H3170" s="22"/>
      <c r="I3170" s="23"/>
    </row>
    <row r="3171" spans="1:9" hidden="1" x14ac:dyDescent="0.25">
      <c r="A3171" s="21" t="s">
        <v>64</v>
      </c>
      <c r="B3171" s="21" t="s">
        <v>1074</v>
      </c>
      <c r="C3171" s="21" t="s">
        <v>22</v>
      </c>
      <c r="D3171" s="22" t="s">
        <v>1088</v>
      </c>
      <c r="E3171" s="22"/>
      <c r="F3171" s="22"/>
      <c r="G3171" s="22"/>
      <c r="H3171" s="22"/>
      <c r="I3171" s="23"/>
    </row>
    <row r="3172" spans="1:9" hidden="1" x14ac:dyDescent="0.25">
      <c r="A3172" s="21" t="s">
        <v>64</v>
      </c>
      <c r="B3172" s="21" t="s">
        <v>1074</v>
      </c>
      <c r="C3172" s="21" t="s">
        <v>22</v>
      </c>
      <c r="D3172" s="22" t="s">
        <v>1089</v>
      </c>
      <c r="E3172" s="22"/>
      <c r="F3172" s="22"/>
      <c r="G3172" s="22"/>
      <c r="H3172" s="22"/>
      <c r="I3172" s="23"/>
    </row>
    <row r="3173" spans="1:9" hidden="1" x14ac:dyDescent="0.25">
      <c r="A3173" s="21" t="s">
        <v>64</v>
      </c>
      <c r="B3173" s="21" t="s">
        <v>1074</v>
      </c>
      <c r="C3173" s="21" t="s">
        <v>22</v>
      </c>
      <c r="D3173" s="22" t="s">
        <v>1090</v>
      </c>
      <c r="E3173" s="22"/>
      <c r="F3173" s="22"/>
      <c r="G3173" s="22"/>
      <c r="H3173" s="22"/>
      <c r="I3173" s="23"/>
    </row>
    <row r="3174" spans="1:9" hidden="1" x14ac:dyDescent="0.25">
      <c r="A3174" s="21" t="s">
        <v>64</v>
      </c>
      <c r="B3174" s="21" t="s">
        <v>1074</v>
      </c>
      <c r="C3174" s="21" t="s">
        <v>22</v>
      </c>
      <c r="D3174" s="22" t="s">
        <v>1091</v>
      </c>
      <c r="E3174" s="22"/>
      <c r="F3174" s="22"/>
      <c r="G3174" s="22"/>
      <c r="H3174" s="22"/>
      <c r="I3174" s="23"/>
    </row>
    <row r="3175" spans="1:9" hidden="1" x14ac:dyDescent="0.25">
      <c r="A3175" s="21" t="s">
        <v>64</v>
      </c>
      <c r="B3175" s="21" t="s">
        <v>1074</v>
      </c>
      <c r="C3175" s="21" t="s">
        <v>22</v>
      </c>
      <c r="D3175" s="22" t="s">
        <v>1092</v>
      </c>
      <c r="E3175" s="22"/>
      <c r="F3175" s="22"/>
      <c r="G3175" s="22"/>
      <c r="H3175" s="22"/>
      <c r="I3175" s="23"/>
    </row>
    <row r="3176" spans="1:9" hidden="1" x14ac:dyDescent="0.25">
      <c r="A3176" s="21" t="s">
        <v>64</v>
      </c>
      <c r="B3176" s="21" t="s">
        <v>1074</v>
      </c>
      <c r="C3176" s="21" t="s">
        <v>22</v>
      </c>
      <c r="D3176" s="22" t="s">
        <v>1097</v>
      </c>
      <c r="E3176" s="22"/>
      <c r="F3176" s="22"/>
      <c r="G3176" s="22"/>
      <c r="H3176" s="22"/>
      <c r="I3176" s="23"/>
    </row>
    <row r="3177" spans="1:9" hidden="1" x14ac:dyDescent="0.25">
      <c r="A3177" s="21" t="s">
        <v>64</v>
      </c>
      <c r="B3177" s="21" t="s">
        <v>1074</v>
      </c>
      <c r="C3177" s="21" t="s">
        <v>22</v>
      </c>
      <c r="D3177" s="22" t="s">
        <v>1093</v>
      </c>
      <c r="E3177" s="22"/>
      <c r="F3177" s="22"/>
      <c r="G3177" s="22"/>
      <c r="H3177" s="22"/>
      <c r="I3177" s="2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ED69-D2DF-4D59-9F46-2F5CEEE73232}">
  <dimension ref="A1:B157"/>
  <sheetViews>
    <sheetView workbookViewId="0">
      <selection activeCell="J10" sqref="J10"/>
    </sheetView>
  </sheetViews>
  <sheetFormatPr defaultRowHeight="15" x14ac:dyDescent="0.25"/>
  <cols>
    <col min="1" max="1" width="22.5703125" customWidth="1"/>
    <col min="2" max="2" width="14.28515625" bestFit="1" customWidth="1"/>
  </cols>
  <sheetData>
    <row r="1" spans="1:2" x14ac:dyDescent="0.25">
      <c r="A1" s="14" t="s">
        <v>92</v>
      </c>
      <c r="B1" s="14" t="s">
        <v>908</v>
      </c>
    </row>
    <row r="2" spans="1:2" x14ac:dyDescent="0.25">
      <c r="A2" t="s">
        <v>416</v>
      </c>
      <c r="B2" t="s">
        <v>926</v>
      </c>
    </row>
    <row r="3" spans="1:2" x14ac:dyDescent="0.25">
      <c r="A3" t="s">
        <v>416</v>
      </c>
      <c r="B3" t="s">
        <v>936</v>
      </c>
    </row>
    <row r="4" spans="1:2" x14ac:dyDescent="0.25">
      <c r="A4" t="s">
        <v>416</v>
      </c>
      <c r="B4" t="s">
        <v>932</v>
      </c>
    </row>
    <row r="5" spans="1:2" x14ac:dyDescent="0.25">
      <c r="A5" t="s">
        <v>416</v>
      </c>
      <c r="B5" t="s">
        <v>416</v>
      </c>
    </row>
    <row r="6" spans="1:2" x14ac:dyDescent="0.25">
      <c r="A6" t="s">
        <v>416</v>
      </c>
    </row>
    <row r="7" spans="1:2" x14ac:dyDescent="0.25">
      <c r="A7" t="s">
        <v>299</v>
      </c>
      <c r="B7" t="s">
        <v>923</v>
      </c>
    </row>
    <row r="8" spans="1:2" x14ac:dyDescent="0.25">
      <c r="A8" t="s">
        <v>299</v>
      </c>
      <c r="B8" t="s">
        <v>925</v>
      </c>
    </row>
    <row r="9" spans="1:2" x14ac:dyDescent="0.25">
      <c r="A9" t="s">
        <v>299</v>
      </c>
      <c r="B9" t="s">
        <v>299</v>
      </c>
    </row>
    <row r="10" spans="1:2" x14ac:dyDescent="0.25">
      <c r="A10" t="s">
        <v>299</v>
      </c>
    </row>
    <row r="11" spans="1:2" x14ac:dyDescent="0.25">
      <c r="A11" t="s">
        <v>445</v>
      </c>
      <c r="B11" t="s">
        <v>927</v>
      </c>
    </row>
    <row r="12" spans="1:2" x14ac:dyDescent="0.25">
      <c r="A12" t="s">
        <v>445</v>
      </c>
      <c r="B12" t="s">
        <v>933</v>
      </c>
    </row>
    <row r="13" spans="1:2" x14ac:dyDescent="0.25">
      <c r="A13" t="s">
        <v>445</v>
      </c>
      <c r="B13" t="s">
        <v>937</v>
      </c>
    </row>
    <row r="14" spans="1:2" x14ac:dyDescent="0.25">
      <c r="A14" t="s">
        <v>445</v>
      </c>
      <c r="B14" t="s">
        <v>445</v>
      </c>
    </row>
    <row r="15" spans="1:2" x14ac:dyDescent="0.25">
      <c r="A15" t="s">
        <v>445</v>
      </c>
    </row>
    <row r="16" spans="1:2" x14ac:dyDescent="0.25">
      <c r="A16" t="s">
        <v>289</v>
      </c>
      <c r="B16" t="s">
        <v>923</v>
      </c>
    </row>
    <row r="17" spans="1:2" x14ac:dyDescent="0.25">
      <c r="A17" t="s">
        <v>289</v>
      </c>
      <c r="B17" t="s">
        <v>925</v>
      </c>
    </row>
    <row r="18" spans="1:2" x14ac:dyDescent="0.25">
      <c r="A18" t="s">
        <v>289</v>
      </c>
      <c r="B18" t="s">
        <v>289</v>
      </c>
    </row>
    <row r="19" spans="1:2" x14ac:dyDescent="0.25">
      <c r="A19" t="s">
        <v>289</v>
      </c>
    </row>
    <row r="20" spans="1:2" x14ac:dyDescent="0.25">
      <c r="A20" t="s">
        <v>118</v>
      </c>
      <c r="B20" t="s">
        <v>912</v>
      </c>
    </row>
    <row r="21" spans="1:2" x14ac:dyDescent="0.25">
      <c r="A21" t="s">
        <v>118</v>
      </c>
      <c r="B21" t="s">
        <v>118</v>
      </c>
    </row>
    <row r="22" spans="1:2" x14ac:dyDescent="0.25">
      <c r="A22" t="s">
        <v>118</v>
      </c>
    </row>
    <row r="23" spans="1:2" x14ac:dyDescent="0.25">
      <c r="A23" t="s">
        <v>115</v>
      </c>
      <c r="B23" t="s">
        <v>918</v>
      </c>
    </row>
    <row r="24" spans="1:2" x14ac:dyDescent="0.25">
      <c r="A24" t="s">
        <v>115</v>
      </c>
      <c r="B24" t="s">
        <v>115</v>
      </c>
    </row>
    <row r="25" spans="1:2" x14ac:dyDescent="0.25">
      <c r="A25" t="s">
        <v>115</v>
      </c>
    </row>
    <row r="26" spans="1:2" x14ac:dyDescent="0.25">
      <c r="A26" t="s">
        <v>472</v>
      </c>
      <c r="B26" t="s">
        <v>472</v>
      </c>
    </row>
    <row r="27" spans="1:2" x14ac:dyDescent="0.25">
      <c r="A27" t="s">
        <v>472</v>
      </c>
    </row>
    <row r="28" spans="1:2" x14ac:dyDescent="0.25">
      <c r="A28" t="s">
        <v>448</v>
      </c>
      <c r="B28" t="s">
        <v>448</v>
      </c>
    </row>
    <row r="29" spans="1:2" x14ac:dyDescent="0.25">
      <c r="A29" t="s">
        <v>448</v>
      </c>
    </row>
    <row r="30" spans="1:2" x14ac:dyDescent="0.25">
      <c r="A30" t="s">
        <v>437</v>
      </c>
      <c r="B30" t="s">
        <v>437</v>
      </c>
    </row>
    <row r="31" spans="1:2" x14ac:dyDescent="0.25">
      <c r="A31" t="s">
        <v>437</v>
      </c>
    </row>
    <row r="32" spans="1:2" x14ac:dyDescent="0.25">
      <c r="A32" t="s">
        <v>447</v>
      </c>
      <c r="B32" t="s">
        <v>447</v>
      </c>
    </row>
    <row r="33" spans="1:2" x14ac:dyDescent="0.25">
      <c r="A33" t="s">
        <v>447</v>
      </c>
    </row>
    <row r="34" spans="1:2" x14ac:dyDescent="0.25">
      <c r="A34" t="s">
        <v>121</v>
      </c>
      <c r="B34" t="s">
        <v>121</v>
      </c>
    </row>
    <row r="35" spans="1:2" x14ac:dyDescent="0.25">
      <c r="A35" t="s">
        <v>121</v>
      </c>
    </row>
    <row r="36" spans="1:2" x14ac:dyDescent="0.25">
      <c r="A36" t="s">
        <v>114</v>
      </c>
      <c r="B36" t="s">
        <v>114</v>
      </c>
    </row>
    <row r="37" spans="1:2" x14ac:dyDescent="0.25">
      <c r="A37" t="s">
        <v>114</v>
      </c>
    </row>
    <row r="38" spans="1:2" x14ac:dyDescent="0.25">
      <c r="A38" t="s">
        <v>417</v>
      </c>
      <c r="B38" t="s">
        <v>417</v>
      </c>
    </row>
    <row r="39" spans="1:2" x14ac:dyDescent="0.25">
      <c r="A39" t="s">
        <v>417</v>
      </c>
    </row>
    <row r="40" spans="1:2" x14ac:dyDescent="0.25">
      <c r="A40" t="s">
        <v>135</v>
      </c>
      <c r="B40" t="s">
        <v>135</v>
      </c>
    </row>
    <row r="41" spans="1:2" x14ac:dyDescent="0.25">
      <c r="A41" t="s">
        <v>135</v>
      </c>
    </row>
    <row r="42" spans="1:2" x14ac:dyDescent="0.25">
      <c r="A42" t="s">
        <v>284</v>
      </c>
      <c r="B42" t="s">
        <v>284</v>
      </c>
    </row>
    <row r="43" spans="1:2" x14ac:dyDescent="0.25">
      <c r="A43" t="s">
        <v>284</v>
      </c>
    </row>
    <row r="44" spans="1:2" x14ac:dyDescent="0.25">
      <c r="A44" t="s">
        <v>629</v>
      </c>
      <c r="B44" t="s">
        <v>117</v>
      </c>
    </row>
    <row r="45" spans="1:2" x14ac:dyDescent="0.25">
      <c r="A45" t="s">
        <v>629</v>
      </c>
      <c r="B45" t="s">
        <v>629</v>
      </c>
    </row>
    <row r="46" spans="1:2" x14ac:dyDescent="0.25">
      <c r="A46" t="s">
        <v>629</v>
      </c>
    </row>
    <row r="47" spans="1:2" x14ac:dyDescent="0.25">
      <c r="A47" t="s">
        <v>117</v>
      </c>
      <c r="B47" t="s">
        <v>629</v>
      </c>
    </row>
    <row r="48" spans="1:2" x14ac:dyDescent="0.25">
      <c r="A48" t="s">
        <v>117</v>
      </c>
      <c r="B48" t="s">
        <v>117</v>
      </c>
    </row>
    <row r="49" spans="1:2" x14ac:dyDescent="0.25">
      <c r="A49" t="s">
        <v>117</v>
      </c>
    </row>
    <row r="50" spans="1:2" x14ac:dyDescent="0.25">
      <c r="A50" t="s">
        <v>278</v>
      </c>
      <c r="B50" t="s">
        <v>922</v>
      </c>
    </row>
    <row r="51" spans="1:2" x14ac:dyDescent="0.25">
      <c r="A51" t="s">
        <v>278</v>
      </c>
      <c r="B51" t="s">
        <v>278</v>
      </c>
    </row>
    <row r="52" spans="1:2" x14ac:dyDescent="0.25">
      <c r="A52" t="s">
        <v>278</v>
      </c>
    </row>
    <row r="53" spans="1:2" x14ac:dyDescent="0.25">
      <c r="A53" t="s">
        <v>298</v>
      </c>
      <c r="B53" t="s">
        <v>298</v>
      </c>
    </row>
    <row r="54" spans="1:2" x14ac:dyDescent="0.25">
      <c r="A54" t="s">
        <v>298</v>
      </c>
    </row>
    <row r="55" spans="1:2" x14ac:dyDescent="0.25">
      <c r="A55" t="s">
        <v>627</v>
      </c>
      <c r="B55" t="s">
        <v>627</v>
      </c>
    </row>
    <row r="56" spans="1:2" x14ac:dyDescent="0.25">
      <c r="A56" t="s">
        <v>627</v>
      </c>
    </row>
    <row r="57" spans="1:2" x14ac:dyDescent="0.25">
      <c r="A57" t="s">
        <v>286</v>
      </c>
      <c r="B57" t="s">
        <v>286</v>
      </c>
    </row>
    <row r="58" spans="1:2" x14ac:dyDescent="0.25">
      <c r="A58" t="s">
        <v>286</v>
      </c>
    </row>
    <row r="59" spans="1:2" x14ac:dyDescent="0.25">
      <c r="A59" t="s">
        <v>296</v>
      </c>
      <c r="B59" t="s">
        <v>296</v>
      </c>
    </row>
    <row r="60" spans="1:2" x14ac:dyDescent="0.25">
      <c r="A60" t="s">
        <v>296</v>
      </c>
    </row>
    <row r="61" spans="1:2" x14ac:dyDescent="0.25">
      <c r="A61" t="s">
        <v>364</v>
      </c>
      <c r="B61" t="s">
        <v>364</v>
      </c>
    </row>
    <row r="62" spans="1:2" x14ac:dyDescent="0.25">
      <c r="A62" t="s">
        <v>364</v>
      </c>
    </row>
    <row r="63" spans="1:2" x14ac:dyDescent="0.25">
      <c r="A63" t="s">
        <v>137</v>
      </c>
      <c r="B63" t="s">
        <v>919</v>
      </c>
    </row>
    <row r="64" spans="1:2" x14ac:dyDescent="0.25">
      <c r="A64" t="s">
        <v>137</v>
      </c>
      <c r="B64" t="s">
        <v>137</v>
      </c>
    </row>
    <row r="65" spans="1:2" x14ac:dyDescent="0.25">
      <c r="A65" t="s">
        <v>137</v>
      </c>
    </row>
    <row r="66" spans="1:2" x14ac:dyDescent="0.25">
      <c r="A66" t="s">
        <v>353</v>
      </c>
      <c r="B66" t="s">
        <v>353</v>
      </c>
    </row>
    <row r="67" spans="1:2" x14ac:dyDescent="0.25">
      <c r="A67" t="s">
        <v>353</v>
      </c>
    </row>
    <row r="68" spans="1:2" x14ac:dyDescent="0.25">
      <c r="A68" t="s">
        <v>375</v>
      </c>
      <c r="B68" t="s">
        <v>375</v>
      </c>
    </row>
    <row r="69" spans="1:2" x14ac:dyDescent="0.25">
      <c r="A69" t="s">
        <v>375</v>
      </c>
    </row>
    <row r="70" spans="1:2" x14ac:dyDescent="0.25">
      <c r="A70" t="s">
        <v>280</v>
      </c>
      <c r="B70" t="s">
        <v>280</v>
      </c>
    </row>
    <row r="71" spans="1:2" x14ac:dyDescent="0.25">
      <c r="A71" t="s">
        <v>280</v>
      </c>
    </row>
    <row r="72" spans="1:2" x14ac:dyDescent="0.25">
      <c r="A72" t="s">
        <v>578</v>
      </c>
      <c r="B72" t="s">
        <v>578</v>
      </c>
    </row>
    <row r="73" spans="1:2" x14ac:dyDescent="0.25">
      <c r="A73" t="s">
        <v>578</v>
      </c>
    </row>
    <row r="74" spans="1:2" x14ac:dyDescent="0.25">
      <c r="A74" t="s">
        <v>354</v>
      </c>
      <c r="B74" t="s">
        <v>354</v>
      </c>
    </row>
    <row r="75" spans="1:2" x14ac:dyDescent="0.25">
      <c r="A75" t="s">
        <v>354</v>
      </c>
    </row>
    <row r="76" spans="1:2" x14ac:dyDescent="0.25">
      <c r="A76" t="s">
        <v>586</v>
      </c>
      <c r="B76" t="s">
        <v>586</v>
      </c>
    </row>
    <row r="77" spans="1:2" x14ac:dyDescent="0.25">
      <c r="A77" t="s">
        <v>586</v>
      </c>
    </row>
    <row r="78" spans="1:2" x14ac:dyDescent="0.25">
      <c r="A78" t="s">
        <v>103</v>
      </c>
      <c r="B78" t="s">
        <v>103</v>
      </c>
    </row>
    <row r="79" spans="1:2" x14ac:dyDescent="0.25">
      <c r="A79" t="s">
        <v>103</v>
      </c>
    </row>
    <row r="80" spans="1:2" x14ac:dyDescent="0.25">
      <c r="A80" t="s">
        <v>355</v>
      </c>
      <c r="B80" t="s">
        <v>415</v>
      </c>
    </row>
    <row r="81" spans="1:2" x14ac:dyDescent="0.25">
      <c r="A81" t="s">
        <v>355</v>
      </c>
      <c r="B81" t="s">
        <v>355</v>
      </c>
    </row>
    <row r="82" spans="1:2" x14ac:dyDescent="0.25">
      <c r="A82" t="s">
        <v>355</v>
      </c>
    </row>
    <row r="83" spans="1:2" x14ac:dyDescent="0.25">
      <c r="A83" t="s">
        <v>415</v>
      </c>
      <c r="B83" t="s">
        <v>355</v>
      </c>
    </row>
    <row r="84" spans="1:2" x14ac:dyDescent="0.25">
      <c r="A84" t="s">
        <v>415</v>
      </c>
      <c r="B84" t="s">
        <v>415</v>
      </c>
    </row>
    <row r="85" spans="1:2" x14ac:dyDescent="0.25">
      <c r="A85" t="s">
        <v>415</v>
      </c>
    </row>
    <row r="86" spans="1:2" x14ac:dyDescent="0.25">
      <c r="A86" t="s">
        <v>444</v>
      </c>
      <c r="B86" t="s">
        <v>444</v>
      </c>
    </row>
    <row r="87" spans="1:2" x14ac:dyDescent="0.25">
      <c r="A87" t="s">
        <v>444</v>
      </c>
    </row>
    <row r="88" spans="1:2" x14ac:dyDescent="0.25">
      <c r="A88" t="s">
        <v>589</v>
      </c>
      <c r="B88" t="s">
        <v>589</v>
      </c>
    </row>
    <row r="89" spans="1:2" x14ac:dyDescent="0.25">
      <c r="A89" t="s">
        <v>589</v>
      </c>
    </row>
    <row r="90" spans="1:2" x14ac:dyDescent="0.25">
      <c r="A90" t="s">
        <v>102</v>
      </c>
      <c r="B90" t="s">
        <v>102</v>
      </c>
    </row>
    <row r="91" spans="1:2" x14ac:dyDescent="0.25">
      <c r="A91" t="s">
        <v>102</v>
      </c>
    </row>
    <row r="92" spans="1:2" x14ac:dyDescent="0.25">
      <c r="A92" t="s">
        <v>450</v>
      </c>
      <c r="B92" t="s">
        <v>934</v>
      </c>
    </row>
    <row r="93" spans="1:2" x14ac:dyDescent="0.25">
      <c r="A93" t="s">
        <v>450</v>
      </c>
      <c r="B93" t="s">
        <v>450</v>
      </c>
    </row>
    <row r="94" spans="1:2" x14ac:dyDescent="0.25">
      <c r="A94" t="s">
        <v>450</v>
      </c>
    </row>
    <row r="95" spans="1:2" x14ac:dyDescent="0.25">
      <c r="A95" t="s">
        <v>450</v>
      </c>
      <c r="B95" t="s">
        <v>928</v>
      </c>
    </row>
    <row r="96" spans="1:2" x14ac:dyDescent="0.25">
      <c r="A96" t="s">
        <v>450</v>
      </c>
      <c r="B96" t="s">
        <v>450</v>
      </c>
    </row>
    <row r="97" spans="1:2" x14ac:dyDescent="0.25">
      <c r="A97" t="s">
        <v>911</v>
      </c>
      <c r="B97" t="s">
        <v>414</v>
      </c>
    </row>
    <row r="98" spans="1:2" x14ac:dyDescent="0.25">
      <c r="A98" t="s">
        <v>911</v>
      </c>
      <c r="B98" t="s">
        <v>911</v>
      </c>
    </row>
    <row r="99" spans="1:2" x14ac:dyDescent="0.25">
      <c r="A99" t="s">
        <v>911</v>
      </c>
    </row>
    <row r="100" spans="1:2" x14ac:dyDescent="0.25">
      <c r="A100" t="s">
        <v>282</v>
      </c>
      <c r="B100" t="s">
        <v>916</v>
      </c>
    </row>
    <row r="101" spans="1:2" x14ac:dyDescent="0.25">
      <c r="A101" t="s">
        <v>282</v>
      </c>
      <c r="B101" t="s">
        <v>282</v>
      </c>
    </row>
    <row r="102" spans="1:2" x14ac:dyDescent="0.25">
      <c r="A102" t="s">
        <v>282</v>
      </c>
    </row>
    <row r="103" spans="1:2" x14ac:dyDescent="0.25">
      <c r="A103" t="s">
        <v>436</v>
      </c>
      <c r="B103" t="s">
        <v>436</v>
      </c>
    </row>
    <row r="104" spans="1:2" x14ac:dyDescent="0.25">
      <c r="A104" t="s">
        <v>436</v>
      </c>
    </row>
    <row r="105" spans="1:2" x14ac:dyDescent="0.25">
      <c r="A105" t="s">
        <v>471</v>
      </c>
      <c r="B105" t="s">
        <v>471</v>
      </c>
    </row>
    <row r="106" spans="1:2" x14ac:dyDescent="0.25">
      <c r="A106" t="s">
        <v>471</v>
      </c>
    </row>
    <row r="107" spans="1:2" x14ac:dyDescent="0.25">
      <c r="A107" t="s">
        <v>560</v>
      </c>
      <c r="B107" t="s">
        <v>920</v>
      </c>
    </row>
    <row r="108" spans="1:2" x14ac:dyDescent="0.25">
      <c r="A108" t="s">
        <v>560</v>
      </c>
      <c r="B108" t="s">
        <v>560</v>
      </c>
    </row>
    <row r="109" spans="1:2" x14ac:dyDescent="0.25">
      <c r="A109" t="s">
        <v>560</v>
      </c>
    </row>
    <row r="110" spans="1:2" x14ac:dyDescent="0.25">
      <c r="A110" t="s">
        <v>295</v>
      </c>
      <c r="B110" t="s">
        <v>924</v>
      </c>
    </row>
    <row r="111" spans="1:2" x14ac:dyDescent="0.25">
      <c r="A111" t="s">
        <v>295</v>
      </c>
      <c r="B111" t="s">
        <v>295</v>
      </c>
    </row>
    <row r="112" spans="1:2" x14ac:dyDescent="0.25">
      <c r="A112" t="s">
        <v>295</v>
      </c>
    </row>
    <row r="113" spans="1:2" x14ac:dyDescent="0.25">
      <c r="A113" t="s">
        <v>107</v>
      </c>
      <c r="B113" t="s">
        <v>107</v>
      </c>
    </row>
    <row r="114" spans="1:2" x14ac:dyDescent="0.25">
      <c r="A114" t="s">
        <v>107</v>
      </c>
    </row>
    <row r="115" spans="1:2" x14ac:dyDescent="0.25">
      <c r="A115" t="s">
        <v>97</v>
      </c>
      <c r="B115" t="s">
        <v>917</v>
      </c>
    </row>
    <row r="116" spans="1:2" x14ac:dyDescent="0.25">
      <c r="A116" t="s">
        <v>97</v>
      </c>
      <c r="B116" t="s">
        <v>97</v>
      </c>
    </row>
    <row r="117" spans="1:2" x14ac:dyDescent="0.25">
      <c r="A117" t="s">
        <v>97</v>
      </c>
    </row>
    <row r="118" spans="1:2" x14ac:dyDescent="0.25">
      <c r="A118" t="s">
        <v>434</v>
      </c>
      <c r="B118" t="s">
        <v>434</v>
      </c>
    </row>
    <row r="119" spans="1:2" x14ac:dyDescent="0.25">
      <c r="A119" t="s">
        <v>434</v>
      </c>
    </row>
    <row r="120" spans="1:2" x14ac:dyDescent="0.25">
      <c r="A120" t="s">
        <v>483</v>
      </c>
      <c r="B120" t="s">
        <v>921</v>
      </c>
    </row>
    <row r="121" spans="1:2" x14ac:dyDescent="0.25">
      <c r="A121" t="s">
        <v>483</v>
      </c>
      <c r="B121" t="s">
        <v>483</v>
      </c>
    </row>
    <row r="122" spans="1:2" x14ac:dyDescent="0.25">
      <c r="A122" t="s">
        <v>483</v>
      </c>
    </row>
    <row r="123" spans="1:2" x14ac:dyDescent="0.25">
      <c r="A123" t="s">
        <v>443</v>
      </c>
      <c r="B123" t="s">
        <v>443</v>
      </c>
    </row>
    <row r="124" spans="1:2" x14ac:dyDescent="0.25">
      <c r="A124" t="s">
        <v>443</v>
      </c>
    </row>
    <row r="125" spans="1:2" x14ac:dyDescent="0.25">
      <c r="A125" t="s">
        <v>633</v>
      </c>
      <c r="B125" t="s">
        <v>921</v>
      </c>
    </row>
    <row r="126" spans="1:2" x14ac:dyDescent="0.25">
      <c r="A126" t="s">
        <v>633</v>
      </c>
      <c r="B126" t="s">
        <v>633</v>
      </c>
    </row>
    <row r="127" spans="1:2" x14ac:dyDescent="0.25">
      <c r="A127" t="s">
        <v>633</v>
      </c>
    </row>
    <row r="128" spans="1:2" x14ac:dyDescent="0.25">
      <c r="A128" t="s">
        <v>211</v>
      </c>
      <c r="B128" t="s">
        <v>921</v>
      </c>
    </row>
    <row r="129" spans="1:2" x14ac:dyDescent="0.25">
      <c r="A129" t="s">
        <v>211</v>
      </c>
      <c r="B129" t="s">
        <v>211</v>
      </c>
    </row>
    <row r="130" spans="1:2" x14ac:dyDescent="0.25">
      <c r="A130" t="s">
        <v>211</v>
      </c>
    </row>
    <row r="131" spans="1:2" x14ac:dyDescent="0.25">
      <c r="A131" t="s">
        <v>365</v>
      </c>
      <c r="B131" t="s">
        <v>365</v>
      </c>
    </row>
    <row r="132" spans="1:2" x14ac:dyDescent="0.25">
      <c r="A132" t="s">
        <v>365</v>
      </c>
    </row>
    <row r="133" spans="1:2" x14ac:dyDescent="0.25">
      <c r="A133" t="s">
        <v>565</v>
      </c>
      <c r="B133" t="s">
        <v>935</v>
      </c>
    </row>
    <row r="134" spans="1:2" x14ac:dyDescent="0.25">
      <c r="A134" t="s">
        <v>565</v>
      </c>
      <c r="B134" t="s">
        <v>565</v>
      </c>
    </row>
    <row r="135" spans="1:2" x14ac:dyDescent="0.25">
      <c r="A135" t="s">
        <v>565</v>
      </c>
    </row>
    <row r="136" spans="1:2" x14ac:dyDescent="0.25">
      <c r="A136" t="s">
        <v>565</v>
      </c>
      <c r="B136" t="s">
        <v>929</v>
      </c>
    </row>
    <row r="137" spans="1:2" x14ac:dyDescent="0.25">
      <c r="A137" t="s">
        <v>565</v>
      </c>
      <c r="B137" t="s">
        <v>565</v>
      </c>
    </row>
    <row r="138" spans="1:2" x14ac:dyDescent="0.25">
      <c r="A138" t="s">
        <v>565</v>
      </c>
    </row>
    <row r="139" spans="1:2" x14ac:dyDescent="0.25">
      <c r="A139" t="s">
        <v>641</v>
      </c>
      <c r="B139" t="s">
        <v>931</v>
      </c>
    </row>
    <row r="140" spans="1:2" x14ac:dyDescent="0.25">
      <c r="A140" t="s">
        <v>641</v>
      </c>
      <c r="B140" t="s">
        <v>641</v>
      </c>
    </row>
    <row r="141" spans="1:2" x14ac:dyDescent="0.25">
      <c r="A141" t="s">
        <v>641</v>
      </c>
    </row>
    <row r="142" spans="1:2" x14ac:dyDescent="0.25">
      <c r="A142" t="s">
        <v>215</v>
      </c>
      <c r="B142" t="s">
        <v>913</v>
      </c>
    </row>
    <row r="143" spans="1:2" x14ac:dyDescent="0.25">
      <c r="A143" t="s">
        <v>215</v>
      </c>
      <c r="B143" t="s">
        <v>215</v>
      </c>
    </row>
    <row r="144" spans="1:2" x14ac:dyDescent="0.25">
      <c r="A144" t="s">
        <v>215</v>
      </c>
    </row>
    <row r="145" spans="1:2" x14ac:dyDescent="0.25">
      <c r="A145" t="s">
        <v>580</v>
      </c>
      <c r="B145" t="s">
        <v>930</v>
      </c>
    </row>
    <row r="146" spans="1:2" x14ac:dyDescent="0.25">
      <c r="A146" t="s">
        <v>580</v>
      </c>
      <c r="B146" t="s">
        <v>580</v>
      </c>
    </row>
    <row r="147" spans="1:2" x14ac:dyDescent="0.25">
      <c r="A147" t="s">
        <v>580</v>
      </c>
    </row>
    <row r="148" spans="1:2" x14ac:dyDescent="0.25">
      <c r="A148" t="s">
        <v>106</v>
      </c>
      <c r="B148" t="s">
        <v>914</v>
      </c>
    </row>
    <row r="149" spans="1:2" x14ac:dyDescent="0.25">
      <c r="A149" t="s">
        <v>106</v>
      </c>
      <c r="B149" t="s">
        <v>106</v>
      </c>
    </row>
    <row r="150" spans="1:2" x14ac:dyDescent="0.25">
      <c r="A150" t="s">
        <v>106</v>
      </c>
    </row>
    <row r="151" spans="1:2" x14ac:dyDescent="0.25">
      <c r="A151" t="s">
        <v>100</v>
      </c>
      <c r="B151" t="s">
        <v>915</v>
      </c>
    </row>
    <row r="152" spans="1:2" x14ac:dyDescent="0.25">
      <c r="A152" t="s">
        <v>100</v>
      </c>
      <c r="B152" t="s">
        <v>100</v>
      </c>
    </row>
    <row r="153" spans="1:2" x14ac:dyDescent="0.25">
      <c r="A153" t="s">
        <v>100</v>
      </c>
    </row>
    <row r="154" spans="1:2" x14ac:dyDescent="0.25">
      <c r="A154" t="s">
        <v>104</v>
      </c>
      <c r="B154" t="s">
        <v>913</v>
      </c>
    </row>
    <row r="155" spans="1:2" x14ac:dyDescent="0.25">
      <c r="A155" t="s">
        <v>104</v>
      </c>
      <c r="B155" t="s">
        <v>104</v>
      </c>
    </row>
    <row r="156" spans="1:2" x14ac:dyDescent="0.25">
      <c r="A156" t="s">
        <v>104</v>
      </c>
    </row>
    <row r="157" spans="1:2" x14ac:dyDescent="0.25">
      <c r="A157" t="s">
        <v>454</v>
      </c>
      <c r="B157" t="s">
        <v>454</v>
      </c>
    </row>
  </sheetData>
  <autoFilter ref="A1:B675" xr:uid="{FC463E8C-7C1D-4C34-B75A-978F95994305}"/>
  <sortState ref="A2:B1842">
    <sortCondition ref="A2:A18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AF8A-481C-41EB-87C8-D3391B1ADB9A}">
  <dimension ref="A3:K72"/>
  <sheetViews>
    <sheetView zoomScale="85" zoomScaleNormal="85" workbookViewId="0">
      <selection activeCell="E10" sqref="E10:E12"/>
    </sheetView>
  </sheetViews>
  <sheetFormatPr defaultRowHeight="15" x14ac:dyDescent="0.25"/>
  <cols>
    <col min="1" max="1" width="79.5703125" customWidth="1"/>
    <col min="2" max="2" width="18.85546875" bestFit="1" customWidth="1"/>
    <col min="3" max="3" width="19.140625" bestFit="1" customWidth="1"/>
    <col min="4" max="4" width="21.140625" bestFit="1" customWidth="1"/>
    <col min="5" max="5" width="8.140625" bestFit="1" customWidth="1"/>
    <col min="6" max="6" width="17.42578125" bestFit="1" customWidth="1"/>
    <col min="7" max="7" width="7.140625" bestFit="1" customWidth="1"/>
    <col min="8" max="8" width="16.28515625" bestFit="1" customWidth="1"/>
    <col min="9" max="9" width="8.140625" bestFit="1" customWidth="1"/>
    <col min="10" max="10" width="7.140625" bestFit="1" customWidth="1"/>
    <col min="11" max="11" width="11.85546875" bestFit="1" customWidth="1"/>
    <col min="12" max="12" width="8.140625" bestFit="1" customWidth="1"/>
    <col min="13" max="15" width="11.85546875" bestFit="1" customWidth="1"/>
  </cols>
  <sheetData>
    <row r="3" spans="1:11" x14ac:dyDescent="0.25">
      <c r="A3" s="18" t="s">
        <v>88</v>
      </c>
      <c r="B3" t="s">
        <v>406</v>
      </c>
    </row>
    <row r="4" spans="1:11" x14ac:dyDescent="0.25">
      <c r="A4" s="18" t="s">
        <v>91</v>
      </c>
      <c r="B4" t="s">
        <v>938</v>
      </c>
    </row>
    <row r="6" spans="1:11" x14ac:dyDescent="0.25">
      <c r="A6" s="18" t="s">
        <v>455</v>
      </c>
      <c r="D6" s="18" t="s">
        <v>456</v>
      </c>
    </row>
    <row r="7" spans="1:11" x14ac:dyDescent="0.25">
      <c r="A7" s="18" t="s">
        <v>452</v>
      </c>
      <c r="B7" s="18" t="s">
        <v>92</v>
      </c>
      <c r="C7" s="18" t="s">
        <v>13</v>
      </c>
      <c r="D7" t="s">
        <v>2</v>
      </c>
      <c r="E7" t="s">
        <v>7</v>
      </c>
      <c r="F7" t="s">
        <v>419</v>
      </c>
      <c r="G7" t="s">
        <v>6</v>
      </c>
      <c r="H7" t="s">
        <v>122</v>
      </c>
      <c r="I7" t="s">
        <v>5</v>
      </c>
      <c r="J7" t="s">
        <v>4</v>
      </c>
      <c r="K7" t="s">
        <v>453</v>
      </c>
    </row>
    <row r="8" spans="1:11" x14ac:dyDescent="0.25">
      <c r="A8" s="19" t="s">
        <v>376</v>
      </c>
      <c r="B8" s="19" t="s">
        <v>102</v>
      </c>
      <c r="C8" s="19" t="s">
        <v>15</v>
      </c>
      <c r="D8" s="20">
        <v>2</v>
      </c>
      <c r="E8" s="20">
        <v>2</v>
      </c>
      <c r="F8" s="20">
        <v>2</v>
      </c>
      <c r="G8" s="20"/>
      <c r="H8" s="20"/>
      <c r="I8" s="20">
        <v>2</v>
      </c>
      <c r="J8" s="20"/>
      <c r="K8" s="20">
        <v>8</v>
      </c>
    </row>
    <row r="9" spans="1:11" x14ac:dyDescent="0.25">
      <c r="A9" s="19" t="s">
        <v>376</v>
      </c>
      <c r="B9" s="19" t="s">
        <v>450</v>
      </c>
      <c r="C9" s="19" t="s">
        <v>15</v>
      </c>
      <c r="D9" s="20">
        <v>2</v>
      </c>
      <c r="E9" s="20">
        <v>2</v>
      </c>
      <c r="F9" s="20">
        <v>2</v>
      </c>
      <c r="G9" s="20"/>
      <c r="H9" s="20"/>
      <c r="I9" s="20">
        <v>2</v>
      </c>
      <c r="J9" s="20"/>
      <c r="K9" s="20">
        <v>8</v>
      </c>
    </row>
    <row r="10" spans="1:11" x14ac:dyDescent="0.25">
      <c r="A10" s="19" t="s">
        <v>412</v>
      </c>
      <c r="B10" s="19" t="s">
        <v>104</v>
      </c>
      <c r="C10" s="19" t="s">
        <v>21</v>
      </c>
      <c r="D10" s="20"/>
      <c r="E10" s="20">
        <v>95</v>
      </c>
      <c r="F10" s="20"/>
      <c r="G10" s="20"/>
      <c r="H10" s="20">
        <v>95</v>
      </c>
      <c r="I10" s="20">
        <v>95</v>
      </c>
      <c r="J10" s="20"/>
      <c r="K10" s="20">
        <v>285</v>
      </c>
    </row>
    <row r="11" spans="1:11" x14ac:dyDescent="0.25">
      <c r="A11" s="19" t="s">
        <v>190</v>
      </c>
      <c r="B11" s="19" t="s">
        <v>104</v>
      </c>
      <c r="C11" s="19" t="s">
        <v>21</v>
      </c>
      <c r="D11" s="20"/>
      <c r="E11" s="20">
        <v>42</v>
      </c>
      <c r="F11" s="20"/>
      <c r="G11" s="20"/>
      <c r="H11" s="20">
        <v>42</v>
      </c>
      <c r="I11" s="20">
        <v>42</v>
      </c>
      <c r="J11" s="20"/>
      <c r="K11" s="20">
        <v>126</v>
      </c>
    </row>
    <row r="12" spans="1:11" x14ac:dyDescent="0.25">
      <c r="A12" s="19" t="s">
        <v>408</v>
      </c>
      <c r="B12" s="19" t="s">
        <v>106</v>
      </c>
      <c r="C12" s="19" t="s">
        <v>21</v>
      </c>
      <c r="D12" s="20">
        <v>190</v>
      </c>
      <c r="E12" s="20">
        <v>190</v>
      </c>
      <c r="F12" s="20">
        <v>190</v>
      </c>
      <c r="G12" s="20"/>
      <c r="H12" s="20">
        <v>190</v>
      </c>
      <c r="I12" s="20">
        <v>190</v>
      </c>
      <c r="J12" s="20"/>
      <c r="K12" s="20">
        <v>950</v>
      </c>
    </row>
    <row r="13" spans="1:11" x14ac:dyDescent="0.25">
      <c r="A13" s="19" t="s">
        <v>413</v>
      </c>
      <c r="B13" s="19" t="s">
        <v>106</v>
      </c>
      <c r="C13" s="19" t="s">
        <v>20</v>
      </c>
      <c r="D13" s="20"/>
      <c r="E13" s="20"/>
      <c r="F13" s="20"/>
      <c r="G13" s="20"/>
      <c r="H13" s="20">
        <v>122</v>
      </c>
      <c r="I13" s="20">
        <v>122</v>
      </c>
      <c r="J13" s="20"/>
      <c r="K13" s="20">
        <v>244</v>
      </c>
    </row>
    <row r="14" spans="1:11" x14ac:dyDescent="0.25">
      <c r="A14" s="19" t="s">
        <v>129</v>
      </c>
      <c r="B14" s="19" t="s">
        <v>100</v>
      </c>
      <c r="C14" s="19" t="s">
        <v>15</v>
      </c>
      <c r="D14" s="20">
        <v>90</v>
      </c>
      <c r="E14" s="20">
        <v>90</v>
      </c>
      <c r="F14" s="20">
        <v>90</v>
      </c>
      <c r="G14" s="20"/>
      <c r="H14" s="20">
        <v>90</v>
      </c>
      <c r="I14" s="20">
        <v>90</v>
      </c>
      <c r="J14" s="20">
        <v>90</v>
      </c>
      <c r="K14" s="20">
        <v>540</v>
      </c>
    </row>
    <row r="15" spans="1:11" x14ac:dyDescent="0.25">
      <c r="A15" s="19" t="s">
        <v>196</v>
      </c>
      <c r="B15" s="19" t="s">
        <v>414</v>
      </c>
      <c r="C15" s="19" t="s">
        <v>15</v>
      </c>
      <c r="D15" s="20">
        <v>2</v>
      </c>
      <c r="E15" s="20">
        <v>2</v>
      </c>
      <c r="F15" s="20">
        <v>2</v>
      </c>
      <c r="G15" s="20"/>
      <c r="H15" s="20">
        <v>2</v>
      </c>
      <c r="I15" s="20">
        <v>2</v>
      </c>
      <c r="J15" s="20">
        <v>2</v>
      </c>
      <c r="K15" s="20">
        <v>12</v>
      </c>
    </row>
    <row r="16" spans="1:11" x14ac:dyDescent="0.25">
      <c r="A16" s="19" t="s">
        <v>438</v>
      </c>
      <c r="B16" s="19" t="s">
        <v>443</v>
      </c>
      <c r="C16" s="19" t="s">
        <v>15</v>
      </c>
      <c r="D16" s="20">
        <v>1</v>
      </c>
      <c r="E16" s="20">
        <v>1</v>
      </c>
      <c r="F16" s="20">
        <v>1</v>
      </c>
      <c r="G16" s="20"/>
      <c r="H16" s="20"/>
      <c r="I16" s="20">
        <v>1</v>
      </c>
      <c r="J16" s="20"/>
      <c r="K16" s="20">
        <v>4</v>
      </c>
    </row>
    <row r="17" spans="1:11" x14ac:dyDescent="0.25">
      <c r="A17" s="19" t="s">
        <v>429</v>
      </c>
      <c r="B17" s="19" t="s">
        <v>434</v>
      </c>
      <c r="C17" s="19" t="s">
        <v>15</v>
      </c>
      <c r="D17" s="20">
        <v>2</v>
      </c>
      <c r="E17" s="20">
        <v>2</v>
      </c>
      <c r="F17" s="20">
        <v>2</v>
      </c>
      <c r="G17" s="20"/>
      <c r="H17" s="20"/>
      <c r="I17" s="20">
        <v>2</v>
      </c>
      <c r="J17" s="20">
        <v>2</v>
      </c>
      <c r="K17" s="20">
        <v>10</v>
      </c>
    </row>
    <row r="18" spans="1:11" x14ac:dyDescent="0.25">
      <c r="A18" s="19" t="s">
        <v>435</v>
      </c>
      <c r="B18" s="19" t="s">
        <v>436</v>
      </c>
      <c r="C18" s="19" t="s">
        <v>15</v>
      </c>
      <c r="D18" s="20">
        <v>2</v>
      </c>
      <c r="E18" s="20">
        <v>2</v>
      </c>
      <c r="F18" s="20">
        <v>2</v>
      </c>
      <c r="G18" s="20"/>
      <c r="H18" s="20"/>
      <c r="I18" s="20">
        <v>2</v>
      </c>
      <c r="J18" s="20">
        <v>2</v>
      </c>
      <c r="K18" s="20">
        <v>10</v>
      </c>
    </row>
    <row r="19" spans="1:11" x14ac:dyDescent="0.25">
      <c r="A19" s="19" t="s">
        <v>409</v>
      </c>
      <c r="B19" s="19" t="s">
        <v>417</v>
      </c>
      <c r="C19" s="19" t="s">
        <v>20</v>
      </c>
      <c r="D19" s="20">
        <v>1</v>
      </c>
      <c r="E19" s="20">
        <v>1</v>
      </c>
      <c r="F19" s="20">
        <v>1</v>
      </c>
      <c r="G19" s="20"/>
      <c r="H19" s="20">
        <v>1</v>
      </c>
      <c r="I19" s="20">
        <v>1</v>
      </c>
      <c r="J19" s="20"/>
      <c r="K19" s="20">
        <v>5</v>
      </c>
    </row>
    <row r="20" spans="1:11" x14ac:dyDescent="0.25">
      <c r="A20" s="19" t="s">
        <v>410</v>
      </c>
      <c r="B20" s="19" t="s">
        <v>417</v>
      </c>
      <c r="C20" s="19" t="s">
        <v>20</v>
      </c>
      <c r="D20" s="20"/>
      <c r="E20" s="20">
        <v>1</v>
      </c>
      <c r="F20" s="20"/>
      <c r="G20" s="20"/>
      <c r="H20" s="20">
        <v>1</v>
      </c>
      <c r="I20" s="20">
        <v>1</v>
      </c>
      <c r="J20" s="20"/>
      <c r="K20" s="20">
        <v>3</v>
      </c>
    </row>
    <row r="21" spans="1:11" x14ac:dyDescent="0.25">
      <c r="A21" s="19" t="s">
        <v>407</v>
      </c>
      <c r="B21" s="19" t="s">
        <v>415</v>
      </c>
      <c r="C21" s="19" t="s">
        <v>21</v>
      </c>
      <c r="D21" s="20"/>
      <c r="E21" s="20"/>
      <c r="F21" s="20"/>
      <c r="G21" s="20"/>
      <c r="H21" s="20">
        <v>2</v>
      </c>
      <c r="I21" s="20"/>
      <c r="J21" s="20"/>
      <c r="K21" s="20">
        <v>2</v>
      </c>
    </row>
    <row r="22" spans="1:11" x14ac:dyDescent="0.25">
      <c r="A22" s="19" t="s">
        <v>431</v>
      </c>
      <c r="B22" s="19" t="s">
        <v>415</v>
      </c>
      <c r="C22" s="19" t="s">
        <v>21</v>
      </c>
      <c r="D22" s="20">
        <v>2</v>
      </c>
      <c r="E22" s="20">
        <v>2</v>
      </c>
      <c r="F22" s="20">
        <v>2</v>
      </c>
      <c r="G22" s="20"/>
      <c r="H22" s="20"/>
      <c r="I22" s="20">
        <v>2</v>
      </c>
      <c r="J22" s="20">
        <v>2</v>
      </c>
      <c r="K22" s="20">
        <v>10</v>
      </c>
    </row>
    <row r="23" spans="1:11" x14ac:dyDescent="0.25">
      <c r="A23" s="19" t="s">
        <v>440</v>
      </c>
      <c r="B23" s="19" t="s">
        <v>444</v>
      </c>
      <c r="C23" s="19" t="s">
        <v>33</v>
      </c>
      <c r="D23" s="20">
        <v>1</v>
      </c>
      <c r="E23" s="20">
        <v>1</v>
      </c>
      <c r="F23" s="20">
        <v>1</v>
      </c>
      <c r="G23" s="20"/>
      <c r="H23" s="20"/>
      <c r="I23" s="20">
        <v>1</v>
      </c>
      <c r="J23" s="20"/>
      <c r="K23" s="20">
        <v>4</v>
      </c>
    </row>
    <row r="24" spans="1:11" x14ac:dyDescent="0.25">
      <c r="A24" s="19" t="s">
        <v>446</v>
      </c>
      <c r="B24" s="19" t="s">
        <v>447</v>
      </c>
      <c r="C24" s="19" t="s">
        <v>33</v>
      </c>
      <c r="D24" s="20">
        <v>1</v>
      </c>
      <c r="E24" s="20">
        <v>1</v>
      </c>
      <c r="F24" s="20">
        <v>1</v>
      </c>
      <c r="G24" s="20"/>
      <c r="H24" s="20"/>
      <c r="I24" s="20">
        <v>1</v>
      </c>
      <c r="J24" s="20"/>
      <c r="K24" s="20">
        <v>4</v>
      </c>
    </row>
    <row r="25" spans="1:11" x14ac:dyDescent="0.25">
      <c r="A25" s="19" t="s">
        <v>195</v>
      </c>
      <c r="B25" s="19" t="s">
        <v>454</v>
      </c>
      <c r="C25" s="19" t="s">
        <v>15</v>
      </c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9" t="s">
        <v>223</v>
      </c>
      <c r="B26" s="19" t="s">
        <v>454</v>
      </c>
      <c r="C26" s="19" t="s">
        <v>454</v>
      </c>
      <c r="D26" s="20"/>
      <c r="E26" s="20"/>
      <c r="F26" s="20"/>
      <c r="G26" s="20"/>
      <c r="H26" s="20"/>
      <c r="I26" s="20"/>
      <c r="J26" s="20"/>
      <c r="K26" s="20"/>
    </row>
    <row r="27" spans="1:11" x14ac:dyDescent="0.25">
      <c r="A27" s="19" t="s">
        <v>458</v>
      </c>
      <c r="B27" s="19" t="s">
        <v>454</v>
      </c>
      <c r="C27" s="19" t="s">
        <v>454</v>
      </c>
      <c r="D27" s="20"/>
      <c r="E27" s="20"/>
      <c r="F27" s="20"/>
      <c r="G27" s="20"/>
      <c r="H27" s="20"/>
      <c r="I27" s="20"/>
      <c r="J27" s="20"/>
      <c r="K27" s="20"/>
    </row>
    <row r="28" spans="1:11" x14ac:dyDescent="0.25">
      <c r="A28" s="19" t="s">
        <v>423</v>
      </c>
      <c r="B28" s="19" t="s">
        <v>454</v>
      </c>
      <c r="C28" s="19" t="s">
        <v>454</v>
      </c>
      <c r="D28" s="20"/>
      <c r="E28" s="20"/>
      <c r="F28" s="20"/>
      <c r="G28" s="20"/>
      <c r="H28" s="20"/>
      <c r="I28" s="20"/>
      <c r="J28" s="20"/>
      <c r="K28" s="20"/>
    </row>
    <row r="29" spans="1:11" x14ac:dyDescent="0.25">
      <c r="A29" s="19" t="s">
        <v>457</v>
      </c>
      <c r="B29" s="19" t="s">
        <v>454</v>
      </c>
      <c r="C29" s="19" t="s">
        <v>454</v>
      </c>
      <c r="D29" s="20"/>
      <c r="E29" s="20"/>
      <c r="F29" s="20"/>
      <c r="G29" s="20"/>
      <c r="H29" s="20"/>
      <c r="I29" s="20"/>
      <c r="J29" s="20"/>
      <c r="K29" s="20"/>
    </row>
    <row r="30" spans="1:11" x14ac:dyDescent="0.25">
      <c r="A30" s="19" t="s">
        <v>439</v>
      </c>
      <c r="B30" s="19" t="s">
        <v>454</v>
      </c>
      <c r="C30" s="19" t="s">
        <v>454</v>
      </c>
      <c r="D30" s="20"/>
      <c r="E30" s="20"/>
      <c r="F30" s="20"/>
      <c r="G30" s="20"/>
      <c r="H30" s="20"/>
      <c r="I30" s="20"/>
      <c r="J30" s="20"/>
      <c r="K30" s="20"/>
    </row>
    <row r="31" spans="1:11" x14ac:dyDescent="0.25">
      <c r="A31" s="19" t="s">
        <v>430</v>
      </c>
      <c r="B31" s="19" t="s">
        <v>454</v>
      </c>
      <c r="C31" s="19" t="s">
        <v>454</v>
      </c>
      <c r="D31" s="20"/>
      <c r="E31" s="20"/>
      <c r="F31" s="20"/>
      <c r="G31" s="20"/>
      <c r="H31" s="20"/>
      <c r="I31" s="20"/>
      <c r="J31" s="20"/>
      <c r="K31" s="20"/>
    </row>
    <row r="32" spans="1:11" x14ac:dyDescent="0.25">
      <c r="A32" s="19" t="s">
        <v>459</v>
      </c>
      <c r="B32" s="19" t="s">
        <v>454</v>
      </c>
      <c r="C32" s="19" t="s">
        <v>454</v>
      </c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s="19" t="s">
        <v>191</v>
      </c>
      <c r="B33" s="19" t="s">
        <v>454</v>
      </c>
      <c r="C33" s="19" t="s">
        <v>454</v>
      </c>
      <c r="D33" s="20"/>
      <c r="E33" s="20"/>
      <c r="F33" s="20"/>
      <c r="G33" s="20"/>
      <c r="H33" s="20"/>
      <c r="I33" s="20"/>
      <c r="J33" s="20"/>
      <c r="K33" s="20"/>
    </row>
    <row r="34" spans="1:11" x14ac:dyDescent="0.25">
      <c r="A34" s="19" t="s">
        <v>411</v>
      </c>
      <c r="B34" s="19" t="s">
        <v>454</v>
      </c>
      <c r="C34" s="19" t="s">
        <v>20</v>
      </c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s="19" t="s">
        <v>217</v>
      </c>
      <c r="B35" s="19" t="s">
        <v>454</v>
      </c>
      <c r="C35" s="19" t="s">
        <v>454</v>
      </c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A36" s="19" t="s">
        <v>193</v>
      </c>
      <c r="B36" s="19" t="s">
        <v>454</v>
      </c>
      <c r="C36" s="19" t="s">
        <v>454</v>
      </c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s="19" t="s">
        <v>460</v>
      </c>
      <c r="B37" s="19" t="s">
        <v>454</v>
      </c>
      <c r="C37" s="19" t="s">
        <v>454</v>
      </c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A38" s="19" t="s">
        <v>218</v>
      </c>
      <c r="B38" s="19" t="s">
        <v>454</v>
      </c>
      <c r="C38" s="19" t="s">
        <v>454</v>
      </c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s="19" t="s">
        <v>442</v>
      </c>
      <c r="B39" s="19" t="s">
        <v>454</v>
      </c>
      <c r="C39" s="19" t="s">
        <v>454</v>
      </c>
      <c r="D39" s="20"/>
      <c r="E39" s="20"/>
      <c r="F39" s="20"/>
      <c r="G39" s="20"/>
      <c r="H39" s="20"/>
      <c r="I39" s="20"/>
      <c r="J39" s="20"/>
      <c r="K39" s="20"/>
    </row>
    <row r="40" spans="1:11" x14ac:dyDescent="0.25">
      <c r="A40" s="19" t="s">
        <v>428</v>
      </c>
      <c r="B40" s="19" t="s">
        <v>454</v>
      </c>
      <c r="C40" s="19" t="s">
        <v>454</v>
      </c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19" t="s">
        <v>269</v>
      </c>
      <c r="B41" s="19" t="s">
        <v>454</v>
      </c>
      <c r="C41" s="19" t="s">
        <v>15</v>
      </c>
      <c r="D41" s="20"/>
      <c r="E41" s="20"/>
      <c r="F41" s="20"/>
      <c r="G41" s="20"/>
      <c r="H41" s="20"/>
      <c r="I41" s="20"/>
      <c r="J41" s="20"/>
      <c r="K41" s="20"/>
    </row>
    <row r="42" spans="1:11" x14ac:dyDescent="0.25">
      <c r="A42" s="19" t="s">
        <v>441</v>
      </c>
      <c r="B42" s="19" t="s">
        <v>454</v>
      </c>
      <c r="C42" s="19" t="s">
        <v>454</v>
      </c>
      <c r="D42" s="20"/>
      <c r="E42" s="20"/>
      <c r="F42" s="20"/>
      <c r="G42" s="20"/>
      <c r="H42" s="20"/>
      <c r="I42" s="20"/>
      <c r="J42" s="20"/>
      <c r="K42" s="20"/>
    </row>
    <row r="43" spans="1:11" x14ac:dyDescent="0.25">
      <c r="A43" s="19" t="s">
        <v>433</v>
      </c>
      <c r="B43" s="19" t="s">
        <v>454</v>
      </c>
      <c r="C43" s="19" t="s">
        <v>454</v>
      </c>
      <c r="D43" s="20"/>
      <c r="E43" s="20"/>
      <c r="F43" s="20"/>
      <c r="G43" s="20"/>
      <c r="H43" s="20"/>
      <c r="I43" s="20"/>
      <c r="J43" s="20"/>
      <c r="K43" s="20"/>
    </row>
    <row r="44" spans="1:11" x14ac:dyDescent="0.25">
      <c r="A44" s="19" t="s">
        <v>421</v>
      </c>
      <c r="B44" s="19" t="s">
        <v>454</v>
      </c>
      <c r="C44" s="19" t="s">
        <v>285</v>
      </c>
      <c r="D44" s="20"/>
      <c r="E44" s="20"/>
      <c r="F44" s="20"/>
      <c r="G44" s="20"/>
      <c r="H44" s="20"/>
      <c r="I44" s="20"/>
      <c r="J44" s="20"/>
      <c r="K44" s="20"/>
    </row>
    <row r="45" spans="1:11" x14ac:dyDescent="0.25">
      <c r="A45" s="19" t="s">
        <v>192</v>
      </c>
      <c r="B45" s="19" t="s">
        <v>454</v>
      </c>
      <c r="C45" s="19" t="s">
        <v>454</v>
      </c>
      <c r="D45" s="20"/>
      <c r="E45" s="20"/>
      <c r="F45" s="20"/>
      <c r="G45" s="20"/>
      <c r="H45" s="20"/>
      <c r="I45" s="20"/>
      <c r="J45" s="20"/>
      <c r="K45" s="20"/>
    </row>
    <row r="46" spans="1:11" x14ac:dyDescent="0.25">
      <c r="A46" s="19" t="s">
        <v>432</v>
      </c>
      <c r="B46" s="19" t="s">
        <v>454</v>
      </c>
      <c r="C46" s="19" t="s">
        <v>454</v>
      </c>
      <c r="D46" s="20"/>
      <c r="E46" s="20"/>
      <c r="F46" s="20"/>
      <c r="G46" s="20"/>
      <c r="H46" s="20"/>
      <c r="I46" s="20"/>
      <c r="J46" s="20"/>
      <c r="K46" s="20"/>
    </row>
    <row r="47" spans="1:11" x14ac:dyDescent="0.25">
      <c r="A47" s="19" t="s">
        <v>422</v>
      </c>
      <c r="B47" s="19" t="s">
        <v>454</v>
      </c>
      <c r="C47" s="19" t="s">
        <v>15</v>
      </c>
      <c r="D47" s="20"/>
      <c r="E47" s="20"/>
      <c r="F47" s="20"/>
      <c r="G47" s="20"/>
      <c r="H47" s="20"/>
      <c r="I47" s="20"/>
      <c r="J47" s="20"/>
      <c r="K47" s="20"/>
    </row>
    <row r="48" spans="1:11" x14ac:dyDescent="0.25">
      <c r="A48" s="19" t="s">
        <v>424</v>
      </c>
      <c r="B48" s="19" t="s">
        <v>454</v>
      </c>
      <c r="C48" s="19" t="s">
        <v>454</v>
      </c>
      <c r="D48" s="20"/>
      <c r="E48" s="20"/>
      <c r="F48" s="20"/>
      <c r="G48" s="20"/>
      <c r="H48" s="20"/>
      <c r="I48" s="20"/>
      <c r="J48" s="20"/>
      <c r="K48" s="20"/>
    </row>
    <row r="49" spans="1:11" x14ac:dyDescent="0.25">
      <c r="A49" s="19" t="s">
        <v>418</v>
      </c>
      <c r="B49" s="19" t="s">
        <v>454</v>
      </c>
      <c r="C49" s="19" t="s">
        <v>454</v>
      </c>
      <c r="D49" s="20"/>
      <c r="E49" s="20"/>
      <c r="F49" s="20"/>
      <c r="G49" s="20"/>
      <c r="H49" s="20"/>
      <c r="I49" s="20"/>
      <c r="J49" s="20"/>
      <c r="K49" s="20"/>
    </row>
    <row r="50" spans="1:11" x14ac:dyDescent="0.25">
      <c r="A50" s="19" t="s">
        <v>425</v>
      </c>
      <c r="B50" s="19" t="s">
        <v>454</v>
      </c>
      <c r="C50" s="19" t="s">
        <v>454</v>
      </c>
      <c r="D50" s="20"/>
      <c r="E50" s="20"/>
      <c r="F50" s="20"/>
      <c r="G50" s="20"/>
      <c r="H50" s="20"/>
      <c r="I50" s="20"/>
      <c r="J50" s="20"/>
      <c r="K50" s="20"/>
    </row>
    <row r="51" spans="1:11" x14ac:dyDescent="0.25">
      <c r="A51" s="19" t="s">
        <v>427</v>
      </c>
      <c r="B51" s="19" t="s">
        <v>454</v>
      </c>
      <c r="C51" s="19" t="s">
        <v>454</v>
      </c>
      <c r="D51" s="20"/>
      <c r="E51" s="20"/>
      <c r="F51" s="20"/>
      <c r="G51" s="20"/>
      <c r="H51" s="20"/>
      <c r="I51" s="20"/>
      <c r="J51" s="20"/>
      <c r="K51" s="20"/>
    </row>
    <row r="52" spans="1:11" x14ac:dyDescent="0.25">
      <c r="A52" s="19" t="s">
        <v>426</v>
      </c>
      <c r="B52" s="19" t="s">
        <v>454</v>
      </c>
      <c r="C52" s="19" t="s">
        <v>454</v>
      </c>
      <c r="D52" s="20"/>
      <c r="E52" s="20"/>
      <c r="F52" s="20"/>
      <c r="G52" s="20"/>
      <c r="H52" s="20"/>
      <c r="I52" s="20"/>
      <c r="J52" s="20"/>
      <c r="K52" s="20"/>
    </row>
    <row r="53" spans="1:11" x14ac:dyDescent="0.25">
      <c r="A53" s="19" t="s">
        <v>420</v>
      </c>
      <c r="B53" s="19" t="s">
        <v>454</v>
      </c>
      <c r="C53" s="19" t="s">
        <v>454</v>
      </c>
      <c r="D53" s="20"/>
      <c r="E53" s="20"/>
      <c r="F53" s="20"/>
      <c r="G53" s="20"/>
      <c r="H53" s="20"/>
      <c r="I53" s="20"/>
      <c r="J53" s="20"/>
      <c r="K53" s="20"/>
    </row>
    <row r="54" spans="1:11" x14ac:dyDescent="0.25">
      <c r="A54" s="19" t="s">
        <v>342</v>
      </c>
      <c r="B54" s="19" t="s">
        <v>454</v>
      </c>
      <c r="C54" s="19" t="s">
        <v>454</v>
      </c>
      <c r="D54" s="20"/>
      <c r="E54" s="20"/>
      <c r="F54" s="20"/>
      <c r="G54" s="20"/>
      <c r="H54" s="20"/>
      <c r="I54" s="20"/>
      <c r="J54" s="20"/>
      <c r="K54" s="20"/>
    </row>
    <row r="55" spans="1:11" x14ac:dyDescent="0.25">
      <c r="A55" s="19" t="s">
        <v>199</v>
      </c>
      <c r="B55" s="19" t="s">
        <v>454</v>
      </c>
      <c r="C55" s="19" t="s">
        <v>454</v>
      </c>
      <c r="D55" s="20"/>
      <c r="E55" s="20"/>
      <c r="F55" s="20"/>
      <c r="G55" s="20"/>
      <c r="H55" s="20"/>
      <c r="I55" s="20"/>
      <c r="J55" s="20"/>
      <c r="K55" s="20"/>
    </row>
    <row r="56" spans="1:11" x14ac:dyDescent="0.25">
      <c r="A56" s="19" t="s">
        <v>219</v>
      </c>
      <c r="B56" s="19" t="s">
        <v>454</v>
      </c>
      <c r="C56" s="19" t="s">
        <v>454</v>
      </c>
      <c r="D56" s="20"/>
      <c r="E56" s="20"/>
      <c r="F56" s="20"/>
      <c r="G56" s="20"/>
      <c r="H56" s="20"/>
      <c r="I56" s="20"/>
      <c r="J56" s="20"/>
      <c r="K56" s="20"/>
    </row>
    <row r="57" spans="1:11" x14ac:dyDescent="0.25">
      <c r="A57" s="19" t="s">
        <v>194</v>
      </c>
      <c r="B57" s="19" t="s">
        <v>454</v>
      </c>
      <c r="C57" s="19" t="s">
        <v>454</v>
      </c>
      <c r="D57" s="20"/>
      <c r="E57" s="20"/>
      <c r="F57" s="20"/>
      <c r="G57" s="20"/>
      <c r="H57" s="20"/>
      <c r="I57" s="20"/>
      <c r="J57" s="20"/>
      <c r="K57" s="20"/>
    </row>
    <row r="58" spans="1:11" x14ac:dyDescent="0.25">
      <c r="A58" s="19" t="s">
        <v>466</v>
      </c>
      <c r="B58" s="19" t="s">
        <v>454</v>
      </c>
      <c r="C58" s="19" t="s">
        <v>454</v>
      </c>
      <c r="D58" s="20"/>
      <c r="E58" s="20"/>
      <c r="F58" s="20"/>
      <c r="G58" s="20"/>
      <c r="H58" s="20"/>
      <c r="I58" s="20"/>
      <c r="J58" s="20"/>
      <c r="K58" s="20"/>
    </row>
    <row r="59" spans="1:11" x14ac:dyDescent="0.25">
      <c r="A59" s="19" t="s">
        <v>339</v>
      </c>
      <c r="B59" s="19" t="s">
        <v>454</v>
      </c>
      <c r="C59" s="19" t="s">
        <v>454</v>
      </c>
      <c r="D59" s="20"/>
      <c r="E59" s="20"/>
      <c r="F59" s="20"/>
      <c r="G59" s="20"/>
      <c r="H59" s="20"/>
      <c r="I59" s="20"/>
      <c r="J59" s="20"/>
      <c r="K59" s="20"/>
    </row>
    <row r="60" spans="1:11" x14ac:dyDescent="0.25">
      <c r="A60" s="19" t="s">
        <v>461</v>
      </c>
      <c r="B60" s="19" t="s">
        <v>454</v>
      </c>
      <c r="C60" s="19" t="s">
        <v>454</v>
      </c>
      <c r="D60" s="20"/>
      <c r="E60" s="20"/>
      <c r="F60" s="20"/>
      <c r="G60" s="20"/>
      <c r="H60" s="20"/>
      <c r="I60" s="20"/>
      <c r="J60" s="20"/>
      <c r="K60" s="20"/>
    </row>
    <row r="61" spans="1:11" x14ac:dyDescent="0.25">
      <c r="A61" s="19" t="s">
        <v>464</v>
      </c>
      <c r="B61" s="19" t="s">
        <v>454</v>
      </c>
      <c r="C61" s="19" t="s">
        <v>454</v>
      </c>
      <c r="D61" s="20"/>
      <c r="E61" s="20"/>
      <c r="F61" s="20"/>
      <c r="G61" s="20"/>
      <c r="H61" s="20"/>
      <c r="I61" s="20"/>
      <c r="J61" s="20"/>
      <c r="K61" s="20"/>
    </row>
    <row r="62" spans="1:11" x14ac:dyDescent="0.25">
      <c r="A62" s="19" t="s">
        <v>465</v>
      </c>
      <c r="B62" s="19" t="s">
        <v>454</v>
      </c>
      <c r="C62" s="19" t="s">
        <v>454</v>
      </c>
      <c r="D62" s="20"/>
      <c r="E62" s="20"/>
      <c r="F62" s="20"/>
      <c r="G62" s="20"/>
      <c r="H62" s="20"/>
      <c r="I62" s="20"/>
      <c r="J62" s="20"/>
      <c r="K62" s="20"/>
    </row>
    <row r="63" spans="1:11" x14ac:dyDescent="0.25">
      <c r="A63" s="19" t="s">
        <v>462</v>
      </c>
      <c r="B63" s="19" t="s">
        <v>454</v>
      </c>
      <c r="C63" s="19" t="s">
        <v>454</v>
      </c>
      <c r="D63" s="20"/>
      <c r="E63" s="20"/>
      <c r="F63" s="20"/>
      <c r="G63" s="20"/>
      <c r="H63" s="20"/>
      <c r="I63" s="20"/>
      <c r="J63" s="20"/>
      <c r="K63" s="20"/>
    </row>
    <row r="64" spans="1:11" x14ac:dyDescent="0.25">
      <c r="A64" s="19" t="s">
        <v>463</v>
      </c>
      <c r="B64" s="19" t="s">
        <v>454</v>
      </c>
      <c r="C64" s="19" t="s">
        <v>454</v>
      </c>
      <c r="D64" s="20"/>
      <c r="E64" s="20"/>
      <c r="F64" s="20"/>
      <c r="G64" s="20"/>
      <c r="H64" s="20"/>
      <c r="I64" s="20"/>
      <c r="J64" s="20"/>
      <c r="K64" s="20"/>
    </row>
    <row r="65" spans="1:11" x14ac:dyDescent="0.25">
      <c r="A65" s="19" t="s">
        <v>288</v>
      </c>
      <c r="B65" s="19" t="s">
        <v>416</v>
      </c>
      <c r="C65" s="19" t="s">
        <v>21</v>
      </c>
      <c r="D65" s="20"/>
      <c r="E65" s="20"/>
      <c r="F65" s="20"/>
      <c r="G65" s="20"/>
      <c r="H65" s="20">
        <v>2</v>
      </c>
      <c r="I65" s="20"/>
      <c r="J65" s="20"/>
      <c r="K65" s="20">
        <v>2</v>
      </c>
    </row>
    <row r="66" spans="1:11" x14ac:dyDescent="0.25">
      <c r="A66" s="19" t="s">
        <v>288</v>
      </c>
      <c r="B66" s="19" t="s">
        <v>445</v>
      </c>
      <c r="C66" s="19" t="s">
        <v>33</v>
      </c>
      <c r="D66" s="20">
        <v>1</v>
      </c>
      <c r="E66" s="20">
        <v>1</v>
      </c>
      <c r="F66" s="20">
        <v>1</v>
      </c>
      <c r="G66" s="20"/>
      <c r="H66" s="20"/>
      <c r="I66" s="20">
        <v>1</v>
      </c>
      <c r="J66" s="20"/>
      <c r="K66" s="20">
        <v>4</v>
      </c>
    </row>
    <row r="67" spans="1:11" x14ac:dyDescent="0.25">
      <c r="A67" s="19" t="s">
        <v>288</v>
      </c>
      <c r="B67" s="19" t="s">
        <v>448</v>
      </c>
      <c r="C67" s="19" t="s">
        <v>20</v>
      </c>
      <c r="D67" s="20">
        <v>1</v>
      </c>
      <c r="E67" s="20">
        <v>2</v>
      </c>
      <c r="F67" s="20">
        <v>1</v>
      </c>
      <c r="G67" s="20"/>
      <c r="H67" s="20"/>
      <c r="I67" s="20">
        <v>2</v>
      </c>
      <c r="J67" s="20"/>
      <c r="K67" s="20">
        <v>6</v>
      </c>
    </row>
    <row r="68" spans="1:11" x14ac:dyDescent="0.25">
      <c r="A68" s="19" t="s">
        <v>288</v>
      </c>
      <c r="B68" s="19" t="s">
        <v>437</v>
      </c>
      <c r="C68" s="19" t="s">
        <v>21</v>
      </c>
      <c r="D68" s="20">
        <v>2</v>
      </c>
      <c r="E68" s="20">
        <v>2</v>
      </c>
      <c r="F68" s="20">
        <v>2</v>
      </c>
      <c r="G68" s="20"/>
      <c r="H68" s="20"/>
      <c r="I68" s="20">
        <v>2</v>
      </c>
      <c r="J68" s="20">
        <v>2</v>
      </c>
      <c r="K68" s="20">
        <v>10</v>
      </c>
    </row>
    <row r="69" spans="1:11" x14ac:dyDescent="0.25">
      <c r="A69" s="19" t="s">
        <v>467</v>
      </c>
      <c r="B69" s="19" t="s">
        <v>454</v>
      </c>
      <c r="C69" s="19" t="s">
        <v>454</v>
      </c>
      <c r="D69" s="20"/>
      <c r="E69" s="20"/>
      <c r="F69" s="20"/>
      <c r="G69" s="20"/>
      <c r="H69" s="20"/>
      <c r="I69" s="20"/>
      <c r="J69" s="20"/>
      <c r="K69" s="20"/>
    </row>
    <row r="70" spans="1:11" x14ac:dyDescent="0.25">
      <c r="A70" s="19" t="s">
        <v>469</v>
      </c>
      <c r="B70" s="19" t="s">
        <v>454</v>
      </c>
      <c r="C70" s="19" t="s">
        <v>454</v>
      </c>
      <c r="D70" s="20"/>
      <c r="E70" s="20"/>
      <c r="F70" s="20"/>
      <c r="G70" s="20"/>
      <c r="H70" s="20"/>
      <c r="I70" s="20"/>
      <c r="J70" s="20"/>
      <c r="K70" s="20"/>
    </row>
    <row r="71" spans="1:11" x14ac:dyDescent="0.25">
      <c r="A71" s="19" t="s">
        <v>468</v>
      </c>
      <c r="B71" s="19" t="s">
        <v>454</v>
      </c>
      <c r="C71" s="19" t="s">
        <v>454</v>
      </c>
      <c r="D71" s="20"/>
      <c r="E71" s="20"/>
      <c r="F71" s="20"/>
      <c r="G71" s="20"/>
      <c r="H71" s="20"/>
      <c r="I71" s="20"/>
      <c r="J71" s="20"/>
      <c r="K71" s="20"/>
    </row>
    <row r="72" spans="1:11" x14ac:dyDescent="0.25">
      <c r="A72" s="19" t="s">
        <v>453</v>
      </c>
      <c r="D72" s="20">
        <v>300</v>
      </c>
      <c r="E72" s="20">
        <v>439</v>
      </c>
      <c r="F72" s="20">
        <v>300</v>
      </c>
      <c r="G72" s="20"/>
      <c r="H72" s="20">
        <v>547</v>
      </c>
      <c r="I72" s="20">
        <v>561</v>
      </c>
      <c r="J72" s="20">
        <v>100</v>
      </c>
      <c r="K72" s="20">
        <v>2247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BE468-ECA3-4478-B372-A1955F92835F}">
  <dimension ref="A1"/>
  <sheetViews>
    <sheetView workbookViewId="0">
      <selection activeCell="D31" sqref="D3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0789-73E6-46B2-BDD0-9A6A67D15F9B}">
  <dimension ref="A1:H2"/>
  <sheetViews>
    <sheetView workbookViewId="0">
      <selection activeCell="B2" sqref="B2"/>
    </sheetView>
  </sheetViews>
  <sheetFormatPr defaultRowHeight="15" x14ac:dyDescent="0.25"/>
  <cols>
    <col min="1" max="1" width="15" bestFit="1" customWidth="1"/>
    <col min="2" max="2" width="21.7109375" customWidth="1"/>
    <col min="3" max="3" width="20.85546875" bestFit="1" customWidth="1"/>
    <col min="4" max="4" width="15.5703125" bestFit="1" customWidth="1"/>
    <col min="5" max="5" width="15" bestFit="1" customWidth="1"/>
    <col min="6" max="6" width="7.28515625" bestFit="1" customWidth="1"/>
    <col min="7" max="7" width="8.42578125" bestFit="1" customWidth="1"/>
    <col min="8" max="8" width="7.28515625" bestFit="1" customWidth="1"/>
  </cols>
  <sheetData>
    <row r="1" spans="1:8" x14ac:dyDescent="0.25">
      <c r="A1" s="16" t="s">
        <v>88</v>
      </c>
      <c r="B1" s="17" t="s">
        <v>89</v>
      </c>
      <c r="C1" s="14" t="s">
        <v>90</v>
      </c>
      <c r="D1" s="14" t="s">
        <v>13</v>
      </c>
      <c r="E1" s="14" t="s">
        <v>91</v>
      </c>
      <c r="F1" s="14" t="s">
        <v>92</v>
      </c>
      <c r="G1" s="14" t="s">
        <v>93</v>
      </c>
      <c r="H1" s="15" t="s">
        <v>94</v>
      </c>
    </row>
    <row r="2" spans="1:8" x14ac:dyDescent="0.25">
      <c r="A2" t="s">
        <v>50</v>
      </c>
      <c r="B2" t="s">
        <v>122</v>
      </c>
      <c r="C2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C95B-F062-4AF5-84FA-A6CFC5BB5A9A}">
  <dimension ref="A1:O1196"/>
  <sheetViews>
    <sheetView workbookViewId="0">
      <selection activeCell="B17" sqref="B17"/>
    </sheetView>
  </sheetViews>
  <sheetFormatPr defaultRowHeight="15" x14ac:dyDescent="0.25"/>
  <cols>
    <col min="1" max="1" width="23.5703125" customWidth="1"/>
    <col min="7" max="7" width="17" bestFit="1" customWidth="1"/>
    <col min="14" max="14" width="16.5703125" customWidth="1"/>
  </cols>
  <sheetData>
    <row r="1" spans="1:15" x14ac:dyDescent="0.25">
      <c r="D1" t="s">
        <v>451</v>
      </c>
      <c r="O1" t="s">
        <v>87</v>
      </c>
    </row>
    <row r="2" spans="1:15" x14ac:dyDescent="0.25">
      <c r="A2" t="str">
        <f t="shared" ref="A2:A10" si="0">C2&amp;B2</f>
        <v>1500D-375</v>
      </c>
      <c r="B2" s="1" t="s">
        <v>3</v>
      </c>
      <c r="C2" s="1">
        <v>1500</v>
      </c>
      <c r="D2" t="s">
        <v>6</v>
      </c>
      <c r="G2" s="18" t="s">
        <v>452</v>
      </c>
      <c r="J2">
        <v>1000</v>
      </c>
      <c r="K2">
        <v>1000</v>
      </c>
      <c r="N2" t="s">
        <v>452</v>
      </c>
    </row>
    <row r="3" spans="1:15" x14ac:dyDescent="0.25">
      <c r="A3" t="str">
        <f t="shared" si="0"/>
        <v>2000D-375</v>
      </c>
      <c r="B3" s="1" t="s">
        <v>3</v>
      </c>
      <c r="C3" s="1">
        <v>2000</v>
      </c>
      <c r="D3" t="s">
        <v>2</v>
      </c>
      <c r="G3" s="19" t="s">
        <v>265</v>
      </c>
      <c r="J3">
        <f>J2+1000</f>
        <v>2000</v>
      </c>
      <c r="K3">
        <v>2000</v>
      </c>
      <c r="N3" t="s">
        <v>265</v>
      </c>
    </row>
    <row r="4" spans="1:15" x14ac:dyDescent="0.25">
      <c r="A4" t="str">
        <f>C4&amp;B4</f>
        <v>2250D-375</v>
      </c>
      <c r="B4" s="1" t="s">
        <v>3</v>
      </c>
      <c r="C4" s="1">
        <v>2250</v>
      </c>
      <c r="D4" t="s">
        <v>6</v>
      </c>
      <c r="G4" s="19" t="s">
        <v>61</v>
      </c>
      <c r="J4">
        <f t="shared" ref="J4:J41" si="1">J3+1000</f>
        <v>3000</v>
      </c>
      <c r="K4">
        <v>1000</v>
      </c>
      <c r="N4" t="s">
        <v>61</v>
      </c>
    </row>
    <row r="5" spans="1:15" x14ac:dyDescent="0.25">
      <c r="A5" t="str">
        <f t="shared" si="0"/>
        <v>2500D-375</v>
      </c>
      <c r="B5" s="1" t="s">
        <v>3</v>
      </c>
      <c r="C5" s="1">
        <v>2500</v>
      </c>
      <c r="D5" t="s">
        <v>4</v>
      </c>
      <c r="G5" s="19" t="s">
        <v>260</v>
      </c>
      <c r="J5">
        <f t="shared" si="1"/>
        <v>4000</v>
      </c>
      <c r="K5">
        <v>4000</v>
      </c>
      <c r="N5" t="s">
        <v>260</v>
      </c>
    </row>
    <row r="6" spans="1:15" x14ac:dyDescent="0.25">
      <c r="A6" t="str">
        <f t="shared" si="0"/>
        <v>2750D-375</v>
      </c>
      <c r="B6" s="1" t="s">
        <v>3</v>
      </c>
      <c r="C6" s="1">
        <v>2750</v>
      </c>
      <c r="D6" t="s">
        <v>6</v>
      </c>
      <c r="G6" s="19" t="s">
        <v>2</v>
      </c>
      <c r="J6">
        <f t="shared" si="1"/>
        <v>5000</v>
      </c>
      <c r="K6">
        <v>5000</v>
      </c>
      <c r="N6" t="s">
        <v>2</v>
      </c>
    </row>
    <row r="7" spans="1:15" x14ac:dyDescent="0.25">
      <c r="A7" t="str">
        <f t="shared" si="0"/>
        <v>3000D-375</v>
      </c>
      <c r="B7" s="1" t="s">
        <v>3</v>
      </c>
      <c r="C7" s="1">
        <v>3000</v>
      </c>
      <c r="D7" t="s">
        <v>2</v>
      </c>
      <c r="G7" s="19" t="s">
        <v>7</v>
      </c>
      <c r="J7">
        <f t="shared" si="1"/>
        <v>6000</v>
      </c>
      <c r="K7">
        <v>2000</v>
      </c>
      <c r="N7" t="s">
        <v>7</v>
      </c>
    </row>
    <row r="8" spans="1:15" x14ac:dyDescent="0.25">
      <c r="A8" t="str">
        <f>C8&amp;B8</f>
        <v>3250D-375</v>
      </c>
      <c r="B8" s="1" t="s">
        <v>3</v>
      </c>
      <c r="C8" s="1">
        <v>3250</v>
      </c>
      <c r="D8" t="s">
        <v>6</v>
      </c>
      <c r="G8" s="19" t="s">
        <v>419</v>
      </c>
      <c r="J8">
        <f t="shared" si="1"/>
        <v>7000</v>
      </c>
      <c r="K8">
        <v>1000</v>
      </c>
      <c r="N8" t="s">
        <v>419</v>
      </c>
    </row>
    <row r="9" spans="1:15" x14ac:dyDescent="0.25">
      <c r="A9" t="str">
        <f t="shared" si="0"/>
        <v>3500D-375</v>
      </c>
      <c r="B9" s="1" t="s">
        <v>3</v>
      </c>
      <c r="C9" s="1">
        <v>3500</v>
      </c>
      <c r="D9" t="s">
        <v>4</v>
      </c>
      <c r="G9" s="19" t="s">
        <v>6</v>
      </c>
      <c r="J9">
        <f t="shared" si="1"/>
        <v>8000</v>
      </c>
      <c r="K9">
        <v>4000</v>
      </c>
      <c r="N9" t="s">
        <v>6</v>
      </c>
    </row>
    <row r="10" spans="1:15" x14ac:dyDescent="0.25">
      <c r="A10" t="str">
        <f t="shared" si="0"/>
        <v>3750D-375</v>
      </c>
      <c r="B10" s="1" t="s">
        <v>3</v>
      </c>
      <c r="C10" s="1">
        <v>3750</v>
      </c>
      <c r="D10" t="s">
        <v>6</v>
      </c>
      <c r="G10" s="19" t="s">
        <v>122</v>
      </c>
      <c r="J10">
        <f t="shared" si="1"/>
        <v>9000</v>
      </c>
      <c r="K10">
        <v>1000</v>
      </c>
      <c r="N10" t="s">
        <v>122</v>
      </c>
    </row>
    <row r="11" spans="1:15" x14ac:dyDescent="0.25">
      <c r="A11" t="str">
        <f>C11&amp;B11</f>
        <v>4000D-375</v>
      </c>
      <c r="B11" s="1" t="s">
        <v>3</v>
      </c>
      <c r="C11" s="1">
        <v>4000</v>
      </c>
      <c r="D11" t="s">
        <v>5</v>
      </c>
      <c r="G11" s="19" t="s">
        <v>5</v>
      </c>
      <c r="J11">
        <f t="shared" si="1"/>
        <v>10000</v>
      </c>
      <c r="K11">
        <v>5000</v>
      </c>
      <c r="N11" t="s">
        <v>5</v>
      </c>
    </row>
    <row r="12" spans="1:15" x14ac:dyDescent="0.25">
      <c r="A12" t="str">
        <f>C12&amp;B12</f>
        <v>4250D-375</v>
      </c>
      <c r="B12" s="1" t="s">
        <v>3</v>
      </c>
      <c r="C12" s="1">
        <v>4250</v>
      </c>
      <c r="D12" t="s">
        <v>6</v>
      </c>
      <c r="G12" s="19" t="s">
        <v>4</v>
      </c>
      <c r="J12">
        <f t="shared" si="1"/>
        <v>11000</v>
      </c>
      <c r="K12">
        <v>1000</v>
      </c>
      <c r="N12" t="s">
        <v>4</v>
      </c>
    </row>
    <row r="13" spans="1:15" x14ac:dyDescent="0.25">
      <c r="A13" t="str">
        <f>C13&amp;B13</f>
        <v>4500D-375</v>
      </c>
      <c r="B13" s="1" t="s">
        <v>3</v>
      </c>
      <c r="C13">
        <f>C12+250</f>
        <v>4500</v>
      </c>
      <c r="D13" t="s">
        <v>4</v>
      </c>
      <c r="G13" s="19" t="s">
        <v>262</v>
      </c>
      <c r="J13">
        <f t="shared" si="1"/>
        <v>12000</v>
      </c>
      <c r="K13">
        <v>4000</v>
      </c>
      <c r="N13" t="s">
        <v>262</v>
      </c>
    </row>
    <row r="14" spans="1:15" x14ac:dyDescent="0.25">
      <c r="A14" t="str">
        <f t="shared" ref="A14:A20" si="2">C14&amp;B14</f>
        <v>4750D-375</v>
      </c>
      <c r="B14" s="1" t="s">
        <v>3</v>
      </c>
      <c r="C14">
        <f t="shared" ref="C14:C20" si="3">C13+250</f>
        <v>4750</v>
      </c>
      <c r="D14" t="s">
        <v>6</v>
      </c>
      <c r="G14" s="19" t="s">
        <v>22</v>
      </c>
      <c r="J14">
        <f t="shared" si="1"/>
        <v>13000</v>
      </c>
      <c r="K14">
        <v>1000</v>
      </c>
      <c r="N14" t="s">
        <v>22</v>
      </c>
    </row>
    <row r="15" spans="1:15" x14ac:dyDescent="0.25">
      <c r="A15" t="str">
        <f t="shared" si="2"/>
        <v>5000D-375</v>
      </c>
      <c r="B15" s="1" t="s">
        <v>3</v>
      </c>
      <c r="C15">
        <f t="shared" si="3"/>
        <v>5000</v>
      </c>
      <c r="D15" t="s">
        <v>2</v>
      </c>
      <c r="G15" s="19" t="s">
        <v>153</v>
      </c>
      <c r="J15">
        <f t="shared" si="1"/>
        <v>14000</v>
      </c>
      <c r="K15">
        <v>2000</v>
      </c>
      <c r="N15" t="s">
        <v>153</v>
      </c>
    </row>
    <row r="16" spans="1:15" x14ac:dyDescent="0.25">
      <c r="A16" t="str">
        <f t="shared" si="2"/>
        <v>5250D-375</v>
      </c>
      <c r="B16" s="1" t="s">
        <v>3</v>
      </c>
      <c r="C16">
        <f t="shared" si="3"/>
        <v>5250</v>
      </c>
      <c r="D16" t="s">
        <v>6</v>
      </c>
      <c r="G16" s="19" t="s">
        <v>453</v>
      </c>
      <c r="J16">
        <f t="shared" si="1"/>
        <v>15000</v>
      </c>
      <c r="K16">
        <v>5000</v>
      </c>
    </row>
    <row r="17" spans="1:11" x14ac:dyDescent="0.25">
      <c r="A17" t="str">
        <f t="shared" si="2"/>
        <v>5500D-375</v>
      </c>
      <c r="B17" s="1" t="s">
        <v>3</v>
      </c>
      <c r="C17">
        <f t="shared" si="3"/>
        <v>5500</v>
      </c>
      <c r="D17" t="s">
        <v>4</v>
      </c>
      <c r="J17">
        <f t="shared" si="1"/>
        <v>16000</v>
      </c>
      <c r="K17">
        <v>4000</v>
      </c>
    </row>
    <row r="18" spans="1:11" x14ac:dyDescent="0.25">
      <c r="A18" t="str">
        <f t="shared" si="2"/>
        <v>5750D-375</v>
      </c>
      <c r="B18" s="1" t="s">
        <v>3</v>
      </c>
      <c r="C18">
        <f t="shared" si="3"/>
        <v>5750</v>
      </c>
      <c r="D18" t="s">
        <v>6</v>
      </c>
      <c r="J18">
        <f t="shared" si="1"/>
        <v>17000</v>
      </c>
      <c r="K18">
        <v>1000</v>
      </c>
    </row>
    <row r="19" spans="1:11" x14ac:dyDescent="0.25">
      <c r="A19" t="str">
        <f t="shared" si="2"/>
        <v>6000D-375</v>
      </c>
      <c r="B19" s="1" t="s">
        <v>3</v>
      </c>
      <c r="C19">
        <f t="shared" si="3"/>
        <v>6000</v>
      </c>
      <c r="D19" t="s">
        <v>7</v>
      </c>
      <c r="J19">
        <f t="shared" si="1"/>
        <v>18000</v>
      </c>
      <c r="K19">
        <v>2000</v>
      </c>
    </row>
    <row r="20" spans="1:11" x14ac:dyDescent="0.25">
      <c r="A20" t="str">
        <f t="shared" si="2"/>
        <v>6250D-375</v>
      </c>
      <c r="B20" s="1" t="s">
        <v>3</v>
      </c>
      <c r="C20">
        <f t="shared" si="3"/>
        <v>6250</v>
      </c>
      <c r="D20" t="s">
        <v>6</v>
      </c>
      <c r="J20">
        <f t="shared" si="1"/>
        <v>19000</v>
      </c>
      <c r="K20">
        <v>1000</v>
      </c>
    </row>
    <row r="21" spans="1:11" x14ac:dyDescent="0.25">
      <c r="A21" t="str">
        <f t="shared" ref="A21:A30" si="4">C21&amp;B21</f>
        <v>6500D-375</v>
      </c>
      <c r="B21" s="1" t="s">
        <v>3</v>
      </c>
      <c r="C21">
        <f t="shared" ref="C21:C30" si="5">C20+250</f>
        <v>6500</v>
      </c>
      <c r="D21" t="s">
        <v>4</v>
      </c>
      <c r="J21">
        <f t="shared" si="1"/>
        <v>20000</v>
      </c>
      <c r="K21">
        <v>5000</v>
      </c>
    </row>
    <row r="22" spans="1:11" x14ac:dyDescent="0.25">
      <c r="A22" t="str">
        <f t="shared" si="4"/>
        <v>6750D-375</v>
      </c>
      <c r="B22" s="1" t="s">
        <v>3</v>
      </c>
      <c r="C22">
        <f t="shared" si="5"/>
        <v>6750</v>
      </c>
      <c r="D22" t="s">
        <v>6</v>
      </c>
      <c r="J22">
        <f t="shared" si="1"/>
        <v>21000</v>
      </c>
      <c r="K22">
        <v>1000</v>
      </c>
    </row>
    <row r="23" spans="1:11" x14ac:dyDescent="0.25">
      <c r="A23" t="str">
        <f t="shared" si="4"/>
        <v>7000D-375</v>
      </c>
      <c r="B23" s="1" t="s">
        <v>3</v>
      </c>
      <c r="C23">
        <f t="shared" si="5"/>
        <v>7000</v>
      </c>
      <c r="D23" t="s">
        <v>2</v>
      </c>
      <c r="J23">
        <f t="shared" si="1"/>
        <v>22000</v>
      </c>
      <c r="K23">
        <v>2000</v>
      </c>
    </row>
    <row r="24" spans="1:11" x14ac:dyDescent="0.25">
      <c r="A24" t="str">
        <f t="shared" si="4"/>
        <v>7250D-375</v>
      </c>
      <c r="B24" s="1" t="s">
        <v>3</v>
      </c>
      <c r="C24">
        <f t="shared" si="5"/>
        <v>7250</v>
      </c>
      <c r="D24" t="s">
        <v>6</v>
      </c>
      <c r="J24">
        <f t="shared" si="1"/>
        <v>23000</v>
      </c>
      <c r="K24">
        <v>1000</v>
      </c>
    </row>
    <row r="25" spans="1:11" x14ac:dyDescent="0.25">
      <c r="A25" t="str">
        <f t="shared" si="4"/>
        <v>7500D-375</v>
      </c>
      <c r="B25" s="1" t="s">
        <v>3</v>
      </c>
      <c r="C25">
        <f t="shared" si="5"/>
        <v>7500</v>
      </c>
      <c r="D25" t="s">
        <v>4</v>
      </c>
      <c r="J25">
        <f t="shared" si="1"/>
        <v>24000</v>
      </c>
      <c r="K25">
        <v>4000</v>
      </c>
    </row>
    <row r="26" spans="1:11" x14ac:dyDescent="0.25">
      <c r="A26" t="str">
        <f t="shared" si="4"/>
        <v>7750D-375</v>
      </c>
      <c r="B26" s="1" t="s">
        <v>3</v>
      </c>
      <c r="C26">
        <f t="shared" si="5"/>
        <v>7750</v>
      </c>
      <c r="D26" t="s">
        <v>6</v>
      </c>
      <c r="J26">
        <f t="shared" si="1"/>
        <v>25000</v>
      </c>
      <c r="K26">
        <v>5000</v>
      </c>
    </row>
    <row r="27" spans="1:11" x14ac:dyDescent="0.25">
      <c r="A27" t="str">
        <f t="shared" si="4"/>
        <v>8000D-375</v>
      </c>
      <c r="B27" s="1" t="s">
        <v>3</v>
      </c>
      <c r="C27">
        <f t="shared" si="5"/>
        <v>8000</v>
      </c>
      <c r="D27" t="s">
        <v>5</v>
      </c>
      <c r="J27">
        <f t="shared" si="1"/>
        <v>26000</v>
      </c>
      <c r="K27">
        <v>2000</v>
      </c>
    </row>
    <row r="28" spans="1:11" x14ac:dyDescent="0.25">
      <c r="A28" t="str">
        <f t="shared" si="4"/>
        <v>8250D-375</v>
      </c>
      <c r="B28" s="1" t="s">
        <v>3</v>
      </c>
      <c r="C28">
        <f t="shared" si="5"/>
        <v>8250</v>
      </c>
      <c r="D28" t="s">
        <v>6</v>
      </c>
      <c r="J28">
        <f t="shared" si="1"/>
        <v>27000</v>
      </c>
      <c r="K28">
        <v>1000</v>
      </c>
    </row>
    <row r="29" spans="1:11" x14ac:dyDescent="0.25">
      <c r="A29" t="str">
        <f t="shared" si="4"/>
        <v>8500D-375</v>
      </c>
      <c r="B29" s="1" t="s">
        <v>3</v>
      </c>
      <c r="C29">
        <f t="shared" si="5"/>
        <v>8500</v>
      </c>
      <c r="D29" t="s">
        <v>4</v>
      </c>
      <c r="J29">
        <f t="shared" si="1"/>
        <v>28000</v>
      </c>
      <c r="K29">
        <v>4000</v>
      </c>
    </row>
    <row r="30" spans="1:11" x14ac:dyDescent="0.25">
      <c r="A30" t="str">
        <f t="shared" si="4"/>
        <v>8750D-375</v>
      </c>
      <c r="B30" s="1" t="s">
        <v>3</v>
      </c>
      <c r="C30">
        <f t="shared" si="5"/>
        <v>8750</v>
      </c>
      <c r="D30" t="s">
        <v>6</v>
      </c>
      <c r="J30">
        <f t="shared" si="1"/>
        <v>29000</v>
      </c>
      <c r="K30">
        <v>1000</v>
      </c>
    </row>
    <row r="31" spans="1:11" x14ac:dyDescent="0.25">
      <c r="A31" t="str">
        <f t="shared" ref="A31:A54" si="6">C31&amp;B31</f>
        <v>9000D-375</v>
      </c>
      <c r="B31" s="1" t="s">
        <v>3</v>
      </c>
      <c r="C31">
        <f t="shared" ref="C31:C54" si="7">C30+250</f>
        <v>9000</v>
      </c>
      <c r="D31" t="s">
        <v>2</v>
      </c>
      <c r="J31">
        <f t="shared" si="1"/>
        <v>30000</v>
      </c>
      <c r="K31">
        <v>5000</v>
      </c>
    </row>
    <row r="32" spans="1:11" x14ac:dyDescent="0.25">
      <c r="A32" t="str">
        <f t="shared" si="6"/>
        <v>9250D-375</v>
      </c>
      <c r="B32" s="1" t="s">
        <v>3</v>
      </c>
      <c r="C32">
        <f t="shared" si="7"/>
        <v>9250</v>
      </c>
      <c r="D32" t="s">
        <v>6</v>
      </c>
      <c r="J32">
        <f t="shared" si="1"/>
        <v>31000</v>
      </c>
      <c r="K32">
        <v>1000</v>
      </c>
    </row>
    <row r="33" spans="1:11" x14ac:dyDescent="0.25">
      <c r="A33" t="str">
        <f t="shared" si="6"/>
        <v>9500D-375</v>
      </c>
      <c r="B33" s="1" t="s">
        <v>3</v>
      </c>
      <c r="C33">
        <f t="shared" si="7"/>
        <v>9500</v>
      </c>
      <c r="D33" t="s">
        <v>4</v>
      </c>
      <c r="J33">
        <f t="shared" si="1"/>
        <v>32000</v>
      </c>
      <c r="K33">
        <v>4000</v>
      </c>
    </row>
    <row r="34" spans="1:11" x14ac:dyDescent="0.25">
      <c r="A34" t="str">
        <f t="shared" si="6"/>
        <v>9750D-375</v>
      </c>
      <c r="B34" s="1" t="s">
        <v>3</v>
      </c>
      <c r="C34">
        <f t="shared" si="7"/>
        <v>9750</v>
      </c>
      <c r="D34" t="s">
        <v>6</v>
      </c>
      <c r="J34">
        <f t="shared" si="1"/>
        <v>33000</v>
      </c>
      <c r="K34">
        <v>1000</v>
      </c>
    </row>
    <row r="35" spans="1:11" x14ac:dyDescent="0.25">
      <c r="A35" t="str">
        <f t="shared" si="6"/>
        <v>10000D-375</v>
      </c>
      <c r="B35" s="1" t="s">
        <v>3</v>
      </c>
      <c r="C35">
        <f t="shared" si="7"/>
        <v>10000</v>
      </c>
      <c r="D35" t="s">
        <v>7</v>
      </c>
      <c r="J35">
        <f t="shared" si="1"/>
        <v>34000</v>
      </c>
      <c r="K35">
        <v>2000</v>
      </c>
    </row>
    <row r="36" spans="1:11" x14ac:dyDescent="0.25">
      <c r="A36" t="str">
        <f t="shared" si="6"/>
        <v>10250D-375</v>
      </c>
      <c r="B36" s="1" t="s">
        <v>3</v>
      </c>
      <c r="C36">
        <f t="shared" si="7"/>
        <v>10250</v>
      </c>
      <c r="D36" t="s">
        <v>6</v>
      </c>
      <c r="J36">
        <f t="shared" si="1"/>
        <v>35000</v>
      </c>
      <c r="K36">
        <v>5000</v>
      </c>
    </row>
    <row r="37" spans="1:11" x14ac:dyDescent="0.25">
      <c r="A37" t="str">
        <f t="shared" si="6"/>
        <v>10500D-375</v>
      </c>
      <c r="B37" s="1" t="s">
        <v>3</v>
      </c>
      <c r="C37">
        <f t="shared" si="7"/>
        <v>10500</v>
      </c>
      <c r="D37" t="s">
        <v>4</v>
      </c>
      <c r="J37">
        <f t="shared" si="1"/>
        <v>36000</v>
      </c>
      <c r="K37">
        <v>4000</v>
      </c>
    </row>
    <row r="38" spans="1:11" x14ac:dyDescent="0.25">
      <c r="A38" t="str">
        <f t="shared" si="6"/>
        <v>10750D-375</v>
      </c>
      <c r="B38" s="1" t="s">
        <v>3</v>
      </c>
      <c r="C38">
        <f t="shared" si="7"/>
        <v>10750</v>
      </c>
      <c r="D38" t="s">
        <v>6</v>
      </c>
      <c r="J38">
        <f t="shared" si="1"/>
        <v>37000</v>
      </c>
      <c r="K38">
        <v>1000</v>
      </c>
    </row>
    <row r="39" spans="1:11" x14ac:dyDescent="0.25">
      <c r="A39" t="str">
        <f t="shared" si="6"/>
        <v>11000D-375</v>
      </c>
      <c r="B39" s="1" t="s">
        <v>3</v>
      </c>
      <c r="C39">
        <f t="shared" si="7"/>
        <v>11000</v>
      </c>
      <c r="D39" t="s">
        <v>2</v>
      </c>
      <c r="J39">
        <f t="shared" si="1"/>
        <v>38000</v>
      </c>
      <c r="K39">
        <v>2000</v>
      </c>
    </row>
    <row r="40" spans="1:11" x14ac:dyDescent="0.25">
      <c r="A40" t="str">
        <f t="shared" si="6"/>
        <v>11250D-375</v>
      </c>
      <c r="B40" s="1" t="s">
        <v>3</v>
      </c>
      <c r="C40">
        <f t="shared" si="7"/>
        <v>11250</v>
      </c>
      <c r="D40" t="s">
        <v>6</v>
      </c>
      <c r="J40">
        <f t="shared" si="1"/>
        <v>39000</v>
      </c>
      <c r="K40">
        <v>1000</v>
      </c>
    </row>
    <row r="41" spans="1:11" x14ac:dyDescent="0.25">
      <c r="A41" t="str">
        <f t="shared" si="6"/>
        <v>11500D-375</v>
      </c>
      <c r="B41" s="1" t="s">
        <v>3</v>
      </c>
      <c r="C41">
        <f t="shared" si="7"/>
        <v>11500</v>
      </c>
      <c r="D41" t="s">
        <v>4</v>
      </c>
      <c r="J41">
        <f t="shared" si="1"/>
        <v>40000</v>
      </c>
      <c r="K41">
        <v>5000</v>
      </c>
    </row>
    <row r="42" spans="1:11" x14ac:dyDescent="0.25">
      <c r="A42" t="str">
        <f t="shared" si="6"/>
        <v>11750D-375</v>
      </c>
      <c r="B42" s="1" t="s">
        <v>3</v>
      </c>
      <c r="C42">
        <f t="shared" si="7"/>
        <v>11750</v>
      </c>
      <c r="D42" t="s">
        <v>6</v>
      </c>
    </row>
    <row r="43" spans="1:11" x14ac:dyDescent="0.25">
      <c r="A43" t="str">
        <f t="shared" si="6"/>
        <v>12000D-375</v>
      </c>
      <c r="B43" s="1" t="s">
        <v>3</v>
      </c>
      <c r="C43">
        <f t="shared" si="7"/>
        <v>12000</v>
      </c>
      <c r="D43" t="s">
        <v>5</v>
      </c>
    </row>
    <row r="44" spans="1:11" x14ac:dyDescent="0.25">
      <c r="A44" t="str">
        <f t="shared" si="6"/>
        <v>12250D-375</v>
      </c>
      <c r="B44" s="1" t="s">
        <v>3</v>
      </c>
      <c r="C44">
        <f t="shared" si="7"/>
        <v>12250</v>
      </c>
      <c r="D44" t="s">
        <v>6</v>
      </c>
    </row>
    <row r="45" spans="1:11" x14ac:dyDescent="0.25">
      <c r="A45" t="str">
        <f t="shared" si="6"/>
        <v>12500D-375</v>
      </c>
      <c r="B45" s="1" t="s">
        <v>3</v>
      </c>
      <c r="C45">
        <f t="shared" si="7"/>
        <v>12500</v>
      </c>
      <c r="D45" t="s">
        <v>4</v>
      </c>
    </row>
    <row r="46" spans="1:11" x14ac:dyDescent="0.25">
      <c r="A46" t="str">
        <f t="shared" si="6"/>
        <v>12750D-375</v>
      </c>
      <c r="B46" s="1" t="s">
        <v>3</v>
      </c>
      <c r="C46">
        <f t="shared" si="7"/>
        <v>12750</v>
      </c>
      <c r="D46" t="s">
        <v>6</v>
      </c>
    </row>
    <row r="47" spans="1:11" x14ac:dyDescent="0.25">
      <c r="A47" t="str">
        <f t="shared" si="6"/>
        <v>13000D-375</v>
      </c>
      <c r="B47" s="1" t="s">
        <v>3</v>
      </c>
      <c r="C47">
        <f t="shared" si="7"/>
        <v>13000</v>
      </c>
      <c r="D47" t="s">
        <v>2</v>
      </c>
    </row>
    <row r="48" spans="1:11" x14ac:dyDescent="0.25">
      <c r="A48" t="str">
        <f t="shared" si="6"/>
        <v>13250D-375</v>
      </c>
      <c r="B48" s="1" t="s">
        <v>3</v>
      </c>
      <c r="C48">
        <f t="shared" si="7"/>
        <v>13250</v>
      </c>
      <c r="D48" t="s">
        <v>6</v>
      </c>
    </row>
    <row r="49" spans="1:4" x14ac:dyDescent="0.25">
      <c r="A49" t="str">
        <f t="shared" si="6"/>
        <v>13500D-375</v>
      </c>
      <c r="B49" s="1" t="s">
        <v>3</v>
      </c>
      <c r="C49">
        <f t="shared" si="7"/>
        <v>13500</v>
      </c>
      <c r="D49" t="s">
        <v>4</v>
      </c>
    </row>
    <row r="50" spans="1:4" x14ac:dyDescent="0.25">
      <c r="A50" t="str">
        <f t="shared" si="6"/>
        <v>13750D-375</v>
      </c>
      <c r="B50" s="1" t="s">
        <v>3</v>
      </c>
      <c r="C50">
        <f t="shared" si="7"/>
        <v>13750</v>
      </c>
      <c r="D50" t="s">
        <v>6</v>
      </c>
    </row>
    <row r="51" spans="1:4" x14ac:dyDescent="0.25">
      <c r="A51" t="str">
        <f t="shared" si="6"/>
        <v>14000D-375</v>
      </c>
      <c r="B51" s="1" t="s">
        <v>3</v>
      </c>
      <c r="C51">
        <f t="shared" si="7"/>
        <v>14000</v>
      </c>
      <c r="D51" t="s">
        <v>7</v>
      </c>
    </row>
    <row r="52" spans="1:4" x14ac:dyDescent="0.25">
      <c r="A52" t="str">
        <f t="shared" si="6"/>
        <v>14250D-375</v>
      </c>
      <c r="B52" s="1" t="s">
        <v>3</v>
      </c>
      <c r="C52">
        <f t="shared" si="7"/>
        <v>14250</v>
      </c>
      <c r="D52" t="s">
        <v>6</v>
      </c>
    </row>
    <row r="53" spans="1:4" x14ac:dyDescent="0.25">
      <c r="A53" t="str">
        <f t="shared" si="6"/>
        <v>14500D-375</v>
      </c>
      <c r="B53" s="1" t="s">
        <v>3</v>
      </c>
      <c r="C53">
        <f t="shared" si="7"/>
        <v>14500</v>
      </c>
      <c r="D53" t="s">
        <v>4</v>
      </c>
    </row>
    <row r="54" spans="1:4" x14ac:dyDescent="0.25">
      <c r="A54" t="str">
        <f t="shared" si="6"/>
        <v>14750D-375</v>
      </c>
      <c r="B54" s="1" t="s">
        <v>3</v>
      </c>
      <c r="C54">
        <f t="shared" si="7"/>
        <v>14750</v>
      </c>
      <c r="D54" t="s">
        <v>6</v>
      </c>
    </row>
    <row r="55" spans="1:4" x14ac:dyDescent="0.25">
      <c r="A55" t="str">
        <f>C55&amp;B55</f>
        <v>15000D-375</v>
      </c>
      <c r="B55" s="1" t="s">
        <v>3</v>
      </c>
      <c r="C55">
        <f t="shared" ref="C55:C118" si="8">C54+250</f>
        <v>15000</v>
      </c>
      <c r="D55" t="s">
        <v>2</v>
      </c>
    </row>
    <row r="56" spans="1:4" x14ac:dyDescent="0.25">
      <c r="A56" t="str">
        <f>C56&amp;B56</f>
        <v>15250D-375</v>
      </c>
      <c r="B56" s="1" t="s">
        <v>3</v>
      </c>
      <c r="C56">
        <f t="shared" si="8"/>
        <v>15250</v>
      </c>
      <c r="D56" t="s">
        <v>6</v>
      </c>
    </row>
    <row r="57" spans="1:4" x14ac:dyDescent="0.25">
      <c r="A57" t="str">
        <f>C57&amp;B57</f>
        <v>15500D-375</v>
      </c>
      <c r="B57" s="1" t="s">
        <v>3</v>
      </c>
      <c r="C57">
        <f t="shared" si="8"/>
        <v>15500</v>
      </c>
      <c r="D57" t="s">
        <v>4</v>
      </c>
    </row>
    <row r="58" spans="1:4" x14ac:dyDescent="0.25">
      <c r="A58" t="str">
        <f>C58&amp;B58</f>
        <v>15750D-375</v>
      </c>
      <c r="B58" s="1" t="s">
        <v>3</v>
      </c>
      <c r="C58">
        <f t="shared" si="8"/>
        <v>15750</v>
      </c>
      <c r="D58" t="s">
        <v>6</v>
      </c>
    </row>
    <row r="59" spans="1:4" x14ac:dyDescent="0.25">
      <c r="A59" t="str">
        <f>C59&amp;B59</f>
        <v>16000D-375</v>
      </c>
      <c r="B59" s="1" t="s">
        <v>3</v>
      </c>
      <c r="C59">
        <f t="shared" si="8"/>
        <v>16000</v>
      </c>
      <c r="D59" t="s">
        <v>5</v>
      </c>
    </row>
    <row r="60" spans="1:4" x14ac:dyDescent="0.25">
      <c r="A60" t="str">
        <f t="shared" ref="A60:A69" si="9">C60&amp;B60</f>
        <v>16250D-375</v>
      </c>
      <c r="B60" s="1" t="s">
        <v>3</v>
      </c>
      <c r="C60">
        <f t="shared" si="8"/>
        <v>16250</v>
      </c>
      <c r="D60" t="s">
        <v>6</v>
      </c>
    </row>
    <row r="61" spans="1:4" x14ac:dyDescent="0.25">
      <c r="A61" t="str">
        <f t="shared" si="9"/>
        <v>16500D-375</v>
      </c>
      <c r="B61" s="1" t="s">
        <v>3</v>
      </c>
      <c r="C61">
        <f t="shared" si="8"/>
        <v>16500</v>
      </c>
      <c r="D61" t="s">
        <v>4</v>
      </c>
    </row>
    <row r="62" spans="1:4" x14ac:dyDescent="0.25">
      <c r="A62" t="str">
        <f t="shared" si="9"/>
        <v>16750D-375</v>
      </c>
      <c r="B62" s="1" t="s">
        <v>3</v>
      </c>
      <c r="C62">
        <f t="shared" si="8"/>
        <v>16750</v>
      </c>
      <c r="D62" t="s">
        <v>6</v>
      </c>
    </row>
    <row r="63" spans="1:4" x14ac:dyDescent="0.25">
      <c r="A63" t="str">
        <f t="shared" si="9"/>
        <v>17000D-375</v>
      </c>
      <c r="B63" s="1" t="s">
        <v>3</v>
      </c>
      <c r="C63">
        <f t="shared" si="8"/>
        <v>17000</v>
      </c>
      <c r="D63" t="s">
        <v>2</v>
      </c>
    </row>
    <row r="64" spans="1:4" x14ac:dyDescent="0.25">
      <c r="A64" t="str">
        <f t="shared" si="9"/>
        <v>17250D-375</v>
      </c>
      <c r="B64" s="1" t="s">
        <v>3</v>
      </c>
      <c r="C64">
        <f t="shared" si="8"/>
        <v>17250</v>
      </c>
      <c r="D64" t="s">
        <v>6</v>
      </c>
    </row>
    <row r="65" spans="1:4" x14ac:dyDescent="0.25">
      <c r="A65" t="str">
        <f t="shared" si="9"/>
        <v>17500D-375</v>
      </c>
      <c r="B65" s="1" t="s">
        <v>3</v>
      </c>
      <c r="C65">
        <f t="shared" si="8"/>
        <v>17500</v>
      </c>
      <c r="D65" t="s">
        <v>4</v>
      </c>
    </row>
    <row r="66" spans="1:4" x14ac:dyDescent="0.25">
      <c r="A66" t="str">
        <f t="shared" si="9"/>
        <v>17750D-375</v>
      </c>
      <c r="B66" s="1" t="s">
        <v>3</v>
      </c>
      <c r="C66">
        <f t="shared" si="8"/>
        <v>17750</v>
      </c>
      <c r="D66" t="s">
        <v>6</v>
      </c>
    </row>
    <row r="67" spans="1:4" x14ac:dyDescent="0.25">
      <c r="A67" t="str">
        <f t="shared" si="9"/>
        <v>18000D-375</v>
      </c>
      <c r="B67" s="1" t="s">
        <v>3</v>
      </c>
      <c r="C67">
        <f t="shared" si="8"/>
        <v>18000</v>
      </c>
      <c r="D67" t="s">
        <v>7</v>
      </c>
    </row>
    <row r="68" spans="1:4" x14ac:dyDescent="0.25">
      <c r="A68" t="str">
        <f t="shared" si="9"/>
        <v>18250D-375</v>
      </c>
      <c r="B68" s="1" t="s">
        <v>3</v>
      </c>
      <c r="C68">
        <f t="shared" si="8"/>
        <v>18250</v>
      </c>
      <c r="D68" t="s">
        <v>6</v>
      </c>
    </row>
    <row r="69" spans="1:4" x14ac:dyDescent="0.25">
      <c r="A69" t="str">
        <f t="shared" si="9"/>
        <v>18500D-375</v>
      </c>
      <c r="B69" s="1" t="s">
        <v>3</v>
      </c>
      <c r="C69">
        <f t="shared" si="8"/>
        <v>18500</v>
      </c>
      <c r="D69" t="s">
        <v>4</v>
      </c>
    </row>
    <row r="70" spans="1:4" x14ac:dyDescent="0.25">
      <c r="A70" t="str">
        <f t="shared" ref="A70:A75" si="10">C70&amp;B70</f>
        <v>18750D-375</v>
      </c>
      <c r="B70" s="1" t="s">
        <v>3</v>
      </c>
      <c r="C70">
        <f t="shared" si="8"/>
        <v>18750</v>
      </c>
      <c r="D70" t="s">
        <v>6</v>
      </c>
    </row>
    <row r="71" spans="1:4" x14ac:dyDescent="0.25">
      <c r="A71" t="str">
        <f t="shared" si="10"/>
        <v>19000D-375</v>
      </c>
      <c r="B71" s="1" t="s">
        <v>3</v>
      </c>
      <c r="C71">
        <f t="shared" si="8"/>
        <v>19000</v>
      </c>
      <c r="D71" t="s">
        <v>2</v>
      </c>
    </row>
    <row r="72" spans="1:4" x14ac:dyDescent="0.25">
      <c r="A72" t="str">
        <f t="shared" si="10"/>
        <v>19250D-375</v>
      </c>
      <c r="B72" s="1" t="s">
        <v>3</v>
      </c>
      <c r="C72">
        <f t="shared" si="8"/>
        <v>19250</v>
      </c>
      <c r="D72" t="s">
        <v>6</v>
      </c>
    </row>
    <row r="73" spans="1:4" x14ac:dyDescent="0.25">
      <c r="A73" t="str">
        <f t="shared" si="10"/>
        <v>19500D-375</v>
      </c>
      <c r="B73" s="1" t="s">
        <v>3</v>
      </c>
      <c r="C73">
        <f t="shared" si="8"/>
        <v>19500</v>
      </c>
      <c r="D73" t="s">
        <v>4</v>
      </c>
    </row>
    <row r="74" spans="1:4" x14ac:dyDescent="0.25">
      <c r="A74" t="str">
        <f t="shared" si="10"/>
        <v>19750D-375</v>
      </c>
      <c r="B74" s="1" t="s">
        <v>3</v>
      </c>
      <c r="C74">
        <f t="shared" si="8"/>
        <v>19750</v>
      </c>
      <c r="D74" t="s">
        <v>6</v>
      </c>
    </row>
    <row r="75" spans="1:4" x14ac:dyDescent="0.25">
      <c r="A75" t="str">
        <f t="shared" si="10"/>
        <v>20000D-375</v>
      </c>
      <c r="B75" s="1" t="s">
        <v>3</v>
      </c>
      <c r="C75">
        <f t="shared" si="8"/>
        <v>20000</v>
      </c>
      <c r="D75" t="s">
        <v>5</v>
      </c>
    </row>
    <row r="76" spans="1:4" x14ac:dyDescent="0.25">
      <c r="A76" t="str">
        <f t="shared" ref="A76:A116" si="11">C76&amp;B76</f>
        <v>20250D-375</v>
      </c>
      <c r="B76" s="1" t="s">
        <v>3</v>
      </c>
      <c r="C76">
        <f t="shared" si="8"/>
        <v>20250</v>
      </c>
      <c r="D76" t="s">
        <v>6</v>
      </c>
    </row>
    <row r="77" spans="1:4" x14ac:dyDescent="0.25">
      <c r="A77" t="str">
        <f t="shared" si="11"/>
        <v>20500D-375</v>
      </c>
      <c r="B77" s="1" t="s">
        <v>3</v>
      </c>
      <c r="C77">
        <f t="shared" si="8"/>
        <v>20500</v>
      </c>
      <c r="D77" t="s">
        <v>4</v>
      </c>
    </row>
    <row r="78" spans="1:4" x14ac:dyDescent="0.25">
      <c r="A78" t="str">
        <f t="shared" si="11"/>
        <v>20750D-375</v>
      </c>
      <c r="B78" s="1" t="s">
        <v>3</v>
      </c>
      <c r="C78">
        <f t="shared" si="8"/>
        <v>20750</v>
      </c>
      <c r="D78" t="s">
        <v>6</v>
      </c>
    </row>
    <row r="79" spans="1:4" x14ac:dyDescent="0.25">
      <c r="A79" t="str">
        <f t="shared" si="11"/>
        <v>21000D-375</v>
      </c>
      <c r="B79" s="1" t="s">
        <v>3</v>
      </c>
      <c r="C79">
        <f t="shared" si="8"/>
        <v>21000</v>
      </c>
      <c r="D79" t="s">
        <v>2</v>
      </c>
    </row>
    <row r="80" spans="1:4" x14ac:dyDescent="0.25">
      <c r="A80" t="str">
        <f t="shared" si="11"/>
        <v>21250D-375</v>
      </c>
      <c r="B80" s="1" t="s">
        <v>3</v>
      </c>
      <c r="C80">
        <f t="shared" si="8"/>
        <v>21250</v>
      </c>
      <c r="D80" t="s">
        <v>6</v>
      </c>
    </row>
    <row r="81" spans="1:4" x14ac:dyDescent="0.25">
      <c r="A81" t="str">
        <f t="shared" si="11"/>
        <v>21500D-375</v>
      </c>
      <c r="B81" s="1" t="s">
        <v>3</v>
      </c>
      <c r="C81">
        <f t="shared" si="8"/>
        <v>21500</v>
      </c>
      <c r="D81" t="s">
        <v>4</v>
      </c>
    </row>
    <row r="82" spans="1:4" x14ac:dyDescent="0.25">
      <c r="A82" t="str">
        <f t="shared" si="11"/>
        <v>21750D-375</v>
      </c>
      <c r="B82" s="1" t="s">
        <v>3</v>
      </c>
      <c r="C82">
        <f t="shared" si="8"/>
        <v>21750</v>
      </c>
      <c r="D82" t="s">
        <v>6</v>
      </c>
    </row>
    <row r="83" spans="1:4" x14ac:dyDescent="0.25">
      <c r="A83" t="str">
        <f t="shared" si="11"/>
        <v>22000D-375</v>
      </c>
      <c r="B83" s="1" t="s">
        <v>3</v>
      </c>
      <c r="C83">
        <f t="shared" si="8"/>
        <v>22000</v>
      </c>
      <c r="D83" t="s">
        <v>7</v>
      </c>
    </row>
    <row r="84" spans="1:4" x14ac:dyDescent="0.25">
      <c r="A84" t="str">
        <f t="shared" si="11"/>
        <v>22250D-375</v>
      </c>
      <c r="B84" s="1" t="s">
        <v>3</v>
      </c>
      <c r="C84">
        <f t="shared" si="8"/>
        <v>22250</v>
      </c>
      <c r="D84" t="s">
        <v>6</v>
      </c>
    </row>
    <row r="85" spans="1:4" x14ac:dyDescent="0.25">
      <c r="A85" t="str">
        <f t="shared" si="11"/>
        <v>22500D-375</v>
      </c>
      <c r="B85" s="1" t="s">
        <v>3</v>
      </c>
      <c r="C85">
        <f t="shared" si="8"/>
        <v>22500</v>
      </c>
      <c r="D85" t="s">
        <v>4</v>
      </c>
    </row>
    <row r="86" spans="1:4" x14ac:dyDescent="0.25">
      <c r="A86" t="str">
        <f t="shared" si="11"/>
        <v>22750D-375</v>
      </c>
      <c r="B86" s="1" t="s">
        <v>3</v>
      </c>
      <c r="C86">
        <f t="shared" si="8"/>
        <v>22750</v>
      </c>
      <c r="D86" t="s">
        <v>6</v>
      </c>
    </row>
    <row r="87" spans="1:4" x14ac:dyDescent="0.25">
      <c r="A87" t="str">
        <f t="shared" si="11"/>
        <v>23000D-375</v>
      </c>
      <c r="B87" s="1" t="s">
        <v>3</v>
      </c>
      <c r="C87">
        <f t="shared" si="8"/>
        <v>23000</v>
      </c>
      <c r="D87" t="s">
        <v>2</v>
      </c>
    </row>
    <row r="88" spans="1:4" x14ac:dyDescent="0.25">
      <c r="A88" t="str">
        <f t="shared" si="11"/>
        <v>23250D-375</v>
      </c>
      <c r="B88" s="1" t="s">
        <v>3</v>
      </c>
      <c r="C88">
        <f t="shared" si="8"/>
        <v>23250</v>
      </c>
      <c r="D88" t="s">
        <v>6</v>
      </c>
    </row>
    <row r="89" spans="1:4" x14ac:dyDescent="0.25">
      <c r="A89" t="str">
        <f t="shared" si="11"/>
        <v>23500D-375</v>
      </c>
      <c r="B89" s="1" t="s">
        <v>3</v>
      </c>
      <c r="C89">
        <f t="shared" si="8"/>
        <v>23500</v>
      </c>
      <c r="D89" t="s">
        <v>4</v>
      </c>
    </row>
    <row r="90" spans="1:4" x14ac:dyDescent="0.25">
      <c r="A90" t="str">
        <f t="shared" si="11"/>
        <v>23750D-375</v>
      </c>
      <c r="B90" s="1" t="s">
        <v>3</v>
      </c>
      <c r="C90">
        <f t="shared" si="8"/>
        <v>23750</v>
      </c>
      <c r="D90" t="s">
        <v>6</v>
      </c>
    </row>
    <row r="91" spans="1:4" x14ac:dyDescent="0.25">
      <c r="A91" t="str">
        <f t="shared" si="11"/>
        <v>24000D-375</v>
      </c>
      <c r="B91" s="1" t="s">
        <v>3</v>
      </c>
      <c r="C91">
        <f t="shared" si="8"/>
        <v>24000</v>
      </c>
      <c r="D91" t="s">
        <v>5</v>
      </c>
    </row>
    <row r="92" spans="1:4" x14ac:dyDescent="0.25">
      <c r="A92" t="str">
        <f t="shared" si="11"/>
        <v>24250D-375</v>
      </c>
      <c r="B92" s="1" t="s">
        <v>3</v>
      </c>
      <c r="C92">
        <f t="shared" si="8"/>
        <v>24250</v>
      </c>
      <c r="D92" t="s">
        <v>6</v>
      </c>
    </row>
    <row r="93" spans="1:4" x14ac:dyDescent="0.25">
      <c r="A93" t="str">
        <f t="shared" si="11"/>
        <v>24500D-375</v>
      </c>
      <c r="B93" s="1" t="s">
        <v>3</v>
      </c>
      <c r="C93">
        <f t="shared" si="8"/>
        <v>24500</v>
      </c>
      <c r="D93" t="s">
        <v>4</v>
      </c>
    </row>
    <row r="94" spans="1:4" x14ac:dyDescent="0.25">
      <c r="A94" t="str">
        <f t="shared" si="11"/>
        <v>24750D-375</v>
      </c>
      <c r="B94" s="1" t="s">
        <v>3</v>
      </c>
      <c r="C94">
        <f t="shared" si="8"/>
        <v>24750</v>
      </c>
      <c r="D94" t="s">
        <v>6</v>
      </c>
    </row>
    <row r="95" spans="1:4" x14ac:dyDescent="0.25">
      <c r="A95" t="str">
        <f t="shared" si="11"/>
        <v>25000D-375</v>
      </c>
      <c r="B95" s="1" t="s">
        <v>3</v>
      </c>
      <c r="C95">
        <f t="shared" si="8"/>
        <v>25000</v>
      </c>
      <c r="D95" t="s">
        <v>2</v>
      </c>
    </row>
    <row r="96" spans="1:4" x14ac:dyDescent="0.25">
      <c r="A96" t="str">
        <f t="shared" si="11"/>
        <v>25250D-375</v>
      </c>
      <c r="B96" s="1" t="s">
        <v>3</v>
      </c>
      <c r="C96">
        <f t="shared" si="8"/>
        <v>25250</v>
      </c>
      <c r="D96" t="s">
        <v>6</v>
      </c>
    </row>
    <row r="97" spans="1:4" x14ac:dyDescent="0.25">
      <c r="A97" t="str">
        <f t="shared" si="11"/>
        <v>25500D-375</v>
      </c>
      <c r="B97" s="1" t="s">
        <v>3</v>
      </c>
      <c r="C97">
        <f t="shared" si="8"/>
        <v>25500</v>
      </c>
      <c r="D97" t="s">
        <v>4</v>
      </c>
    </row>
    <row r="98" spans="1:4" x14ac:dyDescent="0.25">
      <c r="A98" t="str">
        <f t="shared" si="11"/>
        <v>25750D-375</v>
      </c>
      <c r="B98" s="1" t="s">
        <v>3</v>
      </c>
      <c r="C98">
        <f t="shared" si="8"/>
        <v>25750</v>
      </c>
      <c r="D98" t="s">
        <v>6</v>
      </c>
    </row>
    <row r="99" spans="1:4" x14ac:dyDescent="0.25">
      <c r="A99" t="str">
        <f t="shared" si="11"/>
        <v>26000D-375</v>
      </c>
      <c r="B99" s="1" t="s">
        <v>3</v>
      </c>
      <c r="C99">
        <f t="shared" si="8"/>
        <v>26000</v>
      </c>
      <c r="D99" t="s">
        <v>7</v>
      </c>
    </row>
    <row r="100" spans="1:4" x14ac:dyDescent="0.25">
      <c r="A100" t="str">
        <f t="shared" si="11"/>
        <v>26250D-375</v>
      </c>
      <c r="B100" s="1" t="s">
        <v>3</v>
      </c>
      <c r="C100">
        <f t="shared" si="8"/>
        <v>26250</v>
      </c>
      <c r="D100" t="s">
        <v>6</v>
      </c>
    </row>
    <row r="101" spans="1:4" x14ac:dyDescent="0.25">
      <c r="A101" t="str">
        <f t="shared" si="11"/>
        <v>26500D-375</v>
      </c>
      <c r="B101" s="1" t="s">
        <v>3</v>
      </c>
      <c r="C101">
        <f t="shared" si="8"/>
        <v>26500</v>
      </c>
      <c r="D101" t="s">
        <v>4</v>
      </c>
    </row>
    <row r="102" spans="1:4" x14ac:dyDescent="0.25">
      <c r="A102" t="str">
        <f t="shared" si="11"/>
        <v>26750D-375</v>
      </c>
      <c r="B102" s="1" t="s">
        <v>3</v>
      </c>
      <c r="C102">
        <f t="shared" si="8"/>
        <v>26750</v>
      </c>
      <c r="D102" t="s">
        <v>6</v>
      </c>
    </row>
    <row r="103" spans="1:4" x14ac:dyDescent="0.25">
      <c r="A103" t="str">
        <f t="shared" si="11"/>
        <v>27000D-375</v>
      </c>
      <c r="B103" s="1" t="s">
        <v>3</v>
      </c>
      <c r="C103">
        <f t="shared" si="8"/>
        <v>27000</v>
      </c>
      <c r="D103" t="s">
        <v>2</v>
      </c>
    </row>
    <row r="104" spans="1:4" x14ac:dyDescent="0.25">
      <c r="A104" t="str">
        <f t="shared" si="11"/>
        <v>27250D-375</v>
      </c>
      <c r="B104" s="1" t="s">
        <v>3</v>
      </c>
      <c r="C104">
        <f t="shared" si="8"/>
        <v>27250</v>
      </c>
      <c r="D104" t="s">
        <v>6</v>
      </c>
    </row>
    <row r="105" spans="1:4" x14ac:dyDescent="0.25">
      <c r="A105" t="str">
        <f t="shared" si="11"/>
        <v>27500D-375</v>
      </c>
      <c r="B105" s="1" t="s">
        <v>3</v>
      </c>
      <c r="C105">
        <f t="shared" si="8"/>
        <v>27500</v>
      </c>
      <c r="D105" t="s">
        <v>4</v>
      </c>
    </row>
    <row r="106" spans="1:4" x14ac:dyDescent="0.25">
      <c r="A106" t="str">
        <f t="shared" si="11"/>
        <v>27750D-375</v>
      </c>
      <c r="B106" s="1" t="s">
        <v>3</v>
      </c>
      <c r="C106">
        <f t="shared" si="8"/>
        <v>27750</v>
      </c>
      <c r="D106" t="s">
        <v>6</v>
      </c>
    </row>
    <row r="107" spans="1:4" x14ac:dyDescent="0.25">
      <c r="A107" t="str">
        <f t="shared" si="11"/>
        <v>28000D-375</v>
      </c>
      <c r="B107" s="1" t="s">
        <v>3</v>
      </c>
      <c r="C107">
        <f t="shared" si="8"/>
        <v>28000</v>
      </c>
      <c r="D107" t="s">
        <v>5</v>
      </c>
    </row>
    <row r="108" spans="1:4" x14ac:dyDescent="0.25">
      <c r="A108" t="str">
        <f t="shared" si="11"/>
        <v>28250D-375</v>
      </c>
      <c r="B108" s="1" t="s">
        <v>3</v>
      </c>
      <c r="C108">
        <f t="shared" si="8"/>
        <v>28250</v>
      </c>
      <c r="D108" t="s">
        <v>6</v>
      </c>
    </row>
    <row r="109" spans="1:4" x14ac:dyDescent="0.25">
      <c r="A109" t="str">
        <f t="shared" si="11"/>
        <v>28500D-375</v>
      </c>
      <c r="B109" s="1" t="s">
        <v>3</v>
      </c>
      <c r="C109">
        <f t="shared" si="8"/>
        <v>28500</v>
      </c>
      <c r="D109" t="s">
        <v>4</v>
      </c>
    </row>
    <row r="110" spans="1:4" x14ac:dyDescent="0.25">
      <c r="A110" t="str">
        <f t="shared" si="11"/>
        <v>28750D-375</v>
      </c>
      <c r="B110" s="1" t="s">
        <v>3</v>
      </c>
      <c r="C110">
        <f t="shared" si="8"/>
        <v>28750</v>
      </c>
      <c r="D110" t="s">
        <v>6</v>
      </c>
    </row>
    <row r="111" spans="1:4" x14ac:dyDescent="0.25">
      <c r="A111" t="str">
        <f t="shared" si="11"/>
        <v>29000D-375</v>
      </c>
      <c r="B111" s="1" t="s">
        <v>3</v>
      </c>
      <c r="C111">
        <f t="shared" si="8"/>
        <v>29000</v>
      </c>
      <c r="D111" t="s">
        <v>2</v>
      </c>
    </row>
    <row r="112" spans="1:4" x14ac:dyDescent="0.25">
      <c r="A112" t="str">
        <f t="shared" si="11"/>
        <v>29250D-375</v>
      </c>
      <c r="B112" s="1" t="s">
        <v>3</v>
      </c>
      <c r="C112">
        <f t="shared" si="8"/>
        <v>29250</v>
      </c>
      <c r="D112" t="s">
        <v>6</v>
      </c>
    </row>
    <row r="113" spans="1:4" x14ac:dyDescent="0.25">
      <c r="A113" t="str">
        <f t="shared" si="11"/>
        <v>29500D-375</v>
      </c>
      <c r="B113" s="1" t="s">
        <v>3</v>
      </c>
      <c r="C113">
        <f t="shared" si="8"/>
        <v>29500</v>
      </c>
      <c r="D113" t="s">
        <v>4</v>
      </c>
    </row>
    <row r="114" spans="1:4" x14ac:dyDescent="0.25">
      <c r="A114" t="str">
        <f t="shared" si="11"/>
        <v>29750D-375</v>
      </c>
      <c r="B114" s="1" t="s">
        <v>3</v>
      </c>
      <c r="C114">
        <f t="shared" si="8"/>
        <v>29750</v>
      </c>
      <c r="D114" t="s">
        <v>6</v>
      </c>
    </row>
    <row r="115" spans="1:4" x14ac:dyDescent="0.25">
      <c r="A115" t="str">
        <f t="shared" si="11"/>
        <v>30000D-375</v>
      </c>
      <c r="B115" s="1" t="s">
        <v>3</v>
      </c>
      <c r="C115">
        <f t="shared" si="8"/>
        <v>30000</v>
      </c>
      <c r="D115" t="s">
        <v>7</v>
      </c>
    </row>
    <row r="116" spans="1:4" x14ac:dyDescent="0.25">
      <c r="A116" t="str">
        <f t="shared" si="11"/>
        <v>30250D-375</v>
      </c>
      <c r="B116" s="1" t="s">
        <v>3</v>
      </c>
      <c r="C116">
        <f t="shared" si="8"/>
        <v>30250</v>
      </c>
      <c r="D116" t="s">
        <v>6</v>
      </c>
    </row>
    <row r="117" spans="1:4" x14ac:dyDescent="0.25">
      <c r="A117" t="str">
        <f t="shared" ref="A117:A154" si="12">C117&amp;B117</f>
        <v>30500D-375</v>
      </c>
      <c r="B117" s="1" t="s">
        <v>3</v>
      </c>
      <c r="C117">
        <f t="shared" si="8"/>
        <v>30500</v>
      </c>
      <c r="D117" t="s">
        <v>4</v>
      </c>
    </row>
    <row r="118" spans="1:4" x14ac:dyDescent="0.25">
      <c r="A118" t="str">
        <f t="shared" si="12"/>
        <v>30750D-375</v>
      </c>
      <c r="B118" s="1" t="s">
        <v>3</v>
      </c>
      <c r="C118">
        <f t="shared" si="8"/>
        <v>30750</v>
      </c>
      <c r="D118" t="s">
        <v>6</v>
      </c>
    </row>
    <row r="119" spans="1:4" x14ac:dyDescent="0.25">
      <c r="A119" t="str">
        <f t="shared" si="12"/>
        <v>31000D-375</v>
      </c>
      <c r="B119" s="1" t="s">
        <v>3</v>
      </c>
      <c r="C119">
        <f t="shared" ref="C119:C154" si="13">C118+250</f>
        <v>31000</v>
      </c>
      <c r="D119" t="s">
        <v>2</v>
      </c>
    </row>
    <row r="120" spans="1:4" x14ac:dyDescent="0.25">
      <c r="A120" t="str">
        <f t="shared" si="12"/>
        <v>31250D-375</v>
      </c>
      <c r="B120" s="1" t="s">
        <v>3</v>
      </c>
      <c r="C120">
        <f t="shared" si="13"/>
        <v>31250</v>
      </c>
      <c r="D120" t="s">
        <v>6</v>
      </c>
    </row>
    <row r="121" spans="1:4" x14ac:dyDescent="0.25">
      <c r="A121" t="str">
        <f t="shared" si="12"/>
        <v>31500D-375</v>
      </c>
      <c r="B121" s="1" t="s">
        <v>3</v>
      </c>
      <c r="C121">
        <f t="shared" si="13"/>
        <v>31500</v>
      </c>
      <c r="D121" t="s">
        <v>4</v>
      </c>
    </row>
    <row r="122" spans="1:4" x14ac:dyDescent="0.25">
      <c r="A122" t="str">
        <f t="shared" si="12"/>
        <v>31750D-375</v>
      </c>
      <c r="B122" s="1" t="s">
        <v>3</v>
      </c>
      <c r="C122">
        <f t="shared" si="13"/>
        <v>31750</v>
      </c>
      <c r="D122" t="s">
        <v>6</v>
      </c>
    </row>
    <row r="123" spans="1:4" x14ac:dyDescent="0.25">
      <c r="A123" t="str">
        <f t="shared" si="12"/>
        <v>32000D-375</v>
      </c>
      <c r="B123" s="1" t="s">
        <v>3</v>
      </c>
      <c r="C123">
        <f t="shared" si="13"/>
        <v>32000</v>
      </c>
      <c r="D123" t="s">
        <v>5</v>
      </c>
    </row>
    <row r="124" spans="1:4" x14ac:dyDescent="0.25">
      <c r="A124" t="str">
        <f t="shared" si="12"/>
        <v>32250D-375</v>
      </c>
      <c r="B124" s="1" t="s">
        <v>3</v>
      </c>
      <c r="C124">
        <f t="shared" si="13"/>
        <v>32250</v>
      </c>
      <c r="D124" t="s">
        <v>6</v>
      </c>
    </row>
    <row r="125" spans="1:4" x14ac:dyDescent="0.25">
      <c r="A125" t="str">
        <f t="shared" si="12"/>
        <v>32500D-375</v>
      </c>
      <c r="B125" s="1" t="s">
        <v>3</v>
      </c>
      <c r="C125">
        <f t="shared" si="13"/>
        <v>32500</v>
      </c>
      <c r="D125" t="s">
        <v>4</v>
      </c>
    </row>
    <row r="126" spans="1:4" x14ac:dyDescent="0.25">
      <c r="A126" t="str">
        <f t="shared" si="12"/>
        <v>32750D-375</v>
      </c>
      <c r="B126" s="1" t="s">
        <v>3</v>
      </c>
      <c r="C126">
        <f t="shared" si="13"/>
        <v>32750</v>
      </c>
      <c r="D126" t="s">
        <v>6</v>
      </c>
    </row>
    <row r="127" spans="1:4" x14ac:dyDescent="0.25">
      <c r="A127" t="str">
        <f t="shared" si="12"/>
        <v>33000D-375</v>
      </c>
      <c r="B127" s="1" t="s">
        <v>3</v>
      </c>
      <c r="C127">
        <f t="shared" si="13"/>
        <v>33000</v>
      </c>
      <c r="D127" t="s">
        <v>2</v>
      </c>
    </row>
    <row r="128" spans="1:4" x14ac:dyDescent="0.25">
      <c r="A128" t="str">
        <f t="shared" si="12"/>
        <v>33250D-375</v>
      </c>
      <c r="B128" s="1" t="s">
        <v>3</v>
      </c>
      <c r="C128">
        <f t="shared" si="13"/>
        <v>33250</v>
      </c>
      <c r="D128" t="s">
        <v>6</v>
      </c>
    </row>
    <row r="129" spans="1:4" x14ac:dyDescent="0.25">
      <c r="A129" t="str">
        <f t="shared" si="12"/>
        <v>33500D-375</v>
      </c>
      <c r="B129" s="1" t="s">
        <v>3</v>
      </c>
      <c r="C129">
        <f t="shared" si="13"/>
        <v>33500</v>
      </c>
      <c r="D129" t="s">
        <v>4</v>
      </c>
    </row>
    <row r="130" spans="1:4" x14ac:dyDescent="0.25">
      <c r="A130" t="str">
        <f t="shared" si="12"/>
        <v>33750D-375</v>
      </c>
      <c r="B130" s="1" t="s">
        <v>3</v>
      </c>
      <c r="C130">
        <f t="shared" si="13"/>
        <v>33750</v>
      </c>
      <c r="D130" t="s">
        <v>6</v>
      </c>
    </row>
    <row r="131" spans="1:4" x14ac:dyDescent="0.25">
      <c r="A131" t="str">
        <f t="shared" si="12"/>
        <v>34000D-375</v>
      </c>
      <c r="B131" s="1" t="s">
        <v>3</v>
      </c>
      <c r="C131">
        <f t="shared" si="13"/>
        <v>34000</v>
      </c>
      <c r="D131" t="s">
        <v>7</v>
      </c>
    </row>
    <row r="132" spans="1:4" x14ac:dyDescent="0.25">
      <c r="A132" t="str">
        <f t="shared" si="12"/>
        <v>34250D-375</v>
      </c>
      <c r="B132" s="1" t="s">
        <v>3</v>
      </c>
      <c r="C132">
        <f t="shared" si="13"/>
        <v>34250</v>
      </c>
      <c r="D132" t="s">
        <v>6</v>
      </c>
    </row>
    <row r="133" spans="1:4" x14ac:dyDescent="0.25">
      <c r="A133" t="str">
        <f t="shared" si="12"/>
        <v>34500D-375</v>
      </c>
      <c r="B133" s="1" t="s">
        <v>3</v>
      </c>
      <c r="C133">
        <f t="shared" si="13"/>
        <v>34500</v>
      </c>
      <c r="D133" t="s">
        <v>4</v>
      </c>
    </row>
    <row r="134" spans="1:4" x14ac:dyDescent="0.25">
      <c r="A134" t="str">
        <f t="shared" si="12"/>
        <v>34750D-375</v>
      </c>
      <c r="B134" s="1" t="s">
        <v>3</v>
      </c>
      <c r="C134">
        <f t="shared" si="13"/>
        <v>34750</v>
      </c>
      <c r="D134" t="s">
        <v>6</v>
      </c>
    </row>
    <row r="135" spans="1:4" x14ac:dyDescent="0.25">
      <c r="A135" t="str">
        <f t="shared" si="12"/>
        <v>35000D-375</v>
      </c>
      <c r="B135" s="1" t="s">
        <v>3</v>
      </c>
      <c r="C135">
        <f t="shared" si="13"/>
        <v>35000</v>
      </c>
      <c r="D135" t="s">
        <v>2</v>
      </c>
    </row>
    <row r="136" spans="1:4" x14ac:dyDescent="0.25">
      <c r="A136" t="str">
        <f t="shared" si="12"/>
        <v>35250D-375</v>
      </c>
      <c r="B136" s="1" t="s">
        <v>3</v>
      </c>
      <c r="C136">
        <f t="shared" si="13"/>
        <v>35250</v>
      </c>
      <c r="D136" t="s">
        <v>6</v>
      </c>
    </row>
    <row r="137" spans="1:4" x14ac:dyDescent="0.25">
      <c r="A137" t="str">
        <f t="shared" si="12"/>
        <v>35500D-375</v>
      </c>
      <c r="B137" s="1" t="s">
        <v>3</v>
      </c>
      <c r="C137">
        <f t="shared" si="13"/>
        <v>35500</v>
      </c>
      <c r="D137" t="s">
        <v>4</v>
      </c>
    </row>
    <row r="138" spans="1:4" x14ac:dyDescent="0.25">
      <c r="A138" t="str">
        <f t="shared" si="12"/>
        <v>35750D-375</v>
      </c>
      <c r="B138" s="1" t="s">
        <v>3</v>
      </c>
      <c r="C138">
        <f t="shared" si="13"/>
        <v>35750</v>
      </c>
      <c r="D138" t="s">
        <v>6</v>
      </c>
    </row>
    <row r="139" spans="1:4" x14ac:dyDescent="0.25">
      <c r="A139" t="str">
        <f t="shared" si="12"/>
        <v>36000D-375</v>
      </c>
      <c r="B139" s="1" t="s">
        <v>3</v>
      </c>
      <c r="C139">
        <f t="shared" si="13"/>
        <v>36000</v>
      </c>
      <c r="D139" t="s">
        <v>5</v>
      </c>
    </row>
    <row r="140" spans="1:4" x14ac:dyDescent="0.25">
      <c r="A140" t="str">
        <f t="shared" si="12"/>
        <v>36250D-375</v>
      </c>
      <c r="B140" s="1" t="s">
        <v>3</v>
      </c>
      <c r="C140">
        <f t="shared" si="13"/>
        <v>36250</v>
      </c>
      <c r="D140" t="s">
        <v>6</v>
      </c>
    </row>
    <row r="141" spans="1:4" x14ac:dyDescent="0.25">
      <c r="A141" t="str">
        <f t="shared" si="12"/>
        <v>36500D-375</v>
      </c>
      <c r="B141" s="1" t="s">
        <v>3</v>
      </c>
      <c r="C141">
        <f t="shared" si="13"/>
        <v>36500</v>
      </c>
      <c r="D141" t="s">
        <v>4</v>
      </c>
    </row>
    <row r="142" spans="1:4" x14ac:dyDescent="0.25">
      <c r="A142" t="str">
        <f t="shared" si="12"/>
        <v>36750D-375</v>
      </c>
      <c r="B142" s="1" t="s">
        <v>3</v>
      </c>
      <c r="C142">
        <f t="shared" si="13"/>
        <v>36750</v>
      </c>
      <c r="D142" t="s">
        <v>6</v>
      </c>
    </row>
    <row r="143" spans="1:4" x14ac:dyDescent="0.25">
      <c r="A143" t="str">
        <f t="shared" si="12"/>
        <v>37000D-375</v>
      </c>
      <c r="B143" s="1" t="s">
        <v>3</v>
      </c>
      <c r="C143">
        <f t="shared" si="13"/>
        <v>37000</v>
      </c>
      <c r="D143" t="s">
        <v>2</v>
      </c>
    </row>
    <row r="144" spans="1:4" x14ac:dyDescent="0.25">
      <c r="A144" t="str">
        <f t="shared" si="12"/>
        <v>37250D-375</v>
      </c>
      <c r="B144" s="1" t="s">
        <v>3</v>
      </c>
      <c r="C144">
        <f t="shared" si="13"/>
        <v>37250</v>
      </c>
      <c r="D144" t="s">
        <v>6</v>
      </c>
    </row>
    <row r="145" spans="1:4" x14ac:dyDescent="0.25">
      <c r="A145" t="str">
        <f t="shared" si="12"/>
        <v>37500D-375</v>
      </c>
      <c r="B145" s="1" t="s">
        <v>3</v>
      </c>
      <c r="C145">
        <f t="shared" si="13"/>
        <v>37500</v>
      </c>
      <c r="D145" t="s">
        <v>4</v>
      </c>
    </row>
    <row r="146" spans="1:4" x14ac:dyDescent="0.25">
      <c r="A146" t="str">
        <f t="shared" si="12"/>
        <v>37750D-375</v>
      </c>
      <c r="B146" s="1" t="s">
        <v>3</v>
      </c>
      <c r="C146">
        <f t="shared" si="13"/>
        <v>37750</v>
      </c>
      <c r="D146" t="s">
        <v>6</v>
      </c>
    </row>
    <row r="147" spans="1:4" x14ac:dyDescent="0.25">
      <c r="A147" t="str">
        <f t="shared" si="12"/>
        <v>38000D-375</v>
      </c>
      <c r="B147" s="1" t="s">
        <v>3</v>
      </c>
      <c r="C147">
        <f t="shared" si="13"/>
        <v>38000</v>
      </c>
      <c r="D147" t="s">
        <v>7</v>
      </c>
    </row>
    <row r="148" spans="1:4" x14ac:dyDescent="0.25">
      <c r="A148" t="str">
        <f t="shared" si="12"/>
        <v>38250D-375</v>
      </c>
      <c r="B148" s="1" t="s">
        <v>3</v>
      </c>
      <c r="C148">
        <f t="shared" si="13"/>
        <v>38250</v>
      </c>
      <c r="D148" t="s">
        <v>6</v>
      </c>
    </row>
    <row r="149" spans="1:4" x14ac:dyDescent="0.25">
      <c r="A149" t="str">
        <f t="shared" si="12"/>
        <v>38500D-375</v>
      </c>
      <c r="B149" s="1" t="s">
        <v>3</v>
      </c>
      <c r="C149">
        <f t="shared" si="13"/>
        <v>38500</v>
      </c>
      <c r="D149" t="s">
        <v>4</v>
      </c>
    </row>
    <row r="150" spans="1:4" x14ac:dyDescent="0.25">
      <c r="A150" t="str">
        <f t="shared" si="12"/>
        <v>38750D-375</v>
      </c>
      <c r="B150" s="1" t="s">
        <v>3</v>
      </c>
      <c r="C150">
        <f t="shared" si="13"/>
        <v>38750</v>
      </c>
      <c r="D150" t="s">
        <v>6</v>
      </c>
    </row>
    <row r="151" spans="1:4" x14ac:dyDescent="0.25">
      <c r="A151" t="str">
        <f t="shared" si="12"/>
        <v>39000D-375</v>
      </c>
      <c r="B151" s="1" t="s">
        <v>3</v>
      </c>
      <c r="C151">
        <f t="shared" si="13"/>
        <v>39000</v>
      </c>
      <c r="D151" t="s">
        <v>2</v>
      </c>
    </row>
    <row r="152" spans="1:4" x14ac:dyDescent="0.25">
      <c r="A152" t="str">
        <f t="shared" si="12"/>
        <v>39250D-375</v>
      </c>
      <c r="B152" s="1" t="s">
        <v>3</v>
      </c>
      <c r="C152">
        <f t="shared" si="13"/>
        <v>39250</v>
      </c>
      <c r="D152" t="s">
        <v>6</v>
      </c>
    </row>
    <row r="153" spans="1:4" x14ac:dyDescent="0.25">
      <c r="A153" t="str">
        <f t="shared" si="12"/>
        <v>39500D-375</v>
      </c>
      <c r="B153" s="1" t="s">
        <v>3</v>
      </c>
      <c r="C153">
        <f t="shared" si="13"/>
        <v>39500</v>
      </c>
      <c r="D153" t="s">
        <v>4</v>
      </c>
    </row>
    <row r="154" spans="1:4" x14ac:dyDescent="0.25">
      <c r="A154" t="str">
        <f t="shared" si="12"/>
        <v>39750D-375</v>
      </c>
      <c r="B154" s="1" t="s">
        <v>3</v>
      </c>
      <c r="C154">
        <f t="shared" si="13"/>
        <v>39750</v>
      </c>
      <c r="D154" t="s">
        <v>6</v>
      </c>
    </row>
    <row r="155" spans="1:4" x14ac:dyDescent="0.25">
      <c r="A155" t="str">
        <f t="shared" ref="A155:A170" si="14">C155&amp;B155</f>
        <v>40000D-375</v>
      </c>
      <c r="B155" s="1" t="s">
        <v>3</v>
      </c>
      <c r="C155">
        <v>40000</v>
      </c>
      <c r="D155" t="s">
        <v>5</v>
      </c>
    </row>
    <row r="156" spans="1:4" x14ac:dyDescent="0.25">
      <c r="A156" t="str">
        <f t="shared" si="14"/>
        <v>40250D-375</v>
      </c>
      <c r="B156" s="1" t="s">
        <v>3</v>
      </c>
      <c r="C156">
        <v>40250</v>
      </c>
      <c r="D156" t="s">
        <v>6</v>
      </c>
    </row>
    <row r="157" spans="1:4" x14ac:dyDescent="0.25">
      <c r="A157" t="str">
        <f t="shared" si="14"/>
        <v>40500D-375</v>
      </c>
      <c r="B157" s="1" t="s">
        <v>3</v>
      </c>
      <c r="C157">
        <v>40500</v>
      </c>
      <c r="D157" t="s">
        <v>4</v>
      </c>
    </row>
    <row r="158" spans="1:4" x14ac:dyDescent="0.25">
      <c r="A158" t="str">
        <f t="shared" si="14"/>
        <v>40750D-375</v>
      </c>
      <c r="B158" s="1" t="s">
        <v>3</v>
      </c>
      <c r="C158">
        <v>40750</v>
      </c>
      <c r="D158" t="s">
        <v>6</v>
      </c>
    </row>
    <row r="159" spans="1:4" x14ac:dyDescent="0.25">
      <c r="A159" t="str">
        <f t="shared" si="14"/>
        <v>41000D-375</v>
      </c>
      <c r="B159" s="1" t="s">
        <v>3</v>
      </c>
      <c r="C159">
        <v>41000</v>
      </c>
      <c r="D159" t="s">
        <v>2</v>
      </c>
    </row>
    <row r="160" spans="1:4" x14ac:dyDescent="0.25">
      <c r="A160" t="str">
        <f t="shared" si="14"/>
        <v>41250D-375</v>
      </c>
      <c r="B160" s="1" t="s">
        <v>3</v>
      </c>
      <c r="C160">
        <v>41250</v>
      </c>
      <c r="D160" t="s">
        <v>6</v>
      </c>
    </row>
    <row r="161" spans="1:4" x14ac:dyDescent="0.25">
      <c r="A161" t="str">
        <f t="shared" si="14"/>
        <v>41500D-375</v>
      </c>
      <c r="B161" s="1" t="s">
        <v>3</v>
      </c>
      <c r="C161">
        <v>41500</v>
      </c>
      <c r="D161" t="s">
        <v>4</v>
      </c>
    </row>
    <row r="162" spans="1:4" x14ac:dyDescent="0.25">
      <c r="A162" t="str">
        <f t="shared" si="14"/>
        <v>41750D-375</v>
      </c>
      <c r="B162" s="1" t="s">
        <v>3</v>
      </c>
      <c r="C162">
        <v>41750</v>
      </c>
      <c r="D162" t="s">
        <v>6</v>
      </c>
    </row>
    <row r="163" spans="1:4" x14ac:dyDescent="0.25">
      <c r="A163" t="str">
        <f t="shared" si="14"/>
        <v>42000D-375</v>
      </c>
      <c r="B163" s="1" t="s">
        <v>3</v>
      </c>
      <c r="C163">
        <v>42000</v>
      </c>
      <c r="D163" t="s">
        <v>7</v>
      </c>
    </row>
    <row r="164" spans="1:4" x14ac:dyDescent="0.25">
      <c r="A164" t="str">
        <f t="shared" si="14"/>
        <v>42250D-375</v>
      </c>
      <c r="B164" s="1" t="s">
        <v>3</v>
      </c>
      <c r="C164">
        <v>42250</v>
      </c>
      <c r="D164" t="s">
        <v>6</v>
      </c>
    </row>
    <row r="165" spans="1:4" x14ac:dyDescent="0.25">
      <c r="A165" t="str">
        <f t="shared" si="14"/>
        <v>42500D-375</v>
      </c>
      <c r="B165" s="1" t="s">
        <v>3</v>
      </c>
      <c r="C165">
        <v>42500</v>
      </c>
      <c r="D165" t="s">
        <v>4</v>
      </c>
    </row>
    <row r="166" spans="1:4" x14ac:dyDescent="0.25">
      <c r="A166" t="str">
        <f t="shared" si="14"/>
        <v>42750D-375</v>
      </c>
      <c r="B166" s="1" t="s">
        <v>3</v>
      </c>
      <c r="C166">
        <v>42750</v>
      </c>
      <c r="D166" t="s">
        <v>6</v>
      </c>
    </row>
    <row r="167" spans="1:4" x14ac:dyDescent="0.25">
      <c r="A167" t="str">
        <f t="shared" si="14"/>
        <v>43000D-375</v>
      </c>
      <c r="B167" s="1" t="s">
        <v>3</v>
      </c>
      <c r="C167">
        <v>43000</v>
      </c>
      <c r="D167" t="s">
        <v>2</v>
      </c>
    </row>
    <row r="168" spans="1:4" x14ac:dyDescent="0.25">
      <c r="A168" t="str">
        <f t="shared" si="14"/>
        <v>43250D-375</v>
      </c>
      <c r="B168" s="1" t="s">
        <v>3</v>
      </c>
      <c r="C168">
        <v>43250</v>
      </c>
      <c r="D168" t="s">
        <v>6</v>
      </c>
    </row>
    <row r="169" spans="1:4" x14ac:dyDescent="0.25">
      <c r="A169" t="str">
        <f t="shared" si="14"/>
        <v>43500D-375</v>
      </c>
      <c r="B169" s="1" t="s">
        <v>3</v>
      </c>
      <c r="C169">
        <v>43500</v>
      </c>
      <c r="D169" t="s">
        <v>4</v>
      </c>
    </row>
    <row r="170" spans="1:4" x14ac:dyDescent="0.25">
      <c r="A170" t="str">
        <f t="shared" si="14"/>
        <v>43750D-375</v>
      </c>
      <c r="B170" s="1" t="s">
        <v>3</v>
      </c>
      <c r="C170">
        <v>43750</v>
      </c>
      <c r="D170" t="s">
        <v>6</v>
      </c>
    </row>
    <row r="171" spans="1:4" x14ac:dyDescent="0.25">
      <c r="A171" t="str">
        <f t="shared" ref="A171:A199" si="15">C171&amp;B171</f>
        <v>44000D-375</v>
      </c>
      <c r="B171" s="1" t="s">
        <v>3</v>
      </c>
      <c r="C171">
        <v>44000</v>
      </c>
      <c r="D171" t="s">
        <v>5</v>
      </c>
    </row>
    <row r="172" spans="1:4" x14ac:dyDescent="0.25">
      <c r="A172" t="str">
        <f t="shared" si="15"/>
        <v>44250D-375</v>
      </c>
      <c r="B172" s="1" t="s">
        <v>3</v>
      </c>
      <c r="C172">
        <v>44250</v>
      </c>
      <c r="D172" t="s">
        <v>6</v>
      </c>
    </row>
    <row r="173" spans="1:4" x14ac:dyDescent="0.25">
      <c r="A173" t="str">
        <f t="shared" si="15"/>
        <v>44500D-375</v>
      </c>
      <c r="B173" s="1" t="s">
        <v>3</v>
      </c>
      <c r="C173">
        <v>44500</v>
      </c>
      <c r="D173" t="s">
        <v>4</v>
      </c>
    </row>
    <row r="174" spans="1:4" x14ac:dyDescent="0.25">
      <c r="A174" t="str">
        <f t="shared" si="15"/>
        <v>44750D-375</v>
      </c>
      <c r="B174" s="1" t="s">
        <v>3</v>
      </c>
      <c r="C174">
        <v>44750</v>
      </c>
      <c r="D174" t="s">
        <v>6</v>
      </c>
    </row>
    <row r="175" spans="1:4" x14ac:dyDescent="0.25">
      <c r="A175" t="str">
        <f t="shared" si="15"/>
        <v>45000D-375</v>
      </c>
      <c r="B175" s="1" t="s">
        <v>3</v>
      </c>
      <c r="C175">
        <v>45000</v>
      </c>
      <c r="D175" t="s">
        <v>2</v>
      </c>
    </row>
    <row r="176" spans="1:4" x14ac:dyDescent="0.25">
      <c r="A176" t="str">
        <f t="shared" si="15"/>
        <v>45250D-375</v>
      </c>
      <c r="B176" s="1" t="s">
        <v>3</v>
      </c>
      <c r="C176">
        <v>45250</v>
      </c>
      <c r="D176" t="s">
        <v>6</v>
      </c>
    </row>
    <row r="177" spans="1:4" x14ac:dyDescent="0.25">
      <c r="A177" t="str">
        <f t="shared" si="15"/>
        <v>45500D-375</v>
      </c>
      <c r="B177" s="1" t="s">
        <v>3</v>
      </c>
      <c r="C177">
        <v>45500</v>
      </c>
      <c r="D177" t="s">
        <v>4</v>
      </c>
    </row>
    <row r="178" spans="1:4" x14ac:dyDescent="0.25">
      <c r="A178" t="str">
        <f t="shared" si="15"/>
        <v>45750D-375</v>
      </c>
      <c r="B178" s="1" t="s">
        <v>3</v>
      </c>
      <c r="C178">
        <v>45750</v>
      </c>
      <c r="D178" t="s">
        <v>6</v>
      </c>
    </row>
    <row r="179" spans="1:4" x14ac:dyDescent="0.25">
      <c r="A179" t="str">
        <f t="shared" si="15"/>
        <v>46000D-375</v>
      </c>
      <c r="B179" s="1" t="s">
        <v>3</v>
      </c>
      <c r="C179">
        <v>46000</v>
      </c>
      <c r="D179" t="s">
        <v>7</v>
      </c>
    </row>
    <row r="180" spans="1:4" x14ac:dyDescent="0.25">
      <c r="A180" t="str">
        <f t="shared" si="15"/>
        <v>46250D-375</v>
      </c>
      <c r="B180" s="1" t="s">
        <v>3</v>
      </c>
      <c r="C180">
        <v>46250</v>
      </c>
      <c r="D180" t="s">
        <v>6</v>
      </c>
    </row>
    <row r="181" spans="1:4" x14ac:dyDescent="0.25">
      <c r="A181" t="str">
        <f t="shared" si="15"/>
        <v>46500D-375</v>
      </c>
      <c r="B181" s="1" t="s">
        <v>3</v>
      </c>
      <c r="C181">
        <v>46500</v>
      </c>
      <c r="D181" t="s">
        <v>4</v>
      </c>
    </row>
    <row r="182" spans="1:4" x14ac:dyDescent="0.25">
      <c r="A182" t="str">
        <f t="shared" si="15"/>
        <v>46750D-375</v>
      </c>
      <c r="B182" s="1" t="s">
        <v>3</v>
      </c>
      <c r="C182">
        <v>46750</v>
      </c>
      <c r="D182" t="s">
        <v>6</v>
      </c>
    </row>
    <row r="183" spans="1:4" x14ac:dyDescent="0.25">
      <c r="A183" t="str">
        <f t="shared" si="15"/>
        <v>47000D-375</v>
      </c>
      <c r="B183" s="1" t="s">
        <v>3</v>
      </c>
      <c r="C183">
        <v>47000</v>
      </c>
      <c r="D183" t="s">
        <v>2</v>
      </c>
    </row>
    <row r="184" spans="1:4" x14ac:dyDescent="0.25">
      <c r="A184" t="str">
        <f t="shared" si="15"/>
        <v>47250D-375</v>
      </c>
      <c r="B184" s="1" t="s">
        <v>3</v>
      </c>
      <c r="C184">
        <v>47250</v>
      </c>
      <c r="D184" t="s">
        <v>6</v>
      </c>
    </row>
    <row r="185" spans="1:4" x14ac:dyDescent="0.25">
      <c r="A185" t="str">
        <f t="shared" si="15"/>
        <v>47500D-375</v>
      </c>
      <c r="B185" s="1" t="s">
        <v>3</v>
      </c>
      <c r="C185">
        <v>47500</v>
      </c>
      <c r="D185" t="s">
        <v>4</v>
      </c>
    </row>
    <row r="186" spans="1:4" x14ac:dyDescent="0.25">
      <c r="A186" t="str">
        <f t="shared" si="15"/>
        <v>47750D-375</v>
      </c>
      <c r="B186" s="1" t="s">
        <v>3</v>
      </c>
      <c r="C186">
        <v>47750</v>
      </c>
      <c r="D186" t="s">
        <v>6</v>
      </c>
    </row>
    <row r="187" spans="1:4" x14ac:dyDescent="0.25">
      <c r="A187" t="str">
        <f t="shared" si="15"/>
        <v>48000D-375</v>
      </c>
      <c r="B187" s="1" t="s">
        <v>3</v>
      </c>
      <c r="C187">
        <v>48000</v>
      </c>
      <c r="D187" t="s">
        <v>5</v>
      </c>
    </row>
    <row r="188" spans="1:4" x14ac:dyDescent="0.25">
      <c r="A188" t="str">
        <f t="shared" si="15"/>
        <v>48250D-375</v>
      </c>
      <c r="B188" s="1" t="s">
        <v>3</v>
      </c>
      <c r="C188">
        <v>48250</v>
      </c>
      <c r="D188" t="s">
        <v>6</v>
      </c>
    </row>
    <row r="189" spans="1:4" x14ac:dyDescent="0.25">
      <c r="A189" t="str">
        <f t="shared" si="15"/>
        <v>48500D-375</v>
      </c>
      <c r="B189" s="1" t="s">
        <v>3</v>
      </c>
      <c r="C189">
        <v>48500</v>
      </c>
      <c r="D189" t="s">
        <v>4</v>
      </c>
    </row>
    <row r="190" spans="1:4" x14ac:dyDescent="0.25">
      <c r="A190" t="str">
        <f t="shared" si="15"/>
        <v>48750D-375</v>
      </c>
      <c r="B190" s="1" t="s">
        <v>3</v>
      </c>
      <c r="C190">
        <v>48750</v>
      </c>
      <c r="D190" t="s">
        <v>6</v>
      </c>
    </row>
    <row r="191" spans="1:4" x14ac:dyDescent="0.25">
      <c r="A191" t="str">
        <f t="shared" si="15"/>
        <v>49000D-375</v>
      </c>
      <c r="B191" s="1" t="s">
        <v>3</v>
      </c>
      <c r="C191">
        <v>49000</v>
      </c>
      <c r="D191" t="s">
        <v>2</v>
      </c>
    </row>
    <row r="192" spans="1:4" x14ac:dyDescent="0.25">
      <c r="A192" t="str">
        <f t="shared" si="15"/>
        <v>49250D-375</v>
      </c>
      <c r="B192" s="1" t="s">
        <v>3</v>
      </c>
      <c r="C192">
        <v>49250</v>
      </c>
      <c r="D192" t="s">
        <v>6</v>
      </c>
    </row>
    <row r="193" spans="1:4" x14ac:dyDescent="0.25">
      <c r="A193" t="str">
        <f t="shared" si="15"/>
        <v>49500D-375</v>
      </c>
      <c r="B193" s="1" t="s">
        <v>3</v>
      </c>
      <c r="C193">
        <v>49500</v>
      </c>
      <c r="D193" t="s">
        <v>4</v>
      </c>
    </row>
    <row r="194" spans="1:4" x14ac:dyDescent="0.25">
      <c r="A194" t="str">
        <f t="shared" si="15"/>
        <v>49750D-375</v>
      </c>
      <c r="B194" s="1" t="s">
        <v>3</v>
      </c>
      <c r="C194">
        <v>49750</v>
      </c>
      <c r="D194" t="s">
        <v>6</v>
      </c>
    </row>
    <row r="195" spans="1:4" x14ac:dyDescent="0.25">
      <c r="A195" t="str">
        <f t="shared" si="15"/>
        <v>50000D-375</v>
      </c>
      <c r="B195" s="1" t="s">
        <v>3</v>
      </c>
      <c r="C195">
        <v>50000</v>
      </c>
      <c r="D195" t="s">
        <v>7</v>
      </c>
    </row>
    <row r="196" spans="1:4" x14ac:dyDescent="0.25">
      <c r="A196" t="str">
        <f t="shared" si="15"/>
        <v>50250D-375</v>
      </c>
      <c r="B196" s="1" t="s">
        <v>3</v>
      </c>
      <c r="C196">
        <v>50250</v>
      </c>
      <c r="D196" t="s">
        <v>6</v>
      </c>
    </row>
    <row r="197" spans="1:4" x14ac:dyDescent="0.25">
      <c r="A197" t="str">
        <f t="shared" si="15"/>
        <v>21500D-475</v>
      </c>
      <c r="B197" s="1" t="s">
        <v>28</v>
      </c>
      <c r="C197" s="1">
        <v>21500</v>
      </c>
      <c r="D197" t="s">
        <v>4</v>
      </c>
    </row>
    <row r="198" spans="1:4" x14ac:dyDescent="0.25">
      <c r="A198" t="str">
        <f t="shared" si="15"/>
        <v>22000D-475</v>
      </c>
      <c r="B198" s="1" t="s">
        <v>28</v>
      </c>
      <c r="C198">
        <f t="shared" ref="C198:C203" si="16">C197+500</f>
        <v>22000</v>
      </c>
      <c r="D198" t="s">
        <v>7</v>
      </c>
    </row>
    <row r="199" spans="1:4" x14ac:dyDescent="0.25">
      <c r="A199" t="str">
        <f t="shared" si="15"/>
        <v>22500D-475</v>
      </c>
      <c r="B199" s="1" t="s">
        <v>28</v>
      </c>
      <c r="C199">
        <f t="shared" si="16"/>
        <v>22500</v>
      </c>
      <c r="D199" t="s">
        <v>4</v>
      </c>
    </row>
    <row r="200" spans="1:4" x14ac:dyDescent="0.25">
      <c r="A200" t="str">
        <f t="shared" ref="A200:A231" si="17">C200&amp;B200</f>
        <v>23000D-475</v>
      </c>
      <c r="B200" s="1" t="s">
        <v>28</v>
      </c>
      <c r="C200">
        <f t="shared" si="16"/>
        <v>23000</v>
      </c>
      <c r="D200" t="s">
        <v>2</v>
      </c>
    </row>
    <row r="201" spans="1:4" x14ac:dyDescent="0.25">
      <c r="A201" t="str">
        <f t="shared" si="17"/>
        <v>23500D-475</v>
      </c>
      <c r="B201" s="1" t="s">
        <v>28</v>
      </c>
      <c r="C201">
        <f t="shared" si="16"/>
        <v>23500</v>
      </c>
      <c r="D201" t="s">
        <v>4</v>
      </c>
    </row>
    <row r="202" spans="1:4" x14ac:dyDescent="0.25">
      <c r="A202" t="str">
        <f t="shared" si="17"/>
        <v>24000D-475</v>
      </c>
      <c r="B202" s="1" t="s">
        <v>28</v>
      </c>
      <c r="C202">
        <f t="shared" si="16"/>
        <v>24000</v>
      </c>
      <c r="D202" t="s">
        <v>5</v>
      </c>
    </row>
    <row r="203" spans="1:4" x14ac:dyDescent="0.25">
      <c r="A203" t="str">
        <f t="shared" si="17"/>
        <v>24500D-475</v>
      </c>
      <c r="B203" s="1" t="s">
        <v>28</v>
      </c>
      <c r="C203">
        <f t="shared" si="16"/>
        <v>24500</v>
      </c>
      <c r="D203" t="s">
        <v>4</v>
      </c>
    </row>
    <row r="204" spans="1:4" x14ac:dyDescent="0.25">
      <c r="A204" t="str">
        <f t="shared" si="17"/>
        <v>25000D-475</v>
      </c>
      <c r="B204" s="1" t="s">
        <v>28</v>
      </c>
      <c r="C204">
        <f t="shared" ref="C204:C277" si="18">C203+500</f>
        <v>25000</v>
      </c>
      <c r="D204" t="s">
        <v>2</v>
      </c>
    </row>
    <row r="205" spans="1:4" x14ac:dyDescent="0.25">
      <c r="A205" t="str">
        <f t="shared" si="17"/>
        <v>25500D-475</v>
      </c>
      <c r="B205" s="1" t="s">
        <v>28</v>
      </c>
      <c r="C205">
        <f t="shared" si="18"/>
        <v>25500</v>
      </c>
      <c r="D205" t="s">
        <v>4</v>
      </c>
    </row>
    <row r="206" spans="1:4" x14ac:dyDescent="0.25">
      <c r="A206" t="str">
        <f t="shared" si="17"/>
        <v>26000D-475</v>
      </c>
      <c r="B206" s="1" t="s">
        <v>28</v>
      </c>
      <c r="C206">
        <f t="shared" si="18"/>
        <v>26000</v>
      </c>
      <c r="D206" t="s">
        <v>7</v>
      </c>
    </row>
    <row r="207" spans="1:4" x14ac:dyDescent="0.25">
      <c r="A207" t="str">
        <f t="shared" si="17"/>
        <v>26500D-475</v>
      </c>
      <c r="B207" s="1" t="s">
        <v>28</v>
      </c>
      <c r="C207">
        <f t="shared" si="18"/>
        <v>26500</v>
      </c>
      <c r="D207" t="s">
        <v>4</v>
      </c>
    </row>
    <row r="208" spans="1:4" x14ac:dyDescent="0.25">
      <c r="A208" t="str">
        <f t="shared" si="17"/>
        <v>27000D-475</v>
      </c>
      <c r="B208" s="1" t="s">
        <v>28</v>
      </c>
      <c r="C208">
        <f t="shared" si="18"/>
        <v>27000</v>
      </c>
      <c r="D208" t="s">
        <v>2</v>
      </c>
    </row>
    <row r="209" spans="1:4" x14ac:dyDescent="0.25">
      <c r="A209" t="str">
        <f t="shared" si="17"/>
        <v>27500D-475</v>
      </c>
      <c r="B209" s="1" t="s">
        <v>28</v>
      </c>
      <c r="C209">
        <f t="shared" si="18"/>
        <v>27500</v>
      </c>
      <c r="D209" t="s">
        <v>4</v>
      </c>
    </row>
    <row r="210" spans="1:4" x14ac:dyDescent="0.25">
      <c r="A210" t="str">
        <f t="shared" si="17"/>
        <v>28000D-475</v>
      </c>
      <c r="B210" s="1" t="s">
        <v>28</v>
      </c>
      <c r="C210">
        <f t="shared" si="18"/>
        <v>28000</v>
      </c>
      <c r="D210" t="s">
        <v>5</v>
      </c>
    </row>
    <row r="211" spans="1:4" x14ac:dyDescent="0.25">
      <c r="A211" t="str">
        <f t="shared" si="17"/>
        <v>28500D-475</v>
      </c>
      <c r="B211" s="1" t="s">
        <v>28</v>
      </c>
      <c r="C211">
        <f t="shared" si="18"/>
        <v>28500</v>
      </c>
      <c r="D211" t="s">
        <v>4</v>
      </c>
    </row>
    <row r="212" spans="1:4" x14ac:dyDescent="0.25">
      <c r="A212" t="str">
        <f t="shared" si="17"/>
        <v>29000D-475</v>
      </c>
      <c r="B212" s="1" t="s">
        <v>28</v>
      </c>
      <c r="C212">
        <f t="shared" si="18"/>
        <v>29000</v>
      </c>
      <c r="D212" t="s">
        <v>2</v>
      </c>
    </row>
    <row r="213" spans="1:4" x14ac:dyDescent="0.25">
      <c r="A213" t="str">
        <f t="shared" si="17"/>
        <v>29500D-475</v>
      </c>
      <c r="B213" s="1" t="s">
        <v>28</v>
      </c>
      <c r="C213">
        <f t="shared" si="18"/>
        <v>29500</v>
      </c>
      <c r="D213" t="s">
        <v>4</v>
      </c>
    </row>
    <row r="214" spans="1:4" x14ac:dyDescent="0.25">
      <c r="A214" t="str">
        <f t="shared" si="17"/>
        <v>30000D-475</v>
      </c>
      <c r="B214" s="1" t="s">
        <v>28</v>
      </c>
      <c r="C214">
        <f t="shared" si="18"/>
        <v>30000</v>
      </c>
      <c r="D214" t="s">
        <v>7</v>
      </c>
    </row>
    <row r="215" spans="1:4" x14ac:dyDescent="0.25">
      <c r="A215" t="str">
        <f t="shared" si="17"/>
        <v>30500D-475</v>
      </c>
      <c r="B215" s="1" t="s">
        <v>28</v>
      </c>
      <c r="C215">
        <f t="shared" si="18"/>
        <v>30500</v>
      </c>
      <c r="D215" t="s">
        <v>4</v>
      </c>
    </row>
    <row r="216" spans="1:4" x14ac:dyDescent="0.25">
      <c r="A216" t="str">
        <f t="shared" si="17"/>
        <v>31000D-475</v>
      </c>
      <c r="B216" s="1" t="s">
        <v>28</v>
      </c>
      <c r="C216">
        <f t="shared" si="18"/>
        <v>31000</v>
      </c>
      <c r="D216" t="s">
        <v>2</v>
      </c>
    </row>
    <row r="217" spans="1:4" x14ac:dyDescent="0.25">
      <c r="A217" t="str">
        <f t="shared" si="17"/>
        <v>31500D-475</v>
      </c>
      <c r="B217" s="1" t="s">
        <v>28</v>
      </c>
      <c r="C217">
        <f t="shared" si="18"/>
        <v>31500</v>
      </c>
      <c r="D217" t="s">
        <v>4</v>
      </c>
    </row>
    <row r="218" spans="1:4" x14ac:dyDescent="0.25">
      <c r="A218" t="str">
        <f t="shared" si="17"/>
        <v>32000D-475</v>
      </c>
      <c r="B218" s="1" t="s">
        <v>28</v>
      </c>
      <c r="C218">
        <f t="shared" si="18"/>
        <v>32000</v>
      </c>
      <c r="D218" t="s">
        <v>5</v>
      </c>
    </row>
    <row r="219" spans="1:4" x14ac:dyDescent="0.25">
      <c r="A219" t="str">
        <f t="shared" si="17"/>
        <v>32500D-475</v>
      </c>
      <c r="B219" s="1" t="s">
        <v>28</v>
      </c>
      <c r="C219">
        <f t="shared" si="18"/>
        <v>32500</v>
      </c>
      <c r="D219" t="s">
        <v>4</v>
      </c>
    </row>
    <row r="220" spans="1:4" x14ac:dyDescent="0.25">
      <c r="A220" t="str">
        <f t="shared" si="17"/>
        <v>33000D-475</v>
      </c>
      <c r="B220" s="1" t="s">
        <v>28</v>
      </c>
      <c r="C220">
        <f t="shared" si="18"/>
        <v>33000</v>
      </c>
      <c r="D220" t="s">
        <v>2</v>
      </c>
    </row>
    <row r="221" spans="1:4" x14ac:dyDescent="0.25">
      <c r="A221" t="str">
        <f t="shared" si="17"/>
        <v>33500D-475</v>
      </c>
      <c r="B221" s="1" t="s">
        <v>28</v>
      </c>
      <c r="C221">
        <f t="shared" si="18"/>
        <v>33500</v>
      </c>
      <c r="D221" t="s">
        <v>4</v>
      </c>
    </row>
    <row r="222" spans="1:4" x14ac:dyDescent="0.25">
      <c r="A222" t="str">
        <f t="shared" si="17"/>
        <v>34000D-475</v>
      </c>
      <c r="B222" s="1" t="s">
        <v>28</v>
      </c>
      <c r="C222">
        <f t="shared" si="18"/>
        <v>34000</v>
      </c>
      <c r="D222" t="s">
        <v>7</v>
      </c>
    </row>
    <row r="223" spans="1:4" x14ac:dyDescent="0.25">
      <c r="A223" t="str">
        <f t="shared" si="17"/>
        <v>34500D-475</v>
      </c>
      <c r="B223" s="1" t="s">
        <v>28</v>
      </c>
      <c r="C223">
        <f t="shared" si="18"/>
        <v>34500</v>
      </c>
      <c r="D223" t="s">
        <v>4</v>
      </c>
    </row>
    <row r="224" spans="1:4" x14ac:dyDescent="0.25">
      <c r="A224" t="str">
        <f t="shared" si="17"/>
        <v>35000D-475</v>
      </c>
      <c r="B224" s="1" t="s">
        <v>28</v>
      </c>
      <c r="C224">
        <f t="shared" si="18"/>
        <v>35000</v>
      </c>
      <c r="D224" t="s">
        <v>2</v>
      </c>
    </row>
    <row r="225" spans="1:4" x14ac:dyDescent="0.25">
      <c r="A225" t="str">
        <f t="shared" si="17"/>
        <v>35500D-475</v>
      </c>
      <c r="B225" s="1" t="s">
        <v>28</v>
      </c>
      <c r="C225">
        <f t="shared" si="18"/>
        <v>35500</v>
      </c>
      <c r="D225" t="s">
        <v>4</v>
      </c>
    </row>
    <row r="226" spans="1:4" x14ac:dyDescent="0.25">
      <c r="A226" t="str">
        <f t="shared" si="17"/>
        <v>36000D-475</v>
      </c>
      <c r="B226" s="1" t="s">
        <v>28</v>
      </c>
      <c r="C226">
        <f t="shared" si="18"/>
        <v>36000</v>
      </c>
      <c r="D226" t="s">
        <v>5</v>
      </c>
    </row>
    <row r="227" spans="1:4" x14ac:dyDescent="0.25">
      <c r="A227" t="str">
        <f t="shared" si="17"/>
        <v>36500D-475</v>
      </c>
      <c r="B227" s="1" t="s">
        <v>28</v>
      </c>
      <c r="C227">
        <f t="shared" si="18"/>
        <v>36500</v>
      </c>
      <c r="D227" t="s">
        <v>4</v>
      </c>
    </row>
    <row r="228" spans="1:4" x14ac:dyDescent="0.25">
      <c r="A228" t="str">
        <f t="shared" si="17"/>
        <v>37000D-475</v>
      </c>
      <c r="B228" s="1" t="s">
        <v>28</v>
      </c>
      <c r="C228">
        <f t="shared" si="18"/>
        <v>37000</v>
      </c>
      <c r="D228" t="s">
        <v>2</v>
      </c>
    </row>
    <row r="229" spans="1:4" x14ac:dyDescent="0.25">
      <c r="A229" t="str">
        <f t="shared" si="17"/>
        <v>37500D-475</v>
      </c>
      <c r="B229" s="1" t="s">
        <v>28</v>
      </c>
      <c r="C229">
        <f t="shared" si="18"/>
        <v>37500</v>
      </c>
      <c r="D229" t="s">
        <v>4</v>
      </c>
    </row>
    <row r="230" spans="1:4" x14ac:dyDescent="0.25">
      <c r="A230" t="str">
        <f t="shared" si="17"/>
        <v>38000D-475</v>
      </c>
      <c r="B230" s="1" t="s">
        <v>28</v>
      </c>
      <c r="C230">
        <f t="shared" si="18"/>
        <v>38000</v>
      </c>
      <c r="D230" t="s">
        <v>7</v>
      </c>
    </row>
    <row r="231" spans="1:4" x14ac:dyDescent="0.25">
      <c r="A231" t="str">
        <f t="shared" si="17"/>
        <v>38500D-475</v>
      </c>
      <c r="B231" s="1" t="s">
        <v>28</v>
      </c>
      <c r="C231">
        <f t="shared" si="18"/>
        <v>38500</v>
      </c>
      <c r="D231" t="s">
        <v>4</v>
      </c>
    </row>
    <row r="232" spans="1:4" x14ac:dyDescent="0.25">
      <c r="A232" t="str">
        <f t="shared" ref="A232:A276" si="19">C232&amp;B232</f>
        <v>39000D-475</v>
      </c>
      <c r="B232" s="1" t="s">
        <v>28</v>
      </c>
      <c r="C232">
        <f t="shared" si="18"/>
        <v>39000</v>
      </c>
      <c r="D232" t="s">
        <v>2</v>
      </c>
    </row>
    <row r="233" spans="1:4" x14ac:dyDescent="0.25">
      <c r="A233" t="str">
        <f t="shared" si="19"/>
        <v>39500D-475</v>
      </c>
      <c r="B233" s="1" t="s">
        <v>28</v>
      </c>
      <c r="C233">
        <f t="shared" si="18"/>
        <v>39500</v>
      </c>
      <c r="D233" t="s">
        <v>4</v>
      </c>
    </row>
    <row r="234" spans="1:4" x14ac:dyDescent="0.25">
      <c r="A234" t="str">
        <f t="shared" si="19"/>
        <v>40000D-475</v>
      </c>
      <c r="B234" s="1" t="s">
        <v>28</v>
      </c>
      <c r="C234">
        <f t="shared" si="18"/>
        <v>40000</v>
      </c>
      <c r="D234" t="s">
        <v>5</v>
      </c>
    </row>
    <row r="235" spans="1:4" x14ac:dyDescent="0.25">
      <c r="A235" t="str">
        <f t="shared" si="19"/>
        <v>40500D-475</v>
      </c>
      <c r="B235" s="1" t="s">
        <v>28</v>
      </c>
      <c r="C235">
        <f t="shared" si="18"/>
        <v>40500</v>
      </c>
      <c r="D235" t="s">
        <v>4</v>
      </c>
    </row>
    <row r="236" spans="1:4" x14ac:dyDescent="0.25">
      <c r="A236" t="str">
        <f t="shared" si="19"/>
        <v>41000D-475</v>
      </c>
      <c r="B236" s="1" t="s">
        <v>28</v>
      </c>
      <c r="C236">
        <f t="shared" si="18"/>
        <v>41000</v>
      </c>
      <c r="D236" t="s">
        <v>2</v>
      </c>
    </row>
    <row r="237" spans="1:4" x14ac:dyDescent="0.25">
      <c r="A237" t="str">
        <f t="shared" si="19"/>
        <v>41500D-475</v>
      </c>
      <c r="B237" s="1" t="s">
        <v>28</v>
      </c>
      <c r="C237">
        <f t="shared" si="18"/>
        <v>41500</v>
      </c>
      <c r="D237" t="s">
        <v>4</v>
      </c>
    </row>
    <row r="238" spans="1:4" x14ac:dyDescent="0.25">
      <c r="A238" t="str">
        <f t="shared" si="19"/>
        <v>42000D-475</v>
      </c>
      <c r="B238" s="1" t="s">
        <v>28</v>
      </c>
      <c r="C238">
        <f t="shared" si="18"/>
        <v>42000</v>
      </c>
      <c r="D238" t="s">
        <v>7</v>
      </c>
    </row>
    <row r="239" spans="1:4" x14ac:dyDescent="0.25">
      <c r="A239" t="str">
        <f t="shared" si="19"/>
        <v>42500D-475</v>
      </c>
      <c r="B239" s="1" t="s">
        <v>28</v>
      </c>
      <c r="C239">
        <f t="shared" si="18"/>
        <v>42500</v>
      </c>
      <c r="D239" t="s">
        <v>4</v>
      </c>
    </row>
    <row r="240" spans="1:4" x14ac:dyDescent="0.25">
      <c r="A240" t="str">
        <f t="shared" si="19"/>
        <v>43000D-475</v>
      </c>
      <c r="B240" s="1" t="s">
        <v>28</v>
      </c>
      <c r="C240">
        <f t="shared" si="18"/>
        <v>43000</v>
      </c>
      <c r="D240" t="s">
        <v>2</v>
      </c>
    </row>
    <row r="241" spans="1:4" x14ac:dyDescent="0.25">
      <c r="A241" t="str">
        <f t="shared" si="19"/>
        <v>43500D-475</v>
      </c>
      <c r="B241" s="1" t="s">
        <v>28</v>
      </c>
      <c r="C241">
        <f t="shared" si="18"/>
        <v>43500</v>
      </c>
      <c r="D241" t="s">
        <v>4</v>
      </c>
    </row>
    <row r="242" spans="1:4" x14ac:dyDescent="0.25">
      <c r="A242" t="str">
        <f t="shared" si="19"/>
        <v>44000D-475</v>
      </c>
      <c r="B242" s="1" t="s">
        <v>28</v>
      </c>
      <c r="C242">
        <f t="shared" si="18"/>
        <v>44000</v>
      </c>
      <c r="D242" t="s">
        <v>5</v>
      </c>
    </row>
    <row r="243" spans="1:4" x14ac:dyDescent="0.25">
      <c r="A243" t="str">
        <f t="shared" si="19"/>
        <v>44500D-475</v>
      </c>
      <c r="B243" s="1" t="s">
        <v>28</v>
      </c>
      <c r="C243">
        <f t="shared" si="18"/>
        <v>44500</v>
      </c>
      <c r="D243" t="s">
        <v>4</v>
      </c>
    </row>
    <row r="244" spans="1:4" x14ac:dyDescent="0.25">
      <c r="A244" t="str">
        <f t="shared" si="19"/>
        <v>45000D-475</v>
      </c>
      <c r="B244" s="1" t="s">
        <v>28</v>
      </c>
      <c r="C244">
        <f t="shared" si="18"/>
        <v>45000</v>
      </c>
      <c r="D244" t="s">
        <v>2</v>
      </c>
    </row>
    <row r="245" spans="1:4" x14ac:dyDescent="0.25">
      <c r="A245" t="str">
        <f t="shared" si="19"/>
        <v>45500D-475</v>
      </c>
      <c r="B245" s="1" t="s">
        <v>28</v>
      </c>
      <c r="C245">
        <f t="shared" si="18"/>
        <v>45500</v>
      </c>
      <c r="D245" t="s">
        <v>4</v>
      </c>
    </row>
    <row r="246" spans="1:4" x14ac:dyDescent="0.25">
      <c r="A246" t="str">
        <f t="shared" si="19"/>
        <v>46000D-475</v>
      </c>
      <c r="B246" s="1" t="s">
        <v>28</v>
      </c>
      <c r="C246">
        <f t="shared" si="18"/>
        <v>46000</v>
      </c>
      <c r="D246" t="s">
        <v>7</v>
      </c>
    </row>
    <row r="247" spans="1:4" x14ac:dyDescent="0.25">
      <c r="A247" t="str">
        <f>C247&amp;B247</f>
        <v>500PC-800</v>
      </c>
      <c r="B247" s="1" t="s">
        <v>48</v>
      </c>
      <c r="C247">
        <v>500</v>
      </c>
      <c r="D247" t="str">
        <f>IFERROR("ТО-"&amp;VLOOKUP(C247,J:K,2,0),"ТО-500")</f>
        <v>ТО-500</v>
      </c>
    </row>
    <row r="248" spans="1:4" x14ac:dyDescent="0.25">
      <c r="A248" t="str">
        <f t="shared" si="19"/>
        <v>1000PC-800</v>
      </c>
      <c r="B248" s="1" t="s">
        <v>48</v>
      </c>
      <c r="C248">
        <v>1000</v>
      </c>
      <c r="D248" t="str">
        <f>IFERROR("ТО-"&amp;VLOOKUP(C248,J:K,2,0),"ТО-500")</f>
        <v>ТО-1000</v>
      </c>
    </row>
    <row r="249" spans="1:4" x14ac:dyDescent="0.25">
      <c r="A249" t="str">
        <f t="shared" ref="A249:A255" si="20">C249&amp;B249</f>
        <v>1500PC-800</v>
      </c>
      <c r="B249" s="1" t="s">
        <v>48</v>
      </c>
      <c r="C249">
        <v>1500</v>
      </c>
      <c r="D249" t="str">
        <f>IFERROR("ТО-"&amp;VLOOKUP(C249,J:K,2,0),"ТО-500")</f>
        <v>ТО-500</v>
      </c>
    </row>
    <row r="250" spans="1:4" x14ac:dyDescent="0.25">
      <c r="A250" t="str">
        <f t="shared" si="20"/>
        <v>2000PC-800</v>
      </c>
      <c r="B250" s="1" t="s">
        <v>48</v>
      </c>
      <c r="C250">
        <v>2000</v>
      </c>
      <c r="D250" t="str">
        <f>IFERROR("ТО-"&amp;VLOOKUP(C250,J:K,2,0),"ТО-500")</f>
        <v>ТО-2000</v>
      </c>
    </row>
    <row r="251" spans="1:4" x14ac:dyDescent="0.25">
      <c r="A251" t="str">
        <f t="shared" si="20"/>
        <v>2500PC-800</v>
      </c>
      <c r="B251" s="1" t="s">
        <v>48</v>
      </c>
      <c r="C251">
        <v>2500</v>
      </c>
      <c r="D251" t="s">
        <v>4</v>
      </c>
    </row>
    <row r="252" spans="1:4" x14ac:dyDescent="0.25">
      <c r="A252" t="str">
        <f t="shared" si="20"/>
        <v>3000PC-800</v>
      </c>
      <c r="B252" s="1" t="s">
        <v>48</v>
      </c>
      <c r="C252">
        <v>3000</v>
      </c>
      <c r="D252" t="str">
        <f>"ТО-"&amp;VLOOKUP(C252,J:K,2,0)</f>
        <v>ТО-1000</v>
      </c>
    </row>
    <row r="253" spans="1:4" x14ac:dyDescent="0.25">
      <c r="A253" t="str">
        <f t="shared" si="20"/>
        <v>3500PC-800</v>
      </c>
      <c r="B253" s="1" t="s">
        <v>48</v>
      </c>
      <c r="C253">
        <v>3500</v>
      </c>
      <c r="D253" t="s">
        <v>4</v>
      </c>
    </row>
    <row r="254" spans="1:4" x14ac:dyDescent="0.25">
      <c r="A254" t="str">
        <f t="shared" si="20"/>
        <v>4000PC-800</v>
      </c>
      <c r="B254" s="1" t="s">
        <v>48</v>
      </c>
      <c r="C254">
        <v>4000</v>
      </c>
      <c r="D254" t="str">
        <f>"ТО-"&amp;VLOOKUP(C254,J:K,2,0)</f>
        <v>ТО-4000</v>
      </c>
    </row>
    <row r="255" spans="1:4" x14ac:dyDescent="0.25">
      <c r="A255" t="str">
        <f t="shared" si="20"/>
        <v>4500PC-800</v>
      </c>
      <c r="B255" s="1" t="s">
        <v>48</v>
      </c>
      <c r="C255">
        <v>4500</v>
      </c>
      <c r="D255" t="s">
        <v>4</v>
      </c>
    </row>
    <row r="256" spans="1:4" x14ac:dyDescent="0.25">
      <c r="A256" t="str">
        <f t="shared" si="19"/>
        <v>5000PC-800</v>
      </c>
      <c r="B256" s="1" t="s">
        <v>48</v>
      </c>
      <c r="C256">
        <v>5000</v>
      </c>
      <c r="D256" t="str">
        <f>"ТО-"&amp;VLOOKUP(C256,J:K,2,0)</f>
        <v>ТО-5000</v>
      </c>
    </row>
    <row r="257" spans="1:4" x14ac:dyDescent="0.25">
      <c r="A257" t="str">
        <f t="shared" si="19"/>
        <v>5500PC-800</v>
      </c>
      <c r="B257" s="1" t="s">
        <v>48</v>
      </c>
      <c r="C257">
        <f t="shared" si="18"/>
        <v>5500</v>
      </c>
      <c r="D257" t="s">
        <v>4</v>
      </c>
    </row>
    <row r="258" spans="1:4" x14ac:dyDescent="0.25">
      <c r="A258" t="str">
        <f t="shared" si="19"/>
        <v>6000PC-800</v>
      </c>
      <c r="B258" s="1" t="s">
        <v>48</v>
      </c>
      <c r="C258">
        <f t="shared" si="18"/>
        <v>6000</v>
      </c>
      <c r="D258" t="str">
        <f>"ТО-"&amp;VLOOKUP(C258,J:K,2,0)</f>
        <v>ТО-2000</v>
      </c>
    </row>
    <row r="259" spans="1:4" x14ac:dyDescent="0.25">
      <c r="A259" t="str">
        <f t="shared" si="19"/>
        <v>6500PC-800</v>
      </c>
      <c r="B259" s="1" t="s">
        <v>48</v>
      </c>
      <c r="C259">
        <f t="shared" si="18"/>
        <v>6500</v>
      </c>
      <c r="D259" t="s">
        <v>4</v>
      </c>
    </row>
    <row r="260" spans="1:4" x14ac:dyDescent="0.25">
      <c r="A260" t="str">
        <f t="shared" si="19"/>
        <v>7000PC-800</v>
      </c>
      <c r="B260" s="1" t="s">
        <v>48</v>
      </c>
      <c r="C260">
        <f t="shared" si="18"/>
        <v>7000</v>
      </c>
      <c r="D260" t="str">
        <f>"ТО-"&amp;VLOOKUP(C260,J:K,2,0)</f>
        <v>ТО-1000</v>
      </c>
    </row>
    <row r="261" spans="1:4" x14ac:dyDescent="0.25">
      <c r="A261" t="str">
        <f t="shared" si="19"/>
        <v>7500PC-800</v>
      </c>
      <c r="B261" s="1" t="s">
        <v>48</v>
      </c>
      <c r="C261">
        <f t="shared" si="18"/>
        <v>7500</v>
      </c>
      <c r="D261" t="s">
        <v>4</v>
      </c>
    </row>
    <row r="262" spans="1:4" x14ac:dyDescent="0.25">
      <c r="A262" t="str">
        <f t="shared" si="19"/>
        <v>8000PC-800</v>
      </c>
      <c r="B262" s="1" t="s">
        <v>48</v>
      </c>
      <c r="C262">
        <f t="shared" si="18"/>
        <v>8000</v>
      </c>
      <c r="D262" t="str">
        <f>"ТО-"&amp;VLOOKUP(C262,J:K,2,0)</f>
        <v>ТО-4000</v>
      </c>
    </row>
    <row r="263" spans="1:4" x14ac:dyDescent="0.25">
      <c r="A263" t="str">
        <f t="shared" si="19"/>
        <v>8500PC-800</v>
      </c>
      <c r="B263" s="1" t="s">
        <v>48</v>
      </c>
      <c r="C263">
        <f t="shared" si="18"/>
        <v>8500</v>
      </c>
      <c r="D263" t="s">
        <v>4</v>
      </c>
    </row>
    <row r="264" spans="1:4" x14ac:dyDescent="0.25">
      <c r="A264" t="str">
        <f t="shared" si="19"/>
        <v>9000PC-800</v>
      </c>
      <c r="B264" s="1" t="s">
        <v>48</v>
      </c>
      <c r="C264">
        <f t="shared" si="18"/>
        <v>9000</v>
      </c>
      <c r="D264" t="str">
        <f>"ТО-"&amp;VLOOKUP(C264,J:K,2,0)</f>
        <v>ТО-1000</v>
      </c>
    </row>
    <row r="265" spans="1:4" x14ac:dyDescent="0.25">
      <c r="A265" t="str">
        <f t="shared" si="19"/>
        <v>9500PC-800</v>
      </c>
      <c r="B265" s="1" t="s">
        <v>48</v>
      </c>
      <c r="C265">
        <f t="shared" si="18"/>
        <v>9500</v>
      </c>
      <c r="D265" t="str">
        <f t="shared" ref="D265:D296" si="21">IFERROR("ТО-"&amp;VLOOKUP(C265,J:K,2,0),"ТО-500")</f>
        <v>ТО-500</v>
      </c>
    </row>
    <row r="266" spans="1:4" x14ac:dyDescent="0.25">
      <c r="A266" t="str">
        <f t="shared" si="19"/>
        <v>10000PC-800</v>
      </c>
      <c r="B266" s="1" t="s">
        <v>48</v>
      </c>
      <c r="C266">
        <f t="shared" si="18"/>
        <v>10000</v>
      </c>
      <c r="D266" t="str">
        <f t="shared" si="21"/>
        <v>ТО-5000</v>
      </c>
    </row>
    <row r="267" spans="1:4" x14ac:dyDescent="0.25">
      <c r="A267" t="str">
        <f t="shared" si="19"/>
        <v>10500PC-800</v>
      </c>
      <c r="B267" s="1" t="s">
        <v>48</v>
      </c>
      <c r="C267">
        <f t="shared" si="18"/>
        <v>10500</v>
      </c>
      <c r="D267" t="str">
        <f t="shared" si="21"/>
        <v>ТО-500</v>
      </c>
    </row>
    <row r="268" spans="1:4" x14ac:dyDescent="0.25">
      <c r="A268" t="str">
        <f t="shared" si="19"/>
        <v>11000PC-800</v>
      </c>
      <c r="B268" s="1" t="s">
        <v>48</v>
      </c>
      <c r="C268">
        <f t="shared" si="18"/>
        <v>11000</v>
      </c>
      <c r="D268" t="str">
        <f t="shared" si="21"/>
        <v>ТО-1000</v>
      </c>
    </row>
    <row r="269" spans="1:4" x14ac:dyDescent="0.25">
      <c r="A269" t="str">
        <f t="shared" si="19"/>
        <v>11500PC-800</v>
      </c>
      <c r="B269" s="1" t="s">
        <v>48</v>
      </c>
      <c r="C269">
        <f t="shared" si="18"/>
        <v>11500</v>
      </c>
      <c r="D269" t="str">
        <f t="shared" si="21"/>
        <v>ТО-500</v>
      </c>
    </row>
    <row r="270" spans="1:4" x14ac:dyDescent="0.25">
      <c r="A270" t="str">
        <f t="shared" si="19"/>
        <v>12000PC-800</v>
      </c>
      <c r="B270" s="1" t="s">
        <v>48</v>
      </c>
      <c r="C270">
        <f t="shared" si="18"/>
        <v>12000</v>
      </c>
      <c r="D270" t="str">
        <f t="shared" si="21"/>
        <v>ТО-4000</v>
      </c>
    </row>
    <row r="271" spans="1:4" x14ac:dyDescent="0.25">
      <c r="A271" t="str">
        <f t="shared" si="19"/>
        <v>12500PC-800</v>
      </c>
      <c r="B271" s="1" t="s">
        <v>48</v>
      </c>
      <c r="C271">
        <f t="shared" si="18"/>
        <v>12500</v>
      </c>
      <c r="D271" t="str">
        <f t="shared" si="21"/>
        <v>ТО-500</v>
      </c>
    </row>
    <row r="272" spans="1:4" x14ac:dyDescent="0.25">
      <c r="A272" t="str">
        <f t="shared" si="19"/>
        <v>13000PC-800</v>
      </c>
      <c r="B272" s="1" t="s">
        <v>48</v>
      </c>
      <c r="C272">
        <f t="shared" si="18"/>
        <v>13000</v>
      </c>
      <c r="D272" t="str">
        <f t="shared" si="21"/>
        <v>ТО-1000</v>
      </c>
    </row>
    <row r="273" spans="1:4" x14ac:dyDescent="0.25">
      <c r="A273" t="str">
        <f t="shared" si="19"/>
        <v>13500PC-800</v>
      </c>
      <c r="B273" s="1" t="s">
        <v>48</v>
      </c>
      <c r="C273">
        <f t="shared" si="18"/>
        <v>13500</v>
      </c>
      <c r="D273" t="str">
        <f t="shared" si="21"/>
        <v>ТО-500</v>
      </c>
    </row>
    <row r="274" spans="1:4" x14ac:dyDescent="0.25">
      <c r="A274" t="str">
        <f t="shared" si="19"/>
        <v>14000PC-800</v>
      </c>
      <c r="B274" s="1" t="s">
        <v>48</v>
      </c>
      <c r="C274">
        <f t="shared" si="18"/>
        <v>14000</v>
      </c>
      <c r="D274" t="str">
        <f t="shared" si="21"/>
        <v>ТО-2000</v>
      </c>
    </row>
    <row r="275" spans="1:4" x14ac:dyDescent="0.25">
      <c r="A275" t="str">
        <f t="shared" si="19"/>
        <v>14500PC-800</v>
      </c>
      <c r="B275" s="1" t="s">
        <v>48</v>
      </c>
      <c r="C275">
        <f t="shared" si="18"/>
        <v>14500</v>
      </c>
      <c r="D275" t="str">
        <f t="shared" si="21"/>
        <v>ТО-500</v>
      </c>
    </row>
    <row r="276" spans="1:4" x14ac:dyDescent="0.25">
      <c r="A276" t="str">
        <f t="shared" si="19"/>
        <v>15000PC-800</v>
      </c>
      <c r="B276" s="1" t="s">
        <v>48</v>
      </c>
      <c r="C276">
        <f t="shared" si="18"/>
        <v>15000</v>
      </c>
      <c r="D276" t="str">
        <f t="shared" si="21"/>
        <v>ТО-5000</v>
      </c>
    </row>
    <row r="277" spans="1:4" x14ac:dyDescent="0.25">
      <c r="A277" t="str">
        <f t="shared" ref="A277:A286" si="22">C277&amp;B277</f>
        <v>15500PC-800</v>
      </c>
      <c r="B277" s="1" t="s">
        <v>48</v>
      </c>
      <c r="C277">
        <f t="shared" si="18"/>
        <v>15500</v>
      </c>
      <c r="D277" t="str">
        <f t="shared" si="21"/>
        <v>ТО-500</v>
      </c>
    </row>
    <row r="278" spans="1:4" x14ac:dyDescent="0.25">
      <c r="A278" t="str">
        <f t="shared" si="22"/>
        <v>16000PC-800</v>
      </c>
      <c r="B278" s="1" t="s">
        <v>48</v>
      </c>
      <c r="C278">
        <f t="shared" ref="C278:C326" si="23">C277+500</f>
        <v>16000</v>
      </c>
      <c r="D278" t="str">
        <f t="shared" si="21"/>
        <v>ТО-4000</v>
      </c>
    </row>
    <row r="279" spans="1:4" x14ac:dyDescent="0.25">
      <c r="A279" t="str">
        <f t="shared" si="22"/>
        <v>16500PC-800</v>
      </c>
      <c r="B279" s="1" t="s">
        <v>48</v>
      </c>
      <c r="C279">
        <f t="shared" si="23"/>
        <v>16500</v>
      </c>
      <c r="D279" t="str">
        <f t="shared" si="21"/>
        <v>ТО-500</v>
      </c>
    </row>
    <row r="280" spans="1:4" x14ac:dyDescent="0.25">
      <c r="A280" t="str">
        <f t="shared" si="22"/>
        <v>17000PC-800</v>
      </c>
      <c r="B280" s="1" t="s">
        <v>48</v>
      </c>
      <c r="C280">
        <f t="shared" si="23"/>
        <v>17000</v>
      </c>
      <c r="D280" t="str">
        <f t="shared" si="21"/>
        <v>ТО-1000</v>
      </c>
    </row>
    <row r="281" spans="1:4" x14ac:dyDescent="0.25">
      <c r="A281" t="str">
        <f t="shared" si="22"/>
        <v>17500PC-800</v>
      </c>
      <c r="B281" s="1" t="s">
        <v>48</v>
      </c>
      <c r="C281">
        <f t="shared" si="23"/>
        <v>17500</v>
      </c>
      <c r="D281" t="str">
        <f t="shared" si="21"/>
        <v>ТО-500</v>
      </c>
    </row>
    <row r="282" spans="1:4" x14ac:dyDescent="0.25">
      <c r="A282" t="str">
        <f t="shared" si="22"/>
        <v>18000PC-800</v>
      </c>
      <c r="B282" s="1" t="s">
        <v>48</v>
      </c>
      <c r="C282">
        <f t="shared" si="23"/>
        <v>18000</v>
      </c>
      <c r="D282" t="str">
        <f t="shared" si="21"/>
        <v>ТО-2000</v>
      </c>
    </row>
    <row r="283" spans="1:4" x14ac:dyDescent="0.25">
      <c r="A283" t="str">
        <f t="shared" si="22"/>
        <v>18500PC-800</v>
      </c>
      <c r="B283" s="1" t="s">
        <v>48</v>
      </c>
      <c r="C283">
        <f t="shared" si="23"/>
        <v>18500</v>
      </c>
      <c r="D283" t="str">
        <f t="shared" si="21"/>
        <v>ТО-500</v>
      </c>
    </row>
    <row r="284" spans="1:4" x14ac:dyDescent="0.25">
      <c r="A284" t="str">
        <f t="shared" si="22"/>
        <v>19000PC-800</v>
      </c>
      <c r="B284" s="1" t="s">
        <v>48</v>
      </c>
      <c r="C284">
        <f t="shared" si="23"/>
        <v>19000</v>
      </c>
      <c r="D284" t="str">
        <f t="shared" si="21"/>
        <v>ТО-1000</v>
      </c>
    </row>
    <row r="285" spans="1:4" x14ac:dyDescent="0.25">
      <c r="A285" t="str">
        <f t="shared" si="22"/>
        <v>19500PC-800</v>
      </c>
      <c r="B285" s="1" t="s">
        <v>48</v>
      </c>
      <c r="C285">
        <f t="shared" si="23"/>
        <v>19500</v>
      </c>
      <c r="D285" t="str">
        <f t="shared" si="21"/>
        <v>ТО-500</v>
      </c>
    </row>
    <row r="286" spans="1:4" x14ac:dyDescent="0.25">
      <c r="A286" t="str">
        <f t="shared" si="22"/>
        <v>20000PC-800</v>
      </c>
      <c r="B286" s="1" t="s">
        <v>48</v>
      </c>
      <c r="C286">
        <f t="shared" si="23"/>
        <v>20000</v>
      </c>
      <c r="D286" t="str">
        <f t="shared" si="21"/>
        <v>ТО-5000</v>
      </c>
    </row>
    <row r="287" spans="1:4" x14ac:dyDescent="0.25">
      <c r="A287" t="str">
        <f t="shared" ref="A287:A306" si="24">C287&amp;B287</f>
        <v>20500PC-800</v>
      </c>
      <c r="B287" s="1" t="s">
        <v>48</v>
      </c>
      <c r="C287">
        <f t="shared" si="23"/>
        <v>20500</v>
      </c>
      <c r="D287" t="str">
        <f t="shared" si="21"/>
        <v>ТО-500</v>
      </c>
    </row>
    <row r="288" spans="1:4" x14ac:dyDescent="0.25">
      <c r="A288" t="str">
        <f t="shared" si="24"/>
        <v>21000PC-800</v>
      </c>
      <c r="B288" s="1" t="s">
        <v>48</v>
      </c>
      <c r="C288">
        <f t="shared" si="23"/>
        <v>21000</v>
      </c>
      <c r="D288" t="str">
        <f t="shared" si="21"/>
        <v>ТО-1000</v>
      </c>
    </row>
    <row r="289" spans="1:4" x14ac:dyDescent="0.25">
      <c r="A289" t="str">
        <f t="shared" si="24"/>
        <v>21500PC-800</v>
      </c>
      <c r="B289" s="1" t="s">
        <v>48</v>
      </c>
      <c r="C289">
        <f t="shared" si="23"/>
        <v>21500</v>
      </c>
      <c r="D289" t="str">
        <f t="shared" si="21"/>
        <v>ТО-500</v>
      </c>
    </row>
    <row r="290" spans="1:4" x14ac:dyDescent="0.25">
      <c r="A290" t="str">
        <f t="shared" si="24"/>
        <v>22000PC-800</v>
      </c>
      <c r="B290" s="1" t="s">
        <v>48</v>
      </c>
      <c r="C290">
        <f t="shared" si="23"/>
        <v>22000</v>
      </c>
      <c r="D290" t="str">
        <f t="shared" si="21"/>
        <v>ТО-2000</v>
      </c>
    </row>
    <row r="291" spans="1:4" x14ac:dyDescent="0.25">
      <c r="A291" t="str">
        <f t="shared" si="24"/>
        <v>22500PC-800</v>
      </c>
      <c r="B291" s="1" t="s">
        <v>48</v>
      </c>
      <c r="C291">
        <f t="shared" si="23"/>
        <v>22500</v>
      </c>
      <c r="D291" t="str">
        <f t="shared" si="21"/>
        <v>ТО-500</v>
      </c>
    </row>
    <row r="292" spans="1:4" x14ac:dyDescent="0.25">
      <c r="A292" t="str">
        <f t="shared" si="24"/>
        <v>23000PC-800</v>
      </c>
      <c r="B292" s="1" t="s">
        <v>48</v>
      </c>
      <c r="C292">
        <f t="shared" si="23"/>
        <v>23000</v>
      </c>
      <c r="D292" t="str">
        <f t="shared" si="21"/>
        <v>ТО-1000</v>
      </c>
    </row>
    <row r="293" spans="1:4" x14ac:dyDescent="0.25">
      <c r="A293" t="str">
        <f t="shared" si="24"/>
        <v>23500PC-800</v>
      </c>
      <c r="B293" s="1" t="s">
        <v>48</v>
      </c>
      <c r="C293">
        <f t="shared" si="23"/>
        <v>23500</v>
      </c>
      <c r="D293" t="str">
        <f t="shared" si="21"/>
        <v>ТО-500</v>
      </c>
    </row>
    <row r="294" spans="1:4" x14ac:dyDescent="0.25">
      <c r="A294" t="str">
        <f t="shared" si="24"/>
        <v>24000PC-800</v>
      </c>
      <c r="B294" s="1" t="s">
        <v>48</v>
      </c>
      <c r="C294">
        <f t="shared" si="23"/>
        <v>24000</v>
      </c>
      <c r="D294" t="str">
        <f t="shared" si="21"/>
        <v>ТО-4000</v>
      </c>
    </row>
    <row r="295" spans="1:4" x14ac:dyDescent="0.25">
      <c r="A295" t="str">
        <f t="shared" si="24"/>
        <v>24500PC-800</v>
      </c>
      <c r="B295" s="1" t="s">
        <v>48</v>
      </c>
      <c r="C295">
        <f t="shared" si="23"/>
        <v>24500</v>
      </c>
      <c r="D295" t="str">
        <f t="shared" si="21"/>
        <v>ТО-500</v>
      </c>
    </row>
    <row r="296" spans="1:4" x14ac:dyDescent="0.25">
      <c r="A296" t="str">
        <f t="shared" si="24"/>
        <v>25000PC-800</v>
      </c>
      <c r="B296" s="1" t="s">
        <v>48</v>
      </c>
      <c r="C296">
        <f t="shared" si="23"/>
        <v>25000</v>
      </c>
      <c r="D296" t="str">
        <f t="shared" si="21"/>
        <v>ТО-5000</v>
      </c>
    </row>
    <row r="297" spans="1:4" x14ac:dyDescent="0.25">
      <c r="A297" t="str">
        <f t="shared" si="24"/>
        <v>25500PC-800</v>
      </c>
      <c r="B297" s="1" t="s">
        <v>48</v>
      </c>
      <c r="C297">
        <f t="shared" si="23"/>
        <v>25500</v>
      </c>
      <c r="D297" t="str">
        <f t="shared" ref="D297:D326" si="25">IFERROR("ТО-"&amp;VLOOKUP(C297,J:K,2,0),"ТО-500")</f>
        <v>ТО-500</v>
      </c>
    </row>
    <row r="298" spans="1:4" x14ac:dyDescent="0.25">
      <c r="A298" t="str">
        <f t="shared" si="24"/>
        <v>26000PC-800</v>
      </c>
      <c r="B298" s="1" t="s">
        <v>48</v>
      </c>
      <c r="C298">
        <f t="shared" si="23"/>
        <v>26000</v>
      </c>
      <c r="D298" t="str">
        <f t="shared" si="25"/>
        <v>ТО-2000</v>
      </c>
    </row>
    <row r="299" spans="1:4" x14ac:dyDescent="0.25">
      <c r="A299" t="str">
        <f t="shared" si="24"/>
        <v>26500PC-800</v>
      </c>
      <c r="B299" s="1" t="s">
        <v>48</v>
      </c>
      <c r="C299">
        <f t="shared" si="23"/>
        <v>26500</v>
      </c>
      <c r="D299" t="str">
        <f t="shared" si="25"/>
        <v>ТО-500</v>
      </c>
    </row>
    <row r="300" spans="1:4" x14ac:dyDescent="0.25">
      <c r="A300" t="str">
        <f t="shared" si="24"/>
        <v>27000PC-800</v>
      </c>
      <c r="B300" s="1" t="s">
        <v>48</v>
      </c>
      <c r="C300">
        <f t="shared" si="23"/>
        <v>27000</v>
      </c>
      <c r="D300" t="str">
        <f t="shared" si="25"/>
        <v>ТО-1000</v>
      </c>
    </row>
    <row r="301" spans="1:4" x14ac:dyDescent="0.25">
      <c r="A301" t="str">
        <f t="shared" si="24"/>
        <v>27500PC-800</v>
      </c>
      <c r="B301" s="1" t="s">
        <v>48</v>
      </c>
      <c r="C301">
        <f t="shared" si="23"/>
        <v>27500</v>
      </c>
      <c r="D301" t="str">
        <f t="shared" si="25"/>
        <v>ТО-500</v>
      </c>
    </row>
    <row r="302" spans="1:4" x14ac:dyDescent="0.25">
      <c r="A302" t="str">
        <f t="shared" si="24"/>
        <v>28000PC-800</v>
      </c>
      <c r="B302" s="1" t="s">
        <v>48</v>
      </c>
      <c r="C302">
        <f t="shared" si="23"/>
        <v>28000</v>
      </c>
      <c r="D302" t="str">
        <f t="shared" si="25"/>
        <v>ТО-4000</v>
      </c>
    </row>
    <row r="303" spans="1:4" x14ac:dyDescent="0.25">
      <c r="A303" t="str">
        <f t="shared" si="24"/>
        <v>28500PC-800</v>
      </c>
      <c r="B303" s="1" t="s">
        <v>48</v>
      </c>
      <c r="C303">
        <f t="shared" si="23"/>
        <v>28500</v>
      </c>
      <c r="D303" t="str">
        <f t="shared" si="25"/>
        <v>ТО-500</v>
      </c>
    </row>
    <row r="304" spans="1:4" x14ac:dyDescent="0.25">
      <c r="A304" t="str">
        <f t="shared" si="24"/>
        <v>29000PC-800</v>
      </c>
      <c r="B304" s="1" t="s">
        <v>48</v>
      </c>
      <c r="C304">
        <f t="shared" si="23"/>
        <v>29000</v>
      </c>
      <c r="D304" t="str">
        <f t="shared" si="25"/>
        <v>ТО-1000</v>
      </c>
    </row>
    <row r="305" spans="1:4" x14ac:dyDescent="0.25">
      <c r="A305" t="str">
        <f t="shared" si="24"/>
        <v>29500PC-800</v>
      </c>
      <c r="B305" s="1" t="s">
        <v>48</v>
      </c>
      <c r="C305">
        <f t="shared" si="23"/>
        <v>29500</v>
      </c>
      <c r="D305" t="str">
        <f t="shared" si="25"/>
        <v>ТО-500</v>
      </c>
    </row>
    <row r="306" spans="1:4" x14ac:dyDescent="0.25">
      <c r="A306" t="str">
        <f t="shared" si="24"/>
        <v>30000PC-800</v>
      </c>
      <c r="B306" s="1" t="s">
        <v>48</v>
      </c>
      <c r="C306">
        <f t="shared" si="23"/>
        <v>30000</v>
      </c>
      <c r="D306" t="str">
        <f t="shared" si="25"/>
        <v>ТО-5000</v>
      </c>
    </row>
    <row r="307" spans="1:4" x14ac:dyDescent="0.25">
      <c r="A307" t="str">
        <f t="shared" ref="A307:A370" si="26">C307&amp;B307</f>
        <v>30500PC-800</v>
      </c>
      <c r="B307" s="1" t="s">
        <v>48</v>
      </c>
      <c r="C307">
        <f t="shared" si="23"/>
        <v>30500</v>
      </c>
      <c r="D307" t="str">
        <f t="shared" si="25"/>
        <v>ТО-500</v>
      </c>
    </row>
    <row r="308" spans="1:4" x14ac:dyDescent="0.25">
      <c r="A308" t="str">
        <f t="shared" si="26"/>
        <v>31000PC-800</v>
      </c>
      <c r="B308" s="1" t="s">
        <v>48</v>
      </c>
      <c r="C308">
        <f t="shared" si="23"/>
        <v>31000</v>
      </c>
      <c r="D308" t="str">
        <f t="shared" si="25"/>
        <v>ТО-1000</v>
      </c>
    </row>
    <row r="309" spans="1:4" x14ac:dyDescent="0.25">
      <c r="A309" t="str">
        <f t="shared" si="26"/>
        <v>31500PC-800</v>
      </c>
      <c r="B309" s="1" t="s">
        <v>48</v>
      </c>
      <c r="C309">
        <f t="shared" si="23"/>
        <v>31500</v>
      </c>
      <c r="D309" t="str">
        <f t="shared" si="25"/>
        <v>ТО-500</v>
      </c>
    </row>
    <row r="310" spans="1:4" x14ac:dyDescent="0.25">
      <c r="A310" t="str">
        <f t="shared" si="26"/>
        <v>32000PC-800</v>
      </c>
      <c r="B310" s="1" t="s">
        <v>48</v>
      </c>
      <c r="C310">
        <f t="shared" si="23"/>
        <v>32000</v>
      </c>
      <c r="D310" t="str">
        <f t="shared" si="25"/>
        <v>ТО-4000</v>
      </c>
    </row>
    <row r="311" spans="1:4" x14ac:dyDescent="0.25">
      <c r="A311" t="str">
        <f t="shared" si="26"/>
        <v>32500PC-800</v>
      </c>
      <c r="B311" s="1" t="s">
        <v>48</v>
      </c>
      <c r="C311">
        <f t="shared" si="23"/>
        <v>32500</v>
      </c>
      <c r="D311" t="str">
        <f t="shared" si="25"/>
        <v>ТО-500</v>
      </c>
    </row>
    <row r="312" spans="1:4" x14ac:dyDescent="0.25">
      <c r="A312" t="str">
        <f t="shared" si="26"/>
        <v>33000PC-800</v>
      </c>
      <c r="B312" s="1" t="s">
        <v>48</v>
      </c>
      <c r="C312">
        <f t="shared" si="23"/>
        <v>33000</v>
      </c>
      <c r="D312" t="str">
        <f t="shared" si="25"/>
        <v>ТО-1000</v>
      </c>
    </row>
    <row r="313" spans="1:4" x14ac:dyDescent="0.25">
      <c r="A313" t="str">
        <f t="shared" si="26"/>
        <v>33500PC-800</v>
      </c>
      <c r="B313" s="1" t="s">
        <v>48</v>
      </c>
      <c r="C313">
        <f t="shared" si="23"/>
        <v>33500</v>
      </c>
      <c r="D313" t="str">
        <f t="shared" si="25"/>
        <v>ТО-500</v>
      </c>
    </row>
    <row r="314" spans="1:4" x14ac:dyDescent="0.25">
      <c r="A314" t="str">
        <f t="shared" si="26"/>
        <v>34000PC-800</v>
      </c>
      <c r="B314" s="1" t="s">
        <v>48</v>
      </c>
      <c r="C314">
        <f t="shared" si="23"/>
        <v>34000</v>
      </c>
      <c r="D314" t="str">
        <f t="shared" si="25"/>
        <v>ТО-2000</v>
      </c>
    </row>
    <row r="315" spans="1:4" x14ac:dyDescent="0.25">
      <c r="A315" t="str">
        <f t="shared" si="26"/>
        <v>34500PC-800</v>
      </c>
      <c r="B315" s="1" t="s">
        <v>48</v>
      </c>
      <c r="C315">
        <f t="shared" si="23"/>
        <v>34500</v>
      </c>
      <c r="D315" t="str">
        <f t="shared" si="25"/>
        <v>ТО-500</v>
      </c>
    </row>
    <row r="316" spans="1:4" x14ac:dyDescent="0.25">
      <c r="A316" t="str">
        <f t="shared" si="26"/>
        <v>35000PC-800</v>
      </c>
      <c r="B316" s="1" t="s">
        <v>48</v>
      </c>
      <c r="C316">
        <f t="shared" si="23"/>
        <v>35000</v>
      </c>
      <c r="D316" t="str">
        <f t="shared" si="25"/>
        <v>ТО-5000</v>
      </c>
    </row>
    <row r="317" spans="1:4" x14ac:dyDescent="0.25">
      <c r="A317" t="str">
        <f t="shared" si="26"/>
        <v>35500PC-800</v>
      </c>
      <c r="B317" s="1" t="s">
        <v>48</v>
      </c>
      <c r="C317">
        <f t="shared" si="23"/>
        <v>35500</v>
      </c>
      <c r="D317" t="str">
        <f t="shared" si="25"/>
        <v>ТО-500</v>
      </c>
    </row>
    <row r="318" spans="1:4" x14ac:dyDescent="0.25">
      <c r="A318" t="str">
        <f t="shared" si="26"/>
        <v>36000PC-800</v>
      </c>
      <c r="B318" s="1" t="s">
        <v>48</v>
      </c>
      <c r="C318">
        <f t="shared" si="23"/>
        <v>36000</v>
      </c>
      <c r="D318" t="str">
        <f t="shared" si="25"/>
        <v>ТО-4000</v>
      </c>
    </row>
    <row r="319" spans="1:4" x14ac:dyDescent="0.25">
      <c r="A319" t="str">
        <f t="shared" si="26"/>
        <v>36500PC-800</v>
      </c>
      <c r="B319" s="1" t="s">
        <v>48</v>
      </c>
      <c r="C319">
        <f t="shared" si="23"/>
        <v>36500</v>
      </c>
      <c r="D319" t="str">
        <f t="shared" si="25"/>
        <v>ТО-500</v>
      </c>
    </row>
    <row r="320" spans="1:4" x14ac:dyDescent="0.25">
      <c r="A320" t="str">
        <f t="shared" si="26"/>
        <v>37000PC-800</v>
      </c>
      <c r="B320" s="1" t="s">
        <v>48</v>
      </c>
      <c r="C320">
        <f t="shared" si="23"/>
        <v>37000</v>
      </c>
      <c r="D320" t="str">
        <f t="shared" si="25"/>
        <v>ТО-1000</v>
      </c>
    </row>
    <row r="321" spans="1:4" x14ac:dyDescent="0.25">
      <c r="A321" t="str">
        <f t="shared" si="26"/>
        <v>37500PC-800</v>
      </c>
      <c r="B321" s="1" t="s">
        <v>48</v>
      </c>
      <c r="C321">
        <f t="shared" si="23"/>
        <v>37500</v>
      </c>
      <c r="D321" t="str">
        <f t="shared" si="25"/>
        <v>ТО-500</v>
      </c>
    </row>
    <row r="322" spans="1:4" x14ac:dyDescent="0.25">
      <c r="A322" t="str">
        <f t="shared" si="26"/>
        <v>38000PC-800</v>
      </c>
      <c r="B322" s="1" t="s">
        <v>48</v>
      </c>
      <c r="C322">
        <f t="shared" si="23"/>
        <v>38000</v>
      </c>
      <c r="D322" t="str">
        <f t="shared" si="25"/>
        <v>ТО-2000</v>
      </c>
    </row>
    <row r="323" spans="1:4" x14ac:dyDescent="0.25">
      <c r="A323" t="str">
        <f t="shared" si="26"/>
        <v>38500PC-800</v>
      </c>
      <c r="B323" s="1" t="s">
        <v>48</v>
      </c>
      <c r="C323">
        <f t="shared" si="23"/>
        <v>38500</v>
      </c>
      <c r="D323" t="str">
        <f t="shared" si="25"/>
        <v>ТО-500</v>
      </c>
    </row>
    <row r="324" spans="1:4" x14ac:dyDescent="0.25">
      <c r="A324" t="str">
        <f t="shared" si="26"/>
        <v>39000PC-800</v>
      </c>
      <c r="B324" s="1" t="s">
        <v>48</v>
      </c>
      <c r="C324">
        <f t="shared" si="23"/>
        <v>39000</v>
      </c>
      <c r="D324" t="str">
        <f t="shared" si="25"/>
        <v>ТО-1000</v>
      </c>
    </row>
    <row r="325" spans="1:4" x14ac:dyDescent="0.25">
      <c r="A325" t="str">
        <f t="shared" si="26"/>
        <v>39500PC-800</v>
      </c>
      <c r="B325" s="1" t="s">
        <v>48</v>
      </c>
      <c r="C325">
        <f t="shared" si="23"/>
        <v>39500</v>
      </c>
      <c r="D325" t="str">
        <f t="shared" si="25"/>
        <v>ТО-500</v>
      </c>
    </row>
    <row r="326" spans="1:4" x14ac:dyDescent="0.25">
      <c r="A326" t="str">
        <f t="shared" si="26"/>
        <v>40000PC-800</v>
      </c>
      <c r="B326" s="1" t="s">
        <v>48</v>
      </c>
      <c r="C326">
        <f t="shared" si="23"/>
        <v>40000</v>
      </c>
      <c r="D326" t="str">
        <f t="shared" si="25"/>
        <v>ТО-5000</v>
      </c>
    </row>
    <row r="327" spans="1:4" x14ac:dyDescent="0.25">
      <c r="A327" t="str">
        <f t="shared" si="26"/>
        <v>5000PC-750</v>
      </c>
      <c r="B327" t="s">
        <v>60</v>
      </c>
      <c r="C327">
        <v>5000</v>
      </c>
      <c r="D327" t="str">
        <f>"ТО-"&amp;VLOOKUP(C327,J:K,2,0)</f>
        <v>ТО-5000</v>
      </c>
    </row>
    <row r="328" spans="1:4" x14ac:dyDescent="0.25">
      <c r="A328" t="str">
        <f t="shared" si="26"/>
        <v>5500PC-750</v>
      </c>
      <c r="B328" t="s">
        <v>60</v>
      </c>
      <c r="C328">
        <f t="shared" ref="C328:C391" si="27">C327+500</f>
        <v>5500</v>
      </c>
      <c r="D328" t="s">
        <v>4</v>
      </c>
    </row>
    <row r="329" spans="1:4" x14ac:dyDescent="0.25">
      <c r="A329" t="str">
        <f t="shared" si="26"/>
        <v>6000PC-750</v>
      </c>
      <c r="B329" t="s">
        <v>60</v>
      </c>
      <c r="C329">
        <f t="shared" si="27"/>
        <v>6000</v>
      </c>
      <c r="D329" t="str">
        <f>"ТО-"&amp;VLOOKUP(C329,J:K,2,0)</f>
        <v>ТО-2000</v>
      </c>
    </row>
    <row r="330" spans="1:4" x14ac:dyDescent="0.25">
      <c r="A330" t="str">
        <f t="shared" si="26"/>
        <v>6500PC-750</v>
      </c>
      <c r="B330" t="s">
        <v>60</v>
      </c>
      <c r="C330">
        <f t="shared" si="27"/>
        <v>6500</v>
      </c>
      <c r="D330" t="s">
        <v>4</v>
      </c>
    </row>
    <row r="331" spans="1:4" x14ac:dyDescent="0.25">
      <c r="A331" t="str">
        <f t="shared" si="26"/>
        <v>7000PC-750</v>
      </c>
      <c r="B331" t="s">
        <v>60</v>
      </c>
      <c r="C331">
        <f t="shared" si="27"/>
        <v>7000</v>
      </c>
      <c r="D331" t="str">
        <f>"ТО-"&amp;VLOOKUP(C331,J:K,2,0)</f>
        <v>ТО-1000</v>
      </c>
    </row>
    <row r="332" spans="1:4" x14ac:dyDescent="0.25">
      <c r="A332" t="str">
        <f t="shared" si="26"/>
        <v>7500PC-750</v>
      </c>
      <c r="B332" t="s">
        <v>60</v>
      </c>
      <c r="C332">
        <f t="shared" si="27"/>
        <v>7500</v>
      </c>
      <c r="D332" t="s">
        <v>4</v>
      </c>
    </row>
    <row r="333" spans="1:4" x14ac:dyDescent="0.25">
      <c r="A333" t="str">
        <f t="shared" si="26"/>
        <v>8000PC-750</v>
      </c>
      <c r="B333" t="s">
        <v>60</v>
      </c>
      <c r="C333">
        <f t="shared" si="27"/>
        <v>8000</v>
      </c>
      <c r="D333" t="str">
        <f>"ТО-"&amp;VLOOKUP(C333,J:K,2,0)</f>
        <v>ТО-4000</v>
      </c>
    </row>
    <row r="334" spans="1:4" x14ac:dyDescent="0.25">
      <c r="A334" t="str">
        <f t="shared" si="26"/>
        <v>8500PC-750</v>
      </c>
      <c r="B334" t="s">
        <v>60</v>
      </c>
      <c r="C334">
        <f t="shared" si="27"/>
        <v>8500</v>
      </c>
      <c r="D334" t="s">
        <v>4</v>
      </c>
    </row>
    <row r="335" spans="1:4" x14ac:dyDescent="0.25">
      <c r="A335" t="str">
        <f t="shared" si="26"/>
        <v>9000PC-750</v>
      </c>
      <c r="B335" t="s">
        <v>60</v>
      </c>
      <c r="C335">
        <f t="shared" si="27"/>
        <v>9000</v>
      </c>
      <c r="D335" t="str">
        <f>"ТО-"&amp;VLOOKUP(C335,J:K,2,0)</f>
        <v>ТО-1000</v>
      </c>
    </row>
    <row r="336" spans="1:4" x14ac:dyDescent="0.25">
      <c r="A336" t="str">
        <f t="shared" si="26"/>
        <v>9500PC-750</v>
      </c>
      <c r="B336" t="s">
        <v>60</v>
      </c>
      <c r="C336">
        <f t="shared" si="27"/>
        <v>9500</v>
      </c>
      <c r="D336" t="str">
        <f t="shared" ref="D336:D367" si="28">IFERROR("ТО-"&amp;VLOOKUP(C336,J:K,2,0),"ТО-500")</f>
        <v>ТО-500</v>
      </c>
    </row>
    <row r="337" spans="1:4" x14ac:dyDescent="0.25">
      <c r="A337" t="str">
        <f t="shared" si="26"/>
        <v>10000PC-750</v>
      </c>
      <c r="B337" t="s">
        <v>60</v>
      </c>
      <c r="C337">
        <f t="shared" si="27"/>
        <v>10000</v>
      </c>
      <c r="D337" t="str">
        <f t="shared" si="28"/>
        <v>ТО-5000</v>
      </c>
    </row>
    <row r="338" spans="1:4" x14ac:dyDescent="0.25">
      <c r="A338" t="str">
        <f t="shared" si="26"/>
        <v>10500PC-750</v>
      </c>
      <c r="B338" t="s">
        <v>60</v>
      </c>
      <c r="C338">
        <f t="shared" si="27"/>
        <v>10500</v>
      </c>
      <c r="D338" t="str">
        <f t="shared" si="28"/>
        <v>ТО-500</v>
      </c>
    </row>
    <row r="339" spans="1:4" x14ac:dyDescent="0.25">
      <c r="A339" t="str">
        <f t="shared" si="26"/>
        <v>11000PC-750</v>
      </c>
      <c r="B339" t="s">
        <v>60</v>
      </c>
      <c r="C339">
        <f t="shared" si="27"/>
        <v>11000</v>
      </c>
      <c r="D339" t="str">
        <f t="shared" si="28"/>
        <v>ТО-1000</v>
      </c>
    </row>
    <row r="340" spans="1:4" x14ac:dyDescent="0.25">
      <c r="A340" t="str">
        <f t="shared" si="26"/>
        <v>11500PC-750</v>
      </c>
      <c r="B340" t="s">
        <v>60</v>
      </c>
      <c r="C340">
        <f t="shared" si="27"/>
        <v>11500</v>
      </c>
      <c r="D340" t="str">
        <f t="shared" si="28"/>
        <v>ТО-500</v>
      </c>
    </row>
    <row r="341" spans="1:4" x14ac:dyDescent="0.25">
      <c r="A341" t="str">
        <f t="shared" si="26"/>
        <v>12000PC-750</v>
      </c>
      <c r="B341" t="s">
        <v>60</v>
      </c>
      <c r="C341">
        <f t="shared" si="27"/>
        <v>12000</v>
      </c>
      <c r="D341" t="str">
        <f t="shared" si="28"/>
        <v>ТО-4000</v>
      </c>
    </row>
    <row r="342" spans="1:4" x14ac:dyDescent="0.25">
      <c r="A342" t="str">
        <f t="shared" si="26"/>
        <v>12500PC-750</v>
      </c>
      <c r="B342" t="s">
        <v>60</v>
      </c>
      <c r="C342">
        <f t="shared" si="27"/>
        <v>12500</v>
      </c>
      <c r="D342" t="str">
        <f t="shared" si="28"/>
        <v>ТО-500</v>
      </c>
    </row>
    <row r="343" spans="1:4" x14ac:dyDescent="0.25">
      <c r="A343" t="str">
        <f t="shared" si="26"/>
        <v>13000PC-750</v>
      </c>
      <c r="B343" t="s">
        <v>60</v>
      </c>
      <c r="C343">
        <f t="shared" si="27"/>
        <v>13000</v>
      </c>
      <c r="D343" t="str">
        <f t="shared" si="28"/>
        <v>ТО-1000</v>
      </c>
    </row>
    <row r="344" spans="1:4" x14ac:dyDescent="0.25">
      <c r="A344" t="str">
        <f t="shared" si="26"/>
        <v>13500PC-750</v>
      </c>
      <c r="B344" t="s">
        <v>60</v>
      </c>
      <c r="C344">
        <f t="shared" si="27"/>
        <v>13500</v>
      </c>
      <c r="D344" t="str">
        <f t="shared" si="28"/>
        <v>ТО-500</v>
      </c>
    </row>
    <row r="345" spans="1:4" x14ac:dyDescent="0.25">
      <c r="A345" t="str">
        <f t="shared" si="26"/>
        <v>14000PC-750</v>
      </c>
      <c r="B345" t="s">
        <v>60</v>
      </c>
      <c r="C345">
        <f t="shared" si="27"/>
        <v>14000</v>
      </c>
      <c r="D345" t="str">
        <f t="shared" si="28"/>
        <v>ТО-2000</v>
      </c>
    </row>
    <row r="346" spans="1:4" x14ac:dyDescent="0.25">
      <c r="A346" t="str">
        <f t="shared" si="26"/>
        <v>14500PC-750</v>
      </c>
      <c r="B346" t="s">
        <v>60</v>
      </c>
      <c r="C346">
        <f t="shared" si="27"/>
        <v>14500</v>
      </c>
      <c r="D346" t="str">
        <f t="shared" si="28"/>
        <v>ТО-500</v>
      </c>
    </row>
    <row r="347" spans="1:4" x14ac:dyDescent="0.25">
      <c r="A347" t="str">
        <f t="shared" si="26"/>
        <v>15000PC-750</v>
      </c>
      <c r="B347" t="s">
        <v>60</v>
      </c>
      <c r="C347">
        <f t="shared" si="27"/>
        <v>15000</v>
      </c>
      <c r="D347" t="str">
        <f t="shared" si="28"/>
        <v>ТО-5000</v>
      </c>
    </row>
    <row r="348" spans="1:4" x14ac:dyDescent="0.25">
      <c r="A348" t="str">
        <f t="shared" si="26"/>
        <v>15500PC-750</v>
      </c>
      <c r="B348" t="s">
        <v>60</v>
      </c>
      <c r="C348">
        <f t="shared" si="27"/>
        <v>15500</v>
      </c>
      <c r="D348" t="str">
        <f t="shared" si="28"/>
        <v>ТО-500</v>
      </c>
    </row>
    <row r="349" spans="1:4" x14ac:dyDescent="0.25">
      <c r="A349" t="str">
        <f t="shared" si="26"/>
        <v>16000PC-750</v>
      </c>
      <c r="B349" t="s">
        <v>60</v>
      </c>
      <c r="C349">
        <f t="shared" si="27"/>
        <v>16000</v>
      </c>
      <c r="D349" t="str">
        <f t="shared" si="28"/>
        <v>ТО-4000</v>
      </c>
    </row>
    <row r="350" spans="1:4" x14ac:dyDescent="0.25">
      <c r="A350" t="str">
        <f t="shared" si="26"/>
        <v>16500PC-750</v>
      </c>
      <c r="B350" t="s">
        <v>60</v>
      </c>
      <c r="C350">
        <f t="shared" si="27"/>
        <v>16500</v>
      </c>
      <c r="D350" t="str">
        <f t="shared" si="28"/>
        <v>ТО-500</v>
      </c>
    </row>
    <row r="351" spans="1:4" x14ac:dyDescent="0.25">
      <c r="A351" t="str">
        <f t="shared" si="26"/>
        <v>17000PC-750</v>
      </c>
      <c r="B351" t="s">
        <v>60</v>
      </c>
      <c r="C351">
        <f t="shared" si="27"/>
        <v>17000</v>
      </c>
      <c r="D351" t="str">
        <f t="shared" si="28"/>
        <v>ТО-1000</v>
      </c>
    </row>
    <row r="352" spans="1:4" x14ac:dyDescent="0.25">
      <c r="A352" t="str">
        <f t="shared" si="26"/>
        <v>17500PC-750</v>
      </c>
      <c r="B352" t="s">
        <v>60</v>
      </c>
      <c r="C352">
        <f t="shared" si="27"/>
        <v>17500</v>
      </c>
      <c r="D352" t="str">
        <f t="shared" si="28"/>
        <v>ТО-500</v>
      </c>
    </row>
    <row r="353" spans="1:4" x14ac:dyDescent="0.25">
      <c r="A353" t="str">
        <f t="shared" si="26"/>
        <v>18000PC-750</v>
      </c>
      <c r="B353" t="s">
        <v>60</v>
      </c>
      <c r="C353">
        <f t="shared" si="27"/>
        <v>18000</v>
      </c>
      <c r="D353" t="str">
        <f t="shared" si="28"/>
        <v>ТО-2000</v>
      </c>
    </row>
    <row r="354" spans="1:4" x14ac:dyDescent="0.25">
      <c r="A354" t="str">
        <f t="shared" si="26"/>
        <v>18500PC-750</v>
      </c>
      <c r="B354" t="s">
        <v>60</v>
      </c>
      <c r="C354">
        <f t="shared" si="27"/>
        <v>18500</v>
      </c>
      <c r="D354" t="str">
        <f t="shared" si="28"/>
        <v>ТО-500</v>
      </c>
    </row>
    <row r="355" spans="1:4" x14ac:dyDescent="0.25">
      <c r="A355" t="str">
        <f t="shared" si="26"/>
        <v>19000PC-750</v>
      </c>
      <c r="B355" t="s">
        <v>60</v>
      </c>
      <c r="C355">
        <f t="shared" si="27"/>
        <v>19000</v>
      </c>
      <c r="D355" t="str">
        <f t="shared" si="28"/>
        <v>ТО-1000</v>
      </c>
    </row>
    <row r="356" spans="1:4" x14ac:dyDescent="0.25">
      <c r="A356" t="str">
        <f t="shared" si="26"/>
        <v>19500PC-750</v>
      </c>
      <c r="B356" t="s">
        <v>60</v>
      </c>
      <c r="C356">
        <f t="shared" si="27"/>
        <v>19500</v>
      </c>
      <c r="D356" t="str">
        <f t="shared" si="28"/>
        <v>ТО-500</v>
      </c>
    </row>
    <row r="357" spans="1:4" x14ac:dyDescent="0.25">
      <c r="A357" t="str">
        <f t="shared" si="26"/>
        <v>20000PC-750</v>
      </c>
      <c r="B357" t="s">
        <v>60</v>
      </c>
      <c r="C357">
        <f t="shared" si="27"/>
        <v>20000</v>
      </c>
      <c r="D357" t="str">
        <f t="shared" si="28"/>
        <v>ТО-5000</v>
      </c>
    </row>
    <row r="358" spans="1:4" x14ac:dyDescent="0.25">
      <c r="A358" t="str">
        <f t="shared" si="26"/>
        <v>20500PC-750</v>
      </c>
      <c r="B358" t="s">
        <v>60</v>
      </c>
      <c r="C358">
        <f t="shared" si="27"/>
        <v>20500</v>
      </c>
      <c r="D358" t="str">
        <f t="shared" si="28"/>
        <v>ТО-500</v>
      </c>
    </row>
    <row r="359" spans="1:4" x14ac:dyDescent="0.25">
      <c r="A359" t="str">
        <f t="shared" si="26"/>
        <v>21000PC-750</v>
      </c>
      <c r="B359" t="s">
        <v>60</v>
      </c>
      <c r="C359">
        <f t="shared" si="27"/>
        <v>21000</v>
      </c>
      <c r="D359" t="str">
        <f t="shared" si="28"/>
        <v>ТО-1000</v>
      </c>
    </row>
    <row r="360" spans="1:4" x14ac:dyDescent="0.25">
      <c r="A360" t="str">
        <f t="shared" si="26"/>
        <v>21500PC-750</v>
      </c>
      <c r="B360" t="s">
        <v>60</v>
      </c>
      <c r="C360">
        <f t="shared" si="27"/>
        <v>21500</v>
      </c>
      <c r="D360" t="str">
        <f t="shared" si="28"/>
        <v>ТО-500</v>
      </c>
    </row>
    <row r="361" spans="1:4" x14ac:dyDescent="0.25">
      <c r="A361" t="str">
        <f t="shared" si="26"/>
        <v>22000PC-750</v>
      </c>
      <c r="B361" t="s">
        <v>60</v>
      </c>
      <c r="C361">
        <f t="shared" si="27"/>
        <v>22000</v>
      </c>
      <c r="D361" t="str">
        <f t="shared" si="28"/>
        <v>ТО-2000</v>
      </c>
    </row>
    <row r="362" spans="1:4" x14ac:dyDescent="0.25">
      <c r="A362" t="str">
        <f t="shared" si="26"/>
        <v>22500PC-750</v>
      </c>
      <c r="B362" t="s">
        <v>60</v>
      </c>
      <c r="C362">
        <f t="shared" si="27"/>
        <v>22500</v>
      </c>
      <c r="D362" t="str">
        <f t="shared" si="28"/>
        <v>ТО-500</v>
      </c>
    </row>
    <row r="363" spans="1:4" x14ac:dyDescent="0.25">
      <c r="A363" t="str">
        <f t="shared" si="26"/>
        <v>23000PC-750</v>
      </c>
      <c r="B363" t="s">
        <v>60</v>
      </c>
      <c r="C363">
        <f t="shared" si="27"/>
        <v>23000</v>
      </c>
      <c r="D363" t="str">
        <f t="shared" si="28"/>
        <v>ТО-1000</v>
      </c>
    </row>
    <row r="364" spans="1:4" x14ac:dyDescent="0.25">
      <c r="A364" t="str">
        <f t="shared" si="26"/>
        <v>23500PC-750</v>
      </c>
      <c r="B364" t="s">
        <v>60</v>
      </c>
      <c r="C364">
        <f t="shared" si="27"/>
        <v>23500</v>
      </c>
      <c r="D364" t="str">
        <f t="shared" si="28"/>
        <v>ТО-500</v>
      </c>
    </row>
    <row r="365" spans="1:4" x14ac:dyDescent="0.25">
      <c r="A365" t="str">
        <f t="shared" si="26"/>
        <v>24000PC-750</v>
      </c>
      <c r="B365" t="s">
        <v>60</v>
      </c>
      <c r="C365">
        <f t="shared" si="27"/>
        <v>24000</v>
      </c>
      <c r="D365" t="str">
        <f t="shared" si="28"/>
        <v>ТО-4000</v>
      </c>
    </row>
    <row r="366" spans="1:4" x14ac:dyDescent="0.25">
      <c r="A366" t="str">
        <f t="shared" si="26"/>
        <v>24500PC-750</v>
      </c>
      <c r="B366" t="s">
        <v>60</v>
      </c>
      <c r="C366">
        <f t="shared" si="27"/>
        <v>24500</v>
      </c>
      <c r="D366" t="str">
        <f t="shared" si="28"/>
        <v>ТО-500</v>
      </c>
    </row>
    <row r="367" spans="1:4" x14ac:dyDescent="0.25">
      <c r="A367" t="str">
        <f t="shared" si="26"/>
        <v>25000PC-750</v>
      </c>
      <c r="B367" t="s">
        <v>60</v>
      </c>
      <c r="C367">
        <f t="shared" si="27"/>
        <v>25000</v>
      </c>
      <c r="D367" t="str">
        <f t="shared" si="28"/>
        <v>ТО-5000</v>
      </c>
    </row>
    <row r="368" spans="1:4" x14ac:dyDescent="0.25">
      <c r="A368" t="str">
        <f t="shared" si="26"/>
        <v>25500PC-750</v>
      </c>
      <c r="B368" t="s">
        <v>60</v>
      </c>
      <c r="C368">
        <f t="shared" si="27"/>
        <v>25500</v>
      </c>
      <c r="D368" t="str">
        <f t="shared" ref="D368:D399" si="29">IFERROR("ТО-"&amp;VLOOKUP(C368,J:K,2,0),"ТО-500")</f>
        <v>ТО-500</v>
      </c>
    </row>
    <row r="369" spans="1:4" x14ac:dyDescent="0.25">
      <c r="A369" t="str">
        <f t="shared" si="26"/>
        <v>26000PC-750</v>
      </c>
      <c r="B369" t="s">
        <v>60</v>
      </c>
      <c r="C369">
        <f t="shared" si="27"/>
        <v>26000</v>
      </c>
      <c r="D369" t="str">
        <f t="shared" si="29"/>
        <v>ТО-2000</v>
      </c>
    </row>
    <row r="370" spans="1:4" x14ac:dyDescent="0.25">
      <c r="A370" t="str">
        <f t="shared" si="26"/>
        <v>26500PC-750</v>
      </c>
      <c r="B370" t="s">
        <v>60</v>
      </c>
      <c r="C370">
        <f t="shared" si="27"/>
        <v>26500</v>
      </c>
      <c r="D370" t="str">
        <f t="shared" si="29"/>
        <v>ТО-500</v>
      </c>
    </row>
    <row r="371" spans="1:4" x14ac:dyDescent="0.25">
      <c r="A371" t="str">
        <f t="shared" ref="A371:A434" si="30">C371&amp;B371</f>
        <v>27000PC-750</v>
      </c>
      <c r="B371" t="s">
        <v>60</v>
      </c>
      <c r="C371">
        <f t="shared" si="27"/>
        <v>27000</v>
      </c>
      <c r="D371" t="str">
        <f t="shared" si="29"/>
        <v>ТО-1000</v>
      </c>
    </row>
    <row r="372" spans="1:4" x14ac:dyDescent="0.25">
      <c r="A372" t="str">
        <f t="shared" si="30"/>
        <v>27500PC-750</v>
      </c>
      <c r="B372" t="s">
        <v>60</v>
      </c>
      <c r="C372">
        <f t="shared" si="27"/>
        <v>27500</v>
      </c>
      <c r="D372" t="str">
        <f t="shared" si="29"/>
        <v>ТО-500</v>
      </c>
    </row>
    <row r="373" spans="1:4" x14ac:dyDescent="0.25">
      <c r="A373" t="str">
        <f t="shared" si="30"/>
        <v>28000PC-750</v>
      </c>
      <c r="B373" t="s">
        <v>60</v>
      </c>
      <c r="C373">
        <f t="shared" si="27"/>
        <v>28000</v>
      </c>
      <c r="D373" t="str">
        <f t="shared" si="29"/>
        <v>ТО-4000</v>
      </c>
    </row>
    <row r="374" spans="1:4" x14ac:dyDescent="0.25">
      <c r="A374" t="str">
        <f t="shared" si="30"/>
        <v>28500PC-750</v>
      </c>
      <c r="B374" t="s">
        <v>60</v>
      </c>
      <c r="C374">
        <f t="shared" si="27"/>
        <v>28500</v>
      </c>
      <c r="D374" t="str">
        <f t="shared" si="29"/>
        <v>ТО-500</v>
      </c>
    </row>
    <row r="375" spans="1:4" x14ac:dyDescent="0.25">
      <c r="A375" t="str">
        <f t="shared" si="30"/>
        <v>29000PC-750</v>
      </c>
      <c r="B375" t="s">
        <v>60</v>
      </c>
      <c r="C375">
        <f t="shared" si="27"/>
        <v>29000</v>
      </c>
      <c r="D375" t="str">
        <f t="shared" si="29"/>
        <v>ТО-1000</v>
      </c>
    </row>
    <row r="376" spans="1:4" x14ac:dyDescent="0.25">
      <c r="A376" t="str">
        <f t="shared" si="30"/>
        <v>29500PC-750</v>
      </c>
      <c r="B376" t="s">
        <v>60</v>
      </c>
      <c r="C376">
        <f t="shared" si="27"/>
        <v>29500</v>
      </c>
      <c r="D376" t="str">
        <f t="shared" si="29"/>
        <v>ТО-500</v>
      </c>
    </row>
    <row r="377" spans="1:4" x14ac:dyDescent="0.25">
      <c r="A377" t="str">
        <f t="shared" si="30"/>
        <v>30000PC-750</v>
      </c>
      <c r="B377" t="s">
        <v>60</v>
      </c>
      <c r="C377">
        <f t="shared" si="27"/>
        <v>30000</v>
      </c>
      <c r="D377" t="str">
        <f t="shared" si="29"/>
        <v>ТО-5000</v>
      </c>
    </row>
    <row r="378" spans="1:4" x14ac:dyDescent="0.25">
      <c r="A378" t="str">
        <f t="shared" si="30"/>
        <v>30500PC-750</v>
      </c>
      <c r="B378" t="s">
        <v>60</v>
      </c>
      <c r="C378">
        <f t="shared" si="27"/>
        <v>30500</v>
      </c>
      <c r="D378" t="str">
        <f t="shared" si="29"/>
        <v>ТО-500</v>
      </c>
    </row>
    <row r="379" spans="1:4" x14ac:dyDescent="0.25">
      <c r="A379" t="str">
        <f t="shared" si="30"/>
        <v>31000PC-750</v>
      </c>
      <c r="B379" t="s">
        <v>60</v>
      </c>
      <c r="C379">
        <f t="shared" si="27"/>
        <v>31000</v>
      </c>
      <c r="D379" t="str">
        <f t="shared" si="29"/>
        <v>ТО-1000</v>
      </c>
    </row>
    <row r="380" spans="1:4" x14ac:dyDescent="0.25">
      <c r="A380" t="str">
        <f t="shared" si="30"/>
        <v>31500PC-750</v>
      </c>
      <c r="B380" t="s">
        <v>60</v>
      </c>
      <c r="C380">
        <f t="shared" si="27"/>
        <v>31500</v>
      </c>
      <c r="D380" t="str">
        <f t="shared" si="29"/>
        <v>ТО-500</v>
      </c>
    </row>
    <row r="381" spans="1:4" x14ac:dyDescent="0.25">
      <c r="A381" t="str">
        <f t="shared" si="30"/>
        <v>32000PC-750</v>
      </c>
      <c r="B381" t="s">
        <v>60</v>
      </c>
      <c r="C381">
        <f t="shared" si="27"/>
        <v>32000</v>
      </c>
      <c r="D381" t="str">
        <f t="shared" si="29"/>
        <v>ТО-4000</v>
      </c>
    </row>
    <row r="382" spans="1:4" x14ac:dyDescent="0.25">
      <c r="A382" t="str">
        <f t="shared" si="30"/>
        <v>32500PC-750</v>
      </c>
      <c r="B382" t="s">
        <v>60</v>
      </c>
      <c r="C382">
        <f t="shared" si="27"/>
        <v>32500</v>
      </c>
      <c r="D382" t="str">
        <f t="shared" si="29"/>
        <v>ТО-500</v>
      </c>
    </row>
    <row r="383" spans="1:4" x14ac:dyDescent="0.25">
      <c r="A383" t="str">
        <f t="shared" si="30"/>
        <v>33000PC-750</v>
      </c>
      <c r="B383" t="s">
        <v>60</v>
      </c>
      <c r="C383">
        <f t="shared" si="27"/>
        <v>33000</v>
      </c>
      <c r="D383" t="str">
        <f t="shared" si="29"/>
        <v>ТО-1000</v>
      </c>
    </row>
    <row r="384" spans="1:4" x14ac:dyDescent="0.25">
      <c r="A384" t="str">
        <f t="shared" si="30"/>
        <v>33500PC-750</v>
      </c>
      <c r="B384" t="s">
        <v>60</v>
      </c>
      <c r="C384">
        <f t="shared" si="27"/>
        <v>33500</v>
      </c>
      <c r="D384" t="str">
        <f t="shared" si="29"/>
        <v>ТО-500</v>
      </c>
    </row>
    <row r="385" spans="1:4" x14ac:dyDescent="0.25">
      <c r="A385" t="str">
        <f t="shared" si="30"/>
        <v>34000PC-750</v>
      </c>
      <c r="B385" t="s">
        <v>60</v>
      </c>
      <c r="C385">
        <f t="shared" si="27"/>
        <v>34000</v>
      </c>
      <c r="D385" t="str">
        <f t="shared" si="29"/>
        <v>ТО-2000</v>
      </c>
    </row>
    <row r="386" spans="1:4" x14ac:dyDescent="0.25">
      <c r="A386" t="str">
        <f t="shared" si="30"/>
        <v>34500PC-750</v>
      </c>
      <c r="B386" t="s">
        <v>60</v>
      </c>
      <c r="C386">
        <f t="shared" si="27"/>
        <v>34500</v>
      </c>
      <c r="D386" t="str">
        <f t="shared" si="29"/>
        <v>ТО-500</v>
      </c>
    </row>
    <row r="387" spans="1:4" x14ac:dyDescent="0.25">
      <c r="A387" t="str">
        <f t="shared" si="30"/>
        <v>35000PC-750</v>
      </c>
      <c r="B387" t="s">
        <v>60</v>
      </c>
      <c r="C387">
        <f t="shared" si="27"/>
        <v>35000</v>
      </c>
      <c r="D387" t="str">
        <f t="shared" si="29"/>
        <v>ТО-5000</v>
      </c>
    </row>
    <row r="388" spans="1:4" x14ac:dyDescent="0.25">
      <c r="A388" t="str">
        <f t="shared" si="30"/>
        <v>35500PC-750</v>
      </c>
      <c r="B388" t="s">
        <v>60</v>
      </c>
      <c r="C388">
        <f t="shared" si="27"/>
        <v>35500</v>
      </c>
      <c r="D388" t="str">
        <f t="shared" si="29"/>
        <v>ТО-500</v>
      </c>
    </row>
    <row r="389" spans="1:4" x14ac:dyDescent="0.25">
      <c r="A389" t="str">
        <f t="shared" si="30"/>
        <v>36000PC-750</v>
      </c>
      <c r="B389" t="s">
        <v>60</v>
      </c>
      <c r="C389">
        <f t="shared" si="27"/>
        <v>36000</v>
      </c>
      <c r="D389" t="str">
        <f t="shared" si="29"/>
        <v>ТО-4000</v>
      </c>
    </row>
    <row r="390" spans="1:4" x14ac:dyDescent="0.25">
      <c r="A390" t="str">
        <f t="shared" si="30"/>
        <v>36500PC-750</v>
      </c>
      <c r="B390" t="s">
        <v>60</v>
      </c>
      <c r="C390">
        <f t="shared" si="27"/>
        <v>36500</v>
      </c>
      <c r="D390" t="str">
        <f t="shared" si="29"/>
        <v>ТО-500</v>
      </c>
    </row>
    <row r="391" spans="1:4" x14ac:dyDescent="0.25">
      <c r="A391" t="str">
        <f t="shared" si="30"/>
        <v>37000PC-750</v>
      </c>
      <c r="B391" t="s">
        <v>60</v>
      </c>
      <c r="C391">
        <f t="shared" si="27"/>
        <v>37000</v>
      </c>
      <c r="D391" t="str">
        <f t="shared" si="29"/>
        <v>ТО-1000</v>
      </c>
    </row>
    <row r="392" spans="1:4" x14ac:dyDescent="0.25">
      <c r="A392" t="str">
        <f t="shared" si="30"/>
        <v>37500PC-750</v>
      </c>
      <c r="B392" t="s">
        <v>60</v>
      </c>
      <c r="C392">
        <f t="shared" ref="C392:C397" si="31">C391+500</f>
        <v>37500</v>
      </c>
      <c r="D392" t="str">
        <f t="shared" si="29"/>
        <v>ТО-500</v>
      </c>
    </row>
    <row r="393" spans="1:4" x14ac:dyDescent="0.25">
      <c r="A393" t="str">
        <f t="shared" si="30"/>
        <v>38000PC-750</v>
      </c>
      <c r="B393" t="s">
        <v>60</v>
      </c>
      <c r="C393">
        <f t="shared" si="31"/>
        <v>38000</v>
      </c>
      <c r="D393" t="str">
        <f t="shared" si="29"/>
        <v>ТО-2000</v>
      </c>
    </row>
    <row r="394" spans="1:4" x14ac:dyDescent="0.25">
      <c r="A394" t="str">
        <f t="shared" si="30"/>
        <v>38500PC-750</v>
      </c>
      <c r="B394" t="s">
        <v>60</v>
      </c>
      <c r="C394">
        <f t="shared" si="31"/>
        <v>38500</v>
      </c>
      <c r="D394" t="str">
        <f t="shared" si="29"/>
        <v>ТО-500</v>
      </c>
    </row>
    <row r="395" spans="1:4" x14ac:dyDescent="0.25">
      <c r="A395" t="str">
        <f t="shared" si="30"/>
        <v>39000PC-750</v>
      </c>
      <c r="B395" t="s">
        <v>60</v>
      </c>
      <c r="C395">
        <f t="shared" si="31"/>
        <v>39000</v>
      </c>
      <c r="D395" t="str">
        <f t="shared" si="29"/>
        <v>ТО-1000</v>
      </c>
    </row>
    <row r="396" spans="1:4" x14ac:dyDescent="0.25">
      <c r="A396" t="str">
        <f t="shared" si="30"/>
        <v>39500PC-750</v>
      </c>
      <c r="B396" t="s">
        <v>60</v>
      </c>
      <c r="C396">
        <f t="shared" si="31"/>
        <v>39500</v>
      </c>
      <c r="D396" t="str">
        <f t="shared" si="29"/>
        <v>ТО-500</v>
      </c>
    </row>
    <row r="397" spans="1:4" x14ac:dyDescent="0.25">
      <c r="A397" t="str">
        <f t="shared" si="30"/>
        <v>40000PC-750</v>
      </c>
      <c r="B397" t="s">
        <v>60</v>
      </c>
      <c r="C397">
        <f t="shared" si="31"/>
        <v>40000</v>
      </c>
      <c r="D397" t="str">
        <f t="shared" si="29"/>
        <v>ТО-5000</v>
      </c>
    </row>
    <row r="398" spans="1:4" x14ac:dyDescent="0.25">
      <c r="A398" t="str">
        <f t="shared" si="30"/>
        <v>500PC-1250</v>
      </c>
      <c r="B398" s="1" t="s">
        <v>78</v>
      </c>
      <c r="C398">
        <v>500</v>
      </c>
      <c r="D398" t="str">
        <f t="shared" si="29"/>
        <v>ТО-500</v>
      </c>
    </row>
    <row r="399" spans="1:4" x14ac:dyDescent="0.25">
      <c r="A399" t="str">
        <f t="shared" si="30"/>
        <v>1000PC-1250</v>
      </c>
      <c r="B399" s="1" t="s">
        <v>78</v>
      </c>
      <c r="C399">
        <v>1000</v>
      </c>
      <c r="D399" t="str">
        <f t="shared" si="29"/>
        <v>ТО-1000</v>
      </c>
    </row>
    <row r="400" spans="1:4" x14ac:dyDescent="0.25">
      <c r="A400" t="str">
        <f t="shared" si="30"/>
        <v>1500PC-1250</v>
      </c>
      <c r="B400" s="1" t="s">
        <v>78</v>
      </c>
      <c r="C400">
        <v>1500</v>
      </c>
      <c r="D400" t="str">
        <f>IFERROR("ТО-"&amp;VLOOKUP(C400,J:K,2,0),"ТО-500")</f>
        <v>ТО-500</v>
      </c>
    </row>
    <row r="401" spans="1:4" x14ac:dyDescent="0.25">
      <c r="A401" t="str">
        <f t="shared" si="30"/>
        <v>2000PC-1250</v>
      </c>
      <c r="B401" s="1" t="s">
        <v>78</v>
      </c>
      <c r="C401">
        <v>2000</v>
      </c>
      <c r="D401" t="str">
        <f>IFERROR("ТО-"&amp;VLOOKUP(C401,J:K,2,0),"ТО-500")</f>
        <v>ТО-2000</v>
      </c>
    </row>
    <row r="402" spans="1:4" x14ac:dyDescent="0.25">
      <c r="A402" t="str">
        <f t="shared" si="30"/>
        <v>2500PC-1250</v>
      </c>
      <c r="B402" s="1" t="s">
        <v>78</v>
      </c>
      <c r="C402">
        <v>2500</v>
      </c>
      <c r="D402" t="s">
        <v>4</v>
      </c>
    </row>
    <row r="403" spans="1:4" x14ac:dyDescent="0.25">
      <c r="A403" t="str">
        <f t="shared" si="30"/>
        <v>3000PC-1250</v>
      </c>
      <c r="B403" s="1" t="s">
        <v>78</v>
      </c>
      <c r="C403">
        <v>3000</v>
      </c>
      <c r="D403" t="str">
        <f>"ТО-"&amp;VLOOKUP(C403,J:K,2,0)</f>
        <v>ТО-1000</v>
      </c>
    </row>
    <row r="404" spans="1:4" x14ac:dyDescent="0.25">
      <c r="A404" t="str">
        <f t="shared" si="30"/>
        <v>3500PC-1250</v>
      </c>
      <c r="B404" s="1" t="s">
        <v>78</v>
      </c>
      <c r="C404">
        <v>3500</v>
      </c>
      <c r="D404" t="s">
        <v>4</v>
      </c>
    </row>
    <row r="405" spans="1:4" x14ac:dyDescent="0.25">
      <c r="A405" t="str">
        <f t="shared" si="30"/>
        <v>4000PC-1250</v>
      </c>
      <c r="B405" s="1" t="s">
        <v>78</v>
      </c>
      <c r="C405">
        <v>4000</v>
      </c>
      <c r="D405" t="str">
        <f>"ТО-"&amp;VLOOKUP(C405,J:K,2,0)</f>
        <v>ТО-4000</v>
      </c>
    </row>
    <row r="406" spans="1:4" x14ac:dyDescent="0.25">
      <c r="A406" t="str">
        <f t="shared" si="30"/>
        <v>4500PC-1250</v>
      </c>
      <c r="B406" s="1" t="s">
        <v>78</v>
      </c>
      <c r="C406">
        <v>4500</v>
      </c>
      <c r="D406" t="s">
        <v>4</v>
      </c>
    </row>
    <row r="407" spans="1:4" x14ac:dyDescent="0.25">
      <c r="A407" t="str">
        <f t="shared" si="30"/>
        <v>5000PC-1250</v>
      </c>
      <c r="B407" s="1" t="s">
        <v>78</v>
      </c>
      <c r="C407">
        <v>5000</v>
      </c>
      <c r="D407" t="str">
        <f>"ТО-"&amp;VLOOKUP(C407,J:K,2,0)</f>
        <v>ТО-5000</v>
      </c>
    </row>
    <row r="408" spans="1:4" x14ac:dyDescent="0.25">
      <c r="A408" t="str">
        <f t="shared" si="30"/>
        <v>5500PC-1250</v>
      </c>
      <c r="B408" s="1" t="s">
        <v>78</v>
      </c>
      <c r="C408">
        <f t="shared" ref="C408:C471" si="32">C407+500</f>
        <v>5500</v>
      </c>
      <c r="D408" t="s">
        <v>4</v>
      </c>
    </row>
    <row r="409" spans="1:4" x14ac:dyDescent="0.25">
      <c r="A409" t="str">
        <f t="shared" si="30"/>
        <v>6000PC-1250</v>
      </c>
      <c r="B409" s="1" t="s">
        <v>78</v>
      </c>
      <c r="C409">
        <f t="shared" si="32"/>
        <v>6000</v>
      </c>
      <c r="D409" t="str">
        <f>"ТО-"&amp;VLOOKUP(C409,J:K,2,0)</f>
        <v>ТО-2000</v>
      </c>
    </row>
    <row r="410" spans="1:4" x14ac:dyDescent="0.25">
      <c r="A410" t="str">
        <f t="shared" si="30"/>
        <v>6500PC-1250</v>
      </c>
      <c r="B410" s="1" t="s">
        <v>78</v>
      </c>
      <c r="C410">
        <f t="shared" si="32"/>
        <v>6500</v>
      </c>
      <c r="D410" t="s">
        <v>4</v>
      </c>
    </row>
    <row r="411" spans="1:4" x14ac:dyDescent="0.25">
      <c r="A411" t="str">
        <f t="shared" si="30"/>
        <v>7000PC-1250</v>
      </c>
      <c r="B411" s="1" t="s">
        <v>78</v>
      </c>
      <c r="C411">
        <f t="shared" si="32"/>
        <v>7000</v>
      </c>
      <c r="D411" t="str">
        <f>"ТО-"&amp;VLOOKUP(C411,J:K,2,0)</f>
        <v>ТО-1000</v>
      </c>
    </row>
    <row r="412" spans="1:4" x14ac:dyDescent="0.25">
      <c r="A412" t="str">
        <f t="shared" si="30"/>
        <v>7500PC-1250</v>
      </c>
      <c r="B412" s="1" t="s">
        <v>78</v>
      </c>
      <c r="C412">
        <f t="shared" si="32"/>
        <v>7500</v>
      </c>
      <c r="D412" t="s">
        <v>4</v>
      </c>
    </row>
    <row r="413" spans="1:4" x14ac:dyDescent="0.25">
      <c r="A413" t="str">
        <f t="shared" si="30"/>
        <v>8000PC-1250</v>
      </c>
      <c r="B413" s="1" t="s">
        <v>78</v>
      </c>
      <c r="C413">
        <f t="shared" si="32"/>
        <v>8000</v>
      </c>
      <c r="D413" t="str">
        <f>"ТО-"&amp;VLOOKUP(C413,J:K,2,0)</f>
        <v>ТО-4000</v>
      </c>
    </row>
    <row r="414" spans="1:4" x14ac:dyDescent="0.25">
      <c r="A414" t="str">
        <f t="shared" si="30"/>
        <v>8500PC-1250</v>
      </c>
      <c r="B414" s="1" t="s">
        <v>78</v>
      </c>
      <c r="C414">
        <f t="shared" si="32"/>
        <v>8500</v>
      </c>
      <c r="D414" t="s">
        <v>4</v>
      </c>
    </row>
    <row r="415" spans="1:4" x14ac:dyDescent="0.25">
      <c r="A415" t="str">
        <f t="shared" si="30"/>
        <v>9000PC-1250</v>
      </c>
      <c r="B415" s="1" t="s">
        <v>78</v>
      </c>
      <c r="C415">
        <f t="shared" si="32"/>
        <v>9000</v>
      </c>
      <c r="D415" t="str">
        <f>"ТО-"&amp;VLOOKUP(C415,J:K,2,0)</f>
        <v>ТО-1000</v>
      </c>
    </row>
    <row r="416" spans="1:4" x14ac:dyDescent="0.25">
      <c r="A416" t="str">
        <f t="shared" si="30"/>
        <v>9500PC-1250</v>
      </c>
      <c r="B416" s="1" t="s">
        <v>78</v>
      </c>
      <c r="C416">
        <f t="shared" si="32"/>
        <v>9500</v>
      </c>
      <c r="D416" t="str">
        <f t="shared" ref="D416:D447" si="33">IFERROR("ТО-"&amp;VLOOKUP(C416,J:K,2,0),"ТО-500")</f>
        <v>ТО-500</v>
      </c>
    </row>
    <row r="417" spans="1:4" x14ac:dyDescent="0.25">
      <c r="A417" t="str">
        <f t="shared" si="30"/>
        <v>10000PC-1250</v>
      </c>
      <c r="B417" s="1" t="s">
        <v>78</v>
      </c>
      <c r="C417">
        <f t="shared" si="32"/>
        <v>10000</v>
      </c>
      <c r="D417" t="str">
        <f t="shared" si="33"/>
        <v>ТО-5000</v>
      </c>
    </row>
    <row r="418" spans="1:4" x14ac:dyDescent="0.25">
      <c r="A418" t="str">
        <f t="shared" si="30"/>
        <v>10500PC-1250</v>
      </c>
      <c r="B418" s="1" t="s">
        <v>78</v>
      </c>
      <c r="C418">
        <f t="shared" si="32"/>
        <v>10500</v>
      </c>
      <c r="D418" t="str">
        <f t="shared" si="33"/>
        <v>ТО-500</v>
      </c>
    </row>
    <row r="419" spans="1:4" x14ac:dyDescent="0.25">
      <c r="A419" t="str">
        <f t="shared" si="30"/>
        <v>11000PC-1250</v>
      </c>
      <c r="B419" s="1" t="s">
        <v>78</v>
      </c>
      <c r="C419">
        <f t="shared" si="32"/>
        <v>11000</v>
      </c>
      <c r="D419" t="str">
        <f t="shared" si="33"/>
        <v>ТО-1000</v>
      </c>
    </row>
    <row r="420" spans="1:4" x14ac:dyDescent="0.25">
      <c r="A420" t="str">
        <f t="shared" si="30"/>
        <v>11500PC-1250</v>
      </c>
      <c r="B420" s="1" t="s">
        <v>78</v>
      </c>
      <c r="C420">
        <f t="shared" si="32"/>
        <v>11500</v>
      </c>
      <c r="D420" t="str">
        <f t="shared" si="33"/>
        <v>ТО-500</v>
      </c>
    </row>
    <row r="421" spans="1:4" x14ac:dyDescent="0.25">
      <c r="A421" t="str">
        <f t="shared" si="30"/>
        <v>12000PC-1250</v>
      </c>
      <c r="B421" s="1" t="s">
        <v>78</v>
      </c>
      <c r="C421">
        <f t="shared" si="32"/>
        <v>12000</v>
      </c>
      <c r="D421" t="str">
        <f t="shared" si="33"/>
        <v>ТО-4000</v>
      </c>
    </row>
    <row r="422" spans="1:4" x14ac:dyDescent="0.25">
      <c r="A422" t="str">
        <f t="shared" si="30"/>
        <v>12500PC-1250</v>
      </c>
      <c r="B422" s="1" t="s">
        <v>78</v>
      </c>
      <c r="C422">
        <f t="shared" si="32"/>
        <v>12500</v>
      </c>
      <c r="D422" t="str">
        <f t="shared" si="33"/>
        <v>ТО-500</v>
      </c>
    </row>
    <row r="423" spans="1:4" x14ac:dyDescent="0.25">
      <c r="A423" t="str">
        <f t="shared" si="30"/>
        <v>13000PC-1250</v>
      </c>
      <c r="B423" s="1" t="s">
        <v>78</v>
      </c>
      <c r="C423">
        <f t="shared" si="32"/>
        <v>13000</v>
      </c>
      <c r="D423" t="str">
        <f t="shared" si="33"/>
        <v>ТО-1000</v>
      </c>
    </row>
    <row r="424" spans="1:4" x14ac:dyDescent="0.25">
      <c r="A424" t="str">
        <f t="shared" si="30"/>
        <v>13500PC-1250</v>
      </c>
      <c r="B424" s="1" t="s">
        <v>78</v>
      </c>
      <c r="C424">
        <f t="shared" si="32"/>
        <v>13500</v>
      </c>
      <c r="D424" t="str">
        <f t="shared" si="33"/>
        <v>ТО-500</v>
      </c>
    </row>
    <row r="425" spans="1:4" x14ac:dyDescent="0.25">
      <c r="A425" t="str">
        <f t="shared" si="30"/>
        <v>14000PC-1250</v>
      </c>
      <c r="B425" s="1" t="s">
        <v>78</v>
      </c>
      <c r="C425">
        <f t="shared" si="32"/>
        <v>14000</v>
      </c>
      <c r="D425" t="str">
        <f t="shared" si="33"/>
        <v>ТО-2000</v>
      </c>
    </row>
    <row r="426" spans="1:4" x14ac:dyDescent="0.25">
      <c r="A426" t="str">
        <f t="shared" si="30"/>
        <v>14500PC-1250</v>
      </c>
      <c r="B426" s="1" t="s">
        <v>78</v>
      </c>
      <c r="C426">
        <f t="shared" si="32"/>
        <v>14500</v>
      </c>
      <c r="D426" t="str">
        <f t="shared" si="33"/>
        <v>ТО-500</v>
      </c>
    </row>
    <row r="427" spans="1:4" x14ac:dyDescent="0.25">
      <c r="A427" t="str">
        <f t="shared" si="30"/>
        <v>15000PC-1250</v>
      </c>
      <c r="B427" s="1" t="s">
        <v>78</v>
      </c>
      <c r="C427">
        <f t="shared" si="32"/>
        <v>15000</v>
      </c>
      <c r="D427" t="str">
        <f t="shared" si="33"/>
        <v>ТО-5000</v>
      </c>
    </row>
    <row r="428" spans="1:4" x14ac:dyDescent="0.25">
      <c r="A428" t="str">
        <f t="shared" si="30"/>
        <v>15500PC-1250</v>
      </c>
      <c r="B428" s="1" t="s">
        <v>78</v>
      </c>
      <c r="C428">
        <f t="shared" si="32"/>
        <v>15500</v>
      </c>
      <c r="D428" t="str">
        <f t="shared" si="33"/>
        <v>ТО-500</v>
      </c>
    </row>
    <row r="429" spans="1:4" x14ac:dyDescent="0.25">
      <c r="A429" t="str">
        <f t="shared" si="30"/>
        <v>16000PC-1250</v>
      </c>
      <c r="B429" s="1" t="s">
        <v>78</v>
      </c>
      <c r="C429">
        <f t="shared" si="32"/>
        <v>16000</v>
      </c>
      <c r="D429" t="str">
        <f t="shared" si="33"/>
        <v>ТО-4000</v>
      </c>
    </row>
    <row r="430" spans="1:4" x14ac:dyDescent="0.25">
      <c r="A430" t="str">
        <f t="shared" si="30"/>
        <v>16500PC-1250</v>
      </c>
      <c r="B430" s="1" t="s">
        <v>78</v>
      </c>
      <c r="C430">
        <f t="shared" si="32"/>
        <v>16500</v>
      </c>
      <c r="D430" t="str">
        <f t="shared" si="33"/>
        <v>ТО-500</v>
      </c>
    </row>
    <row r="431" spans="1:4" x14ac:dyDescent="0.25">
      <c r="A431" t="str">
        <f t="shared" si="30"/>
        <v>17000PC-1250</v>
      </c>
      <c r="B431" s="1" t="s">
        <v>78</v>
      </c>
      <c r="C431">
        <f t="shared" si="32"/>
        <v>17000</v>
      </c>
      <c r="D431" t="str">
        <f t="shared" si="33"/>
        <v>ТО-1000</v>
      </c>
    </row>
    <row r="432" spans="1:4" x14ac:dyDescent="0.25">
      <c r="A432" t="str">
        <f t="shared" si="30"/>
        <v>17500PC-1250</v>
      </c>
      <c r="B432" s="1" t="s">
        <v>78</v>
      </c>
      <c r="C432">
        <f t="shared" si="32"/>
        <v>17500</v>
      </c>
      <c r="D432" t="str">
        <f t="shared" si="33"/>
        <v>ТО-500</v>
      </c>
    </row>
    <row r="433" spans="1:4" x14ac:dyDescent="0.25">
      <c r="A433" t="str">
        <f t="shared" si="30"/>
        <v>18000PC-1250</v>
      </c>
      <c r="B433" s="1" t="s">
        <v>78</v>
      </c>
      <c r="C433">
        <f t="shared" si="32"/>
        <v>18000</v>
      </c>
      <c r="D433" t="str">
        <f t="shared" si="33"/>
        <v>ТО-2000</v>
      </c>
    </row>
    <row r="434" spans="1:4" x14ac:dyDescent="0.25">
      <c r="A434" t="str">
        <f t="shared" si="30"/>
        <v>18500PC-1250</v>
      </c>
      <c r="B434" s="1" t="s">
        <v>78</v>
      </c>
      <c r="C434">
        <f t="shared" si="32"/>
        <v>18500</v>
      </c>
      <c r="D434" t="str">
        <f t="shared" si="33"/>
        <v>ТО-500</v>
      </c>
    </row>
    <row r="435" spans="1:4" x14ac:dyDescent="0.25">
      <c r="A435" t="str">
        <f t="shared" ref="A435:A498" si="34">C435&amp;B435</f>
        <v>19000PC-1250</v>
      </c>
      <c r="B435" s="1" t="s">
        <v>78</v>
      </c>
      <c r="C435">
        <f t="shared" si="32"/>
        <v>19000</v>
      </c>
      <c r="D435" t="str">
        <f t="shared" si="33"/>
        <v>ТО-1000</v>
      </c>
    </row>
    <row r="436" spans="1:4" x14ac:dyDescent="0.25">
      <c r="A436" t="str">
        <f t="shared" si="34"/>
        <v>19500PC-1250</v>
      </c>
      <c r="B436" s="1" t="s">
        <v>78</v>
      </c>
      <c r="C436">
        <f t="shared" si="32"/>
        <v>19500</v>
      </c>
      <c r="D436" t="str">
        <f t="shared" si="33"/>
        <v>ТО-500</v>
      </c>
    </row>
    <row r="437" spans="1:4" x14ac:dyDescent="0.25">
      <c r="A437" t="str">
        <f t="shared" si="34"/>
        <v>20000PC-1250</v>
      </c>
      <c r="B437" s="1" t="s">
        <v>78</v>
      </c>
      <c r="C437">
        <f t="shared" si="32"/>
        <v>20000</v>
      </c>
      <c r="D437" t="str">
        <f t="shared" si="33"/>
        <v>ТО-5000</v>
      </c>
    </row>
    <row r="438" spans="1:4" x14ac:dyDescent="0.25">
      <c r="A438" t="str">
        <f t="shared" si="34"/>
        <v>20500PC-1250</v>
      </c>
      <c r="B438" s="1" t="s">
        <v>78</v>
      </c>
      <c r="C438">
        <f t="shared" si="32"/>
        <v>20500</v>
      </c>
      <c r="D438" t="str">
        <f t="shared" si="33"/>
        <v>ТО-500</v>
      </c>
    </row>
    <row r="439" spans="1:4" x14ac:dyDescent="0.25">
      <c r="A439" t="str">
        <f t="shared" si="34"/>
        <v>21000PC-1250</v>
      </c>
      <c r="B439" s="1" t="s">
        <v>78</v>
      </c>
      <c r="C439">
        <f t="shared" si="32"/>
        <v>21000</v>
      </c>
      <c r="D439" t="str">
        <f t="shared" si="33"/>
        <v>ТО-1000</v>
      </c>
    </row>
    <row r="440" spans="1:4" x14ac:dyDescent="0.25">
      <c r="A440" t="str">
        <f t="shared" si="34"/>
        <v>21500PC-1250</v>
      </c>
      <c r="B440" s="1" t="s">
        <v>78</v>
      </c>
      <c r="C440">
        <f t="shared" si="32"/>
        <v>21500</v>
      </c>
      <c r="D440" t="str">
        <f t="shared" si="33"/>
        <v>ТО-500</v>
      </c>
    </row>
    <row r="441" spans="1:4" x14ac:dyDescent="0.25">
      <c r="A441" t="str">
        <f t="shared" si="34"/>
        <v>22000PC-1250</v>
      </c>
      <c r="B441" s="1" t="s">
        <v>78</v>
      </c>
      <c r="C441">
        <f t="shared" si="32"/>
        <v>22000</v>
      </c>
      <c r="D441" t="str">
        <f t="shared" si="33"/>
        <v>ТО-2000</v>
      </c>
    </row>
    <row r="442" spans="1:4" x14ac:dyDescent="0.25">
      <c r="A442" t="str">
        <f t="shared" si="34"/>
        <v>22500PC-1250</v>
      </c>
      <c r="B442" s="1" t="s">
        <v>78</v>
      </c>
      <c r="C442">
        <f t="shared" si="32"/>
        <v>22500</v>
      </c>
      <c r="D442" t="str">
        <f t="shared" si="33"/>
        <v>ТО-500</v>
      </c>
    </row>
    <row r="443" spans="1:4" x14ac:dyDescent="0.25">
      <c r="A443" t="str">
        <f t="shared" si="34"/>
        <v>23000PC-1250</v>
      </c>
      <c r="B443" s="1" t="s">
        <v>78</v>
      </c>
      <c r="C443">
        <f t="shared" si="32"/>
        <v>23000</v>
      </c>
      <c r="D443" t="str">
        <f t="shared" si="33"/>
        <v>ТО-1000</v>
      </c>
    </row>
    <row r="444" spans="1:4" x14ac:dyDescent="0.25">
      <c r="A444" t="str">
        <f t="shared" si="34"/>
        <v>23500PC-1250</v>
      </c>
      <c r="B444" s="1" t="s">
        <v>78</v>
      </c>
      <c r="C444">
        <f t="shared" si="32"/>
        <v>23500</v>
      </c>
      <c r="D444" t="str">
        <f t="shared" si="33"/>
        <v>ТО-500</v>
      </c>
    </row>
    <row r="445" spans="1:4" x14ac:dyDescent="0.25">
      <c r="A445" t="str">
        <f t="shared" si="34"/>
        <v>24000PC-1250</v>
      </c>
      <c r="B445" s="1" t="s">
        <v>78</v>
      </c>
      <c r="C445">
        <f t="shared" si="32"/>
        <v>24000</v>
      </c>
      <c r="D445" t="str">
        <f t="shared" si="33"/>
        <v>ТО-4000</v>
      </c>
    </row>
    <row r="446" spans="1:4" x14ac:dyDescent="0.25">
      <c r="A446" t="str">
        <f t="shared" si="34"/>
        <v>24500PC-1250</v>
      </c>
      <c r="B446" s="1" t="s">
        <v>78</v>
      </c>
      <c r="C446">
        <f t="shared" si="32"/>
        <v>24500</v>
      </c>
      <c r="D446" t="str">
        <f t="shared" si="33"/>
        <v>ТО-500</v>
      </c>
    </row>
    <row r="447" spans="1:4" x14ac:dyDescent="0.25">
      <c r="A447" t="str">
        <f t="shared" si="34"/>
        <v>25000PC-1250</v>
      </c>
      <c r="B447" s="1" t="s">
        <v>78</v>
      </c>
      <c r="C447">
        <f t="shared" si="32"/>
        <v>25000</v>
      </c>
      <c r="D447" t="str">
        <f t="shared" si="33"/>
        <v>ТО-5000</v>
      </c>
    </row>
    <row r="448" spans="1:4" x14ac:dyDescent="0.25">
      <c r="A448" t="str">
        <f t="shared" si="34"/>
        <v>25500PC-1250</v>
      </c>
      <c r="B448" s="1" t="s">
        <v>78</v>
      </c>
      <c r="C448">
        <f t="shared" si="32"/>
        <v>25500</v>
      </c>
      <c r="D448" t="str">
        <f t="shared" ref="D448:D479" si="35">IFERROR("ТО-"&amp;VLOOKUP(C448,J:K,2,0),"ТО-500")</f>
        <v>ТО-500</v>
      </c>
    </row>
    <row r="449" spans="1:4" x14ac:dyDescent="0.25">
      <c r="A449" t="str">
        <f t="shared" si="34"/>
        <v>26000PC-1250</v>
      </c>
      <c r="B449" s="1" t="s">
        <v>78</v>
      </c>
      <c r="C449">
        <f t="shared" si="32"/>
        <v>26000</v>
      </c>
      <c r="D449" t="str">
        <f t="shared" si="35"/>
        <v>ТО-2000</v>
      </c>
    </row>
    <row r="450" spans="1:4" x14ac:dyDescent="0.25">
      <c r="A450" t="str">
        <f t="shared" si="34"/>
        <v>26500PC-1250</v>
      </c>
      <c r="B450" s="1" t="s">
        <v>78</v>
      </c>
      <c r="C450">
        <f t="shared" si="32"/>
        <v>26500</v>
      </c>
      <c r="D450" t="str">
        <f t="shared" si="35"/>
        <v>ТО-500</v>
      </c>
    </row>
    <row r="451" spans="1:4" x14ac:dyDescent="0.25">
      <c r="A451" t="str">
        <f t="shared" si="34"/>
        <v>27000PC-1250</v>
      </c>
      <c r="B451" s="1" t="s">
        <v>78</v>
      </c>
      <c r="C451">
        <f t="shared" si="32"/>
        <v>27000</v>
      </c>
      <c r="D451" t="str">
        <f t="shared" si="35"/>
        <v>ТО-1000</v>
      </c>
    </row>
    <row r="452" spans="1:4" x14ac:dyDescent="0.25">
      <c r="A452" t="str">
        <f t="shared" si="34"/>
        <v>27500PC-1250</v>
      </c>
      <c r="B452" s="1" t="s">
        <v>78</v>
      </c>
      <c r="C452">
        <f t="shared" si="32"/>
        <v>27500</v>
      </c>
      <c r="D452" t="str">
        <f t="shared" si="35"/>
        <v>ТО-500</v>
      </c>
    </row>
    <row r="453" spans="1:4" x14ac:dyDescent="0.25">
      <c r="A453" t="str">
        <f t="shared" si="34"/>
        <v>28000PC-1250</v>
      </c>
      <c r="B453" s="1" t="s">
        <v>78</v>
      </c>
      <c r="C453">
        <f t="shared" si="32"/>
        <v>28000</v>
      </c>
      <c r="D453" t="str">
        <f t="shared" si="35"/>
        <v>ТО-4000</v>
      </c>
    </row>
    <row r="454" spans="1:4" x14ac:dyDescent="0.25">
      <c r="A454" t="str">
        <f t="shared" si="34"/>
        <v>28500PC-1250</v>
      </c>
      <c r="B454" s="1" t="s">
        <v>78</v>
      </c>
      <c r="C454">
        <f t="shared" si="32"/>
        <v>28500</v>
      </c>
      <c r="D454" t="str">
        <f t="shared" si="35"/>
        <v>ТО-500</v>
      </c>
    </row>
    <row r="455" spans="1:4" x14ac:dyDescent="0.25">
      <c r="A455" t="str">
        <f t="shared" si="34"/>
        <v>29000PC-1250</v>
      </c>
      <c r="B455" s="1" t="s">
        <v>78</v>
      </c>
      <c r="C455">
        <f t="shared" si="32"/>
        <v>29000</v>
      </c>
      <c r="D455" t="str">
        <f t="shared" si="35"/>
        <v>ТО-1000</v>
      </c>
    </row>
    <row r="456" spans="1:4" x14ac:dyDescent="0.25">
      <c r="A456" t="str">
        <f t="shared" si="34"/>
        <v>29500PC-1250</v>
      </c>
      <c r="B456" s="1" t="s">
        <v>78</v>
      </c>
      <c r="C456">
        <f t="shared" si="32"/>
        <v>29500</v>
      </c>
      <c r="D456" t="str">
        <f t="shared" si="35"/>
        <v>ТО-500</v>
      </c>
    </row>
    <row r="457" spans="1:4" x14ac:dyDescent="0.25">
      <c r="A457" t="str">
        <f t="shared" si="34"/>
        <v>30000PC-1250</v>
      </c>
      <c r="B457" s="1" t="s">
        <v>78</v>
      </c>
      <c r="C457">
        <f t="shared" si="32"/>
        <v>30000</v>
      </c>
      <c r="D457" t="str">
        <f t="shared" si="35"/>
        <v>ТО-5000</v>
      </c>
    </row>
    <row r="458" spans="1:4" x14ac:dyDescent="0.25">
      <c r="A458" t="str">
        <f t="shared" si="34"/>
        <v>30500PC-1250</v>
      </c>
      <c r="B458" s="1" t="s">
        <v>78</v>
      </c>
      <c r="C458">
        <f t="shared" si="32"/>
        <v>30500</v>
      </c>
      <c r="D458" t="str">
        <f t="shared" si="35"/>
        <v>ТО-500</v>
      </c>
    </row>
    <row r="459" spans="1:4" x14ac:dyDescent="0.25">
      <c r="A459" t="str">
        <f t="shared" si="34"/>
        <v>31000PC-1250</v>
      </c>
      <c r="B459" s="1" t="s">
        <v>78</v>
      </c>
      <c r="C459">
        <f t="shared" si="32"/>
        <v>31000</v>
      </c>
      <c r="D459" t="str">
        <f t="shared" si="35"/>
        <v>ТО-1000</v>
      </c>
    </row>
    <row r="460" spans="1:4" x14ac:dyDescent="0.25">
      <c r="A460" t="str">
        <f t="shared" si="34"/>
        <v>31500PC-1250</v>
      </c>
      <c r="B460" s="1" t="s">
        <v>78</v>
      </c>
      <c r="C460">
        <f t="shared" si="32"/>
        <v>31500</v>
      </c>
      <c r="D460" t="str">
        <f t="shared" si="35"/>
        <v>ТО-500</v>
      </c>
    </row>
    <row r="461" spans="1:4" x14ac:dyDescent="0.25">
      <c r="A461" t="str">
        <f t="shared" si="34"/>
        <v>32000PC-1250</v>
      </c>
      <c r="B461" s="1" t="s">
        <v>78</v>
      </c>
      <c r="C461">
        <f t="shared" si="32"/>
        <v>32000</v>
      </c>
      <c r="D461" t="str">
        <f t="shared" si="35"/>
        <v>ТО-4000</v>
      </c>
    </row>
    <row r="462" spans="1:4" x14ac:dyDescent="0.25">
      <c r="A462" t="str">
        <f t="shared" si="34"/>
        <v>32500PC-1250</v>
      </c>
      <c r="B462" s="1" t="s">
        <v>78</v>
      </c>
      <c r="C462">
        <f t="shared" si="32"/>
        <v>32500</v>
      </c>
      <c r="D462" t="str">
        <f t="shared" si="35"/>
        <v>ТО-500</v>
      </c>
    </row>
    <row r="463" spans="1:4" x14ac:dyDescent="0.25">
      <c r="A463" t="str">
        <f t="shared" si="34"/>
        <v>33000PC-1250</v>
      </c>
      <c r="B463" s="1" t="s">
        <v>78</v>
      </c>
      <c r="C463">
        <f t="shared" si="32"/>
        <v>33000</v>
      </c>
      <c r="D463" t="str">
        <f t="shared" si="35"/>
        <v>ТО-1000</v>
      </c>
    </row>
    <row r="464" spans="1:4" x14ac:dyDescent="0.25">
      <c r="A464" t="str">
        <f t="shared" si="34"/>
        <v>33500PC-1250</v>
      </c>
      <c r="B464" s="1" t="s">
        <v>78</v>
      </c>
      <c r="C464">
        <f t="shared" si="32"/>
        <v>33500</v>
      </c>
      <c r="D464" t="str">
        <f t="shared" si="35"/>
        <v>ТО-500</v>
      </c>
    </row>
    <row r="465" spans="1:4" x14ac:dyDescent="0.25">
      <c r="A465" t="str">
        <f t="shared" si="34"/>
        <v>34000PC-1250</v>
      </c>
      <c r="B465" s="1" t="s">
        <v>78</v>
      </c>
      <c r="C465">
        <f t="shared" si="32"/>
        <v>34000</v>
      </c>
      <c r="D465" t="str">
        <f t="shared" si="35"/>
        <v>ТО-2000</v>
      </c>
    </row>
    <row r="466" spans="1:4" x14ac:dyDescent="0.25">
      <c r="A466" t="str">
        <f t="shared" si="34"/>
        <v>34500PC-1250</v>
      </c>
      <c r="B466" s="1" t="s">
        <v>78</v>
      </c>
      <c r="C466">
        <f t="shared" si="32"/>
        <v>34500</v>
      </c>
      <c r="D466" t="str">
        <f t="shared" si="35"/>
        <v>ТО-500</v>
      </c>
    </row>
    <row r="467" spans="1:4" x14ac:dyDescent="0.25">
      <c r="A467" t="str">
        <f t="shared" si="34"/>
        <v>35000PC-1250</v>
      </c>
      <c r="B467" s="1" t="s">
        <v>78</v>
      </c>
      <c r="C467">
        <f t="shared" si="32"/>
        <v>35000</v>
      </c>
      <c r="D467" t="str">
        <f t="shared" si="35"/>
        <v>ТО-5000</v>
      </c>
    </row>
    <row r="468" spans="1:4" x14ac:dyDescent="0.25">
      <c r="A468" t="str">
        <f t="shared" si="34"/>
        <v>35500PC-1250</v>
      </c>
      <c r="B468" s="1" t="s">
        <v>78</v>
      </c>
      <c r="C468">
        <f t="shared" si="32"/>
        <v>35500</v>
      </c>
      <c r="D468" t="str">
        <f t="shared" si="35"/>
        <v>ТО-500</v>
      </c>
    </row>
    <row r="469" spans="1:4" x14ac:dyDescent="0.25">
      <c r="A469" t="str">
        <f t="shared" si="34"/>
        <v>36000PC-1250</v>
      </c>
      <c r="B469" s="1" t="s">
        <v>78</v>
      </c>
      <c r="C469">
        <f t="shared" si="32"/>
        <v>36000</v>
      </c>
      <c r="D469" t="str">
        <f t="shared" si="35"/>
        <v>ТО-4000</v>
      </c>
    </row>
    <row r="470" spans="1:4" x14ac:dyDescent="0.25">
      <c r="A470" t="str">
        <f t="shared" si="34"/>
        <v>36500PC-1250</v>
      </c>
      <c r="B470" s="1" t="s">
        <v>78</v>
      </c>
      <c r="C470">
        <f t="shared" si="32"/>
        <v>36500</v>
      </c>
      <c r="D470" t="str">
        <f t="shared" si="35"/>
        <v>ТО-500</v>
      </c>
    </row>
    <row r="471" spans="1:4" x14ac:dyDescent="0.25">
      <c r="A471" t="str">
        <f t="shared" si="34"/>
        <v>37000PC-1250</v>
      </c>
      <c r="B471" s="1" t="s">
        <v>78</v>
      </c>
      <c r="C471">
        <f t="shared" si="32"/>
        <v>37000</v>
      </c>
      <c r="D471" t="str">
        <f t="shared" si="35"/>
        <v>ТО-1000</v>
      </c>
    </row>
    <row r="472" spans="1:4" x14ac:dyDescent="0.25">
      <c r="A472" t="str">
        <f t="shared" si="34"/>
        <v>37500PC-1250</v>
      </c>
      <c r="B472" s="1" t="s">
        <v>78</v>
      </c>
      <c r="C472">
        <f t="shared" ref="C472:C477" si="36">C471+500</f>
        <v>37500</v>
      </c>
      <c r="D472" t="str">
        <f t="shared" si="35"/>
        <v>ТО-500</v>
      </c>
    </row>
    <row r="473" spans="1:4" x14ac:dyDescent="0.25">
      <c r="A473" t="str">
        <f t="shared" si="34"/>
        <v>38000PC-1250</v>
      </c>
      <c r="B473" s="1" t="s">
        <v>78</v>
      </c>
      <c r="C473">
        <f t="shared" si="36"/>
        <v>38000</v>
      </c>
      <c r="D473" t="str">
        <f t="shared" si="35"/>
        <v>ТО-2000</v>
      </c>
    </row>
    <row r="474" spans="1:4" x14ac:dyDescent="0.25">
      <c r="A474" t="str">
        <f t="shared" si="34"/>
        <v>38500PC-1250</v>
      </c>
      <c r="B474" s="1" t="s">
        <v>78</v>
      </c>
      <c r="C474">
        <f t="shared" si="36"/>
        <v>38500</v>
      </c>
      <c r="D474" t="str">
        <f t="shared" si="35"/>
        <v>ТО-500</v>
      </c>
    </row>
    <row r="475" spans="1:4" x14ac:dyDescent="0.25">
      <c r="A475" t="str">
        <f t="shared" si="34"/>
        <v>39000PC-1250</v>
      </c>
      <c r="B475" s="1" t="s">
        <v>78</v>
      </c>
      <c r="C475">
        <f t="shared" si="36"/>
        <v>39000</v>
      </c>
      <c r="D475" t="str">
        <f t="shared" si="35"/>
        <v>ТО-1000</v>
      </c>
    </row>
    <row r="476" spans="1:4" x14ac:dyDescent="0.25">
      <c r="A476" t="str">
        <f t="shared" si="34"/>
        <v>39500PC-1250</v>
      </c>
      <c r="B476" s="1" t="s">
        <v>78</v>
      </c>
      <c r="C476">
        <f t="shared" si="36"/>
        <v>39500</v>
      </c>
      <c r="D476" t="str">
        <f t="shared" si="35"/>
        <v>ТО-500</v>
      </c>
    </row>
    <row r="477" spans="1:4" x14ac:dyDescent="0.25">
      <c r="A477" t="str">
        <f t="shared" si="34"/>
        <v>40000PC-1250</v>
      </c>
      <c r="B477" s="1" t="s">
        <v>78</v>
      </c>
      <c r="C477">
        <f t="shared" si="36"/>
        <v>40000</v>
      </c>
      <c r="D477" t="str">
        <f t="shared" si="35"/>
        <v>ТО-5000</v>
      </c>
    </row>
    <row r="478" spans="1:4" x14ac:dyDescent="0.25">
      <c r="A478" t="str">
        <f t="shared" si="34"/>
        <v>500PC-400</v>
      </c>
      <c r="B478" s="1" t="s">
        <v>55</v>
      </c>
      <c r="C478">
        <v>500</v>
      </c>
      <c r="D478" t="str">
        <f t="shared" si="35"/>
        <v>ТО-500</v>
      </c>
    </row>
    <row r="479" spans="1:4" x14ac:dyDescent="0.25">
      <c r="A479" t="str">
        <f t="shared" si="34"/>
        <v>1000PC-400</v>
      </c>
      <c r="B479" s="1" t="s">
        <v>55</v>
      </c>
      <c r="C479">
        <v>1000</v>
      </c>
      <c r="D479" t="str">
        <f t="shared" si="35"/>
        <v>ТО-1000</v>
      </c>
    </row>
    <row r="480" spans="1:4" x14ac:dyDescent="0.25">
      <c r="A480" t="str">
        <f t="shared" si="34"/>
        <v>1500PC-400</v>
      </c>
      <c r="B480" s="1" t="s">
        <v>55</v>
      </c>
      <c r="C480">
        <v>1500</v>
      </c>
      <c r="D480" t="str">
        <f>IFERROR("ТО-"&amp;VLOOKUP(C480,J:K,2,0),"ТО-500")</f>
        <v>ТО-500</v>
      </c>
    </row>
    <row r="481" spans="1:4" x14ac:dyDescent="0.25">
      <c r="A481" t="str">
        <f t="shared" si="34"/>
        <v>2000PC-400</v>
      </c>
      <c r="B481" s="1" t="s">
        <v>55</v>
      </c>
      <c r="C481">
        <v>2000</v>
      </c>
      <c r="D481" t="str">
        <f>IFERROR("ТО-"&amp;VLOOKUP(C481,J:K,2,0),"ТО-500")</f>
        <v>ТО-2000</v>
      </c>
    </row>
    <row r="482" spans="1:4" x14ac:dyDescent="0.25">
      <c r="A482" t="str">
        <f t="shared" si="34"/>
        <v>2500PC-400</v>
      </c>
      <c r="B482" s="1" t="s">
        <v>55</v>
      </c>
      <c r="C482">
        <v>2500</v>
      </c>
      <c r="D482" t="s">
        <v>4</v>
      </c>
    </row>
    <row r="483" spans="1:4" x14ac:dyDescent="0.25">
      <c r="A483" t="str">
        <f t="shared" si="34"/>
        <v>3000PC-400</v>
      </c>
      <c r="B483" s="1" t="s">
        <v>55</v>
      </c>
      <c r="C483">
        <v>3000</v>
      </c>
      <c r="D483" t="str">
        <f>"ТО-"&amp;VLOOKUP(C483,J:K,2,0)</f>
        <v>ТО-1000</v>
      </c>
    </row>
    <row r="484" spans="1:4" x14ac:dyDescent="0.25">
      <c r="A484" t="str">
        <f t="shared" si="34"/>
        <v>3500PC-400</v>
      </c>
      <c r="B484" s="1" t="s">
        <v>55</v>
      </c>
      <c r="C484">
        <v>3500</v>
      </c>
      <c r="D484" t="s">
        <v>4</v>
      </c>
    </row>
    <row r="485" spans="1:4" x14ac:dyDescent="0.25">
      <c r="A485" t="str">
        <f t="shared" si="34"/>
        <v>4000PC-400</v>
      </c>
      <c r="B485" s="1" t="s">
        <v>55</v>
      </c>
      <c r="C485">
        <v>4000</v>
      </c>
      <c r="D485" t="str">
        <f>"ТО-"&amp;VLOOKUP(C485,J:K,2,0)</f>
        <v>ТО-4000</v>
      </c>
    </row>
    <row r="486" spans="1:4" x14ac:dyDescent="0.25">
      <c r="A486" t="str">
        <f t="shared" si="34"/>
        <v>4500PC-400</v>
      </c>
      <c r="B486" s="1" t="s">
        <v>55</v>
      </c>
      <c r="C486">
        <v>4500</v>
      </c>
      <c r="D486" t="s">
        <v>4</v>
      </c>
    </row>
    <row r="487" spans="1:4" x14ac:dyDescent="0.25">
      <c r="A487" t="str">
        <f t="shared" si="34"/>
        <v>5000PC-400</v>
      </c>
      <c r="B487" s="1" t="s">
        <v>55</v>
      </c>
      <c r="C487">
        <v>5000</v>
      </c>
      <c r="D487" t="str">
        <f>"ТО-"&amp;VLOOKUP(C487,J:K,2,0)</f>
        <v>ТО-5000</v>
      </c>
    </row>
    <row r="488" spans="1:4" x14ac:dyDescent="0.25">
      <c r="A488" t="str">
        <f t="shared" si="34"/>
        <v>5500PC-400</v>
      </c>
      <c r="B488" s="1" t="s">
        <v>55</v>
      </c>
      <c r="C488">
        <f t="shared" ref="C488:C551" si="37">C487+500</f>
        <v>5500</v>
      </c>
      <c r="D488" t="s">
        <v>4</v>
      </c>
    </row>
    <row r="489" spans="1:4" x14ac:dyDescent="0.25">
      <c r="A489" t="str">
        <f t="shared" si="34"/>
        <v>6000PC-400</v>
      </c>
      <c r="B489" s="1" t="s">
        <v>55</v>
      </c>
      <c r="C489">
        <f t="shared" si="37"/>
        <v>6000</v>
      </c>
      <c r="D489" t="str">
        <f>"ТО-"&amp;VLOOKUP(C489,J:K,2,0)</f>
        <v>ТО-2000</v>
      </c>
    </row>
    <row r="490" spans="1:4" x14ac:dyDescent="0.25">
      <c r="A490" t="str">
        <f t="shared" si="34"/>
        <v>6500PC-400</v>
      </c>
      <c r="B490" s="1" t="s">
        <v>55</v>
      </c>
      <c r="C490">
        <f t="shared" si="37"/>
        <v>6500</v>
      </c>
      <c r="D490" t="s">
        <v>4</v>
      </c>
    </row>
    <row r="491" spans="1:4" x14ac:dyDescent="0.25">
      <c r="A491" t="str">
        <f t="shared" si="34"/>
        <v>7000PC-400</v>
      </c>
      <c r="B491" s="1" t="s">
        <v>55</v>
      </c>
      <c r="C491">
        <f t="shared" si="37"/>
        <v>7000</v>
      </c>
      <c r="D491" t="str">
        <f>"ТО-"&amp;VLOOKUP(C491,J:K,2,0)</f>
        <v>ТО-1000</v>
      </c>
    </row>
    <row r="492" spans="1:4" x14ac:dyDescent="0.25">
      <c r="A492" t="str">
        <f t="shared" si="34"/>
        <v>7500PC-400</v>
      </c>
      <c r="B492" s="1" t="s">
        <v>55</v>
      </c>
      <c r="C492">
        <f t="shared" si="37"/>
        <v>7500</v>
      </c>
      <c r="D492" t="s">
        <v>4</v>
      </c>
    </row>
    <row r="493" spans="1:4" x14ac:dyDescent="0.25">
      <c r="A493" t="str">
        <f t="shared" si="34"/>
        <v>8000PC-400</v>
      </c>
      <c r="B493" s="1" t="s">
        <v>55</v>
      </c>
      <c r="C493">
        <f t="shared" si="37"/>
        <v>8000</v>
      </c>
      <c r="D493" t="str">
        <f>"ТО-"&amp;VLOOKUP(C493,J:K,2,0)</f>
        <v>ТО-4000</v>
      </c>
    </row>
    <row r="494" spans="1:4" x14ac:dyDescent="0.25">
      <c r="A494" t="str">
        <f t="shared" si="34"/>
        <v>8500PC-400</v>
      </c>
      <c r="B494" s="1" t="s">
        <v>55</v>
      </c>
      <c r="C494">
        <f t="shared" si="37"/>
        <v>8500</v>
      </c>
      <c r="D494" t="s">
        <v>4</v>
      </c>
    </row>
    <row r="495" spans="1:4" x14ac:dyDescent="0.25">
      <c r="A495" t="str">
        <f t="shared" si="34"/>
        <v>9000PC-400</v>
      </c>
      <c r="B495" s="1" t="s">
        <v>55</v>
      </c>
      <c r="C495">
        <f t="shared" si="37"/>
        <v>9000</v>
      </c>
      <c r="D495" t="str">
        <f>"ТО-"&amp;VLOOKUP(C495,J:K,2,0)</f>
        <v>ТО-1000</v>
      </c>
    </row>
    <row r="496" spans="1:4" x14ac:dyDescent="0.25">
      <c r="A496" t="str">
        <f t="shared" si="34"/>
        <v>9500PC-400</v>
      </c>
      <c r="B496" s="1" t="s">
        <v>55</v>
      </c>
      <c r="C496">
        <f t="shared" si="37"/>
        <v>9500</v>
      </c>
      <c r="D496" t="str">
        <f t="shared" ref="D496:D527" si="38">IFERROR("ТО-"&amp;VLOOKUP(C496,J:K,2,0),"ТО-500")</f>
        <v>ТО-500</v>
      </c>
    </row>
    <row r="497" spans="1:4" x14ac:dyDescent="0.25">
      <c r="A497" t="str">
        <f t="shared" si="34"/>
        <v>10000PC-400</v>
      </c>
      <c r="B497" s="1" t="s">
        <v>55</v>
      </c>
      <c r="C497">
        <f t="shared" si="37"/>
        <v>10000</v>
      </c>
      <c r="D497" t="str">
        <f t="shared" si="38"/>
        <v>ТО-5000</v>
      </c>
    </row>
    <row r="498" spans="1:4" x14ac:dyDescent="0.25">
      <c r="A498" t="str">
        <f t="shared" si="34"/>
        <v>10500PC-400</v>
      </c>
      <c r="B498" s="1" t="s">
        <v>55</v>
      </c>
      <c r="C498">
        <f t="shared" si="37"/>
        <v>10500</v>
      </c>
      <c r="D498" t="str">
        <f t="shared" si="38"/>
        <v>ТО-500</v>
      </c>
    </row>
    <row r="499" spans="1:4" x14ac:dyDescent="0.25">
      <c r="A499" t="str">
        <f t="shared" ref="A499:A562" si="39">C499&amp;B499</f>
        <v>11000PC-400</v>
      </c>
      <c r="B499" s="1" t="s">
        <v>55</v>
      </c>
      <c r="C499">
        <f t="shared" si="37"/>
        <v>11000</v>
      </c>
      <c r="D499" t="str">
        <f t="shared" si="38"/>
        <v>ТО-1000</v>
      </c>
    </row>
    <row r="500" spans="1:4" x14ac:dyDescent="0.25">
      <c r="A500" t="str">
        <f t="shared" si="39"/>
        <v>11500PC-400</v>
      </c>
      <c r="B500" s="1" t="s">
        <v>55</v>
      </c>
      <c r="C500">
        <f t="shared" si="37"/>
        <v>11500</v>
      </c>
      <c r="D500" t="str">
        <f t="shared" si="38"/>
        <v>ТО-500</v>
      </c>
    </row>
    <row r="501" spans="1:4" x14ac:dyDescent="0.25">
      <c r="A501" t="str">
        <f t="shared" si="39"/>
        <v>12000PC-400</v>
      </c>
      <c r="B501" s="1" t="s">
        <v>55</v>
      </c>
      <c r="C501">
        <f t="shared" si="37"/>
        <v>12000</v>
      </c>
      <c r="D501" t="str">
        <f t="shared" si="38"/>
        <v>ТО-4000</v>
      </c>
    </row>
    <row r="502" spans="1:4" x14ac:dyDescent="0.25">
      <c r="A502" t="str">
        <f t="shared" si="39"/>
        <v>12500PC-400</v>
      </c>
      <c r="B502" s="1" t="s">
        <v>55</v>
      </c>
      <c r="C502">
        <f t="shared" si="37"/>
        <v>12500</v>
      </c>
      <c r="D502" t="str">
        <f t="shared" si="38"/>
        <v>ТО-500</v>
      </c>
    </row>
    <row r="503" spans="1:4" x14ac:dyDescent="0.25">
      <c r="A503" t="str">
        <f t="shared" si="39"/>
        <v>13000PC-400</v>
      </c>
      <c r="B503" s="1" t="s">
        <v>55</v>
      </c>
      <c r="C503">
        <f t="shared" si="37"/>
        <v>13000</v>
      </c>
      <c r="D503" t="str">
        <f t="shared" si="38"/>
        <v>ТО-1000</v>
      </c>
    </row>
    <row r="504" spans="1:4" x14ac:dyDescent="0.25">
      <c r="A504" t="str">
        <f t="shared" si="39"/>
        <v>13500PC-400</v>
      </c>
      <c r="B504" s="1" t="s">
        <v>55</v>
      </c>
      <c r="C504">
        <f t="shared" si="37"/>
        <v>13500</v>
      </c>
      <c r="D504" t="str">
        <f t="shared" si="38"/>
        <v>ТО-500</v>
      </c>
    </row>
    <row r="505" spans="1:4" x14ac:dyDescent="0.25">
      <c r="A505" t="str">
        <f t="shared" si="39"/>
        <v>14000PC-400</v>
      </c>
      <c r="B505" s="1" t="s">
        <v>55</v>
      </c>
      <c r="C505">
        <f t="shared" si="37"/>
        <v>14000</v>
      </c>
      <c r="D505" t="str">
        <f t="shared" si="38"/>
        <v>ТО-2000</v>
      </c>
    </row>
    <row r="506" spans="1:4" x14ac:dyDescent="0.25">
      <c r="A506" t="str">
        <f t="shared" si="39"/>
        <v>14500PC-400</v>
      </c>
      <c r="B506" s="1" t="s">
        <v>55</v>
      </c>
      <c r="C506">
        <f t="shared" si="37"/>
        <v>14500</v>
      </c>
      <c r="D506" t="str">
        <f t="shared" si="38"/>
        <v>ТО-500</v>
      </c>
    </row>
    <row r="507" spans="1:4" x14ac:dyDescent="0.25">
      <c r="A507" t="str">
        <f t="shared" si="39"/>
        <v>15000PC-400</v>
      </c>
      <c r="B507" s="1" t="s">
        <v>55</v>
      </c>
      <c r="C507">
        <f t="shared" si="37"/>
        <v>15000</v>
      </c>
      <c r="D507" t="str">
        <f t="shared" si="38"/>
        <v>ТО-5000</v>
      </c>
    </row>
    <row r="508" spans="1:4" x14ac:dyDescent="0.25">
      <c r="A508" t="str">
        <f t="shared" si="39"/>
        <v>15500PC-400</v>
      </c>
      <c r="B508" s="1" t="s">
        <v>55</v>
      </c>
      <c r="C508">
        <f t="shared" si="37"/>
        <v>15500</v>
      </c>
      <c r="D508" t="str">
        <f t="shared" si="38"/>
        <v>ТО-500</v>
      </c>
    </row>
    <row r="509" spans="1:4" x14ac:dyDescent="0.25">
      <c r="A509" t="str">
        <f t="shared" si="39"/>
        <v>16000PC-400</v>
      </c>
      <c r="B509" s="1" t="s">
        <v>55</v>
      </c>
      <c r="C509">
        <f t="shared" si="37"/>
        <v>16000</v>
      </c>
      <c r="D509" t="str">
        <f t="shared" si="38"/>
        <v>ТО-4000</v>
      </c>
    </row>
    <row r="510" spans="1:4" x14ac:dyDescent="0.25">
      <c r="A510" t="str">
        <f t="shared" si="39"/>
        <v>16500PC-400</v>
      </c>
      <c r="B510" s="1" t="s">
        <v>55</v>
      </c>
      <c r="C510">
        <f t="shared" si="37"/>
        <v>16500</v>
      </c>
      <c r="D510" t="str">
        <f t="shared" si="38"/>
        <v>ТО-500</v>
      </c>
    </row>
    <row r="511" spans="1:4" x14ac:dyDescent="0.25">
      <c r="A511" t="str">
        <f t="shared" si="39"/>
        <v>17000PC-400</v>
      </c>
      <c r="B511" s="1" t="s">
        <v>55</v>
      </c>
      <c r="C511">
        <f t="shared" si="37"/>
        <v>17000</v>
      </c>
      <c r="D511" t="str">
        <f t="shared" si="38"/>
        <v>ТО-1000</v>
      </c>
    </row>
    <row r="512" spans="1:4" x14ac:dyDescent="0.25">
      <c r="A512" t="str">
        <f t="shared" si="39"/>
        <v>17500PC-400</v>
      </c>
      <c r="B512" s="1" t="s">
        <v>55</v>
      </c>
      <c r="C512">
        <f t="shared" si="37"/>
        <v>17500</v>
      </c>
      <c r="D512" t="str">
        <f t="shared" si="38"/>
        <v>ТО-500</v>
      </c>
    </row>
    <row r="513" spans="1:4" x14ac:dyDescent="0.25">
      <c r="A513" t="str">
        <f t="shared" si="39"/>
        <v>18000PC-400</v>
      </c>
      <c r="B513" s="1" t="s">
        <v>55</v>
      </c>
      <c r="C513">
        <f t="shared" si="37"/>
        <v>18000</v>
      </c>
      <c r="D513" t="str">
        <f t="shared" si="38"/>
        <v>ТО-2000</v>
      </c>
    </row>
    <row r="514" spans="1:4" x14ac:dyDescent="0.25">
      <c r="A514" t="str">
        <f t="shared" si="39"/>
        <v>18500PC-400</v>
      </c>
      <c r="B514" s="1" t="s">
        <v>55</v>
      </c>
      <c r="C514">
        <f t="shared" si="37"/>
        <v>18500</v>
      </c>
      <c r="D514" t="str">
        <f t="shared" si="38"/>
        <v>ТО-500</v>
      </c>
    </row>
    <row r="515" spans="1:4" x14ac:dyDescent="0.25">
      <c r="A515" t="str">
        <f t="shared" si="39"/>
        <v>19000PC-400</v>
      </c>
      <c r="B515" s="1" t="s">
        <v>55</v>
      </c>
      <c r="C515">
        <f t="shared" si="37"/>
        <v>19000</v>
      </c>
      <c r="D515" t="str">
        <f t="shared" si="38"/>
        <v>ТО-1000</v>
      </c>
    </row>
    <row r="516" spans="1:4" x14ac:dyDescent="0.25">
      <c r="A516" t="str">
        <f t="shared" si="39"/>
        <v>19500PC-400</v>
      </c>
      <c r="B516" s="1" t="s">
        <v>55</v>
      </c>
      <c r="C516">
        <f t="shared" si="37"/>
        <v>19500</v>
      </c>
      <c r="D516" t="str">
        <f t="shared" si="38"/>
        <v>ТО-500</v>
      </c>
    </row>
    <row r="517" spans="1:4" x14ac:dyDescent="0.25">
      <c r="A517" t="str">
        <f t="shared" si="39"/>
        <v>20000PC-400</v>
      </c>
      <c r="B517" s="1" t="s">
        <v>55</v>
      </c>
      <c r="C517">
        <f t="shared" si="37"/>
        <v>20000</v>
      </c>
      <c r="D517" t="str">
        <f t="shared" si="38"/>
        <v>ТО-5000</v>
      </c>
    </row>
    <row r="518" spans="1:4" x14ac:dyDescent="0.25">
      <c r="A518" t="str">
        <f t="shared" si="39"/>
        <v>20500PC-400</v>
      </c>
      <c r="B518" s="1" t="s">
        <v>55</v>
      </c>
      <c r="C518">
        <f t="shared" si="37"/>
        <v>20500</v>
      </c>
      <c r="D518" t="str">
        <f t="shared" si="38"/>
        <v>ТО-500</v>
      </c>
    </row>
    <row r="519" spans="1:4" x14ac:dyDescent="0.25">
      <c r="A519" t="str">
        <f t="shared" si="39"/>
        <v>21000PC-400</v>
      </c>
      <c r="B519" s="1" t="s">
        <v>55</v>
      </c>
      <c r="C519">
        <f t="shared" si="37"/>
        <v>21000</v>
      </c>
      <c r="D519" t="str">
        <f t="shared" si="38"/>
        <v>ТО-1000</v>
      </c>
    </row>
    <row r="520" spans="1:4" x14ac:dyDescent="0.25">
      <c r="A520" t="str">
        <f t="shared" si="39"/>
        <v>21500PC-400</v>
      </c>
      <c r="B520" s="1" t="s">
        <v>55</v>
      </c>
      <c r="C520">
        <f t="shared" si="37"/>
        <v>21500</v>
      </c>
      <c r="D520" t="str">
        <f t="shared" si="38"/>
        <v>ТО-500</v>
      </c>
    </row>
    <row r="521" spans="1:4" x14ac:dyDescent="0.25">
      <c r="A521" t="str">
        <f t="shared" si="39"/>
        <v>22000PC-400</v>
      </c>
      <c r="B521" s="1" t="s">
        <v>55</v>
      </c>
      <c r="C521">
        <f t="shared" si="37"/>
        <v>22000</v>
      </c>
      <c r="D521" t="str">
        <f t="shared" si="38"/>
        <v>ТО-2000</v>
      </c>
    </row>
    <row r="522" spans="1:4" x14ac:dyDescent="0.25">
      <c r="A522" t="str">
        <f t="shared" si="39"/>
        <v>22500PC-400</v>
      </c>
      <c r="B522" s="1" t="s">
        <v>55</v>
      </c>
      <c r="C522">
        <f t="shared" si="37"/>
        <v>22500</v>
      </c>
      <c r="D522" t="str">
        <f t="shared" si="38"/>
        <v>ТО-500</v>
      </c>
    </row>
    <row r="523" spans="1:4" x14ac:dyDescent="0.25">
      <c r="A523" t="str">
        <f t="shared" si="39"/>
        <v>23000PC-400</v>
      </c>
      <c r="B523" s="1" t="s">
        <v>55</v>
      </c>
      <c r="C523">
        <f t="shared" si="37"/>
        <v>23000</v>
      </c>
      <c r="D523" t="str">
        <f t="shared" si="38"/>
        <v>ТО-1000</v>
      </c>
    </row>
    <row r="524" spans="1:4" x14ac:dyDescent="0.25">
      <c r="A524" t="str">
        <f t="shared" si="39"/>
        <v>23500PC-400</v>
      </c>
      <c r="B524" s="1" t="s">
        <v>55</v>
      </c>
      <c r="C524">
        <f t="shared" si="37"/>
        <v>23500</v>
      </c>
      <c r="D524" t="str">
        <f t="shared" si="38"/>
        <v>ТО-500</v>
      </c>
    </row>
    <row r="525" spans="1:4" x14ac:dyDescent="0.25">
      <c r="A525" t="str">
        <f t="shared" si="39"/>
        <v>24000PC-400</v>
      </c>
      <c r="B525" s="1" t="s">
        <v>55</v>
      </c>
      <c r="C525">
        <f t="shared" si="37"/>
        <v>24000</v>
      </c>
      <c r="D525" t="str">
        <f t="shared" si="38"/>
        <v>ТО-4000</v>
      </c>
    </row>
    <row r="526" spans="1:4" x14ac:dyDescent="0.25">
      <c r="A526" t="str">
        <f t="shared" si="39"/>
        <v>24500PC-400</v>
      </c>
      <c r="B526" s="1" t="s">
        <v>55</v>
      </c>
      <c r="C526">
        <f t="shared" si="37"/>
        <v>24500</v>
      </c>
      <c r="D526" t="str">
        <f t="shared" si="38"/>
        <v>ТО-500</v>
      </c>
    </row>
    <row r="527" spans="1:4" x14ac:dyDescent="0.25">
      <c r="A527" t="str">
        <f t="shared" si="39"/>
        <v>25000PC-400</v>
      </c>
      <c r="B527" s="1" t="s">
        <v>55</v>
      </c>
      <c r="C527">
        <f t="shared" si="37"/>
        <v>25000</v>
      </c>
      <c r="D527" t="str">
        <f t="shared" si="38"/>
        <v>ТО-5000</v>
      </c>
    </row>
    <row r="528" spans="1:4" x14ac:dyDescent="0.25">
      <c r="A528" t="str">
        <f t="shared" si="39"/>
        <v>25500PC-400</v>
      </c>
      <c r="B528" s="1" t="s">
        <v>55</v>
      </c>
      <c r="C528">
        <f t="shared" si="37"/>
        <v>25500</v>
      </c>
      <c r="D528" t="str">
        <f t="shared" ref="D528:D559" si="40">IFERROR("ТО-"&amp;VLOOKUP(C528,J:K,2,0),"ТО-500")</f>
        <v>ТО-500</v>
      </c>
    </row>
    <row r="529" spans="1:4" x14ac:dyDescent="0.25">
      <c r="A529" t="str">
        <f t="shared" si="39"/>
        <v>26000PC-400</v>
      </c>
      <c r="B529" s="1" t="s">
        <v>55</v>
      </c>
      <c r="C529">
        <f t="shared" si="37"/>
        <v>26000</v>
      </c>
      <c r="D529" t="str">
        <f t="shared" si="40"/>
        <v>ТО-2000</v>
      </c>
    </row>
    <row r="530" spans="1:4" x14ac:dyDescent="0.25">
      <c r="A530" t="str">
        <f t="shared" si="39"/>
        <v>26500PC-400</v>
      </c>
      <c r="B530" s="1" t="s">
        <v>55</v>
      </c>
      <c r="C530">
        <f t="shared" si="37"/>
        <v>26500</v>
      </c>
      <c r="D530" t="str">
        <f t="shared" si="40"/>
        <v>ТО-500</v>
      </c>
    </row>
    <row r="531" spans="1:4" x14ac:dyDescent="0.25">
      <c r="A531" t="str">
        <f t="shared" si="39"/>
        <v>27000PC-400</v>
      </c>
      <c r="B531" s="1" t="s">
        <v>55</v>
      </c>
      <c r="C531">
        <f t="shared" si="37"/>
        <v>27000</v>
      </c>
      <c r="D531" t="str">
        <f t="shared" si="40"/>
        <v>ТО-1000</v>
      </c>
    </row>
    <row r="532" spans="1:4" x14ac:dyDescent="0.25">
      <c r="A532" t="str">
        <f t="shared" si="39"/>
        <v>27500PC-400</v>
      </c>
      <c r="B532" s="1" t="s">
        <v>55</v>
      </c>
      <c r="C532">
        <f t="shared" si="37"/>
        <v>27500</v>
      </c>
      <c r="D532" t="str">
        <f t="shared" si="40"/>
        <v>ТО-500</v>
      </c>
    </row>
    <row r="533" spans="1:4" x14ac:dyDescent="0.25">
      <c r="A533" t="str">
        <f t="shared" si="39"/>
        <v>28000PC-400</v>
      </c>
      <c r="B533" s="1" t="s">
        <v>55</v>
      </c>
      <c r="C533">
        <f t="shared" si="37"/>
        <v>28000</v>
      </c>
      <c r="D533" t="str">
        <f t="shared" si="40"/>
        <v>ТО-4000</v>
      </c>
    </row>
    <row r="534" spans="1:4" x14ac:dyDescent="0.25">
      <c r="A534" t="str">
        <f t="shared" si="39"/>
        <v>28500PC-400</v>
      </c>
      <c r="B534" s="1" t="s">
        <v>55</v>
      </c>
      <c r="C534">
        <f t="shared" si="37"/>
        <v>28500</v>
      </c>
      <c r="D534" t="str">
        <f t="shared" si="40"/>
        <v>ТО-500</v>
      </c>
    </row>
    <row r="535" spans="1:4" x14ac:dyDescent="0.25">
      <c r="A535" t="str">
        <f t="shared" si="39"/>
        <v>29000PC-400</v>
      </c>
      <c r="B535" s="1" t="s">
        <v>55</v>
      </c>
      <c r="C535">
        <f t="shared" si="37"/>
        <v>29000</v>
      </c>
      <c r="D535" t="str">
        <f t="shared" si="40"/>
        <v>ТО-1000</v>
      </c>
    </row>
    <row r="536" spans="1:4" x14ac:dyDescent="0.25">
      <c r="A536" t="str">
        <f t="shared" si="39"/>
        <v>29500PC-400</v>
      </c>
      <c r="B536" s="1" t="s">
        <v>55</v>
      </c>
      <c r="C536">
        <f t="shared" si="37"/>
        <v>29500</v>
      </c>
      <c r="D536" t="str">
        <f t="shared" si="40"/>
        <v>ТО-500</v>
      </c>
    </row>
    <row r="537" spans="1:4" x14ac:dyDescent="0.25">
      <c r="A537" t="str">
        <f t="shared" si="39"/>
        <v>30000PC-400</v>
      </c>
      <c r="B537" s="1" t="s">
        <v>55</v>
      </c>
      <c r="C537">
        <f t="shared" si="37"/>
        <v>30000</v>
      </c>
      <c r="D537" t="str">
        <f t="shared" si="40"/>
        <v>ТО-5000</v>
      </c>
    </row>
    <row r="538" spans="1:4" x14ac:dyDescent="0.25">
      <c r="A538" t="str">
        <f t="shared" si="39"/>
        <v>30500PC-400</v>
      </c>
      <c r="B538" s="1" t="s">
        <v>55</v>
      </c>
      <c r="C538">
        <f t="shared" si="37"/>
        <v>30500</v>
      </c>
      <c r="D538" t="str">
        <f t="shared" si="40"/>
        <v>ТО-500</v>
      </c>
    </row>
    <row r="539" spans="1:4" x14ac:dyDescent="0.25">
      <c r="A539" t="str">
        <f t="shared" si="39"/>
        <v>31000PC-400</v>
      </c>
      <c r="B539" s="1" t="s">
        <v>55</v>
      </c>
      <c r="C539">
        <f t="shared" si="37"/>
        <v>31000</v>
      </c>
      <c r="D539" t="str">
        <f t="shared" si="40"/>
        <v>ТО-1000</v>
      </c>
    </row>
    <row r="540" spans="1:4" x14ac:dyDescent="0.25">
      <c r="A540" t="str">
        <f t="shared" si="39"/>
        <v>31500PC-400</v>
      </c>
      <c r="B540" s="1" t="s">
        <v>55</v>
      </c>
      <c r="C540">
        <f t="shared" si="37"/>
        <v>31500</v>
      </c>
      <c r="D540" t="str">
        <f t="shared" si="40"/>
        <v>ТО-500</v>
      </c>
    </row>
    <row r="541" spans="1:4" x14ac:dyDescent="0.25">
      <c r="A541" t="str">
        <f t="shared" si="39"/>
        <v>32000PC-400</v>
      </c>
      <c r="B541" s="1" t="s">
        <v>55</v>
      </c>
      <c r="C541">
        <f t="shared" si="37"/>
        <v>32000</v>
      </c>
      <c r="D541" t="str">
        <f t="shared" si="40"/>
        <v>ТО-4000</v>
      </c>
    </row>
    <row r="542" spans="1:4" x14ac:dyDescent="0.25">
      <c r="A542" t="str">
        <f t="shared" si="39"/>
        <v>32500PC-400</v>
      </c>
      <c r="B542" s="1" t="s">
        <v>55</v>
      </c>
      <c r="C542">
        <f t="shared" si="37"/>
        <v>32500</v>
      </c>
      <c r="D542" t="str">
        <f t="shared" si="40"/>
        <v>ТО-500</v>
      </c>
    </row>
    <row r="543" spans="1:4" x14ac:dyDescent="0.25">
      <c r="A543" t="str">
        <f t="shared" si="39"/>
        <v>33000PC-400</v>
      </c>
      <c r="B543" s="1" t="s">
        <v>55</v>
      </c>
      <c r="C543">
        <f t="shared" si="37"/>
        <v>33000</v>
      </c>
      <c r="D543" t="str">
        <f t="shared" si="40"/>
        <v>ТО-1000</v>
      </c>
    </row>
    <row r="544" spans="1:4" x14ac:dyDescent="0.25">
      <c r="A544" t="str">
        <f t="shared" si="39"/>
        <v>33500PC-400</v>
      </c>
      <c r="B544" s="1" t="s">
        <v>55</v>
      </c>
      <c r="C544">
        <f t="shared" si="37"/>
        <v>33500</v>
      </c>
      <c r="D544" t="str">
        <f t="shared" si="40"/>
        <v>ТО-500</v>
      </c>
    </row>
    <row r="545" spans="1:4" x14ac:dyDescent="0.25">
      <c r="A545" t="str">
        <f t="shared" si="39"/>
        <v>34000PC-400</v>
      </c>
      <c r="B545" s="1" t="s">
        <v>55</v>
      </c>
      <c r="C545">
        <f t="shared" si="37"/>
        <v>34000</v>
      </c>
      <c r="D545" t="str">
        <f t="shared" si="40"/>
        <v>ТО-2000</v>
      </c>
    </row>
    <row r="546" spans="1:4" x14ac:dyDescent="0.25">
      <c r="A546" t="str">
        <f t="shared" si="39"/>
        <v>34500PC-400</v>
      </c>
      <c r="B546" s="1" t="s">
        <v>55</v>
      </c>
      <c r="C546">
        <f t="shared" si="37"/>
        <v>34500</v>
      </c>
      <c r="D546" t="str">
        <f t="shared" si="40"/>
        <v>ТО-500</v>
      </c>
    </row>
    <row r="547" spans="1:4" x14ac:dyDescent="0.25">
      <c r="A547" t="str">
        <f t="shared" si="39"/>
        <v>35000PC-400</v>
      </c>
      <c r="B547" s="1" t="s">
        <v>55</v>
      </c>
      <c r="C547">
        <f t="shared" si="37"/>
        <v>35000</v>
      </c>
      <c r="D547" t="str">
        <f t="shared" si="40"/>
        <v>ТО-5000</v>
      </c>
    </row>
    <row r="548" spans="1:4" x14ac:dyDescent="0.25">
      <c r="A548" t="str">
        <f t="shared" si="39"/>
        <v>35500PC-400</v>
      </c>
      <c r="B548" s="1" t="s">
        <v>55</v>
      </c>
      <c r="C548">
        <f t="shared" si="37"/>
        <v>35500</v>
      </c>
      <c r="D548" t="str">
        <f t="shared" si="40"/>
        <v>ТО-500</v>
      </c>
    </row>
    <row r="549" spans="1:4" x14ac:dyDescent="0.25">
      <c r="A549" t="str">
        <f t="shared" si="39"/>
        <v>36000PC-400</v>
      </c>
      <c r="B549" s="1" t="s">
        <v>55</v>
      </c>
      <c r="C549">
        <f t="shared" si="37"/>
        <v>36000</v>
      </c>
      <c r="D549" t="str">
        <f t="shared" si="40"/>
        <v>ТО-4000</v>
      </c>
    </row>
    <row r="550" spans="1:4" x14ac:dyDescent="0.25">
      <c r="A550" t="str">
        <f t="shared" si="39"/>
        <v>36500PC-400</v>
      </c>
      <c r="B550" s="1" t="s">
        <v>55</v>
      </c>
      <c r="C550">
        <f t="shared" si="37"/>
        <v>36500</v>
      </c>
      <c r="D550" t="str">
        <f t="shared" si="40"/>
        <v>ТО-500</v>
      </c>
    </row>
    <row r="551" spans="1:4" x14ac:dyDescent="0.25">
      <c r="A551" t="str">
        <f t="shared" si="39"/>
        <v>37000PC-400</v>
      </c>
      <c r="B551" s="1" t="s">
        <v>55</v>
      </c>
      <c r="C551">
        <f t="shared" si="37"/>
        <v>37000</v>
      </c>
      <c r="D551" t="str">
        <f t="shared" si="40"/>
        <v>ТО-1000</v>
      </c>
    </row>
    <row r="552" spans="1:4" x14ac:dyDescent="0.25">
      <c r="A552" t="str">
        <f t="shared" si="39"/>
        <v>37500PC-400</v>
      </c>
      <c r="B552" s="1" t="s">
        <v>55</v>
      </c>
      <c r="C552">
        <f t="shared" ref="C552:C557" si="41">C551+500</f>
        <v>37500</v>
      </c>
      <c r="D552" t="str">
        <f t="shared" si="40"/>
        <v>ТО-500</v>
      </c>
    </row>
    <row r="553" spans="1:4" x14ac:dyDescent="0.25">
      <c r="A553" t="str">
        <f t="shared" si="39"/>
        <v>38000PC-400</v>
      </c>
      <c r="B553" s="1" t="s">
        <v>55</v>
      </c>
      <c r="C553">
        <f t="shared" si="41"/>
        <v>38000</v>
      </c>
      <c r="D553" t="str">
        <f t="shared" si="40"/>
        <v>ТО-2000</v>
      </c>
    </row>
    <row r="554" spans="1:4" x14ac:dyDescent="0.25">
      <c r="A554" t="str">
        <f t="shared" si="39"/>
        <v>38500PC-400</v>
      </c>
      <c r="B554" s="1" t="s">
        <v>55</v>
      </c>
      <c r="C554">
        <f t="shared" si="41"/>
        <v>38500</v>
      </c>
      <c r="D554" t="str">
        <f t="shared" si="40"/>
        <v>ТО-500</v>
      </c>
    </row>
    <row r="555" spans="1:4" x14ac:dyDescent="0.25">
      <c r="A555" t="str">
        <f t="shared" si="39"/>
        <v>39000PC-400</v>
      </c>
      <c r="B555" s="1" t="s">
        <v>55</v>
      </c>
      <c r="C555">
        <f t="shared" si="41"/>
        <v>39000</v>
      </c>
      <c r="D555" t="str">
        <f t="shared" si="40"/>
        <v>ТО-1000</v>
      </c>
    </row>
    <row r="556" spans="1:4" x14ac:dyDescent="0.25">
      <c r="A556" t="str">
        <f t="shared" si="39"/>
        <v>39500PC-400</v>
      </c>
      <c r="B556" s="1" t="s">
        <v>55</v>
      </c>
      <c r="C556">
        <f t="shared" si="41"/>
        <v>39500</v>
      </c>
      <c r="D556" t="str">
        <f t="shared" si="40"/>
        <v>ТО-500</v>
      </c>
    </row>
    <row r="557" spans="1:4" x14ac:dyDescent="0.25">
      <c r="A557" t="str">
        <f t="shared" si="39"/>
        <v>40000PC-400</v>
      </c>
      <c r="B557" s="1" t="s">
        <v>55</v>
      </c>
      <c r="C557">
        <f t="shared" si="41"/>
        <v>40000</v>
      </c>
      <c r="D557" t="str">
        <f t="shared" si="40"/>
        <v>ТО-5000</v>
      </c>
    </row>
    <row r="558" spans="1:4" x14ac:dyDescent="0.25">
      <c r="A558" t="str">
        <f t="shared" si="39"/>
        <v>500CASE</v>
      </c>
      <c r="B558" s="1" t="s">
        <v>1</v>
      </c>
      <c r="C558">
        <v>500</v>
      </c>
      <c r="D558" t="str">
        <f t="shared" si="40"/>
        <v>ТО-500</v>
      </c>
    </row>
    <row r="559" spans="1:4" x14ac:dyDescent="0.25">
      <c r="A559" t="str">
        <f t="shared" si="39"/>
        <v>1000CASE</v>
      </c>
      <c r="B559" s="1" t="s">
        <v>1</v>
      </c>
      <c r="C559">
        <v>1000</v>
      </c>
      <c r="D559" t="str">
        <f t="shared" si="40"/>
        <v>ТО-1000</v>
      </c>
    </row>
    <row r="560" spans="1:4" x14ac:dyDescent="0.25">
      <c r="A560" t="str">
        <f t="shared" si="39"/>
        <v>1500CASE</v>
      </c>
      <c r="B560" s="1" t="s">
        <v>1</v>
      </c>
      <c r="C560">
        <v>1500</v>
      </c>
      <c r="D560" t="str">
        <f>IFERROR("ТО-"&amp;VLOOKUP(C560,J:K,2,0),"ТО-500")</f>
        <v>ТО-500</v>
      </c>
    </row>
    <row r="561" spans="1:4" x14ac:dyDescent="0.25">
      <c r="A561" t="str">
        <f t="shared" si="39"/>
        <v>2000CASE</v>
      </c>
      <c r="B561" s="1" t="s">
        <v>1</v>
      </c>
      <c r="C561">
        <v>2000</v>
      </c>
      <c r="D561" t="str">
        <f>IFERROR("ТО-"&amp;VLOOKUP(C561,J:K,2,0),"ТО-500")</f>
        <v>ТО-2000</v>
      </c>
    </row>
    <row r="562" spans="1:4" x14ac:dyDescent="0.25">
      <c r="A562" t="str">
        <f t="shared" si="39"/>
        <v>2500CASE</v>
      </c>
      <c r="B562" s="1" t="s">
        <v>1</v>
      </c>
      <c r="C562">
        <v>2500</v>
      </c>
      <c r="D562" t="s">
        <v>4</v>
      </c>
    </row>
    <row r="563" spans="1:4" x14ac:dyDescent="0.25">
      <c r="A563" t="str">
        <f t="shared" ref="A563:A626" si="42">C563&amp;B563</f>
        <v>3000CASE</v>
      </c>
      <c r="B563" s="1" t="s">
        <v>1</v>
      </c>
      <c r="C563">
        <v>3000</v>
      </c>
      <c r="D563" t="str">
        <f>"ТО-"&amp;VLOOKUP(C563,J:K,2,0)</f>
        <v>ТО-1000</v>
      </c>
    </row>
    <row r="564" spans="1:4" x14ac:dyDescent="0.25">
      <c r="A564" t="str">
        <f t="shared" si="42"/>
        <v>3500CASE</v>
      </c>
      <c r="B564" s="1" t="s">
        <v>1</v>
      </c>
      <c r="C564">
        <v>3500</v>
      </c>
      <c r="D564" t="s">
        <v>4</v>
      </c>
    </row>
    <row r="565" spans="1:4" x14ac:dyDescent="0.25">
      <c r="A565" t="str">
        <f t="shared" si="42"/>
        <v>4000CASE</v>
      </c>
      <c r="B565" s="1" t="s">
        <v>1</v>
      </c>
      <c r="C565">
        <v>4000</v>
      </c>
      <c r="D565" t="str">
        <f>"ТО-"&amp;VLOOKUP(C565,J:K,2,0)</f>
        <v>ТО-4000</v>
      </c>
    </row>
    <row r="566" spans="1:4" x14ac:dyDescent="0.25">
      <c r="A566" t="str">
        <f t="shared" si="42"/>
        <v>4500CASE</v>
      </c>
      <c r="B566" s="1" t="s">
        <v>1</v>
      </c>
      <c r="C566">
        <v>4500</v>
      </c>
      <c r="D566" t="s">
        <v>4</v>
      </c>
    </row>
    <row r="567" spans="1:4" x14ac:dyDescent="0.25">
      <c r="A567" t="str">
        <f t="shared" si="42"/>
        <v>5000CASE</v>
      </c>
      <c r="B567" s="1" t="s">
        <v>1</v>
      </c>
      <c r="C567">
        <v>5000</v>
      </c>
      <c r="D567" t="str">
        <f>"ТО-"&amp;VLOOKUP(C567,J:K,2,0)</f>
        <v>ТО-5000</v>
      </c>
    </row>
    <row r="568" spans="1:4" x14ac:dyDescent="0.25">
      <c r="A568" t="str">
        <f t="shared" si="42"/>
        <v>5500CASE</v>
      </c>
      <c r="B568" s="1" t="s">
        <v>1</v>
      </c>
      <c r="C568">
        <f t="shared" ref="C568:C631" si="43">C567+500</f>
        <v>5500</v>
      </c>
      <c r="D568" t="s">
        <v>4</v>
      </c>
    </row>
    <row r="569" spans="1:4" x14ac:dyDescent="0.25">
      <c r="A569" t="str">
        <f t="shared" si="42"/>
        <v>6000CASE</v>
      </c>
      <c r="B569" s="1" t="s">
        <v>1</v>
      </c>
      <c r="C569">
        <f t="shared" si="43"/>
        <v>6000</v>
      </c>
      <c r="D569" t="str">
        <f>"ТО-"&amp;VLOOKUP(C569,J:K,2,0)</f>
        <v>ТО-2000</v>
      </c>
    </row>
    <row r="570" spans="1:4" x14ac:dyDescent="0.25">
      <c r="A570" t="str">
        <f t="shared" si="42"/>
        <v>6500CASE</v>
      </c>
      <c r="B570" s="1" t="s">
        <v>1</v>
      </c>
      <c r="C570">
        <f t="shared" si="43"/>
        <v>6500</v>
      </c>
      <c r="D570" t="s">
        <v>4</v>
      </c>
    </row>
    <row r="571" spans="1:4" x14ac:dyDescent="0.25">
      <c r="A571" t="str">
        <f t="shared" si="42"/>
        <v>7000CASE</v>
      </c>
      <c r="B571" s="1" t="s">
        <v>1</v>
      </c>
      <c r="C571">
        <f t="shared" si="43"/>
        <v>7000</v>
      </c>
      <c r="D571" t="str">
        <f>"ТО-"&amp;VLOOKUP(C571,J:K,2,0)</f>
        <v>ТО-1000</v>
      </c>
    </row>
    <row r="572" spans="1:4" x14ac:dyDescent="0.25">
      <c r="A572" t="str">
        <f t="shared" si="42"/>
        <v>7500CASE</v>
      </c>
      <c r="B572" s="1" t="s">
        <v>1</v>
      </c>
      <c r="C572">
        <f t="shared" si="43"/>
        <v>7500</v>
      </c>
      <c r="D572" t="s">
        <v>4</v>
      </c>
    </row>
    <row r="573" spans="1:4" x14ac:dyDescent="0.25">
      <c r="A573" t="str">
        <f t="shared" si="42"/>
        <v>8000CASE</v>
      </c>
      <c r="B573" s="1" t="s">
        <v>1</v>
      </c>
      <c r="C573">
        <f t="shared" si="43"/>
        <v>8000</v>
      </c>
      <c r="D573" t="str">
        <f>"ТО-"&amp;VLOOKUP(C573,J:K,2,0)</f>
        <v>ТО-4000</v>
      </c>
    </row>
    <row r="574" spans="1:4" x14ac:dyDescent="0.25">
      <c r="A574" t="str">
        <f t="shared" si="42"/>
        <v>8500CASE</v>
      </c>
      <c r="B574" s="1" t="s">
        <v>1</v>
      </c>
      <c r="C574">
        <f t="shared" si="43"/>
        <v>8500</v>
      </c>
      <c r="D574" t="s">
        <v>4</v>
      </c>
    </row>
    <row r="575" spans="1:4" x14ac:dyDescent="0.25">
      <c r="A575" t="str">
        <f t="shared" si="42"/>
        <v>9000CASE</v>
      </c>
      <c r="B575" s="1" t="s">
        <v>1</v>
      </c>
      <c r="C575">
        <f t="shared" si="43"/>
        <v>9000</v>
      </c>
      <c r="D575" t="str">
        <f>"ТО-"&amp;VLOOKUP(C575,J:K,2,0)</f>
        <v>ТО-1000</v>
      </c>
    </row>
    <row r="576" spans="1:4" x14ac:dyDescent="0.25">
      <c r="A576" t="str">
        <f t="shared" si="42"/>
        <v>9500CASE</v>
      </c>
      <c r="B576" s="1" t="s">
        <v>1</v>
      </c>
      <c r="C576">
        <f t="shared" si="43"/>
        <v>9500</v>
      </c>
      <c r="D576" t="str">
        <f t="shared" ref="D576:D607" si="44">IFERROR("ТО-"&amp;VLOOKUP(C576,J:K,2,0),"ТО-500")</f>
        <v>ТО-500</v>
      </c>
    </row>
    <row r="577" spans="1:4" x14ac:dyDescent="0.25">
      <c r="A577" t="str">
        <f t="shared" si="42"/>
        <v>10000CASE</v>
      </c>
      <c r="B577" s="1" t="s">
        <v>1</v>
      </c>
      <c r="C577">
        <f t="shared" si="43"/>
        <v>10000</v>
      </c>
      <c r="D577" t="str">
        <f t="shared" si="44"/>
        <v>ТО-5000</v>
      </c>
    </row>
    <row r="578" spans="1:4" x14ac:dyDescent="0.25">
      <c r="A578" t="str">
        <f t="shared" si="42"/>
        <v>10500CASE</v>
      </c>
      <c r="B578" s="1" t="s">
        <v>1</v>
      </c>
      <c r="C578">
        <f t="shared" si="43"/>
        <v>10500</v>
      </c>
      <c r="D578" t="str">
        <f t="shared" si="44"/>
        <v>ТО-500</v>
      </c>
    </row>
    <row r="579" spans="1:4" x14ac:dyDescent="0.25">
      <c r="A579" t="str">
        <f t="shared" si="42"/>
        <v>11000CASE</v>
      </c>
      <c r="B579" s="1" t="s">
        <v>1</v>
      </c>
      <c r="C579">
        <f t="shared" si="43"/>
        <v>11000</v>
      </c>
      <c r="D579" t="str">
        <f t="shared" si="44"/>
        <v>ТО-1000</v>
      </c>
    </row>
    <row r="580" spans="1:4" x14ac:dyDescent="0.25">
      <c r="A580" t="str">
        <f t="shared" si="42"/>
        <v>11500CASE</v>
      </c>
      <c r="B580" s="1" t="s">
        <v>1</v>
      </c>
      <c r="C580">
        <f t="shared" si="43"/>
        <v>11500</v>
      </c>
      <c r="D580" t="str">
        <f t="shared" si="44"/>
        <v>ТО-500</v>
      </c>
    </row>
    <row r="581" spans="1:4" x14ac:dyDescent="0.25">
      <c r="A581" t="str">
        <f t="shared" si="42"/>
        <v>12000CASE</v>
      </c>
      <c r="B581" s="1" t="s">
        <v>1</v>
      </c>
      <c r="C581">
        <f t="shared" si="43"/>
        <v>12000</v>
      </c>
      <c r="D581" t="str">
        <f t="shared" si="44"/>
        <v>ТО-4000</v>
      </c>
    </row>
    <row r="582" spans="1:4" x14ac:dyDescent="0.25">
      <c r="A582" t="str">
        <f t="shared" si="42"/>
        <v>12500CASE</v>
      </c>
      <c r="B582" s="1" t="s">
        <v>1</v>
      </c>
      <c r="C582">
        <f t="shared" si="43"/>
        <v>12500</v>
      </c>
      <c r="D582" t="str">
        <f t="shared" si="44"/>
        <v>ТО-500</v>
      </c>
    </row>
    <row r="583" spans="1:4" x14ac:dyDescent="0.25">
      <c r="A583" t="str">
        <f t="shared" si="42"/>
        <v>13000CASE</v>
      </c>
      <c r="B583" s="1" t="s">
        <v>1</v>
      </c>
      <c r="C583">
        <f t="shared" si="43"/>
        <v>13000</v>
      </c>
      <c r="D583" t="str">
        <f t="shared" si="44"/>
        <v>ТО-1000</v>
      </c>
    </row>
    <row r="584" spans="1:4" x14ac:dyDescent="0.25">
      <c r="A584" t="str">
        <f t="shared" si="42"/>
        <v>13500CASE</v>
      </c>
      <c r="B584" s="1" t="s">
        <v>1</v>
      </c>
      <c r="C584">
        <f t="shared" si="43"/>
        <v>13500</v>
      </c>
      <c r="D584" t="str">
        <f t="shared" si="44"/>
        <v>ТО-500</v>
      </c>
    </row>
    <row r="585" spans="1:4" x14ac:dyDescent="0.25">
      <c r="A585" t="str">
        <f t="shared" si="42"/>
        <v>14000CASE</v>
      </c>
      <c r="B585" s="1" t="s">
        <v>1</v>
      </c>
      <c r="C585">
        <f t="shared" si="43"/>
        <v>14000</v>
      </c>
      <c r="D585" t="str">
        <f t="shared" si="44"/>
        <v>ТО-2000</v>
      </c>
    </row>
    <row r="586" spans="1:4" x14ac:dyDescent="0.25">
      <c r="A586" t="str">
        <f t="shared" si="42"/>
        <v>14500CASE</v>
      </c>
      <c r="B586" s="1" t="s">
        <v>1</v>
      </c>
      <c r="C586">
        <f t="shared" si="43"/>
        <v>14500</v>
      </c>
      <c r="D586" t="str">
        <f t="shared" si="44"/>
        <v>ТО-500</v>
      </c>
    </row>
    <row r="587" spans="1:4" x14ac:dyDescent="0.25">
      <c r="A587" t="str">
        <f t="shared" si="42"/>
        <v>15000CASE</v>
      </c>
      <c r="B587" s="1" t="s">
        <v>1</v>
      </c>
      <c r="C587">
        <f t="shared" si="43"/>
        <v>15000</v>
      </c>
      <c r="D587" t="str">
        <f t="shared" si="44"/>
        <v>ТО-5000</v>
      </c>
    </row>
    <row r="588" spans="1:4" x14ac:dyDescent="0.25">
      <c r="A588" t="str">
        <f t="shared" si="42"/>
        <v>15500CASE</v>
      </c>
      <c r="B588" s="1" t="s">
        <v>1</v>
      </c>
      <c r="C588">
        <f t="shared" si="43"/>
        <v>15500</v>
      </c>
      <c r="D588" t="str">
        <f t="shared" si="44"/>
        <v>ТО-500</v>
      </c>
    </row>
    <row r="589" spans="1:4" x14ac:dyDescent="0.25">
      <c r="A589" t="str">
        <f t="shared" si="42"/>
        <v>16000CASE</v>
      </c>
      <c r="B589" s="1" t="s">
        <v>1</v>
      </c>
      <c r="C589">
        <f t="shared" si="43"/>
        <v>16000</v>
      </c>
      <c r="D589" t="str">
        <f t="shared" si="44"/>
        <v>ТО-4000</v>
      </c>
    </row>
    <row r="590" spans="1:4" x14ac:dyDescent="0.25">
      <c r="A590" t="str">
        <f t="shared" si="42"/>
        <v>16500CASE</v>
      </c>
      <c r="B590" s="1" t="s">
        <v>1</v>
      </c>
      <c r="C590">
        <f t="shared" si="43"/>
        <v>16500</v>
      </c>
      <c r="D590" t="str">
        <f t="shared" si="44"/>
        <v>ТО-500</v>
      </c>
    </row>
    <row r="591" spans="1:4" x14ac:dyDescent="0.25">
      <c r="A591" t="str">
        <f t="shared" si="42"/>
        <v>17000CASE</v>
      </c>
      <c r="B591" s="1" t="s">
        <v>1</v>
      </c>
      <c r="C591">
        <f t="shared" si="43"/>
        <v>17000</v>
      </c>
      <c r="D591" t="str">
        <f t="shared" si="44"/>
        <v>ТО-1000</v>
      </c>
    </row>
    <row r="592" spans="1:4" x14ac:dyDescent="0.25">
      <c r="A592" t="str">
        <f t="shared" si="42"/>
        <v>17500CASE</v>
      </c>
      <c r="B592" s="1" t="s">
        <v>1</v>
      </c>
      <c r="C592">
        <f t="shared" si="43"/>
        <v>17500</v>
      </c>
      <c r="D592" t="str">
        <f t="shared" si="44"/>
        <v>ТО-500</v>
      </c>
    </row>
    <row r="593" spans="1:4" x14ac:dyDescent="0.25">
      <c r="A593" t="str">
        <f t="shared" si="42"/>
        <v>18000CASE</v>
      </c>
      <c r="B593" s="1" t="s">
        <v>1</v>
      </c>
      <c r="C593">
        <f t="shared" si="43"/>
        <v>18000</v>
      </c>
      <c r="D593" t="str">
        <f t="shared" si="44"/>
        <v>ТО-2000</v>
      </c>
    </row>
    <row r="594" spans="1:4" x14ac:dyDescent="0.25">
      <c r="A594" t="str">
        <f t="shared" si="42"/>
        <v>18500CASE</v>
      </c>
      <c r="B594" s="1" t="s">
        <v>1</v>
      </c>
      <c r="C594">
        <f t="shared" si="43"/>
        <v>18500</v>
      </c>
      <c r="D594" t="str">
        <f t="shared" si="44"/>
        <v>ТО-500</v>
      </c>
    </row>
    <row r="595" spans="1:4" x14ac:dyDescent="0.25">
      <c r="A595" t="str">
        <f t="shared" si="42"/>
        <v>19000CASE</v>
      </c>
      <c r="B595" s="1" t="s">
        <v>1</v>
      </c>
      <c r="C595">
        <f t="shared" si="43"/>
        <v>19000</v>
      </c>
      <c r="D595" t="str">
        <f t="shared" si="44"/>
        <v>ТО-1000</v>
      </c>
    </row>
    <row r="596" spans="1:4" x14ac:dyDescent="0.25">
      <c r="A596" t="str">
        <f t="shared" si="42"/>
        <v>19500CASE</v>
      </c>
      <c r="B596" s="1" t="s">
        <v>1</v>
      </c>
      <c r="C596">
        <f t="shared" si="43"/>
        <v>19500</v>
      </c>
      <c r="D596" t="str">
        <f t="shared" si="44"/>
        <v>ТО-500</v>
      </c>
    </row>
    <row r="597" spans="1:4" x14ac:dyDescent="0.25">
      <c r="A597" t="str">
        <f t="shared" si="42"/>
        <v>20000CASE</v>
      </c>
      <c r="B597" s="1" t="s">
        <v>1</v>
      </c>
      <c r="C597">
        <f t="shared" si="43"/>
        <v>20000</v>
      </c>
      <c r="D597" t="str">
        <f t="shared" si="44"/>
        <v>ТО-5000</v>
      </c>
    </row>
    <row r="598" spans="1:4" x14ac:dyDescent="0.25">
      <c r="A598" t="str">
        <f t="shared" si="42"/>
        <v>20500CASE</v>
      </c>
      <c r="B598" s="1" t="s">
        <v>1</v>
      </c>
      <c r="C598">
        <f t="shared" si="43"/>
        <v>20500</v>
      </c>
      <c r="D598" t="str">
        <f t="shared" si="44"/>
        <v>ТО-500</v>
      </c>
    </row>
    <row r="599" spans="1:4" x14ac:dyDescent="0.25">
      <c r="A599" t="str">
        <f t="shared" si="42"/>
        <v>21000CASE</v>
      </c>
      <c r="B599" s="1" t="s">
        <v>1</v>
      </c>
      <c r="C599">
        <f t="shared" si="43"/>
        <v>21000</v>
      </c>
      <c r="D599" t="str">
        <f t="shared" si="44"/>
        <v>ТО-1000</v>
      </c>
    </row>
    <row r="600" spans="1:4" x14ac:dyDescent="0.25">
      <c r="A600" t="str">
        <f t="shared" si="42"/>
        <v>21500CASE</v>
      </c>
      <c r="B600" s="1" t="s">
        <v>1</v>
      </c>
      <c r="C600">
        <f t="shared" si="43"/>
        <v>21500</v>
      </c>
      <c r="D600" t="str">
        <f t="shared" si="44"/>
        <v>ТО-500</v>
      </c>
    </row>
    <row r="601" spans="1:4" x14ac:dyDescent="0.25">
      <c r="A601" t="str">
        <f t="shared" si="42"/>
        <v>22000CASE</v>
      </c>
      <c r="B601" s="1" t="s">
        <v>1</v>
      </c>
      <c r="C601">
        <f t="shared" si="43"/>
        <v>22000</v>
      </c>
      <c r="D601" t="str">
        <f t="shared" si="44"/>
        <v>ТО-2000</v>
      </c>
    </row>
    <row r="602" spans="1:4" x14ac:dyDescent="0.25">
      <c r="A602" t="str">
        <f t="shared" si="42"/>
        <v>22500CASE</v>
      </c>
      <c r="B602" s="1" t="s">
        <v>1</v>
      </c>
      <c r="C602">
        <f t="shared" si="43"/>
        <v>22500</v>
      </c>
      <c r="D602" t="str">
        <f t="shared" si="44"/>
        <v>ТО-500</v>
      </c>
    </row>
    <row r="603" spans="1:4" x14ac:dyDescent="0.25">
      <c r="A603" t="str">
        <f t="shared" si="42"/>
        <v>23000CASE</v>
      </c>
      <c r="B603" s="1" t="s">
        <v>1</v>
      </c>
      <c r="C603">
        <f t="shared" si="43"/>
        <v>23000</v>
      </c>
      <c r="D603" t="str">
        <f t="shared" si="44"/>
        <v>ТО-1000</v>
      </c>
    </row>
    <row r="604" spans="1:4" x14ac:dyDescent="0.25">
      <c r="A604" t="str">
        <f t="shared" si="42"/>
        <v>23500CASE</v>
      </c>
      <c r="B604" s="1" t="s">
        <v>1</v>
      </c>
      <c r="C604">
        <f t="shared" si="43"/>
        <v>23500</v>
      </c>
      <c r="D604" t="str">
        <f t="shared" si="44"/>
        <v>ТО-500</v>
      </c>
    </row>
    <row r="605" spans="1:4" x14ac:dyDescent="0.25">
      <c r="A605" t="str">
        <f t="shared" si="42"/>
        <v>24000CASE</v>
      </c>
      <c r="B605" s="1" t="s">
        <v>1</v>
      </c>
      <c r="C605">
        <f t="shared" si="43"/>
        <v>24000</v>
      </c>
      <c r="D605" t="str">
        <f t="shared" si="44"/>
        <v>ТО-4000</v>
      </c>
    </row>
    <row r="606" spans="1:4" x14ac:dyDescent="0.25">
      <c r="A606" t="str">
        <f t="shared" si="42"/>
        <v>24500CASE</v>
      </c>
      <c r="B606" s="1" t="s">
        <v>1</v>
      </c>
      <c r="C606">
        <f t="shared" si="43"/>
        <v>24500</v>
      </c>
      <c r="D606" t="str">
        <f t="shared" si="44"/>
        <v>ТО-500</v>
      </c>
    </row>
    <row r="607" spans="1:4" x14ac:dyDescent="0.25">
      <c r="A607" t="str">
        <f t="shared" si="42"/>
        <v>25000CASE</v>
      </c>
      <c r="B607" s="1" t="s">
        <v>1</v>
      </c>
      <c r="C607">
        <f t="shared" si="43"/>
        <v>25000</v>
      </c>
      <c r="D607" t="str">
        <f t="shared" si="44"/>
        <v>ТО-5000</v>
      </c>
    </row>
    <row r="608" spans="1:4" x14ac:dyDescent="0.25">
      <c r="A608" t="str">
        <f t="shared" si="42"/>
        <v>25500CASE</v>
      </c>
      <c r="B608" s="1" t="s">
        <v>1</v>
      </c>
      <c r="C608">
        <f t="shared" si="43"/>
        <v>25500</v>
      </c>
      <c r="D608" t="str">
        <f t="shared" ref="D608:D638" si="45">IFERROR("ТО-"&amp;VLOOKUP(C608,J:K,2,0),"ТО-500")</f>
        <v>ТО-500</v>
      </c>
    </row>
    <row r="609" spans="1:4" x14ac:dyDescent="0.25">
      <c r="A609" t="str">
        <f t="shared" si="42"/>
        <v>26000CASE</v>
      </c>
      <c r="B609" s="1" t="s">
        <v>1</v>
      </c>
      <c r="C609">
        <f t="shared" si="43"/>
        <v>26000</v>
      </c>
      <c r="D609" t="str">
        <f t="shared" si="45"/>
        <v>ТО-2000</v>
      </c>
    </row>
    <row r="610" spans="1:4" x14ac:dyDescent="0.25">
      <c r="A610" t="str">
        <f t="shared" si="42"/>
        <v>26500CASE</v>
      </c>
      <c r="B610" s="1" t="s">
        <v>1</v>
      </c>
      <c r="C610">
        <f t="shared" si="43"/>
        <v>26500</v>
      </c>
      <c r="D610" t="str">
        <f t="shared" si="45"/>
        <v>ТО-500</v>
      </c>
    </row>
    <row r="611" spans="1:4" x14ac:dyDescent="0.25">
      <c r="A611" t="str">
        <f t="shared" si="42"/>
        <v>27000CASE</v>
      </c>
      <c r="B611" s="1" t="s">
        <v>1</v>
      </c>
      <c r="C611">
        <f t="shared" si="43"/>
        <v>27000</v>
      </c>
      <c r="D611" t="str">
        <f t="shared" si="45"/>
        <v>ТО-1000</v>
      </c>
    </row>
    <row r="612" spans="1:4" x14ac:dyDescent="0.25">
      <c r="A612" t="str">
        <f t="shared" si="42"/>
        <v>27500CASE</v>
      </c>
      <c r="B612" s="1" t="s">
        <v>1</v>
      </c>
      <c r="C612">
        <f t="shared" si="43"/>
        <v>27500</v>
      </c>
      <c r="D612" t="str">
        <f t="shared" si="45"/>
        <v>ТО-500</v>
      </c>
    </row>
    <row r="613" spans="1:4" x14ac:dyDescent="0.25">
      <c r="A613" t="str">
        <f t="shared" si="42"/>
        <v>28000CASE</v>
      </c>
      <c r="B613" s="1" t="s">
        <v>1</v>
      </c>
      <c r="C613">
        <f t="shared" si="43"/>
        <v>28000</v>
      </c>
      <c r="D613" t="str">
        <f t="shared" si="45"/>
        <v>ТО-4000</v>
      </c>
    </row>
    <row r="614" spans="1:4" x14ac:dyDescent="0.25">
      <c r="A614" t="str">
        <f t="shared" si="42"/>
        <v>28500CASE</v>
      </c>
      <c r="B614" s="1" t="s">
        <v>1</v>
      </c>
      <c r="C614">
        <f t="shared" si="43"/>
        <v>28500</v>
      </c>
      <c r="D614" t="str">
        <f t="shared" si="45"/>
        <v>ТО-500</v>
      </c>
    </row>
    <row r="615" spans="1:4" x14ac:dyDescent="0.25">
      <c r="A615" t="str">
        <f t="shared" si="42"/>
        <v>29000CASE</v>
      </c>
      <c r="B615" s="1" t="s">
        <v>1</v>
      </c>
      <c r="C615">
        <f t="shared" si="43"/>
        <v>29000</v>
      </c>
      <c r="D615" t="str">
        <f t="shared" si="45"/>
        <v>ТО-1000</v>
      </c>
    </row>
    <row r="616" spans="1:4" x14ac:dyDescent="0.25">
      <c r="A616" t="str">
        <f t="shared" si="42"/>
        <v>29500CASE</v>
      </c>
      <c r="B616" s="1" t="s">
        <v>1</v>
      </c>
      <c r="C616">
        <f t="shared" si="43"/>
        <v>29500</v>
      </c>
      <c r="D616" t="str">
        <f t="shared" si="45"/>
        <v>ТО-500</v>
      </c>
    </row>
    <row r="617" spans="1:4" x14ac:dyDescent="0.25">
      <c r="A617" t="str">
        <f t="shared" si="42"/>
        <v>30000CASE</v>
      </c>
      <c r="B617" s="1" t="s">
        <v>1</v>
      </c>
      <c r="C617">
        <f t="shared" si="43"/>
        <v>30000</v>
      </c>
      <c r="D617" t="str">
        <f t="shared" si="45"/>
        <v>ТО-5000</v>
      </c>
    </row>
    <row r="618" spans="1:4" x14ac:dyDescent="0.25">
      <c r="A618" t="str">
        <f t="shared" si="42"/>
        <v>30500CASE</v>
      </c>
      <c r="B618" s="1" t="s">
        <v>1</v>
      </c>
      <c r="C618">
        <f t="shared" si="43"/>
        <v>30500</v>
      </c>
      <c r="D618" t="str">
        <f t="shared" si="45"/>
        <v>ТО-500</v>
      </c>
    </row>
    <row r="619" spans="1:4" x14ac:dyDescent="0.25">
      <c r="A619" t="str">
        <f t="shared" si="42"/>
        <v>31000CASE</v>
      </c>
      <c r="B619" s="1" t="s">
        <v>1</v>
      </c>
      <c r="C619">
        <f t="shared" si="43"/>
        <v>31000</v>
      </c>
      <c r="D619" t="str">
        <f t="shared" si="45"/>
        <v>ТО-1000</v>
      </c>
    </row>
    <row r="620" spans="1:4" x14ac:dyDescent="0.25">
      <c r="A620" t="str">
        <f t="shared" si="42"/>
        <v>31500CASE</v>
      </c>
      <c r="B620" s="1" t="s">
        <v>1</v>
      </c>
      <c r="C620">
        <f t="shared" si="43"/>
        <v>31500</v>
      </c>
      <c r="D620" t="str">
        <f t="shared" si="45"/>
        <v>ТО-500</v>
      </c>
    </row>
    <row r="621" spans="1:4" x14ac:dyDescent="0.25">
      <c r="A621" t="str">
        <f t="shared" si="42"/>
        <v>32000CASE</v>
      </c>
      <c r="B621" s="1" t="s">
        <v>1</v>
      </c>
      <c r="C621">
        <f t="shared" si="43"/>
        <v>32000</v>
      </c>
      <c r="D621" t="str">
        <f t="shared" si="45"/>
        <v>ТО-4000</v>
      </c>
    </row>
    <row r="622" spans="1:4" x14ac:dyDescent="0.25">
      <c r="A622" t="str">
        <f t="shared" si="42"/>
        <v>32500CASE</v>
      </c>
      <c r="B622" s="1" t="s">
        <v>1</v>
      </c>
      <c r="C622">
        <f t="shared" si="43"/>
        <v>32500</v>
      </c>
      <c r="D622" t="str">
        <f t="shared" si="45"/>
        <v>ТО-500</v>
      </c>
    </row>
    <row r="623" spans="1:4" x14ac:dyDescent="0.25">
      <c r="A623" t="str">
        <f t="shared" si="42"/>
        <v>33000CASE</v>
      </c>
      <c r="B623" s="1" t="s">
        <v>1</v>
      </c>
      <c r="C623">
        <f t="shared" si="43"/>
        <v>33000</v>
      </c>
      <c r="D623" t="str">
        <f t="shared" si="45"/>
        <v>ТО-1000</v>
      </c>
    </row>
    <row r="624" spans="1:4" x14ac:dyDescent="0.25">
      <c r="A624" t="str">
        <f t="shared" si="42"/>
        <v>33500CASE</v>
      </c>
      <c r="B624" s="1" t="s">
        <v>1</v>
      </c>
      <c r="C624">
        <f t="shared" si="43"/>
        <v>33500</v>
      </c>
      <c r="D624" t="str">
        <f t="shared" si="45"/>
        <v>ТО-500</v>
      </c>
    </row>
    <row r="625" spans="1:4" x14ac:dyDescent="0.25">
      <c r="A625" t="str">
        <f t="shared" si="42"/>
        <v>34000CASE</v>
      </c>
      <c r="B625" s="1" t="s">
        <v>1</v>
      </c>
      <c r="C625">
        <f t="shared" si="43"/>
        <v>34000</v>
      </c>
      <c r="D625" t="str">
        <f t="shared" si="45"/>
        <v>ТО-2000</v>
      </c>
    </row>
    <row r="626" spans="1:4" x14ac:dyDescent="0.25">
      <c r="A626" t="str">
        <f t="shared" si="42"/>
        <v>34500CASE</v>
      </c>
      <c r="B626" s="1" t="s">
        <v>1</v>
      </c>
      <c r="C626">
        <f t="shared" si="43"/>
        <v>34500</v>
      </c>
      <c r="D626" t="str">
        <f t="shared" si="45"/>
        <v>ТО-500</v>
      </c>
    </row>
    <row r="627" spans="1:4" x14ac:dyDescent="0.25">
      <c r="A627" t="str">
        <f t="shared" ref="A627:A639" si="46">C627&amp;B627</f>
        <v>35000CASE</v>
      </c>
      <c r="B627" s="1" t="s">
        <v>1</v>
      </c>
      <c r="C627">
        <f t="shared" si="43"/>
        <v>35000</v>
      </c>
      <c r="D627" t="str">
        <f t="shared" si="45"/>
        <v>ТО-5000</v>
      </c>
    </row>
    <row r="628" spans="1:4" x14ac:dyDescent="0.25">
      <c r="A628" t="str">
        <f t="shared" si="46"/>
        <v>35500CASE</v>
      </c>
      <c r="B628" s="1" t="s">
        <v>1</v>
      </c>
      <c r="C628">
        <f t="shared" si="43"/>
        <v>35500</v>
      </c>
      <c r="D628" t="str">
        <f t="shared" si="45"/>
        <v>ТО-500</v>
      </c>
    </row>
    <row r="629" spans="1:4" x14ac:dyDescent="0.25">
      <c r="A629" t="str">
        <f t="shared" si="46"/>
        <v>36000CASE</v>
      </c>
      <c r="B629" s="1" t="s">
        <v>1</v>
      </c>
      <c r="C629">
        <f t="shared" si="43"/>
        <v>36000</v>
      </c>
      <c r="D629" t="str">
        <f t="shared" si="45"/>
        <v>ТО-4000</v>
      </c>
    </row>
    <row r="630" spans="1:4" x14ac:dyDescent="0.25">
      <c r="A630" t="str">
        <f t="shared" si="46"/>
        <v>36500CASE</v>
      </c>
      <c r="B630" s="1" t="s">
        <v>1</v>
      </c>
      <c r="C630">
        <f t="shared" si="43"/>
        <v>36500</v>
      </c>
      <c r="D630" t="str">
        <f t="shared" si="45"/>
        <v>ТО-500</v>
      </c>
    </row>
    <row r="631" spans="1:4" x14ac:dyDescent="0.25">
      <c r="A631" t="str">
        <f t="shared" si="46"/>
        <v>37000CASE</v>
      </c>
      <c r="B631" s="1" t="s">
        <v>1</v>
      </c>
      <c r="C631">
        <f t="shared" si="43"/>
        <v>37000</v>
      </c>
      <c r="D631" t="str">
        <f t="shared" si="45"/>
        <v>ТО-1000</v>
      </c>
    </row>
    <row r="632" spans="1:4" x14ac:dyDescent="0.25">
      <c r="A632" t="str">
        <f t="shared" si="46"/>
        <v>37500CASE</v>
      </c>
      <c r="B632" s="1" t="s">
        <v>1</v>
      </c>
      <c r="C632">
        <f t="shared" ref="C632:C637" si="47">C631+500</f>
        <v>37500</v>
      </c>
      <c r="D632" t="str">
        <f t="shared" si="45"/>
        <v>ТО-500</v>
      </c>
    </row>
    <row r="633" spans="1:4" x14ac:dyDescent="0.25">
      <c r="A633" t="str">
        <f t="shared" si="46"/>
        <v>38000CASE</v>
      </c>
      <c r="B633" s="1" t="s">
        <v>1</v>
      </c>
      <c r="C633">
        <f t="shared" si="47"/>
        <v>38000</v>
      </c>
      <c r="D633" t="str">
        <f t="shared" si="45"/>
        <v>ТО-2000</v>
      </c>
    </row>
    <row r="634" spans="1:4" x14ac:dyDescent="0.25">
      <c r="A634" t="str">
        <f t="shared" si="46"/>
        <v>38500CASE</v>
      </c>
      <c r="B634" s="1" t="s">
        <v>1</v>
      </c>
      <c r="C634">
        <f t="shared" si="47"/>
        <v>38500</v>
      </c>
      <c r="D634" t="str">
        <f t="shared" si="45"/>
        <v>ТО-500</v>
      </c>
    </row>
    <row r="635" spans="1:4" x14ac:dyDescent="0.25">
      <c r="A635" t="str">
        <f t="shared" si="46"/>
        <v>39000CASE</v>
      </c>
      <c r="B635" s="1" t="s">
        <v>1</v>
      </c>
      <c r="C635">
        <f t="shared" si="47"/>
        <v>39000</v>
      </c>
      <c r="D635" t="str">
        <f t="shared" si="45"/>
        <v>ТО-1000</v>
      </c>
    </row>
    <row r="636" spans="1:4" x14ac:dyDescent="0.25">
      <c r="A636" t="str">
        <f t="shared" si="46"/>
        <v>39500CASE</v>
      </c>
      <c r="B636" s="1" t="s">
        <v>1</v>
      </c>
      <c r="C636">
        <f t="shared" si="47"/>
        <v>39500</v>
      </c>
      <c r="D636" t="str">
        <f t="shared" si="45"/>
        <v>ТО-500</v>
      </c>
    </row>
    <row r="637" spans="1:4" x14ac:dyDescent="0.25">
      <c r="A637" t="str">
        <f t="shared" si="46"/>
        <v>40000CASE</v>
      </c>
      <c r="B637" s="1" t="s">
        <v>1</v>
      </c>
      <c r="C637">
        <f t="shared" si="47"/>
        <v>40000</v>
      </c>
      <c r="D637" t="str">
        <f t="shared" si="45"/>
        <v>ТО-5000</v>
      </c>
    </row>
    <row r="638" spans="1:4" x14ac:dyDescent="0.25">
      <c r="A638" t="str">
        <f t="shared" si="46"/>
        <v>500ZX-870</v>
      </c>
      <c r="B638" s="1" t="s">
        <v>41</v>
      </c>
      <c r="C638">
        <v>500</v>
      </c>
      <c r="D638" t="str">
        <f t="shared" si="45"/>
        <v>ТО-500</v>
      </c>
    </row>
    <row r="639" spans="1:4" x14ac:dyDescent="0.25">
      <c r="A639" t="str">
        <f t="shared" si="46"/>
        <v>750ZX-870</v>
      </c>
      <c r="B639" s="1" t="s">
        <v>41</v>
      </c>
      <c r="C639">
        <v>750</v>
      </c>
      <c r="D639" t="s">
        <v>6</v>
      </c>
    </row>
    <row r="640" spans="1:4" x14ac:dyDescent="0.25">
      <c r="A640" t="str">
        <f t="shared" ref="A640:A703" si="48">C640&amp;B640</f>
        <v>1000ZX-870</v>
      </c>
      <c r="B640" s="1" t="s">
        <v>41</v>
      </c>
      <c r="C640">
        <v>1000</v>
      </c>
      <c r="D640" t="str">
        <f>IFERROR("ТО-"&amp;VLOOKUP(C640,J:K,2,0),"ТО-500")</f>
        <v>ТО-1000</v>
      </c>
    </row>
    <row r="641" spans="1:4" x14ac:dyDescent="0.25">
      <c r="A641" t="str">
        <f t="shared" si="48"/>
        <v>1250ZX-870</v>
      </c>
      <c r="B641" s="1" t="s">
        <v>41</v>
      </c>
      <c r="C641">
        <v>1250</v>
      </c>
      <c r="D641" t="s">
        <v>6</v>
      </c>
    </row>
    <row r="642" spans="1:4" x14ac:dyDescent="0.25">
      <c r="A642" t="str">
        <f t="shared" si="48"/>
        <v>1500ZX-870</v>
      </c>
      <c r="B642" s="1" t="s">
        <v>41</v>
      </c>
      <c r="C642">
        <v>1500</v>
      </c>
      <c r="D642" t="str">
        <f>IFERROR("ТО-"&amp;VLOOKUP(C642,J:K,2,0),"ТО-500")</f>
        <v>ТО-500</v>
      </c>
    </row>
    <row r="643" spans="1:4" x14ac:dyDescent="0.25">
      <c r="A643" t="str">
        <f t="shared" si="48"/>
        <v>1750ZX-870</v>
      </c>
      <c r="B643" s="1" t="s">
        <v>41</v>
      </c>
      <c r="C643">
        <v>1750</v>
      </c>
      <c r="D643" t="s">
        <v>6</v>
      </c>
    </row>
    <row r="644" spans="1:4" x14ac:dyDescent="0.25">
      <c r="A644" t="str">
        <f t="shared" si="48"/>
        <v>2000ZX-870</v>
      </c>
      <c r="B644" s="1" t="s">
        <v>41</v>
      </c>
      <c r="C644">
        <v>2000</v>
      </c>
      <c r="D644" t="str">
        <f>IFERROR("ТО-"&amp;VLOOKUP(C644,J:K,2,0),"ТО-500")</f>
        <v>ТО-2000</v>
      </c>
    </row>
    <row r="645" spans="1:4" x14ac:dyDescent="0.25">
      <c r="A645" t="str">
        <f t="shared" si="48"/>
        <v>2250ZX-870</v>
      </c>
      <c r="B645" s="1" t="s">
        <v>41</v>
      </c>
      <c r="C645">
        <v>2250</v>
      </c>
      <c r="D645" t="s">
        <v>6</v>
      </c>
    </row>
    <row r="646" spans="1:4" x14ac:dyDescent="0.25">
      <c r="A646" t="str">
        <f t="shared" si="48"/>
        <v>2500ZX-870</v>
      </c>
      <c r="B646" s="1" t="s">
        <v>41</v>
      </c>
      <c r="C646">
        <v>2500</v>
      </c>
      <c r="D646" t="s">
        <v>4</v>
      </c>
    </row>
    <row r="647" spans="1:4" x14ac:dyDescent="0.25">
      <c r="A647" t="str">
        <f t="shared" si="48"/>
        <v>2750ZX-870</v>
      </c>
      <c r="B647" s="1" t="s">
        <v>41</v>
      </c>
      <c r="C647">
        <v>2750</v>
      </c>
      <c r="D647" t="s">
        <v>6</v>
      </c>
    </row>
    <row r="648" spans="1:4" x14ac:dyDescent="0.25">
      <c r="A648" t="str">
        <f t="shared" si="48"/>
        <v>3000ZX-870</v>
      </c>
      <c r="B648" s="1" t="s">
        <v>41</v>
      </c>
      <c r="C648">
        <v>3000</v>
      </c>
      <c r="D648" t="str">
        <f>"ТО-"&amp;VLOOKUP(C648,J:K,2,0)</f>
        <v>ТО-1000</v>
      </c>
    </row>
    <row r="649" spans="1:4" x14ac:dyDescent="0.25">
      <c r="A649" t="str">
        <f t="shared" si="48"/>
        <v>3250ZX-870</v>
      </c>
      <c r="B649" s="1" t="s">
        <v>41</v>
      </c>
      <c r="C649">
        <v>3250</v>
      </c>
      <c r="D649" t="s">
        <v>6</v>
      </c>
    </row>
    <row r="650" spans="1:4" x14ac:dyDescent="0.25">
      <c r="A650" t="str">
        <f t="shared" si="48"/>
        <v>3500ZX-870</v>
      </c>
      <c r="B650" s="1" t="s">
        <v>41</v>
      </c>
      <c r="C650">
        <v>3500</v>
      </c>
      <c r="D650" t="s">
        <v>4</v>
      </c>
    </row>
    <row r="651" spans="1:4" x14ac:dyDescent="0.25">
      <c r="A651" t="str">
        <f t="shared" si="48"/>
        <v>3750ZX-870</v>
      </c>
      <c r="B651" s="1" t="s">
        <v>41</v>
      </c>
      <c r="C651">
        <v>3750</v>
      </c>
      <c r="D651" t="s">
        <v>6</v>
      </c>
    </row>
    <row r="652" spans="1:4" x14ac:dyDescent="0.25">
      <c r="A652" t="str">
        <f t="shared" si="48"/>
        <v>4000ZX-870</v>
      </c>
      <c r="B652" s="1" t="s">
        <v>41</v>
      </c>
      <c r="C652">
        <v>4000</v>
      </c>
      <c r="D652" t="str">
        <f>"ТО-"&amp;VLOOKUP(C652,J:K,2,0)</f>
        <v>ТО-4000</v>
      </c>
    </row>
    <row r="653" spans="1:4" x14ac:dyDescent="0.25">
      <c r="A653" t="str">
        <f t="shared" si="48"/>
        <v>4250ZX-870</v>
      </c>
      <c r="B653" s="1" t="s">
        <v>41</v>
      </c>
      <c r="C653">
        <v>4250</v>
      </c>
      <c r="D653" t="s">
        <v>6</v>
      </c>
    </row>
    <row r="654" spans="1:4" x14ac:dyDescent="0.25">
      <c r="A654" t="str">
        <f t="shared" si="48"/>
        <v>4500ZX-870</v>
      </c>
      <c r="B654" s="1" t="s">
        <v>41</v>
      </c>
      <c r="C654">
        <v>4500</v>
      </c>
      <c r="D654" t="s">
        <v>4</v>
      </c>
    </row>
    <row r="655" spans="1:4" x14ac:dyDescent="0.25">
      <c r="A655" t="str">
        <f t="shared" si="48"/>
        <v>4750ZX-870</v>
      </c>
      <c r="B655" s="1" t="s">
        <v>41</v>
      </c>
      <c r="C655">
        <v>4750</v>
      </c>
      <c r="D655" t="s">
        <v>6</v>
      </c>
    </row>
    <row r="656" spans="1:4" x14ac:dyDescent="0.25">
      <c r="A656" t="str">
        <f t="shared" si="48"/>
        <v>5000ZX-870</v>
      </c>
      <c r="B656" s="1" t="s">
        <v>41</v>
      </c>
      <c r="C656">
        <v>5000</v>
      </c>
      <c r="D656" t="s">
        <v>2</v>
      </c>
    </row>
    <row r="657" spans="1:4" x14ac:dyDescent="0.25">
      <c r="A657" t="str">
        <f t="shared" si="48"/>
        <v>5250ZX-870</v>
      </c>
      <c r="B657" s="1" t="s">
        <v>41</v>
      </c>
      <c r="C657">
        <v>5250</v>
      </c>
      <c r="D657" t="s">
        <v>6</v>
      </c>
    </row>
    <row r="658" spans="1:4" x14ac:dyDescent="0.25">
      <c r="A658" t="str">
        <f t="shared" si="48"/>
        <v>5500ZX-870</v>
      </c>
      <c r="B658" s="1" t="s">
        <v>41</v>
      </c>
      <c r="C658">
        <f>C656+500</f>
        <v>5500</v>
      </c>
      <c r="D658" t="s">
        <v>4</v>
      </c>
    </row>
    <row r="659" spans="1:4" x14ac:dyDescent="0.25">
      <c r="A659" t="str">
        <f t="shared" si="48"/>
        <v>5750ZX-870</v>
      </c>
      <c r="B659" s="1" t="s">
        <v>41</v>
      </c>
      <c r="C659">
        <v>5750</v>
      </c>
      <c r="D659" t="s">
        <v>6</v>
      </c>
    </row>
    <row r="660" spans="1:4" x14ac:dyDescent="0.25">
      <c r="A660" t="str">
        <f t="shared" si="48"/>
        <v>6000ZX-870</v>
      </c>
      <c r="B660" s="1" t="s">
        <v>41</v>
      </c>
      <c r="C660">
        <f>C658+500</f>
        <v>6000</v>
      </c>
      <c r="D660" t="str">
        <f>"ТО-"&amp;VLOOKUP(C660,J:K,2,0)</f>
        <v>ТО-2000</v>
      </c>
    </row>
    <row r="661" spans="1:4" x14ac:dyDescent="0.25">
      <c r="A661" t="str">
        <f t="shared" si="48"/>
        <v>6250ZX-870</v>
      </c>
      <c r="B661" s="1" t="s">
        <v>41</v>
      </c>
      <c r="C661">
        <v>6250</v>
      </c>
      <c r="D661" t="s">
        <v>6</v>
      </c>
    </row>
    <row r="662" spans="1:4" x14ac:dyDescent="0.25">
      <c r="A662" t="str">
        <f t="shared" si="48"/>
        <v>6500ZX-870</v>
      </c>
      <c r="B662" s="1" t="s">
        <v>41</v>
      </c>
      <c r="C662">
        <f>C660+500</f>
        <v>6500</v>
      </c>
      <c r="D662" t="s">
        <v>4</v>
      </c>
    </row>
    <row r="663" spans="1:4" x14ac:dyDescent="0.25">
      <c r="A663" t="str">
        <f t="shared" si="48"/>
        <v>6750ZX-870</v>
      </c>
      <c r="B663" s="1" t="s">
        <v>41</v>
      </c>
      <c r="C663">
        <v>6750</v>
      </c>
      <c r="D663" t="s">
        <v>6</v>
      </c>
    </row>
    <row r="664" spans="1:4" x14ac:dyDescent="0.25">
      <c r="A664" t="str">
        <f t="shared" si="48"/>
        <v>7000ZX-870</v>
      </c>
      <c r="B664" s="1" t="s">
        <v>41</v>
      </c>
      <c r="C664">
        <f>C662+500</f>
        <v>7000</v>
      </c>
      <c r="D664" t="str">
        <f>"ТО-"&amp;VLOOKUP(C664,J:K,2,0)</f>
        <v>ТО-1000</v>
      </c>
    </row>
    <row r="665" spans="1:4" x14ac:dyDescent="0.25">
      <c r="A665" t="str">
        <f t="shared" si="48"/>
        <v>7250ZX-870</v>
      </c>
      <c r="B665" s="1" t="s">
        <v>41</v>
      </c>
      <c r="C665">
        <v>7250</v>
      </c>
      <c r="D665" t="s">
        <v>6</v>
      </c>
    </row>
    <row r="666" spans="1:4" x14ac:dyDescent="0.25">
      <c r="A666" t="str">
        <f t="shared" si="48"/>
        <v>7500ZX-870</v>
      </c>
      <c r="B666" s="1" t="s">
        <v>41</v>
      </c>
      <c r="C666">
        <f>C664+500</f>
        <v>7500</v>
      </c>
      <c r="D666" t="s">
        <v>4</v>
      </c>
    </row>
    <row r="667" spans="1:4" x14ac:dyDescent="0.25">
      <c r="A667" t="str">
        <f t="shared" si="48"/>
        <v>7750ZX-870</v>
      </c>
      <c r="B667" s="1" t="s">
        <v>41</v>
      </c>
      <c r="C667">
        <v>7750</v>
      </c>
      <c r="D667" t="s">
        <v>6</v>
      </c>
    </row>
    <row r="668" spans="1:4" x14ac:dyDescent="0.25">
      <c r="A668" t="str">
        <f t="shared" si="48"/>
        <v>8000ZX-870</v>
      </c>
      <c r="B668" s="1" t="s">
        <v>41</v>
      </c>
      <c r="C668">
        <f>C666+500</f>
        <v>8000</v>
      </c>
      <c r="D668" t="str">
        <f>"ТО-"&amp;VLOOKUP(C668,J:K,2,0)</f>
        <v>ТО-4000</v>
      </c>
    </row>
    <row r="669" spans="1:4" x14ac:dyDescent="0.25">
      <c r="A669" t="str">
        <f t="shared" si="48"/>
        <v>8250ZX-870</v>
      </c>
      <c r="B669" s="1" t="s">
        <v>41</v>
      </c>
      <c r="C669">
        <v>8250</v>
      </c>
      <c r="D669" t="s">
        <v>6</v>
      </c>
    </row>
    <row r="670" spans="1:4" x14ac:dyDescent="0.25">
      <c r="A670" t="str">
        <f t="shared" si="48"/>
        <v>8500ZX-870</v>
      </c>
      <c r="B670" s="1" t="s">
        <v>41</v>
      </c>
      <c r="C670">
        <f>C668+500</f>
        <v>8500</v>
      </c>
      <c r="D670" t="s">
        <v>4</v>
      </c>
    </row>
    <row r="671" spans="1:4" x14ac:dyDescent="0.25">
      <c r="A671" t="str">
        <f t="shared" si="48"/>
        <v>8750ZX-870</v>
      </c>
      <c r="B671" s="1" t="s">
        <v>41</v>
      </c>
      <c r="C671">
        <v>8750</v>
      </c>
      <c r="D671" t="s">
        <v>6</v>
      </c>
    </row>
    <row r="672" spans="1:4" x14ac:dyDescent="0.25">
      <c r="A672" t="str">
        <f t="shared" si="48"/>
        <v>9000ZX-870</v>
      </c>
      <c r="B672" s="1" t="s">
        <v>41</v>
      </c>
      <c r="C672">
        <f>C670+500</f>
        <v>9000</v>
      </c>
      <c r="D672" t="str">
        <f>"ТО-"&amp;VLOOKUP(C672,J:K,2,0)</f>
        <v>ТО-1000</v>
      </c>
    </row>
    <row r="673" spans="1:4" x14ac:dyDescent="0.25">
      <c r="A673" t="str">
        <f t="shared" si="48"/>
        <v>9250ZX-870</v>
      </c>
      <c r="B673" s="1" t="s">
        <v>41</v>
      </c>
      <c r="C673">
        <v>9250</v>
      </c>
      <c r="D673" t="s">
        <v>6</v>
      </c>
    </row>
    <row r="674" spans="1:4" x14ac:dyDescent="0.25">
      <c r="A674" t="str">
        <f t="shared" si="48"/>
        <v>9500ZX-870</v>
      </c>
      <c r="B674" s="1" t="s">
        <v>41</v>
      </c>
      <c r="C674">
        <f>C672+500</f>
        <v>9500</v>
      </c>
      <c r="D674" t="str">
        <f>IFERROR("ТО-"&amp;VLOOKUP(C674,J:K,2,0),"ТО-500")</f>
        <v>ТО-500</v>
      </c>
    </row>
    <row r="675" spans="1:4" x14ac:dyDescent="0.25">
      <c r="A675" t="str">
        <f t="shared" si="48"/>
        <v>9750ZX-870</v>
      </c>
      <c r="B675" s="1" t="s">
        <v>41</v>
      </c>
      <c r="C675">
        <v>9750</v>
      </c>
      <c r="D675" t="s">
        <v>6</v>
      </c>
    </row>
    <row r="676" spans="1:4" x14ac:dyDescent="0.25">
      <c r="A676" t="str">
        <f t="shared" si="48"/>
        <v>10000ZX-870</v>
      </c>
      <c r="B676" s="1" t="s">
        <v>41</v>
      </c>
      <c r="C676">
        <f>C674+500</f>
        <v>10000</v>
      </c>
      <c r="D676" t="s">
        <v>7</v>
      </c>
    </row>
    <row r="677" spans="1:4" x14ac:dyDescent="0.25">
      <c r="A677" t="str">
        <f t="shared" si="48"/>
        <v>10250ZX-870</v>
      </c>
      <c r="B677" s="1" t="s">
        <v>41</v>
      </c>
      <c r="C677">
        <v>10250</v>
      </c>
      <c r="D677" t="s">
        <v>6</v>
      </c>
    </row>
    <row r="678" spans="1:4" x14ac:dyDescent="0.25">
      <c r="A678" t="str">
        <f t="shared" si="48"/>
        <v>10500ZX-870</v>
      </c>
      <c r="B678" s="1" t="s">
        <v>41</v>
      </c>
      <c r="C678">
        <f>C676+500</f>
        <v>10500</v>
      </c>
      <c r="D678" t="str">
        <f>IFERROR("ТО-"&amp;VLOOKUP(C678,J:K,2,0),"ТО-500")</f>
        <v>ТО-500</v>
      </c>
    </row>
    <row r="679" spans="1:4" x14ac:dyDescent="0.25">
      <c r="A679" t="str">
        <f t="shared" si="48"/>
        <v>10750ZX-870</v>
      </c>
      <c r="B679" s="1" t="s">
        <v>41</v>
      </c>
      <c r="C679">
        <v>10750</v>
      </c>
      <c r="D679" t="s">
        <v>6</v>
      </c>
    </row>
    <row r="680" spans="1:4" x14ac:dyDescent="0.25">
      <c r="A680" t="str">
        <f t="shared" si="48"/>
        <v>11000ZX-870</v>
      </c>
      <c r="B680" s="1" t="s">
        <v>41</v>
      </c>
      <c r="C680">
        <f>C678+500</f>
        <v>11000</v>
      </c>
      <c r="D680" t="str">
        <f>IFERROR("ТО-"&amp;VLOOKUP(C680,J:K,2,0),"ТО-500")</f>
        <v>ТО-1000</v>
      </c>
    </row>
    <row r="681" spans="1:4" x14ac:dyDescent="0.25">
      <c r="A681" t="str">
        <f t="shared" si="48"/>
        <v>11250ZX-870</v>
      </c>
      <c r="B681" s="1" t="s">
        <v>41</v>
      </c>
      <c r="C681">
        <v>11250</v>
      </c>
      <c r="D681" t="s">
        <v>6</v>
      </c>
    </row>
    <row r="682" spans="1:4" x14ac:dyDescent="0.25">
      <c r="A682" t="str">
        <f t="shared" si="48"/>
        <v>11500ZX-870</v>
      </c>
      <c r="B682" s="1" t="s">
        <v>41</v>
      </c>
      <c r="C682">
        <f>C680+500</f>
        <v>11500</v>
      </c>
      <c r="D682" t="str">
        <f>IFERROR("ТО-"&amp;VLOOKUP(C682,J:K,2,0),"ТО-500")</f>
        <v>ТО-500</v>
      </c>
    </row>
    <row r="683" spans="1:4" x14ac:dyDescent="0.25">
      <c r="A683" t="str">
        <f t="shared" si="48"/>
        <v>11750ZX-870</v>
      </c>
      <c r="B683" s="1" t="s">
        <v>41</v>
      </c>
      <c r="C683">
        <v>11750</v>
      </c>
      <c r="D683" t="s">
        <v>6</v>
      </c>
    </row>
    <row r="684" spans="1:4" x14ac:dyDescent="0.25">
      <c r="A684" t="str">
        <f t="shared" si="48"/>
        <v>12000ZX-870</v>
      </c>
      <c r="B684" s="1" t="s">
        <v>41</v>
      </c>
      <c r="C684">
        <f>C682+500</f>
        <v>12000</v>
      </c>
      <c r="D684" t="str">
        <f>IFERROR("ТО-"&amp;VLOOKUP(C684,J:K,2,0),"ТО-500")</f>
        <v>ТО-4000</v>
      </c>
    </row>
    <row r="685" spans="1:4" x14ac:dyDescent="0.25">
      <c r="A685" t="str">
        <f t="shared" si="48"/>
        <v>12250ZX-870</v>
      </c>
      <c r="B685" s="1" t="s">
        <v>41</v>
      </c>
      <c r="C685">
        <v>12250</v>
      </c>
      <c r="D685" t="s">
        <v>6</v>
      </c>
    </row>
    <row r="686" spans="1:4" x14ac:dyDescent="0.25">
      <c r="A686" t="str">
        <f t="shared" si="48"/>
        <v>12500ZX-870</v>
      </c>
      <c r="B686" s="1" t="s">
        <v>41</v>
      </c>
      <c r="C686">
        <f>C684+500</f>
        <v>12500</v>
      </c>
      <c r="D686" t="str">
        <f>IFERROR("ТО-"&amp;VLOOKUP(C686,J:K,2,0),"ТО-500")</f>
        <v>ТО-500</v>
      </c>
    </row>
    <row r="687" spans="1:4" x14ac:dyDescent="0.25">
      <c r="A687" t="str">
        <f t="shared" si="48"/>
        <v>12750ZX-870</v>
      </c>
      <c r="B687" s="1" t="s">
        <v>41</v>
      </c>
      <c r="C687">
        <v>12750</v>
      </c>
      <c r="D687" t="s">
        <v>6</v>
      </c>
    </row>
    <row r="688" spans="1:4" x14ac:dyDescent="0.25">
      <c r="A688" t="str">
        <f t="shared" si="48"/>
        <v>13000ZX-870</v>
      </c>
      <c r="B688" s="1" t="s">
        <v>41</v>
      </c>
      <c r="C688">
        <f>C686+500</f>
        <v>13000</v>
      </c>
      <c r="D688" t="str">
        <f>IFERROR("ТО-"&amp;VLOOKUP(C688,J:K,2,0),"ТО-500")</f>
        <v>ТО-1000</v>
      </c>
    </row>
    <row r="689" spans="1:4" x14ac:dyDescent="0.25">
      <c r="A689" t="str">
        <f t="shared" si="48"/>
        <v>13250ZX-870</v>
      </c>
      <c r="B689" s="1" t="s">
        <v>41</v>
      </c>
      <c r="C689">
        <v>13250</v>
      </c>
      <c r="D689" t="s">
        <v>6</v>
      </c>
    </row>
    <row r="690" spans="1:4" x14ac:dyDescent="0.25">
      <c r="A690" t="str">
        <f t="shared" si="48"/>
        <v>13500ZX-870</v>
      </c>
      <c r="B690" s="1" t="s">
        <v>41</v>
      </c>
      <c r="C690">
        <f>C688+500</f>
        <v>13500</v>
      </c>
      <c r="D690" t="str">
        <f>IFERROR("ТО-"&amp;VLOOKUP(C690,J:K,2,0),"ТО-500")</f>
        <v>ТО-500</v>
      </c>
    </row>
    <row r="691" spans="1:4" x14ac:dyDescent="0.25">
      <c r="A691" t="str">
        <f t="shared" si="48"/>
        <v>13750ZX-870</v>
      </c>
      <c r="B691" s="1" t="s">
        <v>41</v>
      </c>
      <c r="C691">
        <v>13750</v>
      </c>
      <c r="D691" t="s">
        <v>6</v>
      </c>
    </row>
    <row r="692" spans="1:4" x14ac:dyDescent="0.25">
      <c r="A692" t="str">
        <f t="shared" si="48"/>
        <v>14000ZX-870</v>
      </c>
      <c r="B692" s="1" t="s">
        <v>41</v>
      </c>
      <c r="C692">
        <f>C690+500</f>
        <v>14000</v>
      </c>
      <c r="D692" t="str">
        <f>IFERROR("ТО-"&amp;VLOOKUP(C692,J:K,2,0),"ТО-500")</f>
        <v>ТО-2000</v>
      </c>
    </row>
    <row r="693" spans="1:4" x14ac:dyDescent="0.25">
      <c r="A693" t="str">
        <f t="shared" si="48"/>
        <v>14250ZX-870</v>
      </c>
      <c r="B693" s="1" t="s">
        <v>41</v>
      </c>
      <c r="C693">
        <v>14250</v>
      </c>
      <c r="D693" t="s">
        <v>6</v>
      </c>
    </row>
    <row r="694" spans="1:4" x14ac:dyDescent="0.25">
      <c r="A694" t="str">
        <f t="shared" si="48"/>
        <v>14500ZX-870</v>
      </c>
      <c r="B694" s="1" t="s">
        <v>41</v>
      </c>
      <c r="C694">
        <f>C692+500</f>
        <v>14500</v>
      </c>
      <c r="D694" t="str">
        <f>IFERROR("ТО-"&amp;VLOOKUP(C694,J:K,2,0),"ТО-500")</f>
        <v>ТО-500</v>
      </c>
    </row>
    <row r="695" spans="1:4" x14ac:dyDescent="0.25">
      <c r="A695" t="str">
        <f t="shared" si="48"/>
        <v>14750ZX-870</v>
      </c>
      <c r="B695" s="1" t="s">
        <v>41</v>
      </c>
      <c r="C695">
        <v>14750</v>
      </c>
      <c r="D695" t="s">
        <v>6</v>
      </c>
    </row>
    <row r="696" spans="1:4" x14ac:dyDescent="0.25">
      <c r="A696" t="str">
        <f t="shared" si="48"/>
        <v>15000ZX-870</v>
      </c>
      <c r="B696" s="1" t="s">
        <v>41</v>
      </c>
      <c r="C696">
        <f>C694+500</f>
        <v>15000</v>
      </c>
      <c r="D696" t="s">
        <v>2</v>
      </c>
    </row>
    <row r="697" spans="1:4" x14ac:dyDescent="0.25">
      <c r="A697" t="str">
        <f t="shared" si="48"/>
        <v>15250ZX-870</v>
      </c>
      <c r="B697" s="1" t="s">
        <v>41</v>
      </c>
      <c r="C697">
        <v>15250</v>
      </c>
      <c r="D697" t="s">
        <v>6</v>
      </c>
    </row>
    <row r="698" spans="1:4" x14ac:dyDescent="0.25">
      <c r="A698" t="str">
        <f t="shared" si="48"/>
        <v>15500ZX-870</v>
      </c>
      <c r="B698" s="1" t="s">
        <v>41</v>
      </c>
      <c r="C698">
        <f>C696+500</f>
        <v>15500</v>
      </c>
      <c r="D698" t="str">
        <f>IFERROR("ТО-"&amp;VLOOKUP(C698,J:K,2,0),"ТО-500")</f>
        <v>ТО-500</v>
      </c>
    </row>
    <row r="699" spans="1:4" x14ac:dyDescent="0.25">
      <c r="A699" t="str">
        <f t="shared" si="48"/>
        <v>15750ZX-870</v>
      </c>
      <c r="B699" s="1" t="s">
        <v>41</v>
      </c>
      <c r="C699">
        <v>15750</v>
      </c>
      <c r="D699" t="s">
        <v>6</v>
      </c>
    </row>
    <row r="700" spans="1:4" x14ac:dyDescent="0.25">
      <c r="A700" t="str">
        <f t="shared" si="48"/>
        <v>16000ZX-870</v>
      </c>
      <c r="B700" s="1" t="s">
        <v>41</v>
      </c>
      <c r="C700">
        <f>C698+500</f>
        <v>16000</v>
      </c>
      <c r="D700" t="str">
        <f>IFERROR("ТО-"&amp;VLOOKUP(C700,J:K,2,0),"ТО-500")</f>
        <v>ТО-4000</v>
      </c>
    </row>
    <row r="701" spans="1:4" x14ac:dyDescent="0.25">
      <c r="A701" t="str">
        <f t="shared" si="48"/>
        <v>16250ZX-870</v>
      </c>
      <c r="B701" s="1" t="s">
        <v>41</v>
      </c>
      <c r="C701">
        <v>16250</v>
      </c>
      <c r="D701" t="s">
        <v>6</v>
      </c>
    </row>
    <row r="702" spans="1:4" x14ac:dyDescent="0.25">
      <c r="A702" t="str">
        <f t="shared" si="48"/>
        <v>16500ZX-870</v>
      </c>
      <c r="B702" s="1" t="s">
        <v>41</v>
      </c>
      <c r="C702">
        <f>C700+500</f>
        <v>16500</v>
      </c>
      <c r="D702" t="str">
        <f>IFERROR("ТО-"&amp;VLOOKUP(C702,J:K,2,0),"ТО-500")</f>
        <v>ТО-500</v>
      </c>
    </row>
    <row r="703" spans="1:4" x14ac:dyDescent="0.25">
      <c r="A703" t="str">
        <f t="shared" si="48"/>
        <v>16750ZX-870</v>
      </c>
      <c r="B703" s="1" t="s">
        <v>41</v>
      </c>
      <c r="C703">
        <v>16750</v>
      </c>
      <c r="D703" t="s">
        <v>6</v>
      </c>
    </row>
    <row r="704" spans="1:4" x14ac:dyDescent="0.25">
      <c r="A704" t="str">
        <f t="shared" ref="A704:A767" si="49">C704&amp;B704</f>
        <v>17000ZX-870</v>
      </c>
      <c r="B704" s="1" t="s">
        <v>41</v>
      </c>
      <c r="C704">
        <f>C702+500</f>
        <v>17000</v>
      </c>
      <c r="D704" t="str">
        <f>IFERROR("ТО-"&amp;VLOOKUP(C704,J:K,2,0),"ТО-500")</f>
        <v>ТО-1000</v>
      </c>
    </row>
    <row r="705" spans="1:4" x14ac:dyDescent="0.25">
      <c r="A705" t="str">
        <f t="shared" si="49"/>
        <v>17250ZX-870</v>
      </c>
      <c r="B705" s="1" t="s">
        <v>41</v>
      </c>
      <c r="C705">
        <v>17250</v>
      </c>
      <c r="D705" t="s">
        <v>6</v>
      </c>
    </row>
    <row r="706" spans="1:4" x14ac:dyDescent="0.25">
      <c r="A706" t="str">
        <f t="shared" si="49"/>
        <v>17500ZX-870</v>
      </c>
      <c r="B706" s="1" t="s">
        <v>41</v>
      </c>
      <c r="C706">
        <f>C704+500</f>
        <v>17500</v>
      </c>
      <c r="D706" t="str">
        <f>IFERROR("ТО-"&amp;VLOOKUP(C706,J:K,2,0),"ТО-500")</f>
        <v>ТО-500</v>
      </c>
    </row>
    <row r="707" spans="1:4" x14ac:dyDescent="0.25">
      <c r="A707" t="str">
        <f t="shared" si="49"/>
        <v>17750ZX-870</v>
      </c>
      <c r="B707" s="1" t="s">
        <v>41</v>
      </c>
      <c r="C707">
        <v>17750</v>
      </c>
      <c r="D707" t="s">
        <v>6</v>
      </c>
    </row>
    <row r="708" spans="1:4" x14ac:dyDescent="0.25">
      <c r="A708" t="str">
        <f t="shared" si="49"/>
        <v>18000ZX-870</v>
      </c>
      <c r="B708" s="1" t="s">
        <v>41</v>
      </c>
      <c r="C708">
        <f>C706+500</f>
        <v>18000</v>
      </c>
      <c r="D708" t="str">
        <f>IFERROR("ТО-"&amp;VLOOKUP(C708,J:K,2,0),"ТО-500")</f>
        <v>ТО-2000</v>
      </c>
    </row>
    <row r="709" spans="1:4" x14ac:dyDescent="0.25">
      <c r="A709" t="str">
        <f t="shared" si="49"/>
        <v>18250ZX-870</v>
      </c>
      <c r="B709" s="1" t="s">
        <v>41</v>
      </c>
      <c r="C709">
        <v>18250</v>
      </c>
      <c r="D709" t="s">
        <v>6</v>
      </c>
    </row>
    <row r="710" spans="1:4" x14ac:dyDescent="0.25">
      <c r="A710" t="str">
        <f t="shared" si="49"/>
        <v>18500ZX-870</v>
      </c>
      <c r="B710" s="1" t="s">
        <v>41</v>
      </c>
      <c r="C710">
        <f>C708+500</f>
        <v>18500</v>
      </c>
      <c r="D710" t="str">
        <f>IFERROR("ТО-"&amp;VLOOKUP(C710,J:K,2,0),"ТО-500")</f>
        <v>ТО-500</v>
      </c>
    </row>
    <row r="711" spans="1:4" x14ac:dyDescent="0.25">
      <c r="A711" t="str">
        <f t="shared" si="49"/>
        <v>18750ZX-870</v>
      </c>
      <c r="B711" s="1" t="s">
        <v>41</v>
      </c>
      <c r="C711">
        <v>18750</v>
      </c>
      <c r="D711" t="s">
        <v>6</v>
      </c>
    </row>
    <row r="712" spans="1:4" x14ac:dyDescent="0.25">
      <c r="A712" t="str">
        <f t="shared" si="49"/>
        <v>19000ZX-870</v>
      </c>
      <c r="B712" s="1" t="s">
        <v>41</v>
      </c>
      <c r="C712">
        <f>C710+500</f>
        <v>19000</v>
      </c>
      <c r="D712" t="str">
        <f>IFERROR("ТО-"&amp;VLOOKUP(C712,J:K,2,0),"ТО-500")</f>
        <v>ТО-1000</v>
      </c>
    </row>
    <row r="713" spans="1:4" x14ac:dyDescent="0.25">
      <c r="A713" t="str">
        <f t="shared" si="49"/>
        <v>19250ZX-870</v>
      </c>
      <c r="B713" s="1" t="s">
        <v>41</v>
      </c>
      <c r="C713">
        <v>19250</v>
      </c>
      <c r="D713" t="s">
        <v>6</v>
      </c>
    </row>
    <row r="714" spans="1:4" x14ac:dyDescent="0.25">
      <c r="A714" t="str">
        <f t="shared" si="49"/>
        <v>19500ZX-870</v>
      </c>
      <c r="B714" s="1" t="s">
        <v>41</v>
      </c>
      <c r="C714">
        <f>C712+500</f>
        <v>19500</v>
      </c>
      <c r="D714" t="str">
        <f>IFERROR("ТО-"&amp;VLOOKUP(C714,J:K,2,0),"ТО-500")</f>
        <v>ТО-500</v>
      </c>
    </row>
    <row r="715" spans="1:4" x14ac:dyDescent="0.25">
      <c r="A715" t="str">
        <f t="shared" si="49"/>
        <v>19750ZX-870</v>
      </c>
      <c r="B715" s="1" t="s">
        <v>41</v>
      </c>
      <c r="C715">
        <v>19750</v>
      </c>
      <c r="D715" t="s">
        <v>6</v>
      </c>
    </row>
    <row r="716" spans="1:4" x14ac:dyDescent="0.25">
      <c r="A716" t="str">
        <f t="shared" si="49"/>
        <v>20000ZX-870</v>
      </c>
      <c r="B716" s="1" t="s">
        <v>41</v>
      </c>
      <c r="C716">
        <f>C714+500</f>
        <v>20000</v>
      </c>
      <c r="D716" t="s">
        <v>5</v>
      </c>
    </row>
    <row r="717" spans="1:4" x14ac:dyDescent="0.25">
      <c r="A717" t="str">
        <f t="shared" si="49"/>
        <v>20250ZX-870</v>
      </c>
      <c r="B717" s="1" t="s">
        <v>41</v>
      </c>
      <c r="C717">
        <v>20250</v>
      </c>
      <c r="D717" t="s">
        <v>6</v>
      </c>
    </row>
    <row r="718" spans="1:4" x14ac:dyDescent="0.25">
      <c r="A718" t="str">
        <f t="shared" si="49"/>
        <v>20500ZX-870</v>
      </c>
      <c r="B718" s="1" t="s">
        <v>41</v>
      </c>
      <c r="C718">
        <f>C716+500</f>
        <v>20500</v>
      </c>
      <c r="D718" t="str">
        <f>IFERROR("ТО-"&amp;VLOOKUP(C718,J:K,2,0),"ТО-500")</f>
        <v>ТО-500</v>
      </c>
    </row>
    <row r="719" spans="1:4" x14ac:dyDescent="0.25">
      <c r="A719" t="str">
        <f t="shared" si="49"/>
        <v>20750ZX-870</v>
      </c>
      <c r="B719" s="1" t="s">
        <v>41</v>
      </c>
      <c r="C719">
        <v>20750</v>
      </c>
      <c r="D719" t="s">
        <v>6</v>
      </c>
    </row>
    <row r="720" spans="1:4" x14ac:dyDescent="0.25">
      <c r="A720" t="str">
        <f t="shared" si="49"/>
        <v>21000ZX-870</v>
      </c>
      <c r="B720" s="1" t="s">
        <v>41</v>
      </c>
      <c r="C720">
        <f>C718+500</f>
        <v>21000</v>
      </c>
      <c r="D720" t="str">
        <f>IFERROR("ТО-"&amp;VLOOKUP(C720,J:K,2,0),"ТО-500")</f>
        <v>ТО-1000</v>
      </c>
    </row>
    <row r="721" spans="1:4" x14ac:dyDescent="0.25">
      <c r="A721" t="str">
        <f t="shared" si="49"/>
        <v>21250ZX-870</v>
      </c>
      <c r="B721" s="1" t="s">
        <v>41</v>
      </c>
      <c r="C721">
        <v>21250</v>
      </c>
      <c r="D721" t="s">
        <v>6</v>
      </c>
    </row>
    <row r="722" spans="1:4" x14ac:dyDescent="0.25">
      <c r="A722" t="str">
        <f t="shared" si="49"/>
        <v>21500ZX-870</v>
      </c>
      <c r="B722" s="1" t="s">
        <v>41</v>
      </c>
      <c r="C722">
        <f>C720+500</f>
        <v>21500</v>
      </c>
      <c r="D722" t="str">
        <f>IFERROR("ТО-"&amp;VLOOKUP(C722,J:K,2,0),"ТО-500")</f>
        <v>ТО-500</v>
      </c>
    </row>
    <row r="723" spans="1:4" x14ac:dyDescent="0.25">
      <c r="A723" t="str">
        <f t="shared" si="49"/>
        <v>21750ZX-870</v>
      </c>
      <c r="B723" s="1" t="s">
        <v>41</v>
      </c>
      <c r="C723">
        <v>21750</v>
      </c>
      <c r="D723" t="s">
        <v>6</v>
      </c>
    </row>
    <row r="724" spans="1:4" x14ac:dyDescent="0.25">
      <c r="A724" t="str">
        <f t="shared" si="49"/>
        <v>22000ZX-870</v>
      </c>
      <c r="B724" s="1" t="s">
        <v>41</v>
      </c>
      <c r="C724">
        <f>C722+500</f>
        <v>22000</v>
      </c>
      <c r="D724" t="str">
        <f>IFERROR("ТО-"&amp;VLOOKUP(C724,J:K,2,0),"ТО-500")</f>
        <v>ТО-2000</v>
      </c>
    </row>
    <row r="725" spans="1:4" x14ac:dyDescent="0.25">
      <c r="A725" t="str">
        <f t="shared" si="49"/>
        <v>22250ZX-870</v>
      </c>
      <c r="B725" s="1" t="s">
        <v>41</v>
      </c>
      <c r="C725">
        <v>22250</v>
      </c>
      <c r="D725" t="s">
        <v>6</v>
      </c>
    </row>
    <row r="726" spans="1:4" x14ac:dyDescent="0.25">
      <c r="A726" t="str">
        <f t="shared" si="49"/>
        <v>22500ZX-870</v>
      </c>
      <c r="B726" s="1" t="s">
        <v>41</v>
      </c>
      <c r="C726">
        <f>C724+500</f>
        <v>22500</v>
      </c>
      <c r="D726" t="str">
        <f>IFERROR("ТО-"&amp;VLOOKUP(C726,J:K,2,0),"ТО-500")</f>
        <v>ТО-500</v>
      </c>
    </row>
    <row r="727" spans="1:4" x14ac:dyDescent="0.25">
      <c r="A727" t="str">
        <f t="shared" si="49"/>
        <v>22750ZX-870</v>
      </c>
      <c r="B727" s="1" t="s">
        <v>41</v>
      </c>
      <c r="C727">
        <v>22750</v>
      </c>
      <c r="D727" t="s">
        <v>6</v>
      </c>
    </row>
    <row r="728" spans="1:4" x14ac:dyDescent="0.25">
      <c r="A728" t="str">
        <f t="shared" si="49"/>
        <v>23000ZX-870</v>
      </c>
      <c r="B728" s="1" t="s">
        <v>41</v>
      </c>
      <c r="C728">
        <f>C726+500</f>
        <v>23000</v>
      </c>
      <c r="D728" t="str">
        <f>IFERROR("ТО-"&amp;VLOOKUP(C728,J:K,2,0),"ТО-500")</f>
        <v>ТО-1000</v>
      </c>
    </row>
    <row r="729" spans="1:4" x14ac:dyDescent="0.25">
      <c r="A729" t="str">
        <f t="shared" si="49"/>
        <v>23250ZX-870</v>
      </c>
      <c r="B729" s="1" t="s">
        <v>41</v>
      </c>
      <c r="C729">
        <v>23250</v>
      </c>
      <c r="D729" t="s">
        <v>6</v>
      </c>
    </row>
    <row r="730" spans="1:4" x14ac:dyDescent="0.25">
      <c r="A730" t="str">
        <f t="shared" si="49"/>
        <v>23500ZX-870</v>
      </c>
      <c r="B730" s="1" t="s">
        <v>41</v>
      </c>
      <c r="C730">
        <f>C728+500</f>
        <v>23500</v>
      </c>
      <c r="D730" t="str">
        <f>IFERROR("ТО-"&amp;VLOOKUP(C730,J:K,2,0),"ТО-500")</f>
        <v>ТО-500</v>
      </c>
    </row>
    <row r="731" spans="1:4" x14ac:dyDescent="0.25">
      <c r="A731" t="str">
        <f t="shared" si="49"/>
        <v>23750ZX-870</v>
      </c>
      <c r="B731" s="1" t="s">
        <v>41</v>
      </c>
      <c r="C731">
        <v>23750</v>
      </c>
      <c r="D731" t="s">
        <v>6</v>
      </c>
    </row>
    <row r="732" spans="1:4" x14ac:dyDescent="0.25">
      <c r="A732" t="str">
        <f t="shared" si="49"/>
        <v>24000ZX-870</v>
      </c>
      <c r="B732" s="1" t="s">
        <v>41</v>
      </c>
      <c r="C732">
        <f>C730+500</f>
        <v>24000</v>
      </c>
      <c r="D732" t="str">
        <f>IFERROR("ТО-"&amp;VLOOKUP(C732,J:K,2,0),"ТО-500")</f>
        <v>ТО-4000</v>
      </c>
    </row>
    <row r="733" spans="1:4" x14ac:dyDescent="0.25">
      <c r="A733" t="str">
        <f t="shared" si="49"/>
        <v>24250ZX-870</v>
      </c>
      <c r="B733" s="1" t="s">
        <v>41</v>
      </c>
      <c r="C733">
        <v>24250</v>
      </c>
      <c r="D733" t="s">
        <v>6</v>
      </c>
    </row>
    <row r="734" spans="1:4" x14ac:dyDescent="0.25">
      <c r="A734" t="str">
        <f t="shared" si="49"/>
        <v>24500ZX-870</v>
      </c>
      <c r="B734" s="1" t="s">
        <v>41</v>
      </c>
      <c r="C734">
        <f>C732+500</f>
        <v>24500</v>
      </c>
      <c r="D734" t="str">
        <f>IFERROR("ТО-"&amp;VLOOKUP(C734,J:K,2,0),"ТО-500")</f>
        <v>ТО-500</v>
      </c>
    </row>
    <row r="735" spans="1:4" x14ac:dyDescent="0.25">
      <c r="A735" t="str">
        <f t="shared" si="49"/>
        <v>24750ZX-870</v>
      </c>
      <c r="B735" s="1" t="s">
        <v>41</v>
      </c>
      <c r="C735">
        <v>24750</v>
      </c>
      <c r="D735" t="s">
        <v>6</v>
      </c>
    </row>
    <row r="736" spans="1:4" x14ac:dyDescent="0.25">
      <c r="A736" t="str">
        <f t="shared" si="49"/>
        <v>25000ZX-870</v>
      </c>
      <c r="B736" s="1" t="s">
        <v>41</v>
      </c>
      <c r="C736">
        <f>C734+500</f>
        <v>25000</v>
      </c>
      <c r="D736" t="s">
        <v>2</v>
      </c>
    </row>
    <row r="737" spans="1:4" x14ac:dyDescent="0.25">
      <c r="A737" t="str">
        <f t="shared" si="49"/>
        <v>25250ZX-870</v>
      </c>
      <c r="B737" s="1" t="s">
        <v>41</v>
      </c>
      <c r="C737">
        <v>25250</v>
      </c>
      <c r="D737" t="s">
        <v>6</v>
      </c>
    </row>
    <row r="738" spans="1:4" x14ac:dyDescent="0.25">
      <c r="A738" t="str">
        <f t="shared" si="49"/>
        <v>25500ZX-870</v>
      </c>
      <c r="B738" s="1" t="s">
        <v>41</v>
      </c>
      <c r="C738">
        <f>C736+500</f>
        <v>25500</v>
      </c>
      <c r="D738" t="str">
        <f>IFERROR("ТО-"&amp;VLOOKUP(C738,J:K,2,0),"ТО-500")</f>
        <v>ТО-500</v>
      </c>
    </row>
    <row r="739" spans="1:4" x14ac:dyDescent="0.25">
      <c r="A739" t="str">
        <f t="shared" si="49"/>
        <v>25750ZX-870</v>
      </c>
      <c r="B739" s="1" t="s">
        <v>41</v>
      </c>
      <c r="C739">
        <v>25750</v>
      </c>
      <c r="D739" t="s">
        <v>6</v>
      </c>
    </row>
    <row r="740" spans="1:4" x14ac:dyDescent="0.25">
      <c r="A740" t="str">
        <f t="shared" si="49"/>
        <v>26000ZX-870</v>
      </c>
      <c r="B740" s="1" t="s">
        <v>41</v>
      </c>
      <c r="C740">
        <f>C738+500</f>
        <v>26000</v>
      </c>
      <c r="D740" t="str">
        <f>IFERROR("ТО-"&amp;VLOOKUP(C740,J:K,2,0),"ТО-500")</f>
        <v>ТО-2000</v>
      </c>
    </row>
    <row r="741" spans="1:4" x14ac:dyDescent="0.25">
      <c r="A741" t="str">
        <f t="shared" si="49"/>
        <v>26250ZX-870</v>
      </c>
      <c r="B741" s="1" t="s">
        <v>41</v>
      </c>
      <c r="C741">
        <v>26250</v>
      </c>
      <c r="D741" t="s">
        <v>6</v>
      </c>
    </row>
    <row r="742" spans="1:4" x14ac:dyDescent="0.25">
      <c r="A742" t="str">
        <f t="shared" si="49"/>
        <v>26500ZX-870</v>
      </c>
      <c r="B742" s="1" t="s">
        <v>41</v>
      </c>
      <c r="C742">
        <f>C740+500</f>
        <v>26500</v>
      </c>
      <c r="D742" t="str">
        <f>IFERROR("ТО-"&amp;VLOOKUP(C742,J:K,2,0),"ТО-500")</f>
        <v>ТО-500</v>
      </c>
    </row>
    <row r="743" spans="1:4" x14ac:dyDescent="0.25">
      <c r="A743" t="str">
        <f t="shared" si="49"/>
        <v>26750ZX-870</v>
      </c>
      <c r="B743" s="1" t="s">
        <v>41</v>
      </c>
      <c r="C743">
        <v>26750</v>
      </c>
      <c r="D743" t="s">
        <v>6</v>
      </c>
    </row>
    <row r="744" spans="1:4" x14ac:dyDescent="0.25">
      <c r="A744" t="str">
        <f t="shared" si="49"/>
        <v>27000ZX-870</v>
      </c>
      <c r="B744" s="1" t="s">
        <v>41</v>
      </c>
      <c r="C744">
        <f>C742+500</f>
        <v>27000</v>
      </c>
      <c r="D744" t="str">
        <f>IFERROR("ТО-"&amp;VLOOKUP(C744,J:K,2,0),"ТО-500")</f>
        <v>ТО-1000</v>
      </c>
    </row>
    <row r="745" spans="1:4" x14ac:dyDescent="0.25">
      <c r="A745" t="str">
        <f t="shared" si="49"/>
        <v>27250ZX-870</v>
      </c>
      <c r="B745" s="1" t="s">
        <v>41</v>
      </c>
      <c r="C745">
        <v>27250</v>
      </c>
      <c r="D745" t="s">
        <v>6</v>
      </c>
    </row>
    <row r="746" spans="1:4" x14ac:dyDescent="0.25">
      <c r="A746" t="str">
        <f t="shared" si="49"/>
        <v>27500ZX-870</v>
      </c>
      <c r="B746" s="1" t="s">
        <v>41</v>
      </c>
      <c r="C746">
        <f>C744+500</f>
        <v>27500</v>
      </c>
      <c r="D746" t="str">
        <f>IFERROR("ТО-"&amp;VLOOKUP(C746,J:K,2,0),"ТО-500")</f>
        <v>ТО-500</v>
      </c>
    </row>
    <row r="747" spans="1:4" x14ac:dyDescent="0.25">
      <c r="A747" t="str">
        <f t="shared" si="49"/>
        <v>27750ZX-870</v>
      </c>
      <c r="B747" s="1" t="s">
        <v>41</v>
      </c>
      <c r="C747">
        <v>27750</v>
      </c>
      <c r="D747" t="s">
        <v>6</v>
      </c>
    </row>
    <row r="748" spans="1:4" x14ac:dyDescent="0.25">
      <c r="A748" t="str">
        <f t="shared" si="49"/>
        <v>28000ZX-870</v>
      </c>
      <c r="B748" s="1" t="s">
        <v>41</v>
      </c>
      <c r="C748">
        <f>C746+500</f>
        <v>28000</v>
      </c>
      <c r="D748" t="str">
        <f>IFERROR("ТО-"&amp;VLOOKUP(C748,J:K,2,0),"ТО-500")</f>
        <v>ТО-4000</v>
      </c>
    </row>
    <row r="749" spans="1:4" x14ac:dyDescent="0.25">
      <c r="A749" t="str">
        <f t="shared" si="49"/>
        <v>28250ZX-870</v>
      </c>
      <c r="B749" s="1" t="s">
        <v>41</v>
      </c>
      <c r="C749">
        <v>28250</v>
      </c>
      <c r="D749" t="s">
        <v>6</v>
      </c>
    </row>
    <row r="750" spans="1:4" x14ac:dyDescent="0.25">
      <c r="A750" t="str">
        <f t="shared" si="49"/>
        <v>28500ZX-870</v>
      </c>
      <c r="B750" s="1" t="s">
        <v>41</v>
      </c>
      <c r="C750">
        <f>C748+500</f>
        <v>28500</v>
      </c>
      <c r="D750" t="str">
        <f>IFERROR("ТО-"&amp;VLOOKUP(C750,J:K,2,0),"ТО-500")</f>
        <v>ТО-500</v>
      </c>
    </row>
    <row r="751" spans="1:4" x14ac:dyDescent="0.25">
      <c r="A751" t="str">
        <f t="shared" si="49"/>
        <v>28750ZX-870</v>
      </c>
      <c r="B751" s="1" t="s">
        <v>41</v>
      </c>
      <c r="C751">
        <v>28750</v>
      </c>
      <c r="D751" t="s">
        <v>6</v>
      </c>
    </row>
    <row r="752" spans="1:4" x14ac:dyDescent="0.25">
      <c r="A752" t="str">
        <f t="shared" si="49"/>
        <v>29000ZX-870</v>
      </c>
      <c r="B752" s="1" t="s">
        <v>41</v>
      </c>
      <c r="C752">
        <f>C750+500</f>
        <v>29000</v>
      </c>
      <c r="D752" t="str">
        <f>IFERROR("ТО-"&amp;VLOOKUP(C752,J:K,2,0),"ТО-500")</f>
        <v>ТО-1000</v>
      </c>
    </row>
    <row r="753" spans="1:4" x14ac:dyDescent="0.25">
      <c r="A753" t="str">
        <f t="shared" si="49"/>
        <v>29250ZX-870</v>
      </c>
      <c r="B753" s="1" t="s">
        <v>41</v>
      </c>
      <c r="C753">
        <v>29250</v>
      </c>
      <c r="D753" t="s">
        <v>6</v>
      </c>
    </row>
    <row r="754" spans="1:4" x14ac:dyDescent="0.25">
      <c r="A754" t="str">
        <f t="shared" si="49"/>
        <v>29500ZX-870</v>
      </c>
      <c r="B754" s="1" t="s">
        <v>41</v>
      </c>
      <c r="C754">
        <f>C752+500</f>
        <v>29500</v>
      </c>
      <c r="D754" t="str">
        <f>IFERROR("ТО-"&amp;VLOOKUP(C754,J:K,2,0),"ТО-500")</f>
        <v>ТО-500</v>
      </c>
    </row>
    <row r="755" spans="1:4" x14ac:dyDescent="0.25">
      <c r="A755" t="str">
        <f t="shared" si="49"/>
        <v>29750ZX-870</v>
      </c>
      <c r="B755" s="1" t="s">
        <v>41</v>
      </c>
      <c r="C755">
        <v>29750</v>
      </c>
      <c r="D755" t="s">
        <v>6</v>
      </c>
    </row>
    <row r="756" spans="1:4" x14ac:dyDescent="0.25">
      <c r="A756" t="str">
        <f t="shared" si="49"/>
        <v>30000ZX-870</v>
      </c>
      <c r="B756" s="1" t="s">
        <v>41</v>
      </c>
      <c r="C756">
        <f>C754+500</f>
        <v>30000</v>
      </c>
      <c r="D756" t="s">
        <v>7</v>
      </c>
    </row>
    <row r="757" spans="1:4" x14ac:dyDescent="0.25">
      <c r="A757" t="str">
        <f t="shared" si="49"/>
        <v>30250ZX-870</v>
      </c>
      <c r="B757" s="1" t="s">
        <v>41</v>
      </c>
      <c r="C757">
        <v>30250</v>
      </c>
      <c r="D757" t="s">
        <v>6</v>
      </c>
    </row>
    <row r="758" spans="1:4" x14ac:dyDescent="0.25">
      <c r="A758" t="str">
        <f t="shared" si="49"/>
        <v>30500ZX-870</v>
      </c>
      <c r="B758" s="1" t="s">
        <v>41</v>
      </c>
      <c r="C758">
        <f>C756+500</f>
        <v>30500</v>
      </c>
      <c r="D758" t="str">
        <f>IFERROR("ТО-"&amp;VLOOKUP(C758,J:K,2,0),"ТО-500")</f>
        <v>ТО-500</v>
      </c>
    </row>
    <row r="759" spans="1:4" x14ac:dyDescent="0.25">
      <c r="A759" t="str">
        <f t="shared" si="49"/>
        <v>30750ZX-870</v>
      </c>
      <c r="B759" s="1" t="s">
        <v>41</v>
      </c>
      <c r="C759">
        <v>30750</v>
      </c>
      <c r="D759" t="s">
        <v>6</v>
      </c>
    </row>
    <row r="760" spans="1:4" x14ac:dyDescent="0.25">
      <c r="A760" t="str">
        <f t="shared" si="49"/>
        <v>31000ZX-870</v>
      </c>
      <c r="B760" s="1" t="s">
        <v>41</v>
      </c>
      <c r="C760">
        <f>C758+500</f>
        <v>31000</v>
      </c>
      <c r="D760" t="str">
        <f>IFERROR("ТО-"&amp;VLOOKUP(C760,J:K,2,0),"ТО-500")</f>
        <v>ТО-1000</v>
      </c>
    </row>
    <row r="761" spans="1:4" x14ac:dyDescent="0.25">
      <c r="A761" t="str">
        <f t="shared" si="49"/>
        <v>31250ZX-870</v>
      </c>
      <c r="B761" s="1" t="s">
        <v>41</v>
      </c>
      <c r="C761">
        <v>31250</v>
      </c>
      <c r="D761" t="s">
        <v>6</v>
      </c>
    </row>
    <row r="762" spans="1:4" x14ac:dyDescent="0.25">
      <c r="A762" t="str">
        <f t="shared" si="49"/>
        <v>31500ZX-870</v>
      </c>
      <c r="B762" s="1" t="s">
        <v>41</v>
      </c>
      <c r="C762">
        <f>C760+500</f>
        <v>31500</v>
      </c>
      <c r="D762" t="str">
        <f>IFERROR("ТО-"&amp;VLOOKUP(C762,J:K,2,0),"ТО-500")</f>
        <v>ТО-500</v>
      </c>
    </row>
    <row r="763" spans="1:4" x14ac:dyDescent="0.25">
      <c r="A763" t="str">
        <f t="shared" si="49"/>
        <v>31750ZX-870</v>
      </c>
      <c r="B763" s="1" t="s">
        <v>41</v>
      </c>
      <c r="C763">
        <v>31750</v>
      </c>
      <c r="D763" t="s">
        <v>6</v>
      </c>
    </row>
    <row r="764" spans="1:4" x14ac:dyDescent="0.25">
      <c r="A764" t="str">
        <f t="shared" si="49"/>
        <v>32000ZX-870</v>
      </c>
      <c r="B764" s="1" t="s">
        <v>41</v>
      </c>
      <c r="C764">
        <f>C762+500</f>
        <v>32000</v>
      </c>
      <c r="D764" t="str">
        <f>IFERROR("ТО-"&amp;VLOOKUP(C764,J:K,2,0),"ТО-500")</f>
        <v>ТО-4000</v>
      </c>
    </row>
    <row r="765" spans="1:4" x14ac:dyDescent="0.25">
      <c r="A765" t="str">
        <f t="shared" si="49"/>
        <v>32250ZX-870</v>
      </c>
      <c r="B765" s="1" t="s">
        <v>41</v>
      </c>
      <c r="C765">
        <v>32250</v>
      </c>
      <c r="D765" t="s">
        <v>6</v>
      </c>
    </row>
    <row r="766" spans="1:4" x14ac:dyDescent="0.25">
      <c r="A766" t="str">
        <f t="shared" si="49"/>
        <v>32500ZX-870</v>
      </c>
      <c r="B766" s="1" t="s">
        <v>41</v>
      </c>
      <c r="C766">
        <f>C764+500</f>
        <v>32500</v>
      </c>
      <c r="D766" t="str">
        <f>IFERROR("ТО-"&amp;VLOOKUP(C766,J:K,2,0),"ТО-500")</f>
        <v>ТО-500</v>
      </c>
    </row>
    <row r="767" spans="1:4" x14ac:dyDescent="0.25">
      <c r="A767" t="str">
        <f t="shared" si="49"/>
        <v>32750ZX-870</v>
      </c>
      <c r="B767" s="1" t="s">
        <v>41</v>
      </c>
      <c r="C767">
        <v>32750</v>
      </c>
      <c r="D767" t="s">
        <v>6</v>
      </c>
    </row>
    <row r="768" spans="1:4" x14ac:dyDescent="0.25">
      <c r="A768" t="str">
        <f t="shared" ref="A768:A795" si="50">C768&amp;B768</f>
        <v>33000ZX-870</v>
      </c>
      <c r="B768" s="1" t="s">
        <v>41</v>
      </c>
      <c r="C768">
        <f>C766+500</f>
        <v>33000</v>
      </c>
      <c r="D768" t="str">
        <f>IFERROR("ТО-"&amp;VLOOKUP(C768,J:K,2,0),"ТО-500")</f>
        <v>ТО-1000</v>
      </c>
    </row>
    <row r="769" spans="1:4" x14ac:dyDescent="0.25">
      <c r="A769" t="str">
        <f t="shared" si="50"/>
        <v>33250ZX-870</v>
      </c>
      <c r="B769" s="1" t="s">
        <v>41</v>
      </c>
      <c r="C769">
        <v>33250</v>
      </c>
      <c r="D769" t="s">
        <v>6</v>
      </c>
    </row>
    <row r="770" spans="1:4" x14ac:dyDescent="0.25">
      <c r="A770" t="str">
        <f t="shared" si="50"/>
        <v>33500ZX-870</v>
      </c>
      <c r="B770" s="1" t="s">
        <v>41</v>
      </c>
      <c r="C770">
        <f>C768+500</f>
        <v>33500</v>
      </c>
      <c r="D770" t="str">
        <f>IFERROR("ТО-"&amp;VLOOKUP(C770,J:K,2,0),"ТО-500")</f>
        <v>ТО-500</v>
      </c>
    </row>
    <row r="771" spans="1:4" x14ac:dyDescent="0.25">
      <c r="A771" t="str">
        <f t="shared" si="50"/>
        <v>33750ZX-870</v>
      </c>
      <c r="B771" s="1" t="s">
        <v>41</v>
      </c>
      <c r="C771">
        <v>33750</v>
      </c>
      <c r="D771" t="s">
        <v>6</v>
      </c>
    </row>
    <row r="772" spans="1:4" x14ac:dyDescent="0.25">
      <c r="A772" t="str">
        <f t="shared" si="50"/>
        <v>34000ZX-870</v>
      </c>
      <c r="B772" s="1" t="s">
        <v>41</v>
      </c>
      <c r="C772">
        <f>C770+500</f>
        <v>34000</v>
      </c>
      <c r="D772" t="str">
        <f>IFERROR("ТО-"&amp;VLOOKUP(C772,J:K,2,0),"ТО-500")</f>
        <v>ТО-2000</v>
      </c>
    </row>
    <row r="773" spans="1:4" x14ac:dyDescent="0.25">
      <c r="A773" t="str">
        <f t="shared" si="50"/>
        <v>34250ZX-870</v>
      </c>
      <c r="B773" s="1" t="s">
        <v>41</v>
      </c>
      <c r="C773">
        <v>34250</v>
      </c>
      <c r="D773" t="s">
        <v>6</v>
      </c>
    </row>
    <row r="774" spans="1:4" x14ac:dyDescent="0.25">
      <c r="A774" t="str">
        <f t="shared" si="50"/>
        <v>34500ZX-870</v>
      </c>
      <c r="B774" s="1" t="s">
        <v>41</v>
      </c>
      <c r="C774">
        <f>C772+500</f>
        <v>34500</v>
      </c>
      <c r="D774" t="str">
        <f>IFERROR("ТО-"&amp;VLOOKUP(C774,J:K,2,0),"ТО-500")</f>
        <v>ТО-500</v>
      </c>
    </row>
    <row r="775" spans="1:4" x14ac:dyDescent="0.25">
      <c r="A775" t="str">
        <f t="shared" si="50"/>
        <v>34750ZX-870</v>
      </c>
      <c r="B775" s="1" t="s">
        <v>41</v>
      </c>
      <c r="C775">
        <v>34750</v>
      </c>
      <c r="D775" t="s">
        <v>6</v>
      </c>
    </row>
    <row r="776" spans="1:4" x14ac:dyDescent="0.25">
      <c r="A776" t="str">
        <f t="shared" si="50"/>
        <v>35000ZX-870</v>
      </c>
      <c r="B776" s="1" t="s">
        <v>41</v>
      </c>
      <c r="C776">
        <f>C774+500</f>
        <v>35000</v>
      </c>
      <c r="D776" t="s">
        <v>2</v>
      </c>
    </row>
    <row r="777" spans="1:4" x14ac:dyDescent="0.25">
      <c r="A777" t="str">
        <f t="shared" si="50"/>
        <v>35250ZX-870</v>
      </c>
      <c r="B777" s="1" t="s">
        <v>41</v>
      </c>
      <c r="C777">
        <v>35250</v>
      </c>
      <c r="D777" t="s">
        <v>6</v>
      </c>
    </row>
    <row r="778" spans="1:4" x14ac:dyDescent="0.25">
      <c r="A778" t="str">
        <f t="shared" si="50"/>
        <v>35500ZX-870</v>
      </c>
      <c r="B778" s="1" t="s">
        <v>41</v>
      </c>
      <c r="C778">
        <f>C776+500</f>
        <v>35500</v>
      </c>
      <c r="D778" t="str">
        <f>IFERROR("ТО-"&amp;VLOOKUP(C778,J:K,2,0),"ТО-500")</f>
        <v>ТО-500</v>
      </c>
    </row>
    <row r="779" spans="1:4" x14ac:dyDescent="0.25">
      <c r="A779" t="str">
        <f t="shared" si="50"/>
        <v>35750ZX-870</v>
      </c>
      <c r="B779" s="1" t="s">
        <v>41</v>
      </c>
      <c r="C779">
        <v>35750</v>
      </c>
      <c r="D779" t="s">
        <v>6</v>
      </c>
    </row>
    <row r="780" spans="1:4" x14ac:dyDescent="0.25">
      <c r="A780" t="str">
        <f t="shared" si="50"/>
        <v>36000ZX-870</v>
      </c>
      <c r="B780" s="1" t="s">
        <v>41</v>
      </c>
      <c r="C780">
        <f>C778+500</f>
        <v>36000</v>
      </c>
      <c r="D780" t="str">
        <f>IFERROR("ТО-"&amp;VLOOKUP(C780,J:K,2,0),"ТО-500")</f>
        <v>ТО-4000</v>
      </c>
    </row>
    <row r="781" spans="1:4" x14ac:dyDescent="0.25">
      <c r="A781" t="str">
        <f t="shared" si="50"/>
        <v>36250ZX-870</v>
      </c>
      <c r="B781" s="1" t="s">
        <v>41</v>
      </c>
      <c r="C781">
        <v>36250</v>
      </c>
      <c r="D781" t="s">
        <v>6</v>
      </c>
    </row>
    <row r="782" spans="1:4" x14ac:dyDescent="0.25">
      <c r="A782" t="str">
        <f t="shared" si="50"/>
        <v>36500ZX-870</v>
      </c>
      <c r="B782" s="1" t="s">
        <v>41</v>
      </c>
      <c r="C782">
        <f>C780+500</f>
        <v>36500</v>
      </c>
      <c r="D782" t="str">
        <f>IFERROR("ТО-"&amp;VLOOKUP(C782,J:K,2,0),"ТО-500")</f>
        <v>ТО-500</v>
      </c>
    </row>
    <row r="783" spans="1:4" x14ac:dyDescent="0.25">
      <c r="A783" t="str">
        <f t="shared" si="50"/>
        <v>36750ZX-870</v>
      </c>
      <c r="B783" s="1" t="s">
        <v>41</v>
      </c>
      <c r="C783">
        <v>36750</v>
      </c>
      <c r="D783" t="s">
        <v>6</v>
      </c>
    </row>
    <row r="784" spans="1:4" x14ac:dyDescent="0.25">
      <c r="A784" t="str">
        <f t="shared" si="50"/>
        <v>37000ZX-870</v>
      </c>
      <c r="B784" s="1" t="s">
        <v>41</v>
      </c>
      <c r="C784">
        <f>C782+500</f>
        <v>37000</v>
      </c>
      <c r="D784" t="str">
        <f>IFERROR("ТО-"&amp;VLOOKUP(C784,J:K,2,0),"ТО-500")</f>
        <v>ТО-1000</v>
      </c>
    </row>
    <row r="785" spans="1:4" x14ac:dyDescent="0.25">
      <c r="A785" t="str">
        <f t="shared" si="50"/>
        <v>37250ZX-870</v>
      </c>
      <c r="B785" s="1" t="s">
        <v>41</v>
      </c>
      <c r="C785">
        <v>37250</v>
      </c>
      <c r="D785" t="s">
        <v>6</v>
      </c>
    </row>
    <row r="786" spans="1:4" x14ac:dyDescent="0.25">
      <c r="A786" t="str">
        <f t="shared" si="50"/>
        <v>37500ZX-870</v>
      </c>
      <c r="B786" s="1" t="s">
        <v>41</v>
      </c>
      <c r="C786">
        <f>C784+500</f>
        <v>37500</v>
      </c>
      <c r="D786" t="str">
        <f>IFERROR("ТО-"&amp;VLOOKUP(C786,J:K,2,0),"ТО-500")</f>
        <v>ТО-500</v>
      </c>
    </row>
    <row r="787" spans="1:4" x14ac:dyDescent="0.25">
      <c r="A787" t="str">
        <f t="shared" si="50"/>
        <v>37750ZX-870</v>
      </c>
      <c r="B787" s="1" t="s">
        <v>41</v>
      </c>
      <c r="C787">
        <v>37750</v>
      </c>
      <c r="D787" t="s">
        <v>6</v>
      </c>
    </row>
    <row r="788" spans="1:4" x14ac:dyDescent="0.25">
      <c r="A788" t="str">
        <f t="shared" si="50"/>
        <v>38000ZX-870</v>
      </c>
      <c r="B788" s="1" t="s">
        <v>41</v>
      </c>
      <c r="C788">
        <f>C786+500</f>
        <v>38000</v>
      </c>
      <c r="D788" t="str">
        <f>IFERROR("ТО-"&amp;VLOOKUP(C788,J:K,2,0),"ТО-500")</f>
        <v>ТО-2000</v>
      </c>
    </row>
    <row r="789" spans="1:4" x14ac:dyDescent="0.25">
      <c r="A789" t="str">
        <f t="shared" si="50"/>
        <v>38250ZX-870</v>
      </c>
      <c r="B789" s="1" t="s">
        <v>41</v>
      </c>
      <c r="C789">
        <v>38250</v>
      </c>
      <c r="D789" t="s">
        <v>6</v>
      </c>
    </row>
    <row r="790" spans="1:4" x14ac:dyDescent="0.25">
      <c r="A790" t="str">
        <f t="shared" si="50"/>
        <v>38500ZX-870</v>
      </c>
      <c r="B790" s="1" t="s">
        <v>41</v>
      </c>
      <c r="C790">
        <f>C788+500</f>
        <v>38500</v>
      </c>
      <c r="D790" t="str">
        <f>IFERROR("ТО-"&amp;VLOOKUP(C790,J:K,2,0),"ТО-500")</f>
        <v>ТО-500</v>
      </c>
    </row>
    <row r="791" spans="1:4" x14ac:dyDescent="0.25">
      <c r="A791" t="str">
        <f t="shared" si="50"/>
        <v>38750ZX-870</v>
      </c>
      <c r="B791" s="1" t="s">
        <v>41</v>
      </c>
      <c r="C791">
        <v>38750</v>
      </c>
      <c r="D791" t="s">
        <v>6</v>
      </c>
    </row>
    <row r="792" spans="1:4" x14ac:dyDescent="0.25">
      <c r="A792" t="str">
        <f t="shared" si="50"/>
        <v>39000ZX-870</v>
      </c>
      <c r="B792" s="1" t="s">
        <v>41</v>
      </c>
      <c r="C792">
        <f>C790+500</f>
        <v>39000</v>
      </c>
      <c r="D792" t="str">
        <f>IFERROR("ТО-"&amp;VLOOKUP(C792,J:K,2,0),"ТО-500")</f>
        <v>ТО-1000</v>
      </c>
    </row>
    <row r="793" spans="1:4" x14ac:dyDescent="0.25">
      <c r="A793" t="str">
        <f t="shared" si="50"/>
        <v>39250ZX-870</v>
      </c>
      <c r="B793" s="1" t="s">
        <v>41</v>
      </c>
      <c r="C793">
        <v>39250</v>
      </c>
      <c r="D793" t="s">
        <v>6</v>
      </c>
    </row>
    <row r="794" spans="1:4" x14ac:dyDescent="0.25">
      <c r="A794" t="str">
        <f t="shared" si="50"/>
        <v>39500ZX-870</v>
      </c>
      <c r="B794" s="1" t="s">
        <v>41</v>
      </c>
      <c r="C794">
        <f>C792+500</f>
        <v>39500</v>
      </c>
      <c r="D794" t="str">
        <f>IFERROR("ТО-"&amp;VLOOKUP(C794,J:K,2,0),"ТО-500")</f>
        <v>ТО-500</v>
      </c>
    </row>
    <row r="795" spans="1:4" x14ac:dyDescent="0.25">
      <c r="A795" t="str">
        <f t="shared" si="50"/>
        <v>39750ZX-870</v>
      </c>
      <c r="B795" s="1" t="s">
        <v>41</v>
      </c>
      <c r="C795">
        <v>39750</v>
      </c>
      <c r="D795" t="s">
        <v>6</v>
      </c>
    </row>
    <row r="796" spans="1:4" x14ac:dyDescent="0.25">
      <c r="A796" t="str">
        <f>C796&amp;B796</f>
        <v>40000ZX-870</v>
      </c>
      <c r="B796" s="1" t="s">
        <v>41</v>
      </c>
      <c r="C796">
        <f>C794+500</f>
        <v>40000</v>
      </c>
      <c r="D796" t="s">
        <v>5</v>
      </c>
    </row>
    <row r="797" spans="1:4" x14ac:dyDescent="0.25">
      <c r="A797" t="str">
        <f>C797&amp;B797</f>
        <v>100БелАЗ7547</v>
      </c>
      <c r="B797" s="1" t="s">
        <v>14</v>
      </c>
      <c r="C797">
        <v>100</v>
      </c>
      <c r="D797" t="s">
        <v>61</v>
      </c>
    </row>
    <row r="798" spans="1:4" x14ac:dyDescent="0.25">
      <c r="A798" t="str">
        <f>C798&amp;B798</f>
        <v>250БелАЗ7547</v>
      </c>
      <c r="B798" s="1" t="s">
        <v>14</v>
      </c>
      <c r="C798">
        <v>250</v>
      </c>
      <c r="D798" t="s">
        <v>6</v>
      </c>
    </row>
    <row r="799" spans="1:4" x14ac:dyDescent="0.25">
      <c r="A799" t="str">
        <f>C799&amp;B799</f>
        <v>500БелАЗ7547</v>
      </c>
      <c r="B799" s="1" t="s">
        <v>14</v>
      </c>
      <c r="C799">
        <v>500</v>
      </c>
      <c r="D799" t="s">
        <v>4</v>
      </c>
    </row>
    <row r="800" spans="1:4" x14ac:dyDescent="0.25">
      <c r="A800" t="str">
        <f>C800&amp;B800</f>
        <v>750БелАЗ7547</v>
      </c>
      <c r="B800" s="1" t="s">
        <v>14</v>
      </c>
      <c r="C800">
        <v>750</v>
      </c>
      <c r="D800" t="s">
        <v>74</v>
      </c>
    </row>
    <row r="801" spans="1:4" x14ac:dyDescent="0.25">
      <c r="A801" t="str">
        <f t="shared" ref="A801:A864" si="51">C801&amp;B801</f>
        <v>1000БелАЗ7547</v>
      </c>
      <c r="B801" s="1" t="s">
        <v>14</v>
      </c>
      <c r="C801">
        <v>1000</v>
      </c>
      <c r="D801" t="s">
        <v>2</v>
      </c>
    </row>
    <row r="802" spans="1:4" x14ac:dyDescent="0.25">
      <c r="A802" t="str">
        <f t="shared" si="51"/>
        <v>1250БелАЗ7547</v>
      </c>
      <c r="B802" s="1" t="s">
        <v>14</v>
      </c>
      <c r="C802">
        <v>1250</v>
      </c>
      <c r="D802" t="s">
        <v>6</v>
      </c>
    </row>
    <row r="803" spans="1:4" x14ac:dyDescent="0.25">
      <c r="A803" t="str">
        <f t="shared" si="51"/>
        <v>1500БелАЗ7547</v>
      </c>
      <c r="B803" s="1" t="s">
        <v>14</v>
      </c>
      <c r="C803">
        <v>1500</v>
      </c>
      <c r="D803" t="s">
        <v>52</v>
      </c>
    </row>
    <row r="804" spans="1:4" x14ac:dyDescent="0.25">
      <c r="A804" t="str">
        <f t="shared" si="51"/>
        <v>1750БелАЗ7547</v>
      </c>
      <c r="B804" s="1" t="s">
        <v>14</v>
      </c>
      <c r="C804">
        <v>1750</v>
      </c>
      <c r="D804" t="s">
        <v>6</v>
      </c>
    </row>
    <row r="805" spans="1:4" x14ac:dyDescent="0.25">
      <c r="A805" t="str">
        <f t="shared" si="51"/>
        <v>2000БелАЗ7547</v>
      </c>
      <c r="B805" s="1" t="s">
        <v>14</v>
      </c>
      <c r="C805">
        <v>2000</v>
      </c>
      <c r="D805" t="str">
        <f>IFERROR("ТО-"&amp;VLOOKUP(C805,J:K,2,0),"ТО-500")</f>
        <v>ТО-2000</v>
      </c>
    </row>
    <row r="806" spans="1:4" x14ac:dyDescent="0.25">
      <c r="A806" t="str">
        <f t="shared" si="51"/>
        <v>2250БелАЗ7547</v>
      </c>
      <c r="B806" s="1" t="s">
        <v>14</v>
      </c>
      <c r="C806">
        <v>2250</v>
      </c>
      <c r="D806" t="s">
        <v>6</v>
      </c>
    </row>
    <row r="807" spans="1:4" x14ac:dyDescent="0.25">
      <c r="A807" t="str">
        <f t="shared" si="51"/>
        <v>2500БелАЗ7547</v>
      </c>
      <c r="B807" s="1" t="s">
        <v>14</v>
      </c>
      <c r="C807">
        <v>2500</v>
      </c>
      <c r="D807" t="s">
        <v>4</v>
      </c>
    </row>
    <row r="808" spans="1:4" x14ac:dyDescent="0.25">
      <c r="A808" t="str">
        <f t="shared" si="51"/>
        <v>2750БелАЗ7547</v>
      </c>
      <c r="B808" s="1" t="s">
        <v>14</v>
      </c>
      <c r="C808">
        <v>2750</v>
      </c>
      <c r="D808" t="s">
        <v>6</v>
      </c>
    </row>
    <row r="809" spans="1:4" x14ac:dyDescent="0.25">
      <c r="A809" t="str">
        <f t="shared" si="51"/>
        <v>3000БелАЗ7547</v>
      </c>
      <c r="B809" s="1" t="s">
        <v>14</v>
      </c>
      <c r="C809">
        <v>3000</v>
      </c>
      <c r="D809" t="s">
        <v>85</v>
      </c>
    </row>
    <row r="810" spans="1:4" x14ac:dyDescent="0.25">
      <c r="A810" t="str">
        <f t="shared" si="51"/>
        <v>3250БелАЗ7547</v>
      </c>
      <c r="B810" s="1" t="s">
        <v>14</v>
      </c>
      <c r="C810">
        <v>3250</v>
      </c>
      <c r="D810" t="s">
        <v>6</v>
      </c>
    </row>
    <row r="811" spans="1:4" x14ac:dyDescent="0.25">
      <c r="A811" t="str">
        <f t="shared" si="51"/>
        <v>3500БелАЗ7547</v>
      </c>
      <c r="B811" s="1" t="s">
        <v>14</v>
      </c>
      <c r="C811">
        <v>3500</v>
      </c>
      <c r="D811" t="s">
        <v>4</v>
      </c>
    </row>
    <row r="812" spans="1:4" x14ac:dyDescent="0.25">
      <c r="A812" t="str">
        <f t="shared" si="51"/>
        <v>3750БелАЗ7547</v>
      </c>
      <c r="B812" s="1" t="s">
        <v>14</v>
      </c>
      <c r="C812">
        <v>3750</v>
      </c>
      <c r="D812" t="s">
        <v>6</v>
      </c>
    </row>
    <row r="813" spans="1:4" x14ac:dyDescent="0.25">
      <c r="A813" t="str">
        <f t="shared" si="51"/>
        <v>4000БелАЗ7547</v>
      </c>
      <c r="B813" s="1" t="s">
        <v>14</v>
      </c>
      <c r="C813">
        <v>4000</v>
      </c>
      <c r="D813" t="str">
        <f>"ТО-"&amp;VLOOKUP(C813,J:K,2,0)</f>
        <v>ТО-4000</v>
      </c>
    </row>
    <row r="814" spans="1:4" x14ac:dyDescent="0.25">
      <c r="A814" t="str">
        <f t="shared" si="51"/>
        <v>4250БелАЗ7547</v>
      </c>
      <c r="B814" s="1" t="s">
        <v>14</v>
      </c>
      <c r="C814">
        <v>4250</v>
      </c>
      <c r="D814" t="s">
        <v>6</v>
      </c>
    </row>
    <row r="815" spans="1:4" x14ac:dyDescent="0.25">
      <c r="A815" t="str">
        <f t="shared" si="51"/>
        <v>4500БелАЗ7547</v>
      </c>
      <c r="B815" s="1" t="s">
        <v>14</v>
      </c>
      <c r="C815">
        <v>4500</v>
      </c>
      <c r="D815" t="s">
        <v>52</v>
      </c>
    </row>
    <row r="816" spans="1:4" x14ac:dyDescent="0.25">
      <c r="A816" t="str">
        <f t="shared" si="51"/>
        <v>4750БелАЗ7547</v>
      </c>
      <c r="B816" s="1" t="s">
        <v>14</v>
      </c>
      <c r="C816">
        <v>4750</v>
      </c>
      <c r="D816" t="s">
        <v>6</v>
      </c>
    </row>
    <row r="817" spans="1:4" x14ac:dyDescent="0.25">
      <c r="A817" t="str">
        <f t="shared" si="51"/>
        <v>5000БелАЗ7547</v>
      </c>
      <c r="B817" s="1" t="s">
        <v>14</v>
      </c>
      <c r="C817">
        <v>5000</v>
      </c>
      <c r="D817" t="s">
        <v>2</v>
      </c>
    </row>
    <row r="818" spans="1:4" x14ac:dyDescent="0.25">
      <c r="A818" t="str">
        <f t="shared" si="51"/>
        <v>5250БелАЗ7547</v>
      </c>
      <c r="B818" s="1" t="s">
        <v>14</v>
      </c>
      <c r="C818">
        <v>5250</v>
      </c>
      <c r="D818" t="s">
        <v>6</v>
      </c>
    </row>
    <row r="819" spans="1:4" x14ac:dyDescent="0.25">
      <c r="A819" t="str">
        <f t="shared" si="51"/>
        <v>5500БелАЗ7547</v>
      </c>
      <c r="B819" s="1" t="s">
        <v>14</v>
      </c>
      <c r="C819">
        <f>C817+500</f>
        <v>5500</v>
      </c>
      <c r="D819" t="s">
        <v>4</v>
      </c>
    </row>
    <row r="820" spans="1:4" x14ac:dyDescent="0.25">
      <c r="A820" t="str">
        <f t="shared" si="51"/>
        <v>5750БелАЗ7547</v>
      </c>
      <c r="B820" s="1" t="s">
        <v>14</v>
      </c>
      <c r="C820">
        <v>5750</v>
      </c>
      <c r="D820" t="s">
        <v>6</v>
      </c>
    </row>
    <row r="821" spans="1:4" x14ac:dyDescent="0.25">
      <c r="A821" t="str">
        <f t="shared" si="51"/>
        <v>6000БелАЗ7547</v>
      </c>
      <c r="B821" s="1" t="s">
        <v>14</v>
      </c>
      <c r="C821">
        <f>C819+500</f>
        <v>6000</v>
      </c>
      <c r="D821" t="s">
        <v>86</v>
      </c>
    </row>
    <row r="822" spans="1:4" x14ac:dyDescent="0.25">
      <c r="A822" t="str">
        <f t="shared" si="51"/>
        <v>6250БелАЗ7547</v>
      </c>
      <c r="B822" s="1" t="s">
        <v>14</v>
      </c>
      <c r="C822">
        <v>6250</v>
      </c>
      <c r="D822" t="s">
        <v>6</v>
      </c>
    </row>
    <row r="823" spans="1:4" x14ac:dyDescent="0.25">
      <c r="A823" t="str">
        <f t="shared" si="51"/>
        <v>6500БелАЗ7547</v>
      </c>
      <c r="B823" s="1" t="s">
        <v>14</v>
      </c>
      <c r="C823">
        <f>C821+500</f>
        <v>6500</v>
      </c>
      <c r="D823" t="s">
        <v>4</v>
      </c>
    </row>
    <row r="824" spans="1:4" x14ac:dyDescent="0.25">
      <c r="A824" t="str">
        <f t="shared" si="51"/>
        <v>6750БелАЗ7547</v>
      </c>
      <c r="B824" s="1" t="s">
        <v>14</v>
      </c>
      <c r="C824">
        <v>6750</v>
      </c>
      <c r="D824" t="s">
        <v>6</v>
      </c>
    </row>
    <row r="825" spans="1:4" x14ac:dyDescent="0.25">
      <c r="A825" t="str">
        <f t="shared" si="51"/>
        <v>7000БелАЗ7547</v>
      </c>
      <c r="B825" s="1" t="s">
        <v>14</v>
      </c>
      <c r="C825">
        <f>C823+500</f>
        <v>7000</v>
      </c>
      <c r="D825" t="str">
        <f>"ТО-"&amp;VLOOKUP(C825,J:K,2,0)</f>
        <v>ТО-1000</v>
      </c>
    </row>
    <row r="826" spans="1:4" x14ac:dyDescent="0.25">
      <c r="A826" t="str">
        <f t="shared" si="51"/>
        <v>7250БелАЗ7547</v>
      </c>
      <c r="B826" s="1" t="s">
        <v>14</v>
      </c>
      <c r="C826">
        <v>7250</v>
      </c>
      <c r="D826" t="s">
        <v>6</v>
      </c>
    </row>
    <row r="827" spans="1:4" x14ac:dyDescent="0.25">
      <c r="A827" t="str">
        <f t="shared" si="51"/>
        <v>7500БелАЗ7547</v>
      </c>
      <c r="B827" s="1" t="s">
        <v>14</v>
      </c>
      <c r="C827">
        <f>C825+500</f>
        <v>7500</v>
      </c>
      <c r="D827" t="s">
        <v>4</v>
      </c>
    </row>
    <row r="828" spans="1:4" x14ac:dyDescent="0.25">
      <c r="A828" t="str">
        <f t="shared" si="51"/>
        <v>7750БелАЗ7547</v>
      </c>
      <c r="B828" s="1" t="s">
        <v>14</v>
      </c>
      <c r="C828">
        <v>7750</v>
      </c>
      <c r="D828" t="s">
        <v>6</v>
      </c>
    </row>
    <row r="829" spans="1:4" x14ac:dyDescent="0.25">
      <c r="A829" t="str">
        <f t="shared" si="51"/>
        <v>8000БелАЗ7547</v>
      </c>
      <c r="B829" s="1" t="s">
        <v>14</v>
      </c>
      <c r="C829">
        <f>C827+500</f>
        <v>8000</v>
      </c>
      <c r="D829" t="str">
        <f>"ТО-"&amp;VLOOKUP(C829,J:K,2,0)</f>
        <v>ТО-4000</v>
      </c>
    </row>
    <row r="830" spans="1:4" x14ac:dyDescent="0.25">
      <c r="A830" t="str">
        <f t="shared" si="51"/>
        <v>8250БелАЗ7547</v>
      </c>
      <c r="B830" s="1" t="s">
        <v>14</v>
      </c>
      <c r="C830">
        <v>8250</v>
      </c>
      <c r="D830" t="s">
        <v>6</v>
      </c>
    </row>
    <row r="831" spans="1:4" x14ac:dyDescent="0.25">
      <c r="A831" t="str">
        <f t="shared" si="51"/>
        <v>8500БелАЗ7547</v>
      </c>
      <c r="B831" s="1" t="s">
        <v>14</v>
      </c>
      <c r="C831">
        <f>C829+500</f>
        <v>8500</v>
      </c>
      <c r="D831" t="s">
        <v>4</v>
      </c>
    </row>
    <row r="832" spans="1:4" x14ac:dyDescent="0.25">
      <c r="A832" t="str">
        <f t="shared" si="51"/>
        <v>8750БелАЗ7547</v>
      </c>
      <c r="B832" s="1" t="s">
        <v>14</v>
      </c>
      <c r="C832">
        <v>8750</v>
      </c>
      <c r="D832" t="s">
        <v>6</v>
      </c>
    </row>
    <row r="833" spans="1:4" x14ac:dyDescent="0.25">
      <c r="A833" t="str">
        <f t="shared" si="51"/>
        <v>9000БелАЗ7547</v>
      </c>
      <c r="B833" s="1" t="s">
        <v>14</v>
      </c>
      <c r="C833">
        <f>C831+500</f>
        <v>9000</v>
      </c>
      <c r="D833" t="str">
        <f>"ТО-"&amp;VLOOKUP(C833,J:K,2,0)</f>
        <v>ТО-1000</v>
      </c>
    </row>
    <row r="834" spans="1:4" x14ac:dyDescent="0.25">
      <c r="A834" t="str">
        <f t="shared" si="51"/>
        <v>9250БелАЗ7547</v>
      </c>
      <c r="B834" s="1" t="s">
        <v>14</v>
      </c>
      <c r="C834">
        <v>9250</v>
      </c>
      <c r="D834" t="s">
        <v>6</v>
      </c>
    </row>
    <row r="835" spans="1:4" x14ac:dyDescent="0.25">
      <c r="A835" t="str">
        <f t="shared" si="51"/>
        <v>9500БелАЗ7547</v>
      </c>
      <c r="B835" s="1" t="s">
        <v>14</v>
      </c>
      <c r="C835">
        <f>C833+500</f>
        <v>9500</v>
      </c>
      <c r="D835" t="str">
        <f>IFERROR("ТО-"&amp;VLOOKUP(C835,J:K,2,0),"ТО-500")</f>
        <v>ТО-500</v>
      </c>
    </row>
    <row r="836" spans="1:4" x14ac:dyDescent="0.25">
      <c r="A836" t="str">
        <f t="shared" si="51"/>
        <v>9750БелАЗ7547</v>
      </c>
      <c r="B836" s="1" t="s">
        <v>14</v>
      </c>
      <c r="C836">
        <v>9750</v>
      </c>
      <c r="D836" t="s">
        <v>6</v>
      </c>
    </row>
    <row r="837" spans="1:4" x14ac:dyDescent="0.25">
      <c r="A837" t="str">
        <f t="shared" si="51"/>
        <v>10000БелАЗ7547</v>
      </c>
      <c r="B837" s="1" t="s">
        <v>14</v>
      </c>
      <c r="C837">
        <f>C835+500</f>
        <v>10000</v>
      </c>
      <c r="D837" t="s">
        <v>7</v>
      </c>
    </row>
    <row r="838" spans="1:4" x14ac:dyDescent="0.25">
      <c r="A838" t="str">
        <f t="shared" si="51"/>
        <v>10250БелАЗ7547</v>
      </c>
      <c r="B838" s="1" t="s">
        <v>14</v>
      </c>
      <c r="C838">
        <v>10250</v>
      </c>
      <c r="D838" t="s">
        <v>6</v>
      </c>
    </row>
    <row r="839" spans="1:4" x14ac:dyDescent="0.25">
      <c r="A839" t="str">
        <f t="shared" si="51"/>
        <v>10500БелАЗ7547</v>
      </c>
      <c r="B839" s="1" t="s">
        <v>14</v>
      </c>
      <c r="C839">
        <f>C837+500</f>
        <v>10500</v>
      </c>
      <c r="D839" t="str">
        <f>IFERROR("ТО-"&amp;VLOOKUP(C839,J:K,2,0),"ТО-500")</f>
        <v>ТО-500</v>
      </c>
    </row>
    <row r="840" spans="1:4" x14ac:dyDescent="0.25">
      <c r="A840" t="str">
        <f t="shared" si="51"/>
        <v>10750БелАЗ7547</v>
      </c>
      <c r="B840" s="1" t="s">
        <v>14</v>
      </c>
      <c r="C840">
        <v>10750</v>
      </c>
      <c r="D840" t="s">
        <v>6</v>
      </c>
    </row>
    <row r="841" spans="1:4" x14ac:dyDescent="0.25">
      <c r="A841" t="str">
        <f t="shared" si="51"/>
        <v>11000БелАЗ7547</v>
      </c>
      <c r="B841" s="1" t="s">
        <v>14</v>
      </c>
      <c r="C841">
        <f>C839+500</f>
        <v>11000</v>
      </c>
      <c r="D841" t="s">
        <v>85</v>
      </c>
    </row>
    <row r="842" spans="1:4" x14ac:dyDescent="0.25">
      <c r="A842" t="str">
        <f t="shared" si="51"/>
        <v>11250БелАЗ7547</v>
      </c>
      <c r="B842" s="1" t="s">
        <v>14</v>
      </c>
      <c r="C842">
        <v>11250</v>
      </c>
      <c r="D842" t="s">
        <v>6</v>
      </c>
    </row>
    <row r="843" spans="1:4" x14ac:dyDescent="0.25">
      <c r="A843" t="str">
        <f t="shared" si="51"/>
        <v>11500БелАЗ7547</v>
      </c>
      <c r="B843" s="1" t="s">
        <v>14</v>
      </c>
      <c r="C843">
        <f>C841+500</f>
        <v>11500</v>
      </c>
      <c r="D843" t="str">
        <f>IFERROR("ТО-"&amp;VLOOKUP(C843,J:K,2,0),"ТО-500")</f>
        <v>ТО-500</v>
      </c>
    </row>
    <row r="844" spans="1:4" x14ac:dyDescent="0.25">
      <c r="A844" t="str">
        <f t="shared" si="51"/>
        <v>11750БелАЗ7547</v>
      </c>
      <c r="B844" s="1" t="s">
        <v>14</v>
      </c>
      <c r="C844">
        <v>11750</v>
      </c>
      <c r="D844" t="s">
        <v>6</v>
      </c>
    </row>
    <row r="845" spans="1:4" x14ac:dyDescent="0.25">
      <c r="A845" t="str">
        <f t="shared" si="51"/>
        <v>12000БелАЗ7547</v>
      </c>
      <c r="B845" s="1" t="s">
        <v>14</v>
      </c>
      <c r="C845">
        <f>C843+500</f>
        <v>12000</v>
      </c>
      <c r="D845" t="s">
        <v>86</v>
      </c>
    </row>
    <row r="846" spans="1:4" x14ac:dyDescent="0.25">
      <c r="A846" t="str">
        <f t="shared" si="51"/>
        <v>12250БелАЗ7547</v>
      </c>
      <c r="B846" s="1" t="s">
        <v>14</v>
      </c>
      <c r="C846">
        <v>12250</v>
      </c>
      <c r="D846" t="s">
        <v>6</v>
      </c>
    </row>
    <row r="847" spans="1:4" x14ac:dyDescent="0.25">
      <c r="A847" t="str">
        <f t="shared" si="51"/>
        <v>12500БелАЗ7547</v>
      </c>
      <c r="B847" s="1" t="s">
        <v>14</v>
      </c>
      <c r="C847">
        <f>C845+500</f>
        <v>12500</v>
      </c>
      <c r="D847" t="str">
        <f>IFERROR("ТО-"&amp;VLOOKUP(C847,J:K,2,0),"ТО-500")</f>
        <v>ТО-500</v>
      </c>
    </row>
    <row r="848" spans="1:4" x14ac:dyDescent="0.25">
      <c r="A848" t="str">
        <f t="shared" si="51"/>
        <v>12750БелАЗ7547</v>
      </c>
      <c r="B848" s="1" t="s">
        <v>14</v>
      </c>
      <c r="C848">
        <v>12750</v>
      </c>
      <c r="D848" t="s">
        <v>6</v>
      </c>
    </row>
    <row r="849" spans="1:4" x14ac:dyDescent="0.25">
      <c r="A849" t="str">
        <f t="shared" si="51"/>
        <v>13000БелАЗ7547</v>
      </c>
      <c r="B849" s="1" t="s">
        <v>14</v>
      </c>
      <c r="C849">
        <f>C847+500</f>
        <v>13000</v>
      </c>
      <c r="D849" t="str">
        <f>IFERROR("ТО-"&amp;VLOOKUP(C849,J:K,2,0),"ТО-500")</f>
        <v>ТО-1000</v>
      </c>
    </row>
    <row r="850" spans="1:4" x14ac:dyDescent="0.25">
      <c r="A850" t="str">
        <f t="shared" si="51"/>
        <v>13250БелАЗ7547</v>
      </c>
      <c r="B850" s="1" t="s">
        <v>14</v>
      </c>
      <c r="C850">
        <v>13250</v>
      </c>
      <c r="D850" t="s">
        <v>6</v>
      </c>
    </row>
    <row r="851" spans="1:4" x14ac:dyDescent="0.25">
      <c r="A851" t="str">
        <f t="shared" si="51"/>
        <v>13500БелАЗ7547</v>
      </c>
      <c r="B851" s="1" t="s">
        <v>14</v>
      </c>
      <c r="C851">
        <f>C849+500</f>
        <v>13500</v>
      </c>
      <c r="D851" t="str">
        <f>IFERROR("ТО-"&amp;VLOOKUP(C851,J:K,2,0),"ТО-500")</f>
        <v>ТО-500</v>
      </c>
    </row>
    <row r="852" spans="1:4" x14ac:dyDescent="0.25">
      <c r="A852" t="str">
        <f t="shared" si="51"/>
        <v>13750БелАЗ7547</v>
      </c>
      <c r="B852" s="1" t="s">
        <v>14</v>
      </c>
      <c r="C852">
        <v>13750</v>
      </c>
      <c r="D852" t="s">
        <v>6</v>
      </c>
    </row>
    <row r="853" spans="1:4" x14ac:dyDescent="0.25">
      <c r="A853" t="str">
        <f t="shared" si="51"/>
        <v>14000БелАЗ7547</v>
      </c>
      <c r="B853" s="1" t="s">
        <v>14</v>
      </c>
      <c r="C853">
        <f>C851+500</f>
        <v>14000</v>
      </c>
      <c r="D853" t="str">
        <f>IFERROR("ТО-"&amp;VLOOKUP(C853,J:K,2,0),"ТО-500")</f>
        <v>ТО-2000</v>
      </c>
    </row>
    <row r="854" spans="1:4" x14ac:dyDescent="0.25">
      <c r="A854" t="str">
        <f t="shared" si="51"/>
        <v>14250БелАЗ7547</v>
      </c>
      <c r="B854" s="1" t="s">
        <v>14</v>
      </c>
      <c r="C854">
        <v>14250</v>
      </c>
      <c r="D854" t="s">
        <v>6</v>
      </c>
    </row>
    <row r="855" spans="1:4" x14ac:dyDescent="0.25">
      <c r="A855" t="str">
        <f t="shared" si="51"/>
        <v>14500БелАЗ7547</v>
      </c>
      <c r="B855" s="1" t="s">
        <v>14</v>
      </c>
      <c r="C855">
        <f>C853+500</f>
        <v>14500</v>
      </c>
      <c r="D855" t="str">
        <f>IFERROR("ТО-"&amp;VLOOKUP(C855,J:K,2,0),"ТО-500")</f>
        <v>ТО-500</v>
      </c>
    </row>
    <row r="856" spans="1:4" x14ac:dyDescent="0.25">
      <c r="A856" t="str">
        <f t="shared" si="51"/>
        <v>14750БелАЗ7547</v>
      </c>
      <c r="B856" s="1" t="s">
        <v>14</v>
      </c>
      <c r="C856">
        <v>14750</v>
      </c>
      <c r="D856" t="s">
        <v>6</v>
      </c>
    </row>
    <row r="857" spans="1:4" x14ac:dyDescent="0.25">
      <c r="A857" t="str">
        <f t="shared" si="51"/>
        <v>15000БелАЗ7547</v>
      </c>
      <c r="B857" s="1" t="s">
        <v>14</v>
      </c>
      <c r="C857">
        <f>C855+500</f>
        <v>15000</v>
      </c>
      <c r="D857" t="s">
        <v>85</v>
      </c>
    </row>
    <row r="858" spans="1:4" x14ac:dyDescent="0.25">
      <c r="A858" t="str">
        <f t="shared" si="51"/>
        <v>15250БелАЗ7547</v>
      </c>
      <c r="B858" s="1" t="s">
        <v>14</v>
      </c>
      <c r="C858">
        <v>15250</v>
      </c>
      <c r="D858" t="s">
        <v>6</v>
      </c>
    </row>
    <row r="859" spans="1:4" x14ac:dyDescent="0.25">
      <c r="A859" t="str">
        <f t="shared" si="51"/>
        <v>15500БелАЗ7547</v>
      </c>
      <c r="B859" s="1" t="s">
        <v>14</v>
      </c>
      <c r="C859">
        <f>C857+500</f>
        <v>15500</v>
      </c>
      <c r="D859" t="str">
        <f>IFERROR("ТО-"&amp;VLOOKUP(C859,J:K,2,0),"ТО-500")</f>
        <v>ТО-500</v>
      </c>
    </row>
    <row r="860" spans="1:4" x14ac:dyDescent="0.25">
      <c r="A860" t="str">
        <f t="shared" si="51"/>
        <v>15750БелАЗ7547</v>
      </c>
      <c r="B860" s="1" t="s">
        <v>14</v>
      </c>
      <c r="C860">
        <v>15750</v>
      </c>
      <c r="D860" t="s">
        <v>6</v>
      </c>
    </row>
    <row r="861" spans="1:4" x14ac:dyDescent="0.25">
      <c r="A861" t="str">
        <f t="shared" si="51"/>
        <v>16000БелАЗ7547</v>
      </c>
      <c r="B861" s="1" t="s">
        <v>14</v>
      </c>
      <c r="C861">
        <f>C859+500</f>
        <v>16000</v>
      </c>
      <c r="D861" t="str">
        <f>IFERROR("ТО-"&amp;VLOOKUP(C861,J:K,2,0),"ТО-500")</f>
        <v>ТО-4000</v>
      </c>
    </row>
    <row r="862" spans="1:4" x14ac:dyDescent="0.25">
      <c r="A862" t="str">
        <f t="shared" si="51"/>
        <v>16250БелАЗ7547</v>
      </c>
      <c r="B862" s="1" t="s">
        <v>14</v>
      </c>
      <c r="C862">
        <v>16250</v>
      </c>
      <c r="D862" t="s">
        <v>6</v>
      </c>
    </row>
    <row r="863" spans="1:4" x14ac:dyDescent="0.25">
      <c r="A863" t="str">
        <f t="shared" si="51"/>
        <v>16500БелАЗ7547</v>
      </c>
      <c r="B863" s="1" t="s">
        <v>14</v>
      </c>
      <c r="C863">
        <f>C861+500</f>
        <v>16500</v>
      </c>
      <c r="D863" t="str">
        <f>IFERROR("ТО-"&amp;VLOOKUP(C863,J:K,2,0),"ТО-500")</f>
        <v>ТО-500</v>
      </c>
    </row>
    <row r="864" spans="1:4" x14ac:dyDescent="0.25">
      <c r="A864" t="str">
        <f t="shared" si="51"/>
        <v>16750БелАЗ7547</v>
      </c>
      <c r="B864" s="1" t="s">
        <v>14</v>
      </c>
      <c r="C864">
        <v>16750</v>
      </c>
      <c r="D864" t="s">
        <v>6</v>
      </c>
    </row>
    <row r="865" spans="1:4" x14ac:dyDescent="0.25">
      <c r="A865" t="str">
        <f t="shared" ref="A865:A928" si="52">C865&amp;B865</f>
        <v>17000БелАЗ7547</v>
      </c>
      <c r="B865" s="1" t="s">
        <v>14</v>
      </c>
      <c r="C865">
        <f>C863+500</f>
        <v>17000</v>
      </c>
      <c r="D865" t="str">
        <f>IFERROR("ТО-"&amp;VLOOKUP(C865,J:K,2,0),"ТО-500")</f>
        <v>ТО-1000</v>
      </c>
    </row>
    <row r="866" spans="1:4" x14ac:dyDescent="0.25">
      <c r="A866" t="str">
        <f t="shared" si="52"/>
        <v>17250БелАЗ7547</v>
      </c>
      <c r="B866" s="1" t="s">
        <v>14</v>
      </c>
      <c r="C866">
        <v>17250</v>
      </c>
      <c r="D866" t="s">
        <v>6</v>
      </c>
    </row>
    <row r="867" spans="1:4" x14ac:dyDescent="0.25">
      <c r="A867" t="str">
        <f t="shared" si="52"/>
        <v>17500БелАЗ7547</v>
      </c>
      <c r="B867" s="1" t="s">
        <v>14</v>
      </c>
      <c r="C867">
        <f>C865+500</f>
        <v>17500</v>
      </c>
      <c r="D867" t="str">
        <f>IFERROR("ТО-"&amp;VLOOKUP(C867,J:K,2,0),"ТО-500")</f>
        <v>ТО-500</v>
      </c>
    </row>
    <row r="868" spans="1:4" x14ac:dyDescent="0.25">
      <c r="A868" t="str">
        <f t="shared" si="52"/>
        <v>17750БелАЗ7547</v>
      </c>
      <c r="B868" s="1" t="s">
        <v>14</v>
      </c>
      <c r="C868">
        <v>17750</v>
      </c>
      <c r="D868" t="s">
        <v>6</v>
      </c>
    </row>
    <row r="869" spans="1:4" x14ac:dyDescent="0.25">
      <c r="A869" t="str">
        <f t="shared" si="52"/>
        <v>18000БелАЗ7547</v>
      </c>
      <c r="B869" s="1" t="s">
        <v>14</v>
      </c>
      <c r="C869">
        <f>C867+500</f>
        <v>18000</v>
      </c>
      <c r="D869" t="s">
        <v>86</v>
      </c>
    </row>
    <row r="870" spans="1:4" x14ac:dyDescent="0.25">
      <c r="A870" t="str">
        <f t="shared" si="52"/>
        <v>18250БелАЗ7547</v>
      </c>
      <c r="B870" s="1" t="s">
        <v>14</v>
      </c>
      <c r="C870">
        <v>18250</v>
      </c>
      <c r="D870" t="s">
        <v>6</v>
      </c>
    </row>
    <row r="871" spans="1:4" x14ac:dyDescent="0.25">
      <c r="A871" t="str">
        <f t="shared" si="52"/>
        <v>18500БелАЗ7547</v>
      </c>
      <c r="B871" s="1" t="s">
        <v>14</v>
      </c>
      <c r="C871">
        <f>C869+500</f>
        <v>18500</v>
      </c>
      <c r="D871" t="str">
        <f>IFERROR("ТО-"&amp;VLOOKUP(C871,J:K,2,0),"ТО-500")</f>
        <v>ТО-500</v>
      </c>
    </row>
    <row r="872" spans="1:4" x14ac:dyDescent="0.25">
      <c r="A872" t="str">
        <f t="shared" si="52"/>
        <v>18750БелАЗ7547</v>
      </c>
      <c r="B872" s="1" t="s">
        <v>14</v>
      </c>
      <c r="C872">
        <v>18750</v>
      </c>
      <c r="D872" t="s">
        <v>6</v>
      </c>
    </row>
    <row r="873" spans="1:4" x14ac:dyDescent="0.25">
      <c r="A873" t="str">
        <f t="shared" si="52"/>
        <v>19000БелАЗ7547</v>
      </c>
      <c r="B873" s="1" t="s">
        <v>14</v>
      </c>
      <c r="C873">
        <f>C871+500</f>
        <v>19000</v>
      </c>
      <c r="D873" t="s">
        <v>2</v>
      </c>
    </row>
    <row r="874" spans="1:4" x14ac:dyDescent="0.25">
      <c r="A874" t="str">
        <f t="shared" si="52"/>
        <v>19250БелАЗ7547</v>
      </c>
      <c r="B874" s="1" t="s">
        <v>14</v>
      </c>
      <c r="C874">
        <v>19250</v>
      </c>
      <c r="D874" t="s">
        <v>6</v>
      </c>
    </row>
    <row r="875" spans="1:4" x14ac:dyDescent="0.25">
      <c r="A875" t="str">
        <f t="shared" si="52"/>
        <v>19500БелАЗ7547</v>
      </c>
      <c r="B875" s="1" t="s">
        <v>14</v>
      </c>
      <c r="C875">
        <f>C873+500</f>
        <v>19500</v>
      </c>
      <c r="D875" t="str">
        <f>IFERROR("ТО-"&amp;VLOOKUP(C875,J:K,2,0),"ТО-500")</f>
        <v>ТО-500</v>
      </c>
    </row>
    <row r="876" spans="1:4" x14ac:dyDescent="0.25">
      <c r="A876" t="str">
        <f t="shared" si="52"/>
        <v>19750БелАЗ7547</v>
      </c>
      <c r="B876" s="1" t="s">
        <v>14</v>
      </c>
      <c r="C876">
        <v>19750</v>
      </c>
      <c r="D876" t="s">
        <v>6</v>
      </c>
    </row>
    <row r="877" spans="1:4" x14ac:dyDescent="0.25">
      <c r="A877" t="str">
        <f t="shared" si="52"/>
        <v>20000БелАЗ7547</v>
      </c>
      <c r="B877" s="1" t="s">
        <v>14</v>
      </c>
      <c r="C877">
        <f>C875+500</f>
        <v>20000</v>
      </c>
      <c r="D877" t="s">
        <v>7</v>
      </c>
    </row>
    <row r="878" spans="1:4" x14ac:dyDescent="0.25">
      <c r="A878" t="str">
        <f t="shared" si="52"/>
        <v>20250БелАЗ7547</v>
      </c>
      <c r="B878" s="1" t="s">
        <v>14</v>
      </c>
      <c r="C878">
        <v>20250</v>
      </c>
      <c r="D878" t="s">
        <v>6</v>
      </c>
    </row>
    <row r="879" spans="1:4" x14ac:dyDescent="0.25">
      <c r="A879" t="str">
        <f t="shared" si="52"/>
        <v>20500БелАЗ7547</v>
      </c>
      <c r="B879" s="1" t="s">
        <v>14</v>
      </c>
      <c r="C879">
        <f>C877+500</f>
        <v>20500</v>
      </c>
      <c r="D879" t="str">
        <f>IFERROR("ТО-"&amp;VLOOKUP(C879,J:K,2,0),"ТО-500")</f>
        <v>ТО-500</v>
      </c>
    </row>
    <row r="880" spans="1:4" x14ac:dyDescent="0.25">
      <c r="A880" t="str">
        <f t="shared" si="52"/>
        <v>20750БелАЗ7547</v>
      </c>
      <c r="B880" s="1" t="s">
        <v>14</v>
      </c>
      <c r="C880">
        <v>20750</v>
      </c>
      <c r="D880" t="s">
        <v>6</v>
      </c>
    </row>
    <row r="881" spans="1:4" x14ac:dyDescent="0.25">
      <c r="A881" t="str">
        <f t="shared" si="52"/>
        <v>21000БелАЗ7547</v>
      </c>
      <c r="B881" s="1" t="s">
        <v>14</v>
      </c>
      <c r="C881">
        <f>C879+500</f>
        <v>21000</v>
      </c>
      <c r="D881" t="s">
        <v>85</v>
      </c>
    </row>
    <row r="882" spans="1:4" x14ac:dyDescent="0.25">
      <c r="A882" t="str">
        <f t="shared" si="52"/>
        <v>21250БелАЗ7547</v>
      </c>
      <c r="B882" s="1" t="s">
        <v>14</v>
      </c>
      <c r="C882">
        <v>21250</v>
      </c>
      <c r="D882" t="s">
        <v>6</v>
      </c>
    </row>
    <row r="883" spans="1:4" x14ac:dyDescent="0.25">
      <c r="A883" t="str">
        <f t="shared" si="52"/>
        <v>21500БелАЗ7547</v>
      </c>
      <c r="B883" s="1" t="s">
        <v>14</v>
      </c>
      <c r="C883">
        <f>C881+500</f>
        <v>21500</v>
      </c>
      <c r="D883" t="str">
        <f>IFERROR("ТО-"&amp;VLOOKUP(C883,J:K,2,0),"ТО-500")</f>
        <v>ТО-500</v>
      </c>
    </row>
    <row r="884" spans="1:4" x14ac:dyDescent="0.25">
      <c r="A884" t="str">
        <f t="shared" si="52"/>
        <v>21750БелАЗ7547</v>
      </c>
      <c r="B884" s="1" t="s">
        <v>14</v>
      </c>
      <c r="C884">
        <v>21750</v>
      </c>
      <c r="D884" t="s">
        <v>6</v>
      </c>
    </row>
    <row r="885" spans="1:4" x14ac:dyDescent="0.25">
      <c r="A885" t="str">
        <f t="shared" si="52"/>
        <v>22000БелАЗ7547</v>
      </c>
      <c r="B885" s="1" t="s">
        <v>14</v>
      </c>
      <c r="C885">
        <f>C883+500</f>
        <v>22000</v>
      </c>
      <c r="D885" t="s">
        <v>86</v>
      </c>
    </row>
    <row r="886" spans="1:4" x14ac:dyDescent="0.25">
      <c r="A886" t="str">
        <f t="shared" si="52"/>
        <v>22250БелАЗ7547</v>
      </c>
      <c r="B886" s="1" t="s">
        <v>14</v>
      </c>
      <c r="C886">
        <v>22250</v>
      </c>
      <c r="D886" t="s">
        <v>6</v>
      </c>
    </row>
    <row r="887" spans="1:4" x14ac:dyDescent="0.25">
      <c r="A887" t="str">
        <f t="shared" si="52"/>
        <v>22500БелАЗ7547</v>
      </c>
      <c r="B887" s="1" t="s">
        <v>14</v>
      </c>
      <c r="C887">
        <f>C885+500</f>
        <v>22500</v>
      </c>
      <c r="D887" t="str">
        <f>IFERROR("ТО-"&amp;VLOOKUP(C887,J:K,2,0),"ТО-500")</f>
        <v>ТО-500</v>
      </c>
    </row>
    <row r="888" spans="1:4" x14ac:dyDescent="0.25">
      <c r="A888" t="str">
        <f t="shared" si="52"/>
        <v>22750БелАЗ7547</v>
      </c>
      <c r="B888" s="1" t="s">
        <v>14</v>
      </c>
      <c r="C888">
        <v>22750</v>
      </c>
      <c r="D888" t="s">
        <v>6</v>
      </c>
    </row>
    <row r="889" spans="1:4" x14ac:dyDescent="0.25">
      <c r="A889" t="str">
        <f t="shared" si="52"/>
        <v>23000БелАЗ7547</v>
      </c>
      <c r="B889" s="1" t="s">
        <v>14</v>
      </c>
      <c r="C889">
        <f>C887+500</f>
        <v>23000</v>
      </c>
      <c r="D889" t="str">
        <f>IFERROR("ТО-"&amp;VLOOKUP(C889,J:K,2,0),"ТО-500")</f>
        <v>ТО-1000</v>
      </c>
    </row>
    <row r="890" spans="1:4" x14ac:dyDescent="0.25">
      <c r="A890" t="str">
        <f t="shared" si="52"/>
        <v>23250БелАЗ7547</v>
      </c>
      <c r="B890" s="1" t="s">
        <v>14</v>
      </c>
      <c r="C890">
        <v>23250</v>
      </c>
      <c r="D890" t="s">
        <v>6</v>
      </c>
    </row>
    <row r="891" spans="1:4" x14ac:dyDescent="0.25">
      <c r="A891" t="str">
        <f t="shared" si="52"/>
        <v>23500БелАЗ7547</v>
      </c>
      <c r="B891" s="1" t="s">
        <v>14</v>
      </c>
      <c r="C891">
        <f>C889+500</f>
        <v>23500</v>
      </c>
      <c r="D891" t="str">
        <f>IFERROR("ТО-"&amp;VLOOKUP(C891,J:K,2,0),"ТО-500")</f>
        <v>ТО-500</v>
      </c>
    </row>
    <row r="892" spans="1:4" x14ac:dyDescent="0.25">
      <c r="A892" t="str">
        <f t="shared" si="52"/>
        <v>23750БелАЗ7547</v>
      </c>
      <c r="B892" s="1" t="s">
        <v>14</v>
      </c>
      <c r="C892">
        <v>23750</v>
      </c>
      <c r="D892" t="s">
        <v>6</v>
      </c>
    </row>
    <row r="893" spans="1:4" x14ac:dyDescent="0.25">
      <c r="A893" t="str">
        <f t="shared" si="52"/>
        <v>24000БелАЗ7547</v>
      </c>
      <c r="B893" s="1" t="s">
        <v>14</v>
      </c>
      <c r="C893">
        <f>C891+500</f>
        <v>24000</v>
      </c>
      <c r="D893" t="s">
        <v>7</v>
      </c>
    </row>
    <row r="894" spans="1:4" x14ac:dyDescent="0.25">
      <c r="A894" t="str">
        <f t="shared" si="52"/>
        <v>24250БелАЗ7547</v>
      </c>
      <c r="B894" s="1" t="s">
        <v>14</v>
      </c>
      <c r="C894">
        <v>24250</v>
      </c>
      <c r="D894" t="s">
        <v>6</v>
      </c>
    </row>
    <row r="895" spans="1:4" x14ac:dyDescent="0.25">
      <c r="A895" t="str">
        <f t="shared" si="52"/>
        <v>24500БелАЗ7547</v>
      </c>
      <c r="B895" s="1" t="s">
        <v>14</v>
      </c>
      <c r="C895">
        <f>C893+500</f>
        <v>24500</v>
      </c>
      <c r="D895" t="str">
        <f>IFERROR("ТО-"&amp;VLOOKUP(C895,J:K,2,0),"ТО-500")</f>
        <v>ТО-500</v>
      </c>
    </row>
    <row r="896" spans="1:4" x14ac:dyDescent="0.25">
      <c r="A896" t="str">
        <f t="shared" si="52"/>
        <v>24750БелАЗ7547</v>
      </c>
      <c r="B896" s="1" t="s">
        <v>14</v>
      </c>
      <c r="C896">
        <v>24750</v>
      </c>
      <c r="D896" t="s">
        <v>6</v>
      </c>
    </row>
    <row r="897" spans="1:4" x14ac:dyDescent="0.25">
      <c r="A897" t="str">
        <f t="shared" si="52"/>
        <v>25000БелАЗ7547</v>
      </c>
      <c r="B897" s="1" t="s">
        <v>14</v>
      </c>
      <c r="C897">
        <f>C895+500</f>
        <v>25000</v>
      </c>
      <c r="D897" t="s">
        <v>85</v>
      </c>
    </row>
    <row r="898" spans="1:4" x14ac:dyDescent="0.25">
      <c r="A898" t="str">
        <f t="shared" si="52"/>
        <v>25250БелАЗ7547</v>
      </c>
      <c r="B898" s="1" t="s">
        <v>14</v>
      </c>
      <c r="C898">
        <v>25250</v>
      </c>
      <c r="D898" t="s">
        <v>6</v>
      </c>
    </row>
    <row r="899" spans="1:4" x14ac:dyDescent="0.25">
      <c r="A899" t="str">
        <f t="shared" si="52"/>
        <v>25500БелАЗ7547</v>
      </c>
      <c r="B899" s="1" t="s">
        <v>14</v>
      </c>
      <c r="C899">
        <f>C897+500</f>
        <v>25500</v>
      </c>
      <c r="D899" t="str">
        <f>IFERROR("ТО-"&amp;VLOOKUP(C899,J:K,2,0),"ТО-500")</f>
        <v>ТО-500</v>
      </c>
    </row>
    <row r="900" spans="1:4" x14ac:dyDescent="0.25">
      <c r="A900" t="str">
        <f t="shared" si="52"/>
        <v>25750БелАЗ7547</v>
      </c>
      <c r="B900" s="1" t="s">
        <v>14</v>
      </c>
      <c r="C900">
        <v>25750</v>
      </c>
      <c r="D900" t="s">
        <v>6</v>
      </c>
    </row>
    <row r="901" spans="1:4" x14ac:dyDescent="0.25">
      <c r="A901" t="str">
        <f t="shared" si="52"/>
        <v>26000БелАЗ7547</v>
      </c>
      <c r="B901" s="1" t="s">
        <v>14</v>
      </c>
      <c r="C901">
        <f>C899+500</f>
        <v>26000</v>
      </c>
      <c r="D901" t="s">
        <v>5</v>
      </c>
    </row>
    <row r="902" spans="1:4" x14ac:dyDescent="0.25">
      <c r="A902" t="str">
        <f t="shared" si="52"/>
        <v>26250БелАЗ7547</v>
      </c>
      <c r="B902" s="1" t="s">
        <v>14</v>
      </c>
      <c r="C902">
        <v>26250</v>
      </c>
      <c r="D902" t="s">
        <v>6</v>
      </c>
    </row>
    <row r="903" spans="1:4" x14ac:dyDescent="0.25">
      <c r="A903" t="str">
        <f t="shared" si="52"/>
        <v>26500БелАЗ7547</v>
      </c>
      <c r="B903" s="1" t="s">
        <v>14</v>
      </c>
      <c r="C903">
        <f>C901+500</f>
        <v>26500</v>
      </c>
      <c r="D903" t="str">
        <f>IFERROR("ТО-"&amp;VLOOKUP(C903,J:K,2,0),"ТО-500")</f>
        <v>ТО-500</v>
      </c>
    </row>
    <row r="904" spans="1:4" x14ac:dyDescent="0.25">
      <c r="A904" t="str">
        <f t="shared" si="52"/>
        <v>26750БелАЗ7547</v>
      </c>
      <c r="B904" s="1" t="s">
        <v>14</v>
      </c>
      <c r="C904">
        <v>26750</v>
      </c>
      <c r="D904" t="s">
        <v>6</v>
      </c>
    </row>
    <row r="905" spans="1:4" x14ac:dyDescent="0.25">
      <c r="A905" t="str">
        <f t="shared" si="52"/>
        <v>27000БелАЗ7547</v>
      </c>
      <c r="B905" s="1" t="s">
        <v>14</v>
      </c>
      <c r="C905">
        <f>C903+500</f>
        <v>27000</v>
      </c>
      <c r="D905" t="str">
        <f>IFERROR("ТО-"&amp;VLOOKUP(C905,J:K,2,0),"ТО-500")</f>
        <v>ТО-1000</v>
      </c>
    </row>
    <row r="906" spans="1:4" x14ac:dyDescent="0.25">
      <c r="A906" t="str">
        <f t="shared" si="52"/>
        <v>27250БелАЗ7547</v>
      </c>
      <c r="B906" s="1" t="s">
        <v>14</v>
      </c>
      <c r="C906">
        <v>27250</v>
      </c>
      <c r="D906" t="s">
        <v>6</v>
      </c>
    </row>
    <row r="907" spans="1:4" x14ac:dyDescent="0.25">
      <c r="A907" t="str">
        <f t="shared" si="52"/>
        <v>27500БелАЗ7547</v>
      </c>
      <c r="B907" s="1" t="s">
        <v>14</v>
      </c>
      <c r="C907">
        <f>C905+500</f>
        <v>27500</v>
      </c>
      <c r="D907" t="str">
        <f>IFERROR("ТО-"&amp;VLOOKUP(C907,J:K,2,0),"ТО-500")</f>
        <v>ТО-500</v>
      </c>
    </row>
    <row r="908" spans="1:4" x14ac:dyDescent="0.25">
      <c r="A908" t="str">
        <f t="shared" si="52"/>
        <v>27750БелАЗ7547</v>
      </c>
      <c r="B908" s="1" t="s">
        <v>14</v>
      </c>
      <c r="C908">
        <v>27750</v>
      </c>
      <c r="D908" t="s">
        <v>6</v>
      </c>
    </row>
    <row r="909" spans="1:4" x14ac:dyDescent="0.25">
      <c r="A909" t="str">
        <f t="shared" si="52"/>
        <v>28000БелАЗ7547</v>
      </c>
      <c r="B909" s="1" t="s">
        <v>14</v>
      </c>
      <c r="C909">
        <f>C907+500</f>
        <v>28000</v>
      </c>
      <c r="D909" t="s">
        <v>86</v>
      </c>
    </row>
    <row r="910" spans="1:4" x14ac:dyDescent="0.25">
      <c r="A910" t="str">
        <f t="shared" si="52"/>
        <v>28250БелАЗ7547</v>
      </c>
      <c r="B910" s="1" t="s">
        <v>14</v>
      </c>
      <c r="C910">
        <v>28250</v>
      </c>
      <c r="D910" t="s">
        <v>6</v>
      </c>
    </row>
    <row r="911" spans="1:4" x14ac:dyDescent="0.25">
      <c r="A911" t="str">
        <f t="shared" si="52"/>
        <v>28500БелАЗ7547</v>
      </c>
      <c r="B911" s="1" t="s">
        <v>14</v>
      </c>
      <c r="C911">
        <f>C909+500</f>
        <v>28500</v>
      </c>
      <c r="D911" t="str">
        <f>IFERROR("ТО-"&amp;VLOOKUP(C911,J:K,2,0),"ТО-500")</f>
        <v>ТО-500</v>
      </c>
    </row>
    <row r="912" spans="1:4" x14ac:dyDescent="0.25">
      <c r="A912" t="str">
        <f t="shared" si="52"/>
        <v>28750БелАЗ7547</v>
      </c>
      <c r="B912" s="1" t="s">
        <v>14</v>
      </c>
      <c r="C912">
        <v>28750</v>
      </c>
      <c r="D912" t="s">
        <v>6</v>
      </c>
    </row>
    <row r="913" spans="1:4" x14ac:dyDescent="0.25">
      <c r="A913" t="str">
        <f t="shared" si="52"/>
        <v>29000БелАЗ7547</v>
      </c>
      <c r="B913" s="1" t="s">
        <v>14</v>
      </c>
      <c r="C913">
        <f>C911+500</f>
        <v>29000</v>
      </c>
      <c r="D913" t="str">
        <f>IFERROR("ТО-"&amp;VLOOKUP(C913,J:K,2,0),"ТО-500")</f>
        <v>ТО-1000</v>
      </c>
    </row>
    <row r="914" spans="1:4" x14ac:dyDescent="0.25">
      <c r="A914" t="str">
        <f t="shared" si="52"/>
        <v>29250БелАЗ7547</v>
      </c>
      <c r="B914" s="1" t="s">
        <v>14</v>
      </c>
      <c r="C914">
        <v>29250</v>
      </c>
      <c r="D914" t="s">
        <v>6</v>
      </c>
    </row>
    <row r="915" spans="1:4" x14ac:dyDescent="0.25">
      <c r="A915" t="str">
        <f t="shared" si="52"/>
        <v>29500БелАЗ7547</v>
      </c>
      <c r="B915" s="1" t="s">
        <v>14</v>
      </c>
      <c r="C915">
        <f>C913+500</f>
        <v>29500</v>
      </c>
      <c r="D915" t="str">
        <f>IFERROR("ТО-"&amp;VLOOKUP(C915,J:K,2,0),"ТО-500")</f>
        <v>ТО-500</v>
      </c>
    </row>
    <row r="916" spans="1:4" x14ac:dyDescent="0.25">
      <c r="A916" t="str">
        <f t="shared" si="52"/>
        <v>29750БелАЗ7547</v>
      </c>
      <c r="B916" s="1" t="s">
        <v>14</v>
      </c>
      <c r="C916">
        <v>29750</v>
      </c>
      <c r="D916" t="s">
        <v>6</v>
      </c>
    </row>
    <row r="917" spans="1:4" x14ac:dyDescent="0.25">
      <c r="A917" t="str">
        <f t="shared" si="52"/>
        <v>30000БелАЗ7547</v>
      </c>
      <c r="B917" s="1" t="s">
        <v>14</v>
      </c>
      <c r="C917">
        <f>C915+500</f>
        <v>30000</v>
      </c>
      <c r="D917" t="s">
        <v>7</v>
      </c>
    </row>
    <row r="918" spans="1:4" x14ac:dyDescent="0.25">
      <c r="A918" t="str">
        <f t="shared" si="52"/>
        <v>30250БелАЗ7547</v>
      </c>
      <c r="B918" s="1" t="s">
        <v>14</v>
      </c>
      <c r="C918">
        <v>30250</v>
      </c>
      <c r="D918" t="s">
        <v>6</v>
      </c>
    </row>
    <row r="919" spans="1:4" x14ac:dyDescent="0.25">
      <c r="A919" t="str">
        <f t="shared" si="52"/>
        <v>30500БелАЗ7547</v>
      </c>
      <c r="B919" s="1" t="s">
        <v>14</v>
      </c>
      <c r="C919">
        <f>C917+500</f>
        <v>30500</v>
      </c>
      <c r="D919" t="str">
        <f>IFERROR("ТО-"&amp;VLOOKUP(C919,J:K,2,0),"ТО-500")</f>
        <v>ТО-500</v>
      </c>
    </row>
    <row r="920" spans="1:4" x14ac:dyDescent="0.25">
      <c r="A920" t="str">
        <f t="shared" si="52"/>
        <v>30750БелАЗ7547</v>
      </c>
      <c r="B920" s="1" t="s">
        <v>14</v>
      </c>
      <c r="C920">
        <v>30750</v>
      </c>
      <c r="D920" t="s">
        <v>6</v>
      </c>
    </row>
    <row r="921" spans="1:4" x14ac:dyDescent="0.25">
      <c r="A921" t="str">
        <f t="shared" si="52"/>
        <v>31000БелАЗ7547</v>
      </c>
      <c r="B921" s="1" t="s">
        <v>14</v>
      </c>
      <c r="C921">
        <f>C919+500</f>
        <v>31000</v>
      </c>
      <c r="D921" t="s">
        <v>85</v>
      </c>
    </row>
    <row r="922" spans="1:4" x14ac:dyDescent="0.25">
      <c r="A922" t="str">
        <f t="shared" si="52"/>
        <v>31250БелАЗ7547</v>
      </c>
      <c r="B922" s="1" t="s">
        <v>14</v>
      </c>
      <c r="C922">
        <v>31250</v>
      </c>
      <c r="D922" t="s">
        <v>6</v>
      </c>
    </row>
    <row r="923" spans="1:4" x14ac:dyDescent="0.25">
      <c r="A923" t="str">
        <f t="shared" si="52"/>
        <v>31500БелАЗ7547</v>
      </c>
      <c r="B923" s="1" t="s">
        <v>14</v>
      </c>
      <c r="C923">
        <f>C921+500</f>
        <v>31500</v>
      </c>
      <c r="D923" t="str">
        <f>IFERROR("ТО-"&amp;VLOOKUP(C923,J:K,2,0),"ТО-500")</f>
        <v>ТО-500</v>
      </c>
    </row>
    <row r="924" spans="1:4" x14ac:dyDescent="0.25">
      <c r="A924" t="str">
        <f t="shared" si="52"/>
        <v>31750БелАЗ7547</v>
      </c>
      <c r="B924" s="1" t="s">
        <v>14</v>
      </c>
      <c r="C924">
        <v>31750</v>
      </c>
      <c r="D924" t="s">
        <v>6</v>
      </c>
    </row>
    <row r="925" spans="1:4" x14ac:dyDescent="0.25">
      <c r="A925" t="str">
        <f t="shared" si="52"/>
        <v>32000БелАЗ7547</v>
      </c>
      <c r="B925" s="1" t="s">
        <v>14</v>
      </c>
      <c r="C925">
        <f>C923+500</f>
        <v>32000</v>
      </c>
      <c r="D925" t="str">
        <f>IFERROR("ТО-"&amp;VLOOKUP(C925,J:K,2,0),"ТО-500")</f>
        <v>ТО-4000</v>
      </c>
    </row>
    <row r="926" spans="1:4" x14ac:dyDescent="0.25">
      <c r="A926" t="str">
        <f t="shared" si="52"/>
        <v>32250БелАЗ7547</v>
      </c>
      <c r="B926" s="1" t="s">
        <v>14</v>
      </c>
      <c r="C926">
        <v>32250</v>
      </c>
      <c r="D926" t="s">
        <v>6</v>
      </c>
    </row>
    <row r="927" spans="1:4" x14ac:dyDescent="0.25">
      <c r="A927" t="str">
        <f t="shared" si="52"/>
        <v>32500БелАЗ7547</v>
      </c>
      <c r="B927" s="1" t="s">
        <v>14</v>
      </c>
      <c r="C927">
        <f>C925+500</f>
        <v>32500</v>
      </c>
      <c r="D927" t="str">
        <f>IFERROR("ТО-"&amp;VLOOKUP(C927,J:K,2,0),"ТО-500")</f>
        <v>ТО-500</v>
      </c>
    </row>
    <row r="928" spans="1:4" x14ac:dyDescent="0.25">
      <c r="A928" t="str">
        <f t="shared" si="52"/>
        <v>32750БелАЗ7547</v>
      </c>
      <c r="B928" s="1" t="s">
        <v>14</v>
      </c>
      <c r="C928">
        <v>32750</v>
      </c>
      <c r="D928" t="s">
        <v>6</v>
      </c>
    </row>
    <row r="929" spans="1:4" x14ac:dyDescent="0.25">
      <c r="A929" t="str">
        <f t="shared" ref="A929:A992" si="53">C929&amp;B929</f>
        <v>33000БелАЗ7547</v>
      </c>
      <c r="B929" s="1" t="s">
        <v>14</v>
      </c>
      <c r="C929">
        <f>C927+500</f>
        <v>33000</v>
      </c>
      <c r="D929" t="str">
        <f>IFERROR("ТО-"&amp;VLOOKUP(C929,J:K,2,0),"ТО-500")</f>
        <v>ТО-1000</v>
      </c>
    </row>
    <row r="930" spans="1:4" x14ac:dyDescent="0.25">
      <c r="A930" t="str">
        <f t="shared" si="53"/>
        <v>33250БелАЗ7547</v>
      </c>
      <c r="B930" s="1" t="s">
        <v>14</v>
      </c>
      <c r="C930">
        <v>33250</v>
      </c>
      <c r="D930" t="s">
        <v>6</v>
      </c>
    </row>
    <row r="931" spans="1:4" x14ac:dyDescent="0.25">
      <c r="A931" t="str">
        <f t="shared" si="53"/>
        <v>33500БелАЗ7547</v>
      </c>
      <c r="B931" s="1" t="s">
        <v>14</v>
      </c>
      <c r="C931">
        <f>C929+500</f>
        <v>33500</v>
      </c>
      <c r="D931" t="str">
        <f>IFERROR("ТО-"&amp;VLOOKUP(C931,J:K,2,0),"ТО-500")</f>
        <v>ТО-500</v>
      </c>
    </row>
    <row r="932" spans="1:4" x14ac:dyDescent="0.25">
      <c r="A932" t="str">
        <f t="shared" si="53"/>
        <v>33750БелАЗ7547</v>
      </c>
      <c r="B932" s="1" t="s">
        <v>14</v>
      </c>
      <c r="C932">
        <v>33750</v>
      </c>
      <c r="D932" t="s">
        <v>6</v>
      </c>
    </row>
    <row r="933" spans="1:4" x14ac:dyDescent="0.25">
      <c r="A933" t="str">
        <f t="shared" si="53"/>
        <v>34000БелАЗ7547</v>
      </c>
      <c r="B933" s="1" t="s">
        <v>14</v>
      </c>
      <c r="C933">
        <f>C931+500</f>
        <v>34000</v>
      </c>
      <c r="D933" t="str">
        <f>IFERROR("ТО-"&amp;VLOOKUP(C933,J:K,2,0),"ТО-500")</f>
        <v>ТО-2000</v>
      </c>
    </row>
    <row r="934" spans="1:4" x14ac:dyDescent="0.25">
      <c r="A934" t="str">
        <f t="shared" si="53"/>
        <v>34250БелАЗ7547</v>
      </c>
      <c r="B934" s="1" t="s">
        <v>14</v>
      </c>
      <c r="C934">
        <v>34250</v>
      </c>
      <c r="D934" t="s">
        <v>6</v>
      </c>
    </row>
    <row r="935" spans="1:4" x14ac:dyDescent="0.25">
      <c r="A935" t="str">
        <f t="shared" si="53"/>
        <v>34500БелАЗ7547</v>
      </c>
      <c r="B935" s="1" t="s">
        <v>14</v>
      </c>
      <c r="C935">
        <f>C933+500</f>
        <v>34500</v>
      </c>
      <c r="D935" t="str">
        <f>IFERROR("ТО-"&amp;VLOOKUP(C935,J:K,2,0),"ТО-500")</f>
        <v>ТО-500</v>
      </c>
    </row>
    <row r="936" spans="1:4" x14ac:dyDescent="0.25">
      <c r="A936" t="str">
        <f t="shared" si="53"/>
        <v>34750БелАЗ7547</v>
      </c>
      <c r="B936" s="1" t="s">
        <v>14</v>
      </c>
      <c r="C936">
        <v>34750</v>
      </c>
      <c r="D936" t="s">
        <v>6</v>
      </c>
    </row>
    <row r="937" spans="1:4" x14ac:dyDescent="0.25">
      <c r="A937" t="str">
        <f t="shared" si="53"/>
        <v>35000БелАЗ7547</v>
      </c>
      <c r="B937" s="1" t="s">
        <v>14</v>
      </c>
      <c r="C937">
        <f>C935+500</f>
        <v>35000</v>
      </c>
      <c r="D937" t="s">
        <v>85</v>
      </c>
    </row>
    <row r="938" spans="1:4" x14ac:dyDescent="0.25">
      <c r="A938" t="str">
        <f t="shared" si="53"/>
        <v>35250БелАЗ7547</v>
      </c>
      <c r="B938" s="1" t="s">
        <v>14</v>
      </c>
      <c r="C938">
        <v>35250</v>
      </c>
      <c r="D938" t="s">
        <v>6</v>
      </c>
    </row>
    <row r="939" spans="1:4" x14ac:dyDescent="0.25">
      <c r="A939" t="str">
        <f t="shared" si="53"/>
        <v>35500БелАЗ7547</v>
      </c>
      <c r="B939" s="1" t="s">
        <v>14</v>
      </c>
      <c r="C939">
        <f>C937+500</f>
        <v>35500</v>
      </c>
      <c r="D939" t="str">
        <f>IFERROR("ТО-"&amp;VLOOKUP(C939,J:K,2,0),"ТО-500")</f>
        <v>ТО-500</v>
      </c>
    </row>
    <row r="940" spans="1:4" x14ac:dyDescent="0.25">
      <c r="A940" t="str">
        <f t="shared" si="53"/>
        <v>35750БелАЗ7547</v>
      </c>
      <c r="B940" s="1" t="s">
        <v>14</v>
      </c>
      <c r="C940">
        <v>35750</v>
      </c>
      <c r="D940" t="s">
        <v>6</v>
      </c>
    </row>
    <row r="941" spans="1:4" x14ac:dyDescent="0.25">
      <c r="A941" t="str">
        <f t="shared" si="53"/>
        <v>36000БелАЗ7547</v>
      </c>
      <c r="B941" s="1" t="s">
        <v>14</v>
      </c>
      <c r="C941">
        <f>C939+500</f>
        <v>36000</v>
      </c>
      <c r="D941" t="s">
        <v>86</v>
      </c>
    </row>
    <row r="942" spans="1:4" x14ac:dyDescent="0.25">
      <c r="A942" t="str">
        <f t="shared" si="53"/>
        <v>36250БелАЗ7547</v>
      </c>
      <c r="B942" s="1" t="s">
        <v>14</v>
      </c>
      <c r="C942">
        <v>36250</v>
      </c>
      <c r="D942" t="s">
        <v>6</v>
      </c>
    </row>
    <row r="943" spans="1:4" x14ac:dyDescent="0.25">
      <c r="A943" t="str">
        <f t="shared" si="53"/>
        <v>36500БелАЗ7547</v>
      </c>
      <c r="B943" s="1" t="s">
        <v>14</v>
      </c>
      <c r="C943">
        <f>C941+500</f>
        <v>36500</v>
      </c>
      <c r="D943" t="str">
        <f>IFERROR("ТО-"&amp;VLOOKUP(C943,J:K,2,0),"ТО-500")</f>
        <v>ТО-500</v>
      </c>
    </row>
    <row r="944" spans="1:4" x14ac:dyDescent="0.25">
      <c r="A944" t="str">
        <f t="shared" si="53"/>
        <v>36750БелАЗ7547</v>
      </c>
      <c r="B944" s="1" t="s">
        <v>14</v>
      </c>
      <c r="C944">
        <v>36750</v>
      </c>
      <c r="D944" t="s">
        <v>6</v>
      </c>
    </row>
    <row r="945" spans="1:4" x14ac:dyDescent="0.25">
      <c r="A945" t="str">
        <f t="shared" si="53"/>
        <v>37000БелАЗ7547</v>
      </c>
      <c r="B945" s="1" t="s">
        <v>14</v>
      </c>
      <c r="C945">
        <f>C943+500</f>
        <v>37000</v>
      </c>
      <c r="D945" t="str">
        <f>IFERROR("ТО-"&amp;VLOOKUP(C945,J:K,2,0),"ТО-500")</f>
        <v>ТО-1000</v>
      </c>
    </row>
    <row r="946" spans="1:4" x14ac:dyDescent="0.25">
      <c r="A946" t="str">
        <f t="shared" si="53"/>
        <v>37250БелАЗ7547</v>
      </c>
      <c r="B946" s="1" t="s">
        <v>14</v>
      </c>
      <c r="C946">
        <v>37250</v>
      </c>
      <c r="D946" t="s">
        <v>6</v>
      </c>
    </row>
    <row r="947" spans="1:4" x14ac:dyDescent="0.25">
      <c r="A947" t="str">
        <f t="shared" si="53"/>
        <v>37500БелАЗ7547</v>
      </c>
      <c r="B947" s="1" t="s">
        <v>14</v>
      </c>
      <c r="C947">
        <f>C945+500</f>
        <v>37500</v>
      </c>
      <c r="D947" t="str">
        <f>IFERROR("ТО-"&amp;VLOOKUP(C947,J:K,2,0),"ТО-500")</f>
        <v>ТО-500</v>
      </c>
    </row>
    <row r="948" spans="1:4" x14ac:dyDescent="0.25">
      <c r="A948" t="str">
        <f t="shared" si="53"/>
        <v>37750БелАЗ7547</v>
      </c>
      <c r="B948" s="1" t="s">
        <v>14</v>
      </c>
      <c r="C948">
        <v>37750</v>
      </c>
      <c r="D948" t="s">
        <v>6</v>
      </c>
    </row>
    <row r="949" spans="1:4" x14ac:dyDescent="0.25">
      <c r="A949" t="str">
        <f t="shared" si="53"/>
        <v>38000БелАЗ7547</v>
      </c>
      <c r="B949" s="1" t="s">
        <v>14</v>
      </c>
      <c r="C949">
        <f>C947+500</f>
        <v>38000</v>
      </c>
      <c r="D949" t="str">
        <f>IFERROR("ТО-"&amp;VLOOKUP(C949,J:K,2,0),"ТО-500")</f>
        <v>ТО-2000</v>
      </c>
    </row>
    <row r="950" spans="1:4" x14ac:dyDescent="0.25">
      <c r="A950" t="str">
        <f t="shared" si="53"/>
        <v>38250БелАЗ7547</v>
      </c>
      <c r="B950" s="1" t="s">
        <v>14</v>
      </c>
      <c r="C950">
        <v>38250</v>
      </c>
      <c r="D950" t="s">
        <v>6</v>
      </c>
    </row>
    <row r="951" spans="1:4" x14ac:dyDescent="0.25">
      <c r="A951" t="str">
        <f t="shared" si="53"/>
        <v>38500БелАЗ7547</v>
      </c>
      <c r="B951" s="1" t="s">
        <v>14</v>
      </c>
      <c r="C951">
        <f>C949+500</f>
        <v>38500</v>
      </c>
      <c r="D951" t="str">
        <f>IFERROR("ТО-"&amp;VLOOKUP(C951,J:K,2,0),"ТО-500")</f>
        <v>ТО-500</v>
      </c>
    </row>
    <row r="952" spans="1:4" x14ac:dyDescent="0.25">
      <c r="A952" t="str">
        <f t="shared" si="53"/>
        <v>38750БелАЗ7547</v>
      </c>
      <c r="B952" s="1" t="s">
        <v>14</v>
      </c>
      <c r="C952">
        <v>38750</v>
      </c>
      <c r="D952" t="s">
        <v>6</v>
      </c>
    </row>
    <row r="953" spans="1:4" x14ac:dyDescent="0.25">
      <c r="A953" t="str">
        <f t="shared" si="53"/>
        <v>39000БелАЗ7547</v>
      </c>
      <c r="B953" s="1" t="s">
        <v>14</v>
      </c>
      <c r="C953">
        <f>C951+500</f>
        <v>39000</v>
      </c>
      <c r="D953" t="s">
        <v>85</v>
      </c>
    </row>
    <row r="954" spans="1:4" x14ac:dyDescent="0.25">
      <c r="A954" t="str">
        <f t="shared" si="53"/>
        <v>39250БелАЗ7547</v>
      </c>
      <c r="B954" s="1" t="s">
        <v>14</v>
      </c>
      <c r="C954">
        <v>39250</v>
      </c>
      <c r="D954" t="s">
        <v>6</v>
      </c>
    </row>
    <row r="955" spans="1:4" x14ac:dyDescent="0.25">
      <c r="A955" t="str">
        <f t="shared" si="53"/>
        <v>39500БелАЗ7547</v>
      </c>
      <c r="B955" s="1" t="s">
        <v>14</v>
      </c>
      <c r="C955">
        <f>C953+500</f>
        <v>39500</v>
      </c>
      <c r="D955" t="str">
        <f>IFERROR("ТО-"&amp;VLOOKUP(C955,J:K,2,0),"ТО-500")</f>
        <v>ТО-500</v>
      </c>
    </row>
    <row r="956" spans="1:4" x14ac:dyDescent="0.25">
      <c r="A956" t="str">
        <f t="shared" si="53"/>
        <v>39750БелАЗ7547</v>
      </c>
      <c r="B956" s="1" t="s">
        <v>14</v>
      </c>
      <c r="C956">
        <v>39750</v>
      </c>
      <c r="D956" t="s">
        <v>6</v>
      </c>
    </row>
    <row r="957" spans="1:4" x14ac:dyDescent="0.25">
      <c r="A957" t="str">
        <f t="shared" si="53"/>
        <v>40000БелАЗ7547</v>
      </c>
      <c r="B957" s="1" t="s">
        <v>14</v>
      </c>
      <c r="C957">
        <f>C955+500</f>
        <v>40000</v>
      </c>
      <c r="D957" t="s">
        <v>5</v>
      </c>
    </row>
    <row r="958" spans="1:4" x14ac:dyDescent="0.25">
      <c r="A958" t="str">
        <f>C958&amp;B958</f>
        <v>250HD-465</v>
      </c>
      <c r="B958" s="1" t="s">
        <v>57</v>
      </c>
      <c r="C958">
        <v>250</v>
      </c>
      <c r="D958" t="str">
        <f>IFERROR("ТО-"&amp;VLOOKUP(C958,J:K,2,0),"ТО-250")</f>
        <v>ТО-250</v>
      </c>
    </row>
    <row r="959" spans="1:4" x14ac:dyDescent="0.25">
      <c r="A959" t="str">
        <f t="shared" si="53"/>
        <v>500HD-465</v>
      </c>
      <c r="B959" s="1" t="s">
        <v>57</v>
      </c>
      <c r="C959">
        <v>500</v>
      </c>
      <c r="D959" t="str">
        <f>IFERROR("ТО-"&amp;VLOOKUP(C959,J:K,2,0),"ТО-500")</f>
        <v>ТО-500</v>
      </c>
    </row>
    <row r="960" spans="1:4" x14ac:dyDescent="0.25">
      <c r="A960" t="str">
        <f t="shared" si="53"/>
        <v>1000HD-465</v>
      </c>
      <c r="B960" s="1" t="s">
        <v>57</v>
      </c>
      <c r="C960">
        <v>1000</v>
      </c>
      <c r="D960" t="str">
        <f>IFERROR("ТО-"&amp;VLOOKUP(C960,J:K,2,0),"ТО-500")</f>
        <v>ТО-1000</v>
      </c>
    </row>
    <row r="961" spans="1:4" x14ac:dyDescent="0.25">
      <c r="A961" t="str">
        <f t="shared" si="53"/>
        <v>1500HD-465</v>
      </c>
      <c r="B961" s="1" t="s">
        <v>57</v>
      </c>
      <c r="C961">
        <v>1500</v>
      </c>
      <c r="D961" t="str">
        <f>IFERROR("ТО-"&amp;VLOOKUP(C961,J:K,2,0),"ТО-500")</f>
        <v>ТО-500</v>
      </c>
    </row>
    <row r="962" spans="1:4" x14ac:dyDescent="0.25">
      <c r="A962" t="str">
        <f t="shared" si="53"/>
        <v>2000HD-465</v>
      </c>
      <c r="B962" s="1" t="s">
        <v>57</v>
      </c>
      <c r="C962">
        <v>2000</v>
      </c>
      <c r="D962" t="str">
        <f>IFERROR("ТО-"&amp;VLOOKUP(C962,J:K,2,0),"ТО-500")</f>
        <v>ТО-2000</v>
      </c>
    </row>
    <row r="963" spans="1:4" x14ac:dyDescent="0.25">
      <c r="A963" t="str">
        <f t="shared" si="53"/>
        <v>2500HD-465</v>
      </c>
      <c r="B963" s="1" t="s">
        <v>57</v>
      </c>
      <c r="C963">
        <v>2500</v>
      </c>
      <c r="D963" t="s">
        <v>4</v>
      </c>
    </row>
    <row r="964" spans="1:4" x14ac:dyDescent="0.25">
      <c r="A964" t="str">
        <f t="shared" si="53"/>
        <v>3000HD-465</v>
      </c>
      <c r="B964" s="1" t="s">
        <v>57</v>
      </c>
      <c r="C964">
        <v>3000</v>
      </c>
      <c r="D964" t="str">
        <f>"ТО-"&amp;VLOOKUP(C964,J:K,2,0)</f>
        <v>ТО-1000</v>
      </c>
    </row>
    <row r="965" spans="1:4" x14ac:dyDescent="0.25">
      <c r="A965" t="str">
        <f t="shared" si="53"/>
        <v>3500HD-465</v>
      </c>
      <c r="B965" s="1" t="s">
        <v>57</v>
      </c>
      <c r="C965">
        <v>3500</v>
      </c>
      <c r="D965" t="s">
        <v>4</v>
      </c>
    </row>
    <row r="966" spans="1:4" x14ac:dyDescent="0.25">
      <c r="A966" t="str">
        <f t="shared" si="53"/>
        <v>4000HD-465</v>
      </c>
      <c r="B966" s="1" t="s">
        <v>57</v>
      </c>
      <c r="C966">
        <v>4000</v>
      </c>
      <c r="D966" t="str">
        <f>"ТО-"&amp;VLOOKUP(C966,J:K,2,0)</f>
        <v>ТО-4000</v>
      </c>
    </row>
    <row r="967" spans="1:4" x14ac:dyDescent="0.25">
      <c r="A967" t="str">
        <f t="shared" si="53"/>
        <v>4500HD-465</v>
      </c>
      <c r="B967" s="1" t="s">
        <v>57</v>
      </c>
      <c r="C967">
        <v>4500</v>
      </c>
      <c r="D967" t="s">
        <v>4</v>
      </c>
    </row>
    <row r="968" spans="1:4" x14ac:dyDescent="0.25">
      <c r="A968" t="str">
        <f t="shared" si="53"/>
        <v>5000HD-465</v>
      </c>
      <c r="B968" s="1" t="s">
        <v>57</v>
      </c>
      <c r="C968">
        <v>5000</v>
      </c>
      <c r="D968" t="s">
        <v>2</v>
      </c>
    </row>
    <row r="969" spans="1:4" x14ac:dyDescent="0.25">
      <c r="A969" t="str">
        <f t="shared" si="53"/>
        <v>5500HD-465</v>
      </c>
      <c r="B969" s="1" t="s">
        <v>57</v>
      </c>
      <c r="C969">
        <f t="shared" ref="C969:C1032" si="54">C968+500</f>
        <v>5500</v>
      </c>
      <c r="D969" t="s">
        <v>4</v>
      </c>
    </row>
    <row r="970" spans="1:4" x14ac:dyDescent="0.25">
      <c r="A970" t="str">
        <f t="shared" si="53"/>
        <v>6000HD-465</v>
      </c>
      <c r="B970" s="1" t="s">
        <v>57</v>
      </c>
      <c r="C970">
        <f t="shared" si="54"/>
        <v>6000</v>
      </c>
      <c r="D970" t="str">
        <f>"ТО-"&amp;VLOOKUP(C970,J:K,2,0)</f>
        <v>ТО-2000</v>
      </c>
    </row>
    <row r="971" spans="1:4" x14ac:dyDescent="0.25">
      <c r="A971" t="str">
        <f t="shared" si="53"/>
        <v>6500HD-465</v>
      </c>
      <c r="B971" s="1" t="s">
        <v>57</v>
      </c>
      <c r="C971">
        <f t="shared" si="54"/>
        <v>6500</v>
      </c>
      <c r="D971" t="s">
        <v>4</v>
      </c>
    </row>
    <row r="972" spans="1:4" x14ac:dyDescent="0.25">
      <c r="A972" t="str">
        <f t="shared" si="53"/>
        <v>7000HD-465</v>
      </c>
      <c r="B972" s="1" t="s">
        <v>57</v>
      </c>
      <c r="C972">
        <f t="shared" si="54"/>
        <v>7000</v>
      </c>
      <c r="D972" t="str">
        <f>"ТО-"&amp;VLOOKUP(C972,J:K,2,0)</f>
        <v>ТО-1000</v>
      </c>
    </row>
    <row r="973" spans="1:4" x14ac:dyDescent="0.25">
      <c r="A973" t="str">
        <f t="shared" si="53"/>
        <v>7500HD-465</v>
      </c>
      <c r="B973" s="1" t="s">
        <v>57</v>
      </c>
      <c r="C973">
        <f t="shared" si="54"/>
        <v>7500</v>
      </c>
      <c r="D973" t="s">
        <v>4</v>
      </c>
    </row>
    <row r="974" spans="1:4" x14ac:dyDescent="0.25">
      <c r="A974" t="str">
        <f t="shared" si="53"/>
        <v>8000HD-465</v>
      </c>
      <c r="B974" s="1" t="s">
        <v>57</v>
      </c>
      <c r="C974">
        <f t="shared" si="54"/>
        <v>8000</v>
      </c>
      <c r="D974" t="s">
        <v>5</v>
      </c>
    </row>
    <row r="975" spans="1:4" x14ac:dyDescent="0.25">
      <c r="A975" t="str">
        <f t="shared" si="53"/>
        <v>8500HD-465</v>
      </c>
      <c r="B975" s="1" t="s">
        <v>57</v>
      </c>
      <c r="C975">
        <f t="shared" si="54"/>
        <v>8500</v>
      </c>
      <c r="D975" t="s">
        <v>4</v>
      </c>
    </row>
    <row r="976" spans="1:4" x14ac:dyDescent="0.25">
      <c r="A976" t="str">
        <f t="shared" si="53"/>
        <v>9000HD-465</v>
      </c>
      <c r="B976" s="1" t="s">
        <v>57</v>
      </c>
      <c r="C976">
        <f t="shared" si="54"/>
        <v>9000</v>
      </c>
      <c r="D976" t="s">
        <v>2</v>
      </c>
    </row>
    <row r="977" spans="1:4" x14ac:dyDescent="0.25">
      <c r="A977" t="str">
        <f t="shared" si="53"/>
        <v>9500HD-465</v>
      </c>
      <c r="B977" s="1" t="s">
        <v>57</v>
      </c>
      <c r="C977">
        <f t="shared" si="54"/>
        <v>9500</v>
      </c>
      <c r="D977" t="s">
        <v>4</v>
      </c>
    </row>
    <row r="978" spans="1:4" x14ac:dyDescent="0.25">
      <c r="A978" t="str">
        <f t="shared" si="53"/>
        <v>10000HD-465</v>
      </c>
      <c r="B978" s="1" t="s">
        <v>57</v>
      </c>
      <c r="C978">
        <f t="shared" si="54"/>
        <v>10000</v>
      </c>
      <c r="D978" t="s">
        <v>7</v>
      </c>
    </row>
    <row r="979" spans="1:4" x14ac:dyDescent="0.25">
      <c r="A979" t="str">
        <f t="shared" si="53"/>
        <v>10500HD-465</v>
      </c>
      <c r="B979" s="1" t="s">
        <v>57</v>
      </c>
      <c r="C979">
        <f t="shared" si="54"/>
        <v>10500</v>
      </c>
      <c r="D979" t="s">
        <v>4</v>
      </c>
    </row>
    <row r="980" spans="1:4" x14ac:dyDescent="0.25">
      <c r="A980" t="str">
        <f t="shared" si="53"/>
        <v>11000HD-465</v>
      </c>
      <c r="B980" s="1" t="s">
        <v>57</v>
      </c>
      <c r="C980">
        <f t="shared" si="54"/>
        <v>11000</v>
      </c>
      <c r="D980" t="s">
        <v>2</v>
      </c>
    </row>
    <row r="981" spans="1:4" x14ac:dyDescent="0.25">
      <c r="A981" t="str">
        <f t="shared" si="53"/>
        <v>11500HD-465</v>
      </c>
      <c r="B981" s="1" t="s">
        <v>57</v>
      </c>
      <c r="C981">
        <f t="shared" si="54"/>
        <v>11500</v>
      </c>
      <c r="D981" t="s">
        <v>4</v>
      </c>
    </row>
    <row r="982" spans="1:4" x14ac:dyDescent="0.25">
      <c r="A982" t="str">
        <f t="shared" si="53"/>
        <v>12000HD-465</v>
      </c>
      <c r="B982" s="1" t="s">
        <v>57</v>
      </c>
      <c r="C982">
        <f t="shared" si="54"/>
        <v>12000</v>
      </c>
      <c r="D982" t="s">
        <v>5</v>
      </c>
    </row>
    <row r="983" spans="1:4" x14ac:dyDescent="0.25">
      <c r="A983" t="str">
        <f t="shared" si="53"/>
        <v>12500HD-465</v>
      </c>
      <c r="B983" s="1" t="s">
        <v>57</v>
      </c>
      <c r="C983">
        <f t="shared" si="54"/>
        <v>12500</v>
      </c>
      <c r="D983" t="s">
        <v>4</v>
      </c>
    </row>
    <row r="984" spans="1:4" x14ac:dyDescent="0.25">
      <c r="A984" t="str">
        <f t="shared" si="53"/>
        <v>13000HD-465</v>
      </c>
      <c r="B984" s="1" t="s">
        <v>57</v>
      </c>
      <c r="C984">
        <f t="shared" si="54"/>
        <v>13000</v>
      </c>
      <c r="D984" t="s">
        <v>2</v>
      </c>
    </row>
    <row r="985" spans="1:4" x14ac:dyDescent="0.25">
      <c r="A985" t="str">
        <f t="shared" si="53"/>
        <v>13500HD-465</v>
      </c>
      <c r="B985" s="1" t="s">
        <v>57</v>
      </c>
      <c r="C985">
        <f t="shared" si="54"/>
        <v>13500</v>
      </c>
      <c r="D985" t="s">
        <v>4</v>
      </c>
    </row>
    <row r="986" spans="1:4" x14ac:dyDescent="0.25">
      <c r="A986" t="str">
        <f t="shared" si="53"/>
        <v>14000HD-465</v>
      </c>
      <c r="B986" s="1" t="s">
        <v>57</v>
      </c>
      <c r="C986">
        <f t="shared" si="54"/>
        <v>14000</v>
      </c>
      <c r="D986" t="s">
        <v>7</v>
      </c>
    </row>
    <row r="987" spans="1:4" x14ac:dyDescent="0.25">
      <c r="A987" t="str">
        <f t="shared" si="53"/>
        <v>14500HD-465</v>
      </c>
      <c r="B987" s="1" t="s">
        <v>57</v>
      </c>
      <c r="C987">
        <f t="shared" si="54"/>
        <v>14500</v>
      </c>
      <c r="D987" t="s">
        <v>4</v>
      </c>
    </row>
    <row r="988" spans="1:4" x14ac:dyDescent="0.25">
      <c r="A988" t="str">
        <f t="shared" si="53"/>
        <v>15000HD-465</v>
      </c>
      <c r="B988" s="1" t="s">
        <v>57</v>
      </c>
      <c r="C988">
        <f t="shared" si="54"/>
        <v>15000</v>
      </c>
      <c r="D988" t="s">
        <v>2</v>
      </c>
    </row>
    <row r="989" spans="1:4" x14ac:dyDescent="0.25">
      <c r="A989" t="str">
        <f t="shared" si="53"/>
        <v>15500HD-465</v>
      </c>
      <c r="B989" s="1" t="s">
        <v>57</v>
      </c>
      <c r="C989">
        <f t="shared" si="54"/>
        <v>15500</v>
      </c>
      <c r="D989" t="s">
        <v>4</v>
      </c>
    </row>
    <row r="990" spans="1:4" x14ac:dyDescent="0.25">
      <c r="A990" t="str">
        <f t="shared" si="53"/>
        <v>16000HD-465</v>
      </c>
      <c r="B990" s="1" t="s">
        <v>57</v>
      </c>
      <c r="C990">
        <f t="shared" si="54"/>
        <v>16000</v>
      </c>
      <c r="D990" t="s">
        <v>5</v>
      </c>
    </row>
    <row r="991" spans="1:4" x14ac:dyDescent="0.25">
      <c r="A991" t="str">
        <f t="shared" si="53"/>
        <v>16500HD-465</v>
      </c>
      <c r="B991" s="1" t="s">
        <v>57</v>
      </c>
      <c r="C991">
        <f t="shared" si="54"/>
        <v>16500</v>
      </c>
      <c r="D991" t="s">
        <v>4</v>
      </c>
    </row>
    <row r="992" spans="1:4" x14ac:dyDescent="0.25">
      <c r="A992" t="str">
        <f t="shared" si="53"/>
        <v>17000HD-465</v>
      </c>
      <c r="B992" s="1" t="s">
        <v>57</v>
      </c>
      <c r="C992">
        <f t="shared" si="54"/>
        <v>17000</v>
      </c>
      <c r="D992" t="s">
        <v>2</v>
      </c>
    </row>
    <row r="993" spans="1:4" x14ac:dyDescent="0.25">
      <c r="A993" t="str">
        <f t="shared" ref="A993:A1038" si="55">C993&amp;B993</f>
        <v>17500HD-465</v>
      </c>
      <c r="B993" s="1" t="s">
        <v>57</v>
      </c>
      <c r="C993">
        <f t="shared" si="54"/>
        <v>17500</v>
      </c>
      <c r="D993" t="s">
        <v>4</v>
      </c>
    </row>
    <row r="994" spans="1:4" x14ac:dyDescent="0.25">
      <c r="A994" t="str">
        <f t="shared" si="55"/>
        <v>18000HD-465</v>
      </c>
      <c r="B994" s="1" t="s">
        <v>57</v>
      </c>
      <c r="C994">
        <f t="shared" si="54"/>
        <v>18000</v>
      </c>
      <c r="D994" t="s">
        <v>7</v>
      </c>
    </row>
    <row r="995" spans="1:4" x14ac:dyDescent="0.25">
      <c r="A995" t="str">
        <f t="shared" si="55"/>
        <v>18500HD-465</v>
      </c>
      <c r="B995" s="1" t="s">
        <v>57</v>
      </c>
      <c r="C995">
        <f t="shared" si="54"/>
        <v>18500</v>
      </c>
      <c r="D995" t="s">
        <v>4</v>
      </c>
    </row>
    <row r="996" spans="1:4" x14ac:dyDescent="0.25">
      <c r="A996" t="str">
        <f t="shared" si="55"/>
        <v>19000HD-465</v>
      </c>
      <c r="B996" s="1" t="s">
        <v>57</v>
      </c>
      <c r="C996">
        <f t="shared" si="54"/>
        <v>19000</v>
      </c>
      <c r="D996" t="s">
        <v>2</v>
      </c>
    </row>
    <row r="997" spans="1:4" x14ac:dyDescent="0.25">
      <c r="A997" t="str">
        <f t="shared" si="55"/>
        <v>19500HD-465</v>
      </c>
      <c r="B997" s="1" t="s">
        <v>57</v>
      </c>
      <c r="C997">
        <f t="shared" si="54"/>
        <v>19500</v>
      </c>
      <c r="D997" t="s">
        <v>4</v>
      </c>
    </row>
    <row r="998" spans="1:4" x14ac:dyDescent="0.25">
      <c r="A998" t="str">
        <f t="shared" si="55"/>
        <v>20000HD-465</v>
      </c>
      <c r="B998" s="1" t="s">
        <v>57</v>
      </c>
      <c r="C998">
        <f t="shared" si="54"/>
        <v>20000</v>
      </c>
      <c r="D998" t="s">
        <v>5</v>
      </c>
    </row>
    <row r="999" spans="1:4" x14ac:dyDescent="0.25">
      <c r="A999" t="str">
        <f t="shared" si="55"/>
        <v>20500HD-465</v>
      </c>
      <c r="B999" s="1" t="s">
        <v>57</v>
      </c>
      <c r="C999">
        <f t="shared" si="54"/>
        <v>20500</v>
      </c>
      <c r="D999" t="s">
        <v>4</v>
      </c>
    </row>
    <row r="1000" spans="1:4" x14ac:dyDescent="0.25">
      <c r="A1000" t="str">
        <f t="shared" si="55"/>
        <v>21000HD-465</v>
      </c>
      <c r="B1000" s="1" t="s">
        <v>57</v>
      </c>
      <c r="C1000">
        <f t="shared" si="54"/>
        <v>21000</v>
      </c>
      <c r="D1000" t="s">
        <v>2</v>
      </c>
    </row>
    <row r="1001" spans="1:4" x14ac:dyDescent="0.25">
      <c r="A1001" t="str">
        <f t="shared" si="55"/>
        <v>21500HD-465</v>
      </c>
      <c r="B1001" s="1" t="s">
        <v>57</v>
      </c>
      <c r="C1001">
        <f t="shared" si="54"/>
        <v>21500</v>
      </c>
      <c r="D1001" t="s">
        <v>4</v>
      </c>
    </row>
    <row r="1002" spans="1:4" x14ac:dyDescent="0.25">
      <c r="A1002" t="str">
        <f t="shared" si="55"/>
        <v>22000HD-465</v>
      </c>
      <c r="B1002" s="1" t="s">
        <v>57</v>
      </c>
      <c r="C1002">
        <f t="shared" si="54"/>
        <v>22000</v>
      </c>
      <c r="D1002" t="s">
        <v>7</v>
      </c>
    </row>
    <row r="1003" spans="1:4" x14ac:dyDescent="0.25">
      <c r="A1003" t="str">
        <f t="shared" si="55"/>
        <v>22500HD-465</v>
      </c>
      <c r="B1003" s="1" t="s">
        <v>57</v>
      </c>
      <c r="C1003">
        <f t="shared" si="54"/>
        <v>22500</v>
      </c>
      <c r="D1003" t="s">
        <v>4</v>
      </c>
    </row>
    <row r="1004" spans="1:4" x14ac:dyDescent="0.25">
      <c r="A1004" t="str">
        <f t="shared" si="55"/>
        <v>23000HD-465</v>
      </c>
      <c r="B1004" s="1" t="s">
        <v>57</v>
      </c>
      <c r="C1004">
        <f t="shared" si="54"/>
        <v>23000</v>
      </c>
      <c r="D1004" t="s">
        <v>2</v>
      </c>
    </row>
    <row r="1005" spans="1:4" x14ac:dyDescent="0.25">
      <c r="A1005" t="str">
        <f t="shared" si="55"/>
        <v>23500HD-465</v>
      </c>
      <c r="B1005" s="1" t="s">
        <v>57</v>
      </c>
      <c r="C1005">
        <f t="shared" si="54"/>
        <v>23500</v>
      </c>
      <c r="D1005" t="s">
        <v>4</v>
      </c>
    </row>
    <row r="1006" spans="1:4" x14ac:dyDescent="0.25">
      <c r="A1006" t="str">
        <f t="shared" si="55"/>
        <v>24000HD-465</v>
      </c>
      <c r="B1006" s="1" t="s">
        <v>57</v>
      </c>
      <c r="C1006">
        <f t="shared" si="54"/>
        <v>24000</v>
      </c>
      <c r="D1006" t="s">
        <v>5</v>
      </c>
    </row>
    <row r="1007" spans="1:4" x14ac:dyDescent="0.25">
      <c r="A1007" t="str">
        <f t="shared" si="55"/>
        <v>24500HD-465</v>
      </c>
      <c r="B1007" s="1" t="s">
        <v>57</v>
      </c>
      <c r="C1007">
        <f t="shared" si="54"/>
        <v>24500</v>
      </c>
      <c r="D1007" t="s">
        <v>4</v>
      </c>
    </row>
    <row r="1008" spans="1:4" x14ac:dyDescent="0.25">
      <c r="A1008" t="str">
        <f t="shared" si="55"/>
        <v>25000HD-465</v>
      </c>
      <c r="B1008" s="1" t="s">
        <v>57</v>
      </c>
      <c r="C1008">
        <f t="shared" si="54"/>
        <v>25000</v>
      </c>
      <c r="D1008" t="s">
        <v>2</v>
      </c>
    </row>
    <row r="1009" spans="1:4" x14ac:dyDescent="0.25">
      <c r="A1009" t="str">
        <f t="shared" si="55"/>
        <v>25500HD-465</v>
      </c>
      <c r="B1009" s="1" t="s">
        <v>57</v>
      </c>
      <c r="C1009">
        <f t="shared" si="54"/>
        <v>25500</v>
      </c>
      <c r="D1009" t="s">
        <v>4</v>
      </c>
    </row>
    <row r="1010" spans="1:4" x14ac:dyDescent="0.25">
      <c r="A1010" t="str">
        <f t="shared" si="55"/>
        <v>26000HD-465</v>
      </c>
      <c r="B1010" s="1" t="s">
        <v>57</v>
      </c>
      <c r="C1010">
        <f t="shared" si="54"/>
        <v>26000</v>
      </c>
      <c r="D1010" t="s">
        <v>7</v>
      </c>
    </row>
    <row r="1011" spans="1:4" x14ac:dyDescent="0.25">
      <c r="A1011" t="str">
        <f t="shared" si="55"/>
        <v>26500HD-465</v>
      </c>
      <c r="B1011" s="1" t="s">
        <v>57</v>
      </c>
      <c r="C1011">
        <f t="shared" si="54"/>
        <v>26500</v>
      </c>
      <c r="D1011" t="s">
        <v>4</v>
      </c>
    </row>
    <row r="1012" spans="1:4" x14ac:dyDescent="0.25">
      <c r="A1012" t="str">
        <f t="shared" si="55"/>
        <v>27000HD-465</v>
      </c>
      <c r="B1012" s="1" t="s">
        <v>57</v>
      </c>
      <c r="C1012">
        <f t="shared" si="54"/>
        <v>27000</v>
      </c>
      <c r="D1012" t="s">
        <v>2</v>
      </c>
    </row>
    <row r="1013" spans="1:4" x14ac:dyDescent="0.25">
      <c r="A1013" t="str">
        <f t="shared" si="55"/>
        <v>27500HD-465</v>
      </c>
      <c r="B1013" s="1" t="s">
        <v>57</v>
      </c>
      <c r="C1013">
        <f t="shared" si="54"/>
        <v>27500</v>
      </c>
      <c r="D1013" t="s">
        <v>4</v>
      </c>
    </row>
    <row r="1014" spans="1:4" x14ac:dyDescent="0.25">
      <c r="A1014" t="str">
        <f t="shared" si="55"/>
        <v>28000HD-465</v>
      </c>
      <c r="B1014" s="1" t="s">
        <v>57</v>
      </c>
      <c r="C1014">
        <f t="shared" si="54"/>
        <v>28000</v>
      </c>
      <c r="D1014" t="s">
        <v>5</v>
      </c>
    </row>
    <row r="1015" spans="1:4" x14ac:dyDescent="0.25">
      <c r="A1015" t="str">
        <f t="shared" si="55"/>
        <v>28500HD-465</v>
      </c>
      <c r="B1015" s="1" t="s">
        <v>57</v>
      </c>
      <c r="C1015">
        <f t="shared" si="54"/>
        <v>28500</v>
      </c>
      <c r="D1015" t="s">
        <v>4</v>
      </c>
    </row>
    <row r="1016" spans="1:4" x14ac:dyDescent="0.25">
      <c r="A1016" t="str">
        <f t="shared" si="55"/>
        <v>29000HD-465</v>
      </c>
      <c r="B1016" s="1" t="s">
        <v>57</v>
      </c>
      <c r="C1016">
        <f t="shared" si="54"/>
        <v>29000</v>
      </c>
      <c r="D1016" t="s">
        <v>2</v>
      </c>
    </row>
    <row r="1017" spans="1:4" x14ac:dyDescent="0.25">
      <c r="A1017" t="str">
        <f t="shared" si="55"/>
        <v>29500HD-465</v>
      </c>
      <c r="B1017" s="1" t="s">
        <v>57</v>
      </c>
      <c r="C1017">
        <f t="shared" si="54"/>
        <v>29500</v>
      </c>
      <c r="D1017" t="s">
        <v>4</v>
      </c>
    </row>
    <row r="1018" spans="1:4" x14ac:dyDescent="0.25">
      <c r="A1018" t="str">
        <f t="shared" si="55"/>
        <v>30000HD-465</v>
      </c>
      <c r="B1018" s="1" t="s">
        <v>57</v>
      </c>
      <c r="C1018">
        <f t="shared" si="54"/>
        <v>30000</v>
      </c>
      <c r="D1018" t="s">
        <v>7</v>
      </c>
    </row>
    <row r="1019" spans="1:4" x14ac:dyDescent="0.25">
      <c r="A1019" t="str">
        <f t="shared" si="55"/>
        <v>30500HD-465</v>
      </c>
      <c r="B1019" s="1" t="s">
        <v>57</v>
      </c>
      <c r="C1019">
        <f t="shared" si="54"/>
        <v>30500</v>
      </c>
      <c r="D1019" t="s">
        <v>4</v>
      </c>
    </row>
    <row r="1020" spans="1:4" x14ac:dyDescent="0.25">
      <c r="A1020" t="str">
        <f t="shared" si="55"/>
        <v>31000HD-465</v>
      </c>
      <c r="B1020" s="1" t="s">
        <v>57</v>
      </c>
      <c r="C1020">
        <f t="shared" si="54"/>
        <v>31000</v>
      </c>
      <c r="D1020" t="s">
        <v>2</v>
      </c>
    </row>
    <row r="1021" spans="1:4" x14ac:dyDescent="0.25">
      <c r="A1021" t="str">
        <f t="shared" si="55"/>
        <v>31500HD-465</v>
      </c>
      <c r="B1021" s="1" t="s">
        <v>57</v>
      </c>
      <c r="C1021">
        <f t="shared" si="54"/>
        <v>31500</v>
      </c>
      <c r="D1021" t="s">
        <v>4</v>
      </c>
    </row>
    <row r="1022" spans="1:4" x14ac:dyDescent="0.25">
      <c r="A1022" t="str">
        <f t="shared" si="55"/>
        <v>32000HD-465</v>
      </c>
      <c r="B1022" s="1" t="s">
        <v>57</v>
      </c>
      <c r="C1022">
        <f t="shared" si="54"/>
        <v>32000</v>
      </c>
      <c r="D1022" t="s">
        <v>5</v>
      </c>
    </row>
    <row r="1023" spans="1:4" x14ac:dyDescent="0.25">
      <c r="A1023" t="str">
        <f t="shared" si="55"/>
        <v>32500HD-465</v>
      </c>
      <c r="B1023" s="1" t="s">
        <v>57</v>
      </c>
      <c r="C1023">
        <f t="shared" si="54"/>
        <v>32500</v>
      </c>
      <c r="D1023" t="s">
        <v>4</v>
      </c>
    </row>
    <row r="1024" spans="1:4" x14ac:dyDescent="0.25">
      <c r="A1024" t="str">
        <f t="shared" si="55"/>
        <v>33000HD-465</v>
      </c>
      <c r="B1024" s="1" t="s">
        <v>57</v>
      </c>
      <c r="C1024">
        <f t="shared" si="54"/>
        <v>33000</v>
      </c>
      <c r="D1024" t="s">
        <v>2</v>
      </c>
    </row>
    <row r="1025" spans="1:4" x14ac:dyDescent="0.25">
      <c r="A1025" t="str">
        <f t="shared" si="55"/>
        <v>33500HD-465</v>
      </c>
      <c r="B1025" s="1" t="s">
        <v>57</v>
      </c>
      <c r="C1025">
        <f t="shared" si="54"/>
        <v>33500</v>
      </c>
      <c r="D1025" t="s">
        <v>4</v>
      </c>
    </row>
    <row r="1026" spans="1:4" x14ac:dyDescent="0.25">
      <c r="A1026" t="str">
        <f t="shared" si="55"/>
        <v>34000HD-465</v>
      </c>
      <c r="B1026" s="1" t="s">
        <v>57</v>
      </c>
      <c r="C1026">
        <f t="shared" si="54"/>
        <v>34000</v>
      </c>
      <c r="D1026" t="s">
        <v>7</v>
      </c>
    </row>
    <row r="1027" spans="1:4" x14ac:dyDescent="0.25">
      <c r="A1027" t="str">
        <f t="shared" si="55"/>
        <v>34500HD-465</v>
      </c>
      <c r="B1027" s="1" t="s">
        <v>57</v>
      </c>
      <c r="C1027">
        <f t="shared" si="54"/>
        <v>34500</v>
      </c>
      <c r="D1027" t="s">
        <v>4</v>
      </c>
    </row>
    <row r="1028" spans="1:4" x14ac:dyDescent="0.25">
      <c r="A1028" t="str">
        <f t="shared" si="55"/>
        <v>35000HD-465</v>
      </c>
      <c r="B1028" s="1" t="s">
        <v>57</v>
      </c>
      <c r="C1028">
        <f t="shared" si="54"/>
        <v>35000</v>
      </c>
      <c r="D1028" t="s">
        <v>2</v>
      </c>
    </row>
    <row r="1029" spans="1:4" x14ac:dyDescent="0.25">
      <c r="A1029" t="str">
        <f t="shared" si="55"/>
        <v>35500HD-465</v>
      </c>
      <c r="B1029" s="1" t="s">
        <v>57</v>
      </c>
      <c r="C1029">
        <f t="shared" si="54"/>
        <v>35500</v>
      </c>
      <c r="D1029" t="s">
        <v>4</v>
      </c>
    </row>
    <row r="1030" spans="1:4" x14ac:dyDescent="0.25">
      <c r="A1030" t="str">
        <f t="shared" si="55"/>
        <v>36000HD-465</v>
      </c>
      <c r="B1030" s="1" t="s">
        <v>57</v>
      </c>
      <c r="C1030">
        <f t="shared" si="54"/>
        <v>36000</v>
      </c>
      <c r="D1030" t="s">
        <v>5</v>
      </c>
    </row>
    <row r="1031" spans="1:4" x14ac:dyDescent="0.25">
      <c r="A1031" t="str">
        <f t="shared" si="55"/>
        <v>36500HD-465</v>
      </c>
      <c r="B1031" s="1" t="s">
        <v>57</v>
      </c>
      <c r="C1031">
        <f t="shared" si="54"/>
        <v>36500</v>
      </c>
      <c r="D1031" t="s">
        <v>4</v>
      </c>
    </row>
    <row r="1032" spans="1:4" x14ac:dyDescent="0.25">
      <c r="A1032" t="str">
        <f t="shared" si="55"/>
        <v>37000HD-465</v>
      </c>
      <c r="B1032" s="1" t="s">
        <v>57</v>
      </c>
      <c r="C1032">
        <f t="shared" si="54"/>
        <v>37000</v>
      </c>
      <c r="D1032" t="s">
        <v>2</v>
      </c>
    </row>
    <row r="1033" spans="1:4" x14ac:dyDescent="0.25">
      <c r="A1033" t="str">
        <f t="shared" si="55"/>
        <v>37500HD-465</v>
      </c>
      <c r="B1033" s="1" t="s">
        <v>57</v>
      </c>
      <c r="C1033">
        <f t="shared" ref="C1033:C1038" si="56">C1032+500</f>
        <v>37500</v>
      </c>
      <c r="D1033" t="s">
        <v>4</v>
      </c>
    </row>
    <row r="1034" spans="1:4" x14ac:dyDescent="0.25">
      <c r="A1034" t="str">
        <f t="shared" si="55"/>
        <v>38000HD-465</v>
      </c>
      <c r="B1034" s="1" t="s">
        <v>57</v>
      </c>
      <c r="C1034">
        <f t="shared" si="56"/>
        <v>38000</v>
      </c>
      <c r="D1034" t="s">
        <v>7</v>
      </c>
    </row>
    <row r="1035" spans="1:4" x14ac:dyDescent="0.25">
      <c r="A1035" t="str">
        <f t="shared" si="55"/>
        <v>38500HD-465</v>
      </c>
      <c r="B1035" s="1" t="s">
        <v>57</v>
      </c>
      <c r="C1035">
        <f t="shared" si="56"/>
        <v>38500</v>
      </c>
      <c r="D1035" t="s">
        <v>4</v>
      </c>
    </row>
    <row r="1036" spans="1:4" x14ac:dyDescent="0.25">
      <c r="A1036" t="str">
        <f t="shared" si="55"/>
        <v>39000HD-465</v>
      </c>
      <c r="B1036" s="1" t="s">
        <v>57</v>
      </c>
      <c r="C1036">
        <f t="shared" si="56"/>
        <v>39000</v>
      </c>
      <c r="D1036" t="s">
        <v>2</v>
      </c>
    </row>
    <row r="1037" spans="1:4" x14ac:dyDescent="0.25">
      <c r="A1037" t="str">
        <f t="shared" si="55"/>
        <v>39500HD-465</v>
      </c>
      <c r="B1037" s="1" t="s">
        <v>57</v>
      </c>
      <c r="C1037">
        <f t="shared" si="56"/>
        <v>39500</v>
      </c>
      <c r="D1037" t="s">
        <v>4</v>
      </c>
    </row>
    <row r="1038" spans="1:4" x14ac:dyDescent="0.25">
      <c r="A1038" t="str">
        <f t="shared" si="55"/>
        <v>40000HD-465</v>
      </c>
      <c r="B1038" s="1" t="s">
        <v>57</v>
      </c>
      <c r="C1038">
        <f t="shared" si="56"/>
        <v>40000</v>
      </c>
      <c r="D1038" t="s">
        <v>5</v>
      </c>
    </row>
    <row r="1040" spans="1:4" x14ac:dyDescent="0.25">
      <c r="A1040" t="str">
        <f t="shared" ref="A1040:A1103" si="57">C1040&amp;B1040</f>
        <v>1000БелАЗ 7555В</v>
      </c>
      <c r="B1040" s="1" t="s">
        <v>63</v>
      </c>
      <c r="C1040">
        <v>1000</v>
      </c>
      <c r="D1040" t="str">
        <f>IFERROR("ТО-"&amp;VLOOKUP(C1040,J:K,2,0),"ТО-500")</f>
        <v>ТО-1000</v>
      </c>
    </row>
    <row r="1041" spans="1:4" x14ac:dyDescent="0.25">
      <c r="A1041" t="str">
        <f t="shared" si="57"/>
        <v>1250БелАЗ 7555В</v>
      </c>
      <c r="B1041" s="1" t="s">
        <v>63</v>
      </c>
      <c r="C1041">
        <v>1250</v>
      </c>
      <c r="D1041" t="s">
        <v>6</v>
      </c>
    </row>
    <row r="1042" spans="1:4" x14ac:dyDescent="0.25">
      <c r="A1042" t="str">
        <f t="shared" si="57"/>
        <v>1500БелАЗ 7555В</v>
      </c>
      <c r="B1042" s="1" t="s">
        <v>63</v>
      </c>
      <c r="C1042">
        <v>1500</v>
      </c>
      <c r="D1042" t="s">
        <v>52</v>
      </c>
    </row>
    <row r="1043" spans="1:4" x14ac:dyDescent="0.25">
      <c r="A1043" t="str">
        <f t="shared" si="57"/>
        <v>1750БелАЗ 7555В</v>
      </c>
      <c r="B1043" s="1" t="s">
        <v>63</v>
      </c>
      <c r="C1043">
        <v>1750</v>
      </c>
      <c r="D1043" t="s">
        <v>6</v>
      </c>
    </row>
    <row r="1044" spans="1:4" x14ac:dyDescent="0.25">
      <c r="A1044" t="str">
        <f t="shared" si="57"/>
        <v>2000БелАЗ 7555В</v>
      </c>
      <c r="B1044" s="1" t="s">
        <v>63</v>
      </c>
      <c r="C1044">
        <v>2000</v>
      </c>
      <c r="D1044" t="str">
        <f>IFERROR("ТО-"&amp;VLOOKUP(C1044,J:K,2,0),"ТО-500")</f>
        <v>ТО-2000</v>
      </c>
    </row>
    <row r="1045" spans="1:4" x14ac:dyDescent="0.25">
      <c r="A1045" t="str">
        <f t="shared" si="57"/>
        <v>2250БелАЗ 7555В</v>
      </c>
      <c r="B1045" s="1" t="s">
        <v>63</v>
      </c>
      <c r="C1045">
        <v>2250</v>
      </c>
      <c r="D1045" t="s">
        <v>6</v>
      </c>
    </row>
    <row r="1046" spans="1:4" x14ac:dyDescent="0.25">
      <c r="A1046" t="str">
        <f t="shared" si="57"/>
        <v>2500БелАЗ 7555В</v>
      </c>
      <c r="B1046" s="1" t="s">
        <v>63</v>
      </c>
      <c r="C1046">
        <v>2500</v>
      </c>
      <c r="D1046" t="s">
        <v>4</v>
      </c>
    </row>
    <row r="1047" spans="1:4" x14ac:dyDescent="0.25">
      <c r="A1047" t="str">
        <f t="shared" si="57"/>
        <v>2750БелАЗ 7555В</v>
      </c>
      <c r="B1047" s="1" t="s">
        <v>63</v>
      </c>
      <c r="C1047">
        <v>2750</v>
      </c>
      <c r="D1047" t="s">
        <v>6</v>
      </c>
    </row>
    <row r="1048" spans="1:4" x14ac:dyDescent="0.25">
      <c r="A1048" t="str">
        <f t="shared" si="57"/>
        <v>3000БелАЗ 7555В</v>
      </c>
      <c r="B1048" s="1" t="s">
        <v>63</v>
      </c>
      <c r="C1048">
        <v>3000</v>
      </c>
      <c r="D1048" t="s">
        <v>85</v>
      </c>
    </row>
    <row r="1049" spans="1:4" x14ac:dyDescent="0.25">
      <c r="A1049" t="str">
        <f t="shared" si="57"/>
        <v>3250БелАЗ 7555В</v>
      </c>
      <c r="B1049" s="1" t="s">
        <v>63</v>
      </c>
      <c r="C1049">
        <v>3250</v>
      </c>
      <c r="D1049" t="s">
        <v>6</v>
      </c>
    </row>
    <row r="1050" spans="1:4" x14ac:dyDescent="0.25">
      <c r="A1050" t="str">
        <f t="shared" si="57"/>
        <v>3500БелАЗ 7555В</v>
      </c>
      <c r="B1050" s="1" t="s">
        <v>63</v>
      </c>
      <c r="C1050">
        <v>3500</v>
      </c>
      <c r="D1050" t="s">
        <v>4</v>
      </c>
    </row>
    <row r="1051" spans="1:4" x14ac:dyDescent="0.25">
      <c r="A1051" t="str">
        <f t="shared" si="57"/>
        <v>3750БелАЗ 7555В</v>
      </c>
      <c r="B1051" s="1" t="s">
        <v>63</v>
      </c>
      <c r="C1051">
        <v>3750</v>
      </c>
      <c r="D1051" t="s">
        <v>6</v>
      </c>
    </row>
    <row r="1052" spans="1:4" x14ac:dyDescent="0.25">
      <c r="A1052" t="str">
        <f t="shared" si="57"/>
        <v>4000БелАЗ 7555В</v>
      </c>
      <c r="B1052" s="1" t="s">
        <v>63</v>
      </c>
      <c r="C1052">
        <v>4000</v>
      </c>
      <c r="D1052" t="str">
        <f>"ТО-"&amp;VLOOKUP(C1052,J:K,2,0)</f>
        <v>ТО-4000</v>
      </c>
    </row>
    <row r="1053" spans="1:4" x14ac:dyDescent="0.25">
      <c r="A1053" t="str">
        <f t="shared" si="57"/>
        <v>4250БелАЗ 7555В</v>
      </c>
      <c r="B1053" s="1" t="s">
        <v>63</v>
      </c>
      <c r="C1053">
        <v>4250</v>
      </c>
      <c r="D1053" t="s">
        <v>6</v>
      </c>
    </row>
    <row r="1054" spans="1:4" x14ac:dyDescent="0.25">
      <c r="A1054" t="str">
        <f t="shared" si="57"/>
        <v>4500БелАЗ 7555В</v>
      </c>
      <c r="B1054" s="1" t="s">
        <v>63</v>
      </c>
      <c r="C1054">
        <v>4500</v>
      </c>
      <c r="D1054" t="s">
        <v>52</v>
      </c>
    </row>
    <row r="1055" spans="1:4" x14ac:dyDescent="0.25">
      <c r="A1055" t="str">
        <f t="shared" si="57"/>
        <v>4750БелАЗ 7555В</v>
      </c>
      <c r="B1055" s="1" t="s">
        <v>63</v>
      </c>
      <c r="C1055">
        <v>4750</v>
      </c>
      <c r="D1055" t="s">
        <v>6</v>
      </c>
    </row>
    <row r="1056" spans="1:4" x14ac:dyDescent="0.25">
      <c r="A1056" t="str">
        <f t="shared" si="57"/>
        <v>5000БелАЗ 7555В</v>
      </c>
      <c r="B1056" s="1" t="s">
        <v>63</v>
      </c>
      <c r="C1056">
        <v>5000</v>
      </c>
      <c r="D1056" t="s">
        <v>2</v>
      </c>
    </row>
    <row r="1057" spans="1:4" x14ac:dyDescent="0.25">
      <c r="A1057" t="str">
        <f t="shared" si="57"/>
        <v>5250БелАЗ 7555В</v>
      </c>
      <c r="B1057" s="1" t="s">
        <v>63</v>
      </c>
      <c r="C1057">
        <v>5250</v>
      </c>
      <c r="D1057" t="s">
        <v>6</v>
      </c>
    </row>
    <row r="1058" spans="1:4" x14ac:dyDescent="0.25">
      <c r="A1058" t="str">
        <f t="shared" si="57"/>
        <v>5500БелАЗ 7555В</v>
      </c>
      <c r="B1058" s="1" t="s">
        <v>63</v>
      </c>
      <c r="C1058">
        <f>C1056+500</f>
        <v>5500</v>
      </c>
      <c r="D1058" t="s">
        <v>4</v>
      </c>
    </row>
    <row r="1059" spans="1:4" x14ac:dyDescent="0.25">
      <c r="A1059" t="str">
        <f t="shared" si="57"/>
        <v>5750БелАЗ 7555В</v>
      </c>
      <c r="B1059" s="1" t="s">
        <v>63</v>
      </c>
      <c r="C1059">
        <v>5750</v>
      </c>
      <c r="D1059" t="s">
        <v>6</v>
      </c>
    </row>
    <row r="1060" spans="1:4" x14ac:dyDescent="0.25">
      <c r="A1060" t="str">
        <f t="shared" si="57"/>
        <v>6000БелАЗ 7555В</v>
      </c>
      <c r="B1060" s="1" t="s">
        <v>63</v>
      </c>
      <c r="C1060">
        <f>C1058+500</f>
        <v>6000</v>
      </c>
      <c r="D1060" t="s">
        <v>86</v>
      </c>
    </row>
    <row r="1061" spans="1:4" x14ac:dyDescent="0.25">
      <c r="A1061" t="str">
        <f t="shared" si="57"/>
        <v>6250БелАЗ 7555В</v>
      </c>
      <c r="B1061" s="1" t="s">
        <v>63</v>
      </c>
      <c r="C1061">
        <v>6250</v>
      </c>
      <c r="D1061" t="s">
        <v>6</v>
      </c>
    </row>
    <row r="1062" spans="1:4" x14ac:dyDescent="0.25">
      <c r="A1062" t="str">
        <f t="shared" si="57"/>
        <v>6500БелАЗ 7555В</v>
      </c>
      <c r="B1062" s="1" t="s">
        <v>63</v>
      </c>
      <c r="C1062">
        <f>C1060+500</f>
        <v>6500</v>
      </c>
      <c r="D1062" t="s">
        <v>4</v>
      </c>
    </row>
    <row r="1063" spans="1:4" x14ac:dyDescent="0.25">
      <c r="A1063" t="str">
        <f t="shared" si="57"/>
        <v>6750БелАЗ 7555В</v>
      </c>
      <c r="B1063" s="1" t="s">
        <v>63</v>
      </c>
      <c r="C1063">
        <v>6750</v>
      </c>
      <c r="D1063" t="s">
        <v>6</v>
      </c>
    </row>
    <row r="1064" spans="1:4" x14ac:dyDescent="0.25">
      <c r="A1064" t="str">
        <f t="shared" si="57"/>
        <v>7000БелАЗ 7555В</v>
      </c>
      <c r="B1064" s="1" t="s">
        <v>63</v>
      </c>
      <c r="C1064">
        <f>C1062+500</f>
        <v>7000</v>
      </c>
      <c r="D1064" t="str">
        <f>"ТО-"&amp;VLOOKUP(C1064,J:K,2,0)</f>
        <v>ТО-1000</v>
      </c>
    </row>
    <row r="1065" spans="1:4" x14ac:dyDescent="0.25">
      <c r="A1065" t="str">
        <f t="shared" si="57"/>
        <v>7250БелАЗ 7555В</v>
      </c>
      <c r="B1065" s="1" t="s">
        <v>63</v>
      </c>
      <c r="C1065">
        <v>7250</v>
      </c>
      <c r="D1065" t="s">
        <v>6</v>
      </c>
    </row>
    <row r="1066" spans="1:4" x14ac:dyDescent="0.25">
      <c r="A1066" t="str">
        <f t="shared" si="57"/>
        <v>7500БелАЗ 7555В</v>
      </c>
      <c r="B1066" s="1" t="s">
        <v>63</v>
      </c>
      <c r="C1066">
        <f>C1064+500</f>
        <v>7500</v>
      </c>
      <c r="D1066" t="s">
        <v>4</v>
      </c>
    </row>
    <row r="1067" spans="1:4" x14ac:dyDescent="0.25">
      <c r="A1067" t="str">
        <f t="shared" si="57"/>
        <v>7750БелАЗ 7555В</v>
      </c>
      <c r="B1067" s="1" t="s">
        <v>63</v>
      </c>
      <c r="C1067">
        <v>7750</v>
      </c>
      <c r="D1067" t="s">
        <v>6</v>
      </c>
    </row>
    <row r="1068" spans="1:4" x14ac:dyDescent="0.25">
      <c r="A1068" t="str">
        <f t="shared" si="57"/>
        <v>8000БелАЗ 7555В</v>
      </c>
      <c r="B1068" s="1" t="s">
        <v>63</v>
      </c>
      <c r="C1068">
        <f>C1066+500</f>
        <v>8000</v>
      </c>
      <c r="D1068" t="str">
        <f>"ТО-"&amp;VLOOKUP(C1068,J:K,2,0)</f>
        <v>ТО-4000</v>
      </c>
    </row>
    <row r="1069" spans="1:4" x14ac:dyDescent="0.25">
      <c r="A1069" t="str">
        <f t="shared" si="57"/>
        <v>8250БелАЗ 7555В</v>
      </c>
      <c r="B1069" s="1" t="s">
        <v>63</v>
      </c>
      <c r="C1069">
        <v>8250</v>
      </c>
      <c r="D1069" t="s">
        <v>6</v>
      </c>
    </row>
    <row r="1070" spans="1:4" x14ac:dyDescent="0.25">
      <c r="A1070" t="str">
        <f t="shared" si="57"/>
        <v>8500БелАЗ 7555В</v>
      </c>
      <c r="B1070" s="1" t="s">
        <v>63</v>
      </c>
      <c r="C1070">
        <f>C1068+500</f>
        <v>8500</v>
      </c>
      <c r="D1070" t="s">
        <v>4</v>
      </c>
    </row>
    <row r="1071" spans="1:4" x14ac:dyDescent="0.25">
      <c r="A1071" t="str">
        <f t="shared" si="57"/>
        <v>8750БелАЗ 7555В</v>
      </c>
      <c r="B1071" s="1" t="s">
        <v>63</v>
      </c>
      <c r="C1071">
        <v>8750</v>
      </c>
      <c r="D1071" t="s">
        <v>6</v>
      </c>
    </row>
    <row r="1072" spans="1:4" x14ac:dyDescent="0.25">
      <c r="A1072" t="str">
        <f t="shared" si="57"/>
        <v>9000БелАЗ 7555В</v>
      </c>
      <c r="B1072" s="1" t="s">
        <v>63</v>
      </c>
      <c r="C1072">
        <f>C1070+500</f>
        <v>9000</v>
      </c>
      <c r="D1072" t="str">
        <f>"ТО-"&amp;VLOOKUP(C1072,J:K,2,0)</f>
        <v>ТО-1000</v>
      </c>
    </row>
    <row r="1073" spans="1:4" x14ac:dyDescent="0.25">
      <c r="A1073" t="str">
        <f t="shared" si="57"/>
        <v>9250БелАЗ 7555В</v>
      </c>
      <c r="B1073" s="1" t="s">
        <v>63</v>
      </c>
      <c r="C1073">
        <v>9250</v>
      </c>
      <c r="D1073" t="s">
        <v>6</v>
      </c>
    </row>
    <row r="1074" spans="1:4" x14ac:dyDescent="0.25">
      <c r="A1074" t="str">
        <f t="shared" si="57"/>
        <v>9500БелАЗ 7555В</v>
      </c>
      <c r="B1074" s="1" t="s">
        <v>63</v>
      </c>
      <c r="C1074">
        <f>C1072+500</f>
        <v>9500</v>
      </c>
      <c r="D1074" t="str">
        <f>IFERROR("ТО-"&amp;VLOOKUP(C1074,J:K,2,0),"ТО-500")</f>
        <v>ТО-500</v>
      </c>
    </row>
    <row r="1075" spans="1:4" x14ac:dyDescent="0.25">
      <c r="A1075" t="str">
        <f t="shared" si="57"/>
        <v>9750БелАЗ 7555В</v>
      </c>
      <c r="B1075" s="1" t="s">
        <v>63</v>
      </c>
      <c r="C1075">
        <v>9750</v>
      </c>
      <c r="D1075" t="s">
        <v>6</v>
      </c>
    </row>
    <row r="1076" spans="1:4" x14ac:dyDescent="0.25">
      <c r="A1076" t="str">
        <f t="shared" si="57"/>
        <v>10000БелАЗ 7555В</v>
      </c>
      <c r="B1076" s="1" t="s">
        <v>63</v>
      </c>
      <c r="C1076">
        <f>C1074+500</f>
        <v>10000</v>
      </c>
      <c r="D1076" t="s">
        <v>7</v>
      </c>
    </row>
    <row r="1077" spans="1:4" x14ac:dyDescent="0.25">
      <c r="A1077" t="str">
        <f t="shared" si="57"/>
        <v>10250БелАЗ 7555В</v>
      </c>
      <c r="B1077" s="1" t="s">
        <v>63</v>
      </c>
      <c r="C1077">
        <v>10250</v>
      </c>
      <c r="D1077" t="s">
        <v>6</v>
      </c>
    </row>
    <row r="1078" spans="1:4" x14ac:dyDescent="0.25">
      <c r="A1078" t="str">
        <f t="shared" si="57"/>
        <v>10500БелАЗ 7555В</v>
      </c>
      <c r="B1078" s="1" t="s">
        <v>63</v>
      </c>
      <c r="C1078">
        <f>C1076+500</f>
        <v>10500</v>
      </c>
      <c r="D1078" t="str">
        <f>IFERROR("ТО-"&amp;VLOOKUP(C1078,J:K,2,0),"ТО-500")</f>
        <v>ТО-500</v>
      </c>
    </row>
    <row r="1079" spans="1:4" x14ac:dyDescent="0.25">
      <c r="A1079" t="str">
        <f t="shared" si="57"/>
        <v>10750БелАЗ 7555В</v>
      </c>
      <c r="B1079" s="1" t="s">
        <v>63</v>
      </c>
      <c r="C1079">
        <v>10750</v>
      </c>
      <c r="D1079" t="s">
        <v>6</v>
      </c>
    </row>
    <row r="1080" spans="1:4" x14ac:dyDescent="0.25">
      <c r="A1080" t="str">
        <f t="shared" si="57"/>
        <v>11000БелАЗ 7555В</v>
      </c>
      <c r="B1080" s="1" t="s">
        <v>63</v>
      </c>
      <c r="C1080">
        <f>C1078+500</f>
        <v>11000</v>
      </c>
      <c r="D1080" t="s">
        <v>85</v>
      </c>
    </row>
    <row r="1081" spans="1:4" x14ac:dyDescent="0.25">
      <c r="A1081" t="str">
        <f t="shared" si="57"/>
        <v>11250БелАЗ 7555В</v>
      </c>
      <c r="B1081" s="1" t="s">
        <v>63</v>
      </c>
      <c r="C1081">
        <v>11250</v>
      </c>
      <c r="D1081" t="s">
        <v>6</v>
      </c>
    </row>
    <row r="1082" spans="1:4" x14ac:dyDescent="0.25">
      <c r="A1082" t="str">
        <f t="shared" si="57"/>
        <v>11500БелАЗ 7555В</v>
      </c>
      <c r="B1082" s="1" t="s">
        <v>63</v>
      </c>
      <c r="C1082">
        <f>C1080+500</f>
        <v>11500</v>
      </c>
      <c r="D1082" t="str">
        <f>IFERROR("ТО-"&amp;VLOOKUP(C1082,J:K,2,0),"ТО-500")</f>
        <v>ТО-500</v>
      </c>
    </row>
    <row r="1083" spans="1:4" x14ac:dyDescent="0.25">
      <c r="A1083" t="str">
        <f t="shared" si="57"/>
        <v>11750БелАЗ 7555В</v>
      </c>
      <c r="B1083" s="1" t="s">
        <v>63</v>
      </c>
      <c r="C1083">
        <v>11750</v>
      </c>
      <c r="D1083" t="s">
        <v>6</v>
      </c>
    </row>
    <row r="1084" spans="1:4" x14ac:dyDescent="0.25">
      <c r="A1084" t="str">
        <f t="shared" si="57"/>
        <v>12000БелАЗ 7555В</v>
      </c>
      <c r="B1084" s="1" t="s">
        <v>63</v>
      </c>
      <c r="C1084">
        <f>C1082+500</f>
        <v>12000</v>
      </c>
      <c r="D1084" t="s">
        <v>86</v>
      </c>
    </row>
    <row r="1085" spans="1:4" x14ac:dyDescent="0.25">
      <c r="A1085" t="str">
        <f t="shared" si="57"/>
        <v>12250БелАЗ 7555В</v>
      </c>
      <c r="B1085" s="1" t="s">
        <v>63</v>
      </c>
      <c r="C1085">
        <v>12250</v>
      </c>
      <c r="D1085" t="s">
        <v>6</v>
      </c>
    </row>
    <row r="1086" spans="1:4" x14ac:dyDescent="0.25">
      <c r="A1086" t="str">
        <f t="shared" si="57"/>
        <v>12500БелАЗ 7555В</v>
      </c>
      <c r="B1086" s="1" t="s">
        <v>63</v>
      </c>
      <c r="C1086">
        <f>C1084+500</f>
        <v>12500</v>
      </c>
      <c r="D1086" t="str">
        <f>IFERROR("ТО-"&amp;VLOOKUP(C1086,J:K,2,0),"ТО-500")</f>
        <v>ТО-500</v>
      </c>
    </row>
    <row r="1087" spans="1:4" x14ac:dyDescent="0.25">
      <c r="A1087" t="str">
        <f t="shared" si="57"/>
        <v>12750БелАЗ 7555В</v>
      </c>
      <c r="B1087" s="1" t="s">
        <v>63</v>
      </c>
      <c r="C1087">
        <v>12750</v>
      </c>
      <c r="D1087" t="s">
        <v>6</v>
      </c>
    </row>
    <row r="1088" spans="1:4" x14ac:dyDescent="0.25">
      <c r="A1088" t="str">
        <f t="shared" si="57"/>
        <v>13000БелАЗ 7555В</v>
      </c>
      <c r="B1088" s="1" t="s">
        <v>63</v>
      </c>
      <c r="C1088">
        <f>C1086+500</f>
        <v>13000</v>
      </c>
      <c r="D1088" t="str">
        <f>IFERROR("ТО-"&amp;VLOOKUP(C1088,J:K,2,0),"ТО-500")</f>
        <v>ТО-1000</v>
      </c>
    </row>
    <row r="1089" spans="1:4" x14ac:dyDescent="0.25">
      <c r="A1089" t="str">
        <f t="shared" si="57"/>
        <v>13250БелАЗ 7555В</v>
      </c>
      <c r="B1089" s="1" t="s">
        <v>63</v>
      </c>
      <c r="C1089">
        <v>13250</v>
      </c>
      <c r="D1089" t="s">
        <v>6</v>
      </c>
    </row>
    <row r="1090" spans="1:4" x14ac:dyDescent="0.25">
      <c r="A1090" t="str">
        <f t="shared" si="57"/>
        <v>13500БелАЗ 7555В</v>
      </c>
      <c r="B1090" s="1" t="s">
        <v>63</v>
      </c>
      <c r="C1090">
        <f>C1088+500</f>
        <v>13500</v>
      </c>
      <c r="D1090" t="str">
        <f>IFERROR("ТО-"&amp;VLOOKUP(C1090,J:K,2,0),"ТО-500")</f>
        <v>ТО-500</v>
      </c>
    </row>
    <row r="1091" spans="1:4" x14ac:dyDescent="0.25">
      <c r="A1091" t="str">
        <f t="shared" si="57"/>
        <v>13750БелАЗ 7555В</v>
      </c>
      <c r="B1091" s="1" t="s">
        <v>63</v>
      </c>
      <c r="C1091">
        <v>13750</v>
      </c>
      <c r="D1091" t="s">
        <v>6</v>
      </c>
    </row>
    <row r="1092" spans="1:4" x14ac:dyDescent="0.25">
      <c r="A1092" t="str">
        <f t="shared" si="57"/>
        <v>14000БелАЗ 7555В</v>
      </c>
      <c r="B1092" s="1" t="s">
        <v>63</v>
      </c>
      <c r="C1092">
        <f>C1090+500</f>
        <v>14000</v>
      </c>
      <c r="D1092" t="str">
        <f>IFERROR("ТО-"&amp;VLOOKUP(C1092,J:K,2,0),"ТО-500")</f>
        <v>ТО-2000</v>
      </c>
    </row>
    <row r="1093" spans="1:4" x14ac:dyDescent="0.25">
      <c r="A1093" t="str">
        <f t="shared" si="57"/>
        <v>14250БелАЗ 7555В</v>
      </c>
      <c r="B1093" s="1" t="s">
        <v>63</v>
      </c>
      <c r="C1093">
        <v>14250</v>
      </c>
      <c r="D1093" t="s">
        <v>6</v>
      </c>
    </row>
    <row r="1094" spans="1:4" x14ac:dyDescent="0.25">
      <c r="A1094" t="str">
        <f t="shared" si="57"/>
        <v>14500БелАЗ 7555В</v>
      </c>
      <c r="B1094" s="1" t="s">
        <v>63</v>
      </c>
      <c r="C1094">
        <f>C1092+500</f>
        <v>14500</v>
      </c>
      <c r="D1094" t="str">
        <f>IFERROR("ТО-"&amp;VLOOKUP(C1094,J:K,2,0),"ТО-500")</f>
        <v>ТО-500</v>
      </c>
    </row>
    <row r="1095" spans="1:4" x14ac:dyDescent="0.25">
      <c r="A1095" t="str">
        <f t="shared" si="57"/>
        <v>14750БелАЗ 7555В</v>
      </c>
      <c r="B1095" s="1" t="s">
        <v>63</v>
      </c>
      <c r="C1095">
        <v>14750</v>
      </c>
      <c r="D1095" t="s">
        <v>6</v>
      </c>
    </row>
    <row r="1096" spans="1:4" x14ac:dyDescent="0.25">
      <c r="A1096" t="str">
        <f t="shared" si="57"/>
        <v>15000БелАЗ 7555В</v>
      </c>
      <c r="B1096" s="1" t="s">
        <v>63</v>
      </c>
      <c r="C1096">
        <f>C1094+500</f>
        <v>15000</v>
      </c>
      <c r="D1096" t="s">
        <v>85</v>
      </c>
    </row>
    <row r="1097" spans="1:4" x14ac:dyDescent="0.25">
      <c r="A1097" t="str">
        <f t="shared" si="57"/>
        <v>15250БелАЗ 7555В</v>
      </c>
      <c r="B1097" s="1" t="s">
        <v>63</v>
      </c>
      <c r="C1097">
        <v>15250</v>
      </c>
      <c r="D1097" t="s">
        <v>6</v>
      </c>
    </row>
    <row r="1098" spans="1:4" x14ac:dyDescent="0.25">
      <c r="A1098" t="str">
        <f t="shared" si="57"/>
        <v>15500БелАЗ 7555В</v>
      </c>
      <c r="B1098" s="1" t="s">
        <v>63</v>
      </c>
      <c r="C1098">
        <f>C1096+500</f>
        <v>15500</v>
      </c>
      <c r="D1098" t="str">
        <f>IFERROR("ТО-"&amp;VLOOKUP(C1098,J:K,2,0),"ТО-500")</f>
        <v>ТО-500</v>
      </c>
    </row>
    <row r="1099" spans="1:4" x14ac:dyDescent="0.25">
      <c r="A1099" t="str">
        <f t="shared" si="57"/>
        <v>15750БелАЗ 7555В</v>
      </c>
      <c r="B1099" s="1" t="s">
        <v>63</v>
      </c>
      <c r="C1099">
        <v>15750</v>
      </c>
      <c r="D1099" t="s">
        <v>6</v>
      </c>
    </row>
    <row r="1100" spans="1:4" x14ac:dyDescent="0.25">
      <c r="A1100" t="str">
        <f t="shared" si="57"/>
        <v>16000БелАЗ 7555В</v>
      </c>
      <c r="B1100" s="1" t="s">
        <v>63</v>
      </c>
      <c r="C1100">
        <f>C1098+500</f>
        <v>16000</v>
      </c>
      <c r="D1100" t="str">
        <f>IFERROR("ТО-"&amp;VLOOKUP(C1100,J:K,2,0),"ТО-500")</f>
        <v>ТО-4000</v>
      </c>
    </row>
    <row r="1101" spans="1:4" x14ac:dyDescent="0.25">
      <c r="A1101" t="str">
        <f t="shared" si="57"/>
        <v>16250БелАЗ 7555В</v>
      </c>
      <c r="B1101" s="1" t="s">
        <v>63</v>
      </c>
      <c r="C1101">
        <v>16250</v>
      </c>
      <c r="D1101" t="s">
        <v>6</v>
      </c>
    </row>
    <row r="1102" spans="1:4" x14ac:dyDescent="0.25">
      <c r="A1102" t="str">
        <f t="shared" si="57"/>
        <v>16500БелАЗ 7555В</v>
      </c>
      <c r="B1102" s="1" t="s">
        <v>63</v>
      </c>
      <c r="C1102">
        <f>C1100+500</f>
        <v>16500</v>
      </c>
      <c r="D1102" t="str">
        <f>IFERROR("ТО-"&amp;VLOOKUP(C1102,J:K,2,0),"ТО-500")</f>
        <v>ТО-500</v>
      </c>
    </row>
    <row r="1103" spans="1:4" x14ac:dyDescent="0.25">
      <c r="A1103" t="str">
        <f t="shared" si="57"/>
        <v>16750БелАЗ 7555В</v>
      </c>
      <c r="B1103" s="1" t="s">
        <v>63</v>
      </c>
      <c r="C1103">
        <v>16750</v>
      </c>
      <c r="D1103" t="s">
        <v>6</v>
      </c>
    </row>
    <row r="1104" spans="1:4" x14ac:dyDescent="0.25">
      <c r="A1104" t="str">
        <f t="shared" ref="A1104:A1167" si="58">C1104&amp;B1104</f>
        <v>17000БелАЗ 7555В</v>
      </c>
      <c r="B1104" s="1" t="s">
        <v>63</v>
      </c>
      <c r="C1104">
        <f>C1102+500</f>
        <v>17000</v>
      </c>
      <c r="D1104" t="str">
        <f>IFERROR("ТО-"&amp;VLOOKUP(C1104,J:K,2,0),"ТО-500")</f>
        <v>ТО-1000</v>
      </c>
    </row>
    <row r="1105" spans="1:4" x14ac:dyDescent="0.25">
      <c r="A1105" t="str">
        <f t="shared" si="58"/>
        <v>17250БелАЗ 7555В</v>
      </c>
      <c r="B1105" s="1" t="s">
        <v>63</v>
      </c>
      <c r="C1105">
        <v>17250</v>
      </c>
      <c r="D1105" t="s">
        <v>6</v>
      </c>
    </row>
    <row r="1106" spans="1:4" x14ac:dyDescent="0.25">
      <c r="A1106" t="str">
        <f t="shared" si="58"/>
        <v>17500БелАЗ 7555В</v>
      </c>
      <c r="B1106" s="1" t="s">
        <v>63</v>
      </c>
      <c r="C1106">
        <f>C1104+500</f>
        <v>17500</v>
      </c>
      <c r="D1106" t="str">
        <f>IFERROR("ТО-"&amp;VLOOKUP(C1106,J:K,2,0),"ТО-500")</f>
        <v>ТО-500</v>
      </c>
    </row>
    <row r="1107" spans="1:4" x14ac:dyDescent="0.25">
      <c r="A1107" t="str">
        <f t="shared" si="58"/>
        <v>17750БелАЗ 7555В</v>
      </c>
      <c r="B1107" s="1" t="s">
        <v>63</v>
      </c>
      <c r="C1107">
        <v>17750</v>
      </c>
      <c r="D1107" t="s">
        <v>6</v>
      </c>
    </row>
    <row r="1108" spans="1:4" x14ac:dyDescent="0.25">
      <c r="A1108" t="str">
        <f t="shared" si="58"/>
        <v>18000БелАЗ 7555В</v>
      </c>
      <c r="B1108" s="1" t="s">
        <v>63</v>
      </c>
      <c r="C1108">
        <f>C1106+500</f>
        <v>18000</v>
      </c>
      <c r="D1108" t="s">
        <v>86</v>
      </c>
    </row>
    <row r="1109" spans="1:4" x14ac:dyDescent="0.25">
      <c r="A1109" t="str">
        <f t="shared" si="58"/>
        <v>18250БелАЗ 7555В</v>
      </c>
      <c r="B1109" s="1" t="s">
        <v>63</v>
      </c>
      <c r="C1109">
        <v>18250</v>
      </c>
      <c r="D1109" t="s">
        <v>6</v>
      </c>
    </row>
    <row r="1110" spans="1:4" x14ac:dyDescent="0.25">
      <c r="A1110" t="str">
        <f t="shared" si="58"/>
        <v>18500БелАЗ 7555В</v>
      </c>
      <c r="B1110" s="1" t="s">
        <v>63</v>
      </c>
      <c r="C1110">
        <f>C1108+500</f>
        <v>18500</v>
      </c>
      <c r="D1110" t="str">
        <f>IFERROR("ТО-"&amp;VLOOKUP(C1110,J:K,2,0),"ТО-500")</f>
        <v>ТО-500</v>
      </c>
    </row>
    <row r="1111" spans="1:4" x14ac:dyDescent="0.25">
      <c r="A1111" t="str">
        <f t="shared" si="58"/>
        <v>18750БелАЗ 7555В</v>
      </c>
      <c r="B1111" s="1" t="s">
        <v>63</v>
      </c>
      <c r="C1111">
        <v>18750</v>
      </c>
      <c r="D1111" t="s">
        <v>6</v>
      </c>
    </row>
    <row r="1112" spans="1:4" x14ac:dyDescent="0.25">
      <c r="A1112" t="str">
        <f t="shared" si="58"/>
        <v>19000БелАЗ 7555В</v>
      </c>
      <c r="B1112" s="1" t="s">
        <v>63</v>
      </c>
      <c r="C1112">
        <f>C1110+500</f>
        <v>19000</v>
      </c>
      <c r="D1112" t="s">
        <v>2</v>
      </c>
    </row>
    <row r="1113" spans="1:4" x14ac:dyDescent="0.25">
      <c r="A1113" t="str">
        <f t="shared" si="58"/>
        <v>19250БелАЗ 7555В</v>
      </c>
      <c r="B1113" s="1" t="s">
        <v>63</v>
      </c>
      <c r="C1113">
        <v>19250</v>
      </c>
      <c r="D1113" t="s">
        <v>6</v>
      </c>
    </row>
    <row r="1114" spans="1:4" x14ac:dyDescent="0.25">
      <c r="A1114" t="str">
        <f t="shared" si="58"/>
        <v>19500БелАЗ 7555В</v>
      </c>
      <c r="B1114" s="1" t="s">
        <v>63</v>
      </c>
      <c r="C1114">
        <f>C1112+500</f>
        <v>19500</v>
      </c>
      <c r="D1114" t="str">
        <f>IFERROR("ТО-"&amp;VLOOKUP(C1114,J:K,2,0),"ТО-500")</f>
        <v>ТО-500</v>
      </c>
    </row>
    <row r="1115" spans="1:4" x14ac:dyDescent="0.25">
      <c r="A1115" t="str">
        <f t="shared" si="58"/>
        <v>19750БелАЗ 7555В</v>
      </c>
      <c r="B1115" s="1" t="s">
        <v>63</v>
      </c>
      <c r="C1115">
        <v>19750</v>
      </c>
      <c r="D1115" t="s">
        <v>6</v>
      </c>
    </row>
    <row r="1116" spans="1:4" x14ac:dyDescent="0.25">
      <c r="A1116" t="str">
        <f t="shared" si="58"/>
        <v>20000БелАЗ 7555В</v>
      </c>
      <c r="B1116" s="1" t="s">
        <v>63</v>
      </c>
      <c r="C1116">
        <f>C1114+500</f>
        <v>20000</v>
      </c>
      <c r="D1116" t="s">
        <v>7</v>
      </c>
    </row>
    <row r="1117" spans="1:4" x14ac:dyDescent="0.25">
      <c r="A1117" t="str">
        <f t="shared" si="58"/>
        <v>20250БелАЗ 7555В</v>
      </c>
      <c r="B1117" s="1" t="s">
        <v>63</v>
      </c>
      <c r="C1117">
        <v>20250</v>
      </c>
      <c r="D1117" t="s">
        <v>6</v>
      </c>
    </row>
    <row r="1118" spans="1:4" x14ac:dyDescent="0.25">
      <c r="A1118" t="str">
        <f t="shared" si="58"/>
        <v>20500БелАЗ 7555В</v>
      </c>
      <c r="B1118" s="1" t="s">
        <v>63</v>
      </c>
      <c r="C1118">
        <f>C1116+500</f>
        <v>20500</v>
      </c>
      <c r="D1118" t="str">
        <f>IFERROR("ТО-"&amp;VLOOKUP(C1118,J:K,2,0),"ТО-500")</f>
        <v>ТО-500</v>
      </c>
    </row>
    <row r="1119" spans="1:4" x14ac:dyDescent="0.25">
      <c r="A1119" t="str">
        <f t="shared" si="58"/>
        <v>20750БелАЗ 7555В</v>
      </c>
      <c r="B1119" s="1" t="s">
        <v>63</v>
      </c>
      <c r="C1119">
        <v>20750</v>
      </c>
      <c r="D1119" t="s">
        <v>6</v>
      </c>
    </row>
    <row r="1120" spans="1:4" x14ac:dyDescent="0.25">
      <c r="A1120" t="str">
        <f t="shared" si="58"/>
        <v>21000БелАЗ 7555В</v>
      </c>
      <c r="B1120" s="1" t="s">
        <v>63</v>
      </c>
      <c r="C1120">
        <f>C1118+500</f>
        <v>21000</v>
      </c>
      <c r="D1120" t="s">
        <v>85</v>
      </c>
    </row>
    <row r="1121" spans="1:4" x14ac:dyDescent="0.25">
      <c r="A1121" t="str">
        <f t="shared" si="58"/>
        <v>21250БелАЗ 7555В</v>
      </c>
      <c r="B1121" s="1" t="s">
        <v>63</v>
      </c>
      <c r="C1121">
        <v>21250</v>
      </c>
      <c r="D1121" t="s">
        <v>6</v>
      </c>
    </row>
    <row r="1122" spans="1:4" x14ac:dyDescent="0.25">
      <c r="A1122" t="str">
        <f t="shared" si="58"/>
        <v>21500БелАЗ 7555В</v>
      </c>
      <c r="B1122" s="1" t="s">
        <v>63</v>
      </c>
      <c r="C1122">
        <f>C1120+500</f>
        <v>21500</v>
      </c>
      <c r="D1122" t="str">
        <f>IFERROR("ТО-"&amp;VLOOKUP(C1122,J:K,2,0),"ТО-500")</f>
        <v>ТО-500</v>
      </c>
    </row>
    <row r="1123" spans="1:4" x14ac:dyDescent="0.25">
      <c r="A1123" t="str">
        <f t="shared" si="58"/>
        <v>21750БелАЗ 7555В</v>
      </c>
      <c r="B1123" s="1" t="s">
        <v>63</v>
      </c>
      <c r="C1123">
        <v>21750</v>
      </c>
      <c r="D1123" t="s">
        <v>6</v>
      </c>
    </row>
    <row r="1124" spans="1:4" x14ac:dyDescent="0.25">
      <c r="A1124" t="str">
        <f t="shared" si="58"/>
        <v>22000БелАЗ 7555В</v>
      </c>
      <c r="B1124" s="1" t="s">
        <v>63</v>
      </c>
      <c r="C1124">
        <f>C1122+500</f>
        <v>22000</v>
      </c>
      <c r="D1124" t="s">
        <v>86</v>
      </c>
    </row>
    <row r="1125" spans="1:4" x14ac:dyDescent="0.25">
      <c r="A1125" t="str">
        <f t="shared" si="58"/>
        <v>22250БелАЗ 7555В</v>
      </c>
      <c r="B1125" s="1" t="s">
        <v>63</v>
      </c>
      <c r="C1125">
        <v>22250</v>
      </c>
      <c r="D1125" t="s">
        <v>6</v>
      </c>
    </row>
    <row r="1126" spans="1:4" x14ac:dyDescent="0.25">
      <c r="A1126" t="str">
        <f t="shared" si="58"/>
        <v>22500БелАЗ 7555В</v>
      </c>
      <c r="B1126" s="1" t="s">
        <v>63</v>
      </c>
      <c r="C1126">
        <f>C1124+500</f>
        <v>22500</v>
      </c>
      <c r="D1126" t="str">
        <f>IFERROR("ТО-"&amp;VLOOKUP(C1126,J:K,2,0),"ТО-500")</f>
        <v>ТО-500</v>
      </c>
    </row>
    <row r="1127" spans="1:4" x14ac:dyDescent="0.25">
      <c r="A1127" t="str">
        <f t="shared" si="58"/>
        <v>22750БелАЗ 7555В</v>
      </c>
      <c r="B1127" s="1" t="s">
        <v>63</v>
      </c>
      <c r="C1127">
        <v>22750</v>
      </c>
      <c r="D1127" t="s">
        <v>6</v>
      </c>
    </row>
    <row r="1128" spans="1:4" x14ac:dyDescent="0.25">
      <c r="A1128" t="str">
        <f t="shared" si="58"/>
        <v>23000БелАЗ 7555В</v>
      </c>
      <c r="B1128" s="1" t="s">
        <v>63</v>
      </c>
      <c r="C1128">
        <f>C1126+500</f>
        <v>23000</v>
      </c>
      <c r="D1128" t="str">
        <f>IFERROR("ТО-"&amp;VLOOKUP(C1128,J:K,2,0),"ТО-500")</f>
        <v>ТО-1000</v>
      </c>
    </row>
    <row r="1129" spans="1:4" x14ac:dyDescent="0.25">
      <c r="A1129" t="str">
        <f t="shared" si="58"/>
        <v>23250БелАЗ 7555В</v>
      </c>
      <c r="B1129" s="1" t="s">
        <v>63</v>
      </c>
      <c r="C1129">
        <v>23250</v>
      </c>
      <c r="D1129" t="s">
        <v>6</v>
      </c>
    </row>
    <row r="1130" spans="1:4" x14ac:dyDescent="0.25">
      <c r="A1130" t="str">
        <f t="shared" si="58"/>
        <v>23500БелАЗ 7555В</v>
      </c>
      <c r="B1130" s="1" t="s">
        <v>63</v>
      </c>
      <c r="C1130">
        <f>C1128+500</f>
        <v>23500</v>
      </c>
      <c r="D1130" t="str">
        <f>IFERROR("ТО-"&amp;VLOOKUP(C1130,J:K,2,0),"ТО-500")</f>
        <v>ТО-500</v>
      </c>
    </row>
    <row r="1131" spans="1:4" x14ac:dyDescent="0.25">
      <c r="A1131" t="str">
        <f t="shared" si="58"/>
        <v>23750БелАЗ 7555В</v>
      </c>
      <c r="B1131" s="1" t="s">
        <v>63</v>
      </c>
      <c r="C1131">
        <v>23750</v>
      </c>
      <c r="D1131" t="s">
        <v>6</v>
      </c>
    </row>
    <row r="1132" spans="1:4" x14ac:dyDescent="0.25">
      <c r="A1132" t="str">
        <f t="shared" si="58"/>
        <v>24000БелАЗ 7555В</v>
      </c>
      <c r="B1132" s="1" t="s">
        <v>63</v>
      </c>
      <c r="C1132">
        <f>C1130+500</f>
        <v>24000</v>
      </c>
      <c r="D1132" t="s">
        <v>7</v>
      </c>
    </row>
    <row r="1133" spans="1:4" x14ac:dyDescent="0.25">
      <c r="A1133" t="str">
        <f t="shared" si="58"/>
        <v>24250БелАЗ 7555В</v>
      </c>
      <c r="B1133" s="1" t="s">
        <v>63</v>
      </c>
      <c r="C1133">
        <v>24250</v>
      </c>
      <c r="D1133" t="s">
        <v>6</v>
      </c>
    </row>
    <row r="1134" spans="1:4" x14ac:dyDescent="0.25">
      <c r="A1134" t="str">
        <f t="shared" si="58"/>
        <v>24500БелАЗ 7555В</v>
      </c>
      <c r="B1134" s="1" t="s">
        <v>63</v>
      </c>
      <c r="C1134">
        <f>C1132+500</f>
        <v>24500</v>
      </c>
      <c r="D1134" t="str">
        <f>IFERROR("ТО-"&amp;VLOOKUP(C1134,J:K,2,0),"ТО-500")</f>
        <v>ТО-500</v>
      </c>
    </row>
    <row r="1135" spans="1:4" x14ac:dyDescent="0.25">
      <c r="A1135" t="str">
        <f t="shared" si="58"/>
        <v>24750БелАЗ 7555В</v>
      </c>
      <c r="B1135" s="1" t="s">
        <v>63</v>
      </c>
      <c r="C1135">
        <v>24750</v>
      </c>
      <c r="D1135" t="s">
        <v>6</v>
      </c>
    </row>
    <row r="1136" spans="1:4" x14ac:dyDescent="0.25">
      <c r="A1136" t="str">
        <f t="shared" si="58"/>
        <v>25000БелАЗ 7555В</v>
      </c>
      <c r="B1136" s="1" t="s">
        <v>63</v>
      </c>
      <c r="C1136">
        <f>C1134+500</f>
        <v>25000</v>
      </c>
      <c r="D1136" t="s">
        <v>85</v>
      </c>
    </row>
    <row r="1137" spans="1:4" x14ac:dyDescent="0.25">
      <c r="A1137" t="str">
        <f t="shared" si="58"/>
        <v>25250БелАЗ 7555В</v>
      </c>
      <c r="B1137" s="1" t="s">
        <v>63</v>
      </c>
      <c r="C1137">
        <v>25250</v>
      </c>
      <c r="D1137" t="s">
        <v>6</v>
      </c>
    </row>
    <row r="1138" spans="1:4" x14ac:dyDescent="0.25">
      <c r="A1138" t="str">
        <f t="shared" si="58"/>
        <v>25500БелАЗ 7555В</v>
      </c>
      <c r="B1138" s="1" t="s">
        <v>63</v>
      </c>
      <c r="C1138">
        <f>C1136+500</f>
        <v>25500</v>
      </c>
      <c r="D1138" t="str">
        <f>IFERROR("ТО-"&amp;VLOOKUP(C1138,J:K,2,0),"ТО-500")</f>
        <v>ТО-500</v>
      </c>
    </row>
    <row r="1139" spans="1:4" x14ac:dyDescent="0.25">
      <c r="A1139" t="str">
        <f t="shared" si="58"/>
        <v>25750БелАЗ 7555В</v>
      </c>
      <c r="B1139" s="1" t="s">
        <v>63</v>
      </c>
      <c r="C1139">
        <v>25750</v>
      </c>
      <c r="D1139" t="s">
        <v>6</v>
      </c>
    </row>
    <row r="1140" spans="1:4" x14ac:dyDescent="0.25">
      <c r="A1140" t="str">
        <f t="shared" si="58"/>
        <v>26000БелАЗ 7555В</v>
      </c>
      <c r="B1140" s="1" t="s">
        <v>63</v>
      </c>
      <c r="C1140">
        <f>C1138+500</f>
        <v>26000</v>
      </c>
      <c r="D1140" t="s">
        <v>5</v>
      </c>
    </row>
    <row r="1141" spans="1:4" x14ac:dyDescent="0.25">
      <c r="A1141" t="str">
        <f t="shared" si="58"/>
        <v>26250БелАЗ 7555В</v>
      </c>
      <c r="B1141" s="1" t="s">
        <v>63</v>
      </c>
      <c r="C1141">
        <v>26250</v>
      </c>
      <c r="D1141" t="s">
        <v>6</v>
      </c>
    </row>
    <row r="1142" spans="1:4" x14ac:dyDescent="0.25">
      <c r="A1142" t="str">
        <f t="shared" si="58"/>
        <v>26500БелАЗ 7555В</v>
      </c>
      <c r="B1142" s="1" t="s">
        <v>63</v>
      </c>
      <c r="C1142">
        <f>C1140+500</f>
        <v>26500</v>
      </c>
      <c r="D1142" t="str">
        <f>IFERROR("ТО-"&amp;VLOOKUP(C1142,J:K,2,0),"ТО-500")</f>
        <v>ТО-500</v>
      </c>
    </row>
    <row r="1143" spans="1:4" x14ac:dyDescent="0.25">
      <c r="A1143" t="str">
        <f t="shared" si="58"/>
        <v>26750БелАЗ 7555В</v>
      </c>
      <c r="B1143" s="1" t="s">
        <v>63</v>
      </c>
      <c r="C1143">
        <v>26750</v>
      </c>
      <c r="D1143" t="s">
        <v>6</v>
      </c>
    </row>
    <row r="1144" spans="1:4" x14ac:dyDescent="0.25">
      <c r="A1144" t="str">
        <f t="shared" si="58"/>
        <v>27000БелАЗ 7555В</v>
      </c>
      <c r="B1144" s="1" t="s">
        <v>63</v>
      </c>
      <c r="C1144">
        <f>C1142+500</f>
        <v>27000</v>
      </c>
      <c r="D1144" t="str">
        <f>IFERROR("ТО-"&amp;VLOOKUP(C1144,J:K,2,0),"ТО-500")</f>
        <v>ТО-1000</v>
      </c>
    </row>
    <row r="1145" spans="1:4" x14ac:dyDescent="0.25">
      <c r="A1145" t="str">
        <f t="shared" si="58"/>
        <v>27250БелАЗ 7555В</v>
      </c>
      <c r="B1145" s="1" t="s">
        <v>63</v>
      </c>
      <c r="C1145">
        <v>27250</v>
      </c>
      <c r="D1145" t="s">
        <v>6</v>
      </c>
    </row>
    <row r="1146" spans="1:4" x14ac:dyDescent="0.25">
      <c r="A1146" t="str">
        <f t="shared" si="58"/>
        <v>27500БелАЗ 7555В</v>
      </c>
      <c r="B1146" s="1" t="s">
        <v>63</v>
      </c>
      <c r="C1146">
        <f>C1144+500</f>
        <v>27500</v>
      </c>
      <c r="D1146" t="str">
        <f>IFERROR("ТО-"&amp;VLOOKUP(C1146,J:K,2,0),"ТО-500")</f>
        <v>ТО-500</v>
      </c>
    </row>
    <row r="1147" spans="1:4" x14ac:dyDescent="0.25">
      <c r="A1147" t="str">
        <f t="shared" si="58"/>
        <v>27750БелАЗ 7555В</v>
      </c>
      <c r="B1147" s="1" t="s">
        <v>63</v>
      </c>
      <c r="C1147">
        <v>27750</v>
      </c>
      <c r="D1147" t="s">
        <v>6</v>
      </c>
    </row>
    <row r="1148" spans="1:4" x14ac:dyDescent="0.25">
      <c r="A1148" t="str">
        <f t="shared" si="58"/>
        <v>28000БелАЗ 7555В</v>
      </c>
      <c r="B1148" s="1" t="s">
        <v>63</v>
      </c>
      <c r="C1148">
        <f>C1146+500</f>
        <v>28000</v>
      </c>
      <c r="D1148" t="s">
        <v>86</v>
      </c>
    </row>
    <row r="1149" spans="1:4" x14ac:dyDescent="0.25">
      <c r="A1149" t="str">
        <f t="shared" si="58"/>
        <v>28250БелАЗ 7555В</v>
      </c>
      <c r="B1149" s="1" t="s">
        <v>63</v>
      </c>
      <c r="C1149">
        <v>28250</v>
      </c>
      <c r="D1149" t="s">
        <v>6</v>
      </c>
    </row>
    <row r="1150" spans="1:4" x14ac:dyDescent="0.25">
      <c r="A1150" t="str">
        <f t="shared" si="58"/>
        <v>28500БелАЗ 7555В</v>
      </c>
      <c r="B1150" s="1" t="s">
        <v>63</v>
      </c>
      <c r="C1150">
        <f>C1148+500</f>
        <v>28500</v>
      </c>
      <c r="D1150" t="str">
        <f>IFERROR("ТО-"&amp;VLOOKUP(C1150,J:K,2,0),"ТО-500")</f>
        <v>ТО-500</v>
      </c>
    </row>
    <row r="1151" spans="1:4" x14ac:dyDescent="0.25">
      <c r="A1151" t="str">
        <f t="shared" si="58"/>
        <v>28750БелАЗ 7555В</v>
      </c>
      <c r="B1151" s="1" t="s">
        <v>63</v>
      </c>
      <c r="C1151">
        <v>28750</v>
      </c>
      <c r="D1151" t="s">
        <v>6</v>
      </c>
    </row>
    <row r="1152" spans="1:4" x14ac:dyDescent="0.25">
      <c r="A1152" t="str">
        <f t="shared" si="58"/>
        <v>29000БелАЗ 7555В</v>
      </c>
      <c r="B1152" s="1" t="s">
        <v>63</v>
      </c>
      <c r="C1152">
        <f>C1150+500</f>
        <v>29000</v>
      </c>
      <c r="D1152" t="str">
        <f>IFERROR("ТО-"&amp;VLOOKUP(C1152,J:K,2,0),"ТО-500")</f>
        <v>ТО-1000</v>
      </c>
    </row>
    <row r="1153" spans="1:4" x14ac:dyDescent="0.25">
      <c r="A1153" t="str">
        <f t="shared" si="58"/>
        <v>29250БелАЗ 7555В</v>
      </c>
      <c r="B1153" s="1" t="s">
        <v>63</v>
      </c>
      <c r="C1153">
        <v>29250</v>
      </c>
      <c r="D1153" t="s">
        <v>6</v>
      </c>
    </row>
    <row r="1154" spans="1:4" x14ac:dyDescent="0.25">
      <c r="A1154" t="str">
        <f t="shared" si="58"/>
        <v>29500БелАЗ 7555В</v>
      </c>
      <c r="B1154" s="1" t="s">
        <v>63</v>
      </c>
      <c r="C1154">
        <f>C1152+500</f>
        <v>29500</v>
      </c>
      <c r="D1154" t="str">
        <f>IFERROR("ТО-"&amp;VLOOKUP(C1154,J:K,2,0),"ТО-500")</f>
        <v>ТО-500</v>
      </c>
    </row>
    <row r="1155" spans="1:4" x14ac:dyDescent="0.25">
      <c r="A1155" t="str">
        <f t="shared" si="58"/>
        <v>29750БелАЗ 7555В</v>
      </c>
      <c r="B1155" s="1" t="s">
        <v>63</v>
      </c>
      <c r="C1155">
        <v>29750</v>
      </c>
      <c r="D1155" t="s">
        <v>6</v>
      </c>
    </row>
    <row r="1156" spans="1:4" x14ac:dyDescent="0.25">
      <c r="A1156" t="str">
        <f t="shared" si="58"/>
        <v>30000БелАЗ 7555В</v>
      </c>
      <c r="B1156" s="1" t="s">
        <v>63</v>
      </c>
      <c r="C1156">
        <f>C1154+500</f>
        <v>30000</v>
      </c>
      <c r="D1156" t="s">
        <v>7</v>
      </c>
    </row>
    <row r="1157" spans="1:4" x14ac:dyDescent="0.25">
      <c r="A1157" t="str">
        <f t="shared" si="58"/>
        <v>30250БелАЗ 7555В</v>
      </c>
      <c r="B1157" s="1" t="s">
        <v>63</v>
      </c>
      <c r="C1157">
        <v>30250</v>
      </c>
      <c r="D1157" t="s">
        <v>6</v>
      </c>
    </row>
    <row r="1158" spans="1:4" x14ac:dyDescent="0.25">
      <c r="A1158" t="str">
        <f t="shared" si="58"/>
        <v>30500БелАЗ 7555В</v>
      </c>
      <c r="B1158" s="1" t="s">
        <v>63</v>
      </c>
      <c r="C1158">
        <f>C1156+500</f>
        <v>30500</v>
      </c>
      <c r="D1158" t="str">
        <f>IFERROR("ТО-"&amp;VLOOKUP(C1158,J:K,2,0),"ТО-500")</f>
        <v>ТО-500</v>
      </c>
    </row>
    <row r="1159" spans="1:4" x14ac:dyDescent="0.25">
      <c r="A1159" t="str">
        <f t="shared" si="58"/>
        <v>30750БелАЗ 7555В</v>
      </c>
      <c r="B1159" s="1" t="s">
        <v>63</v>
      </c>
      <c r="C1159">
        <v>30750</v>
      </c>
      <c r="D1159" t="s">
        <v>6</v>
      </c>
    </row>
    <row r="1160" spans="1:4" x14ac:dyDescent="0.25">
      <c r="A1160" t="str">
        <f t="shared" si="58"/>
        <v>31000БелАЗ 7555В</v>
      </c>
      <c r="B1160" s="1" t="s">
        <v>63</v>
      </c>
      <c r="C1160">
        <f>C1158+500</f>
        <v>31000</v>
      </c>
      <c r="D1160" t="s">
        <v>85</v>
      </c>
    </row>
    <row r="1161" spans="1:4" x14ac:dyDescent="0.25">
      <c r="A1161" t="str">
        <f t="shared" si="58"/>
        <v>31250БелАЗ 7555В</v>
      </c>
      <c r="B1161" s="1" t="s">
        <v>63</v>
      </c>
      <c r="C1161">
        <v>31250</v>
      </c>
      <c r="D1161" t="s">
        <v>6</v>
      </c>
    </row>
    <row r="1162" spans="1:4" x14ac:dyDescent="0.25">
      <c r="A1162" t="str">
        <f t="shared" si="58"/>
        <v>31500БелАЗ 7555В</v>
      </c>
      <c r="B1162" s="1" t="s">
        <v>63</v>
      </c>
      <c r="C1162">
        <f>C1160+500</f>
        <v>31500</v>
      </c>
      <c r="D1162" t="str">
        <f>IFERROR("ТО-"&amp;VLOOKUP(C1162,J:K,2,0),"ТО-500")</f>
        <v>ТО-500</v>
      </c>
    </row>
    <row r="1163" spans="1:4" x14ac:dyDescent="0.25">
      <c r="A1163" t="str">
        <f t="shared" si="58"/>
        <v>31750БелАЗ 7555В</v>
      </c>
      <c r="B1163" s="1" t="s">
        <v>63</v>
      </c>
      <c r="C1163">
        <v>31750</v>
      </c>
      <c r="D1163" t="s">
        <v>6</v>
      </c>
    </row>
    <row r="1164" spans="1:4" x14ac:dyDescent="0.25">
      <c r="A1164" t="str">
        <f t="shared" si="58"/>
        <v>32000БелАЗ 7555В</v>
      </c>
      <c r="B1164" s="1" t="s">
        <v>63</v>
      </c>
      <c r="C1164">
        <f>C1162+500</f>
        <v>32000</v>
      </c>
      <c r="D1164" t="str">
        <f>IFERROR("ТО-"&amp;VLOOKUP(C1164,J:K,2,0),"ТО-500")</f>
        <v>ТО-4000</v>
      </c>
    </row>
    <row r="1165" spans="1:4" x14ac:dyDescent="0.25">
      <c r="A1165" t="str">
        <f t="shared" si="58"/>
        <v>32250БелАЗ 7555В</v>
      </c>
      <c r="B1165" s="1" t="s">
        <v>63</v>
      </c>
      <c r="C1165">
        <v>32250</v>
      </c>
      <c r="D1165" t="s">
        <v>6</v>
      </c>
    </row>
    <row r="1166" spans="1:4" x14ac:dyDescent="0.25">
      <c r="A1166" t="str">
        <f t="shared" si="58"/>
        <v>32500БелАЗ 7555В</v>
      </c>
      <c r="B1166" s="1" t="s">
        <v>63</v>
      </c>
      <c r="C1166">
        <f>C1164+500</f>
        <v>32500</v>
      </c>
      <c r="D1166" t="str">
        <f>IFERROR("ТО-"&amp;VLOOKUP(C1166,J:K,2,0),"ТО-500")</f>
        <v>ТО-500</v>
      </c>
    </row>
    <row r="1167" spans="1:4" x14ac:dyDescent="0.25">
      <c r="A1167" t="str">
        <f t="shared" si="58"/>
        <v>32750БелАЗ 7555В</v>
      </c>
      <c r="B1167" s="1" t="s">
        <v>63</v>
      </c>
      <c r="C1167">
        <v>32750</v>
      </c>
      <c r="D1167" t="s">
        <v>6</v>
      </c>
    </row>
    <row r="1168" spans="1:4" x14ac:dyDescent="0.25">
      <c r="A1168" t="str">
        <f t="shared" ref="A1168:A1196" si="59">C1168&amp;B1168</f>
        <v>33000БелАЗ 7555В</v>
      </c>
      <c r="B1168" s="1" t="s">
        <v>63</v>
      </c>
      <c r="C1168">
        <f>C1166+500</f>
        <v>33000</v>
      </c>
      <c r="D1168" t="str">
        <f>IFERROR("ТО-"&amp;VLOOKUP(C1168,J:K,2,0),"ТО-500")</f>
        <v>ТО-1000</v>
      </c>
    </row>
    <row r="1169" spans="1:4" x14ac:dyDescent="0.25">
      <c r="A1169" t="str">
        <f t="shared" si="59"/>
        <v>33250БелАЗ 7555В</v>
      </c>
      <c r="B1169" s="1" t="s">
        <v>63</v>
      </c>
      <c r="C1169">
        <v>33250</v>
      </c>
      <c r="D1169" t="s">
        <v>6</v>
      </c>
    </row>
    <row r="1170" spans="1:4" x14ac:dyDescent="0.25">
      <c r="A1170" t="str">
        <f t="shared" si="59"/>
        <v>33500БелАЗ 7555В</v>
      </c>
      <c r="B1170" s="1" t="s">
        <v>63</v>
      </c>
      <c r="C1170">
        <f>C1168+500</f>
        <v>33500</v>
      </c>
      <c r="D1170" t="str">
        <f>IFERROR("ТО-"&amp;VLOOKUP(C1170,J:K,2,0),"ТО-500")</f>
        <v>ТО-500</v>
      </c>
    </row>
    <row r="1171" spans="1:4" x14ac:dyDescent="0.25">
      <c r="A1171" t="str">
        <f t="shared" si="59"/>
        <v>33750БелАЗ 7555В</v>
      </c>
      <c r="B1171" s="1" t="s">
        <v>63</v>
      </c>
      <c r="C1171">
        <v>33750</v>
      </c>
      <c r="D1171" t="s">
        <v>6</v>
      </c>
    </row>
    <row r="1172" spans="1:4" x14ac:dyDescent="0.25">
      <c r="A1172" t="str">
        <f t="shared" si="59"/>
        <v>34000БелАЗ 7555В</v>
      </c>
      <c r="B1172" s="1" t="s">
        <v>63</v>
      </c>
      <c r="C1172">
        <f>C1170+500</f>
        <v>34000</v>
      </c>
      <c r="D1172" t="str">
        <f>IFERROR("ТО-"&amp;VLOOKUP(C1172,J:K,2,0),"ТО-500")</f>
        <v>ТО-2000</v>
      </c>
    </row>
    <row r="1173" spans="1:4" x14ac:dyDescent="0.25">
      <c r="A1173" t="str">
        <f t="shared" si="59"/>
        <v>34250БелАЗ 7555В</v>
      </c>
      <c r="B1173" s="1" t="s">
        <v>63</v>
      </c>
      <c r="C1173">
        <v>34250</v>
      </c>
      <c r="D1173" t="s">
        <v>6</v>
      </c>
    </row>
    <row r="1174" spans="1:4" x14ac:dyDescent="0.25">
      <c r="A1174" t="str">
        <f t="shared" si="59"/>
        <v>34500БелАЗ 7555В</v>
      </c>
      <c r="B1174" s="1" t="s">
        <v>63</v>
      </c>
      <c r="C1174">
        <f>C1172+500</f>
        <v>34500</v>
      </c>
      <c r="D1174" t="str">
        <f>IFERROR("ТО-"&amp;VLOOKUP(C1174,J:K,2,0),"ТО-500")</f>
        <v>ТО-500</v>
      </c>
    </row>
    <row r="1175" spans="1:4" x14ac:dyDescent="0.25">
      <c r="A1175" t="str">
        <f t="shared" si="59"/>
        <v>34750БелАЗ 7555В</v>
      </c>
      <c r="B1175" s="1" t="s">
        <v>63</v>
      </c>
      <c r="C1175">
        <v>34750</v>
      </c>
      <c r="D1175" t="s">
        <v>6</v>
      </c>
    </row>
    <row r="1176" spans="1:4" x14ac:dyDescent="0.25">
      <c r="A1176" t="str">
        <f t="shared" si="59"/>
        <v>35000БелАЗ 7555В</v>
      </c>
      <c r="B1176" s="1" t="s">
        <v>63</v>
      </c>
      <c r="C1176">
        <f>C1174+500</f>
        <v>35000</v>
      </c>
      <c r="D1176" t="s">
        <v>85</v>
      </c>
    </row>
    <row r="1177" spans="1:4" x14ac:dyDescent="0.25">
      <c r="A1177" t="str">
        <f t="shared" si="59"/>
        <v>35250БелАЗ 7555В</v>
      </c>
      <c r="B1177" s="1" t="s">
        <v>63</v>
      </c>
      <c r="C1177">
        <v>35250</v>
      </c>
      <c r="D1177" t="s">
        <v>6</v>
      </c>
    </row>
    <row r="1178" spans="1:4" x14ac:dyDescent="0.25">
      <c r="A1178" t="str">
        <f t="shared" si="59"/>
        <v>35500БелАЗ 7555В</v>
      </c>
      <c r="B1178" s="1" t="s">
        <v>63</v>
      </c>
      <c r="C1178">
        <f>C1176+500</f>
        <v>35500</v>
      </c>
      <c r="D1178" t="str">
        <f>IFERROR("ТО-"&amp;VLOOKUP(C1178,J:K,2,0),"ТО-500")</f>
        <v>ТО-500</v>
      </c>
    </row>
    <row r="1179" spans="1:4" x14ac:dyDescent="0.25">
      <c r="A1179" t="str">
        <f t="shared" si="59"/>
        <v>35750БелАЗ 7555В</v>
      </c>
      <c r="B1179" s="1" t="s">
        <v>63</v>
      </c>
      <c r="C1179">
        <v>35750</v>
      </c>
      <c r="D1179" t="s">
        <v>6</v>
      </c>
    </row>
    <row r="1180" spans="1:4" x14ac:dyDescent="0.25">
      <c r="A1180" t="str">
        <f t="shared" si="59"/>
        <v>36000БелАЗ 7555В</v>
      </c>
      <c r="B1180" s="1" t="s">
        <v>63</v>
      </c>
      <c r="C1180">
        <f>C1178+500</f>
        <v>36000</v>
      </c>
      <c r="D1180" t="s">
        <v>86</v>
      </c>
    </row>
    <row r="1181" spans="1:4" x14ac:dyDescent="0.25">
      <c r="A1181" t="str">
        <f t="shared" si="59"/>
        <v>36250БелАЗ 7555В</v>
      </c>
      <c r="B1181" s="1" t="s">
        <v>63</v>
      </c>
      <c r="C1181">
        <v>36250</v>
      </c>
      <c r="D1181" t="s">
        <v>6</v>
      </c>
    </row>
    <row r="1182" spans="1:4" x14ac:dyDescent="0.25">
      <c r="A1182" t="str">
        <f t="shared" si="59"/>
        <v>36500БелАЗ 7555В</v>
      </c>
      <c r="B1182" s="1" t="s">
        <v>63</v>
      </c>
      <c r="C1182">
        <f>C1180+500</f>
        <v>36500</v>
      </c>
      <c r="D1182" t="str">
        <f>IFERROR("ТО-"&amp;VLOOKUP(C1182,J:K,2,0),"ТО-500")</f>
        <v>ТО-500</v>
      </c>
    </row>
    <row r="1183" spans="1:4" x14ac:dyDescent="0.25">
      <c r="A1183" t="str">
        <f t="shared" si="59"/>
        <v>36750БелАЗ 7555В</v>
      </c>
      <c r="B1183" s="1" t="s">
        <v>63</v>
      </c>
      <c r="C1183">
        <v>36750</v>
      </c>
      <c r="D1183" t="s">
        <v>6</v>
      </c>
    </row>
    <row r="1184" spans="1:4" x14ac:dyDescent="0.25">
      <c r="A1184" t="str">
        <f t="shared" si="59"/>
        <v>37000БелАЗ 7555В</v>
      </c>
      <c r="B1184" s="1" t="s">
        <v>63</v>
      </c>
      <c r="C1184">
        <f>C1182+500</f>
        <v>37000</v>
      </c>
      <c r="D1184" t="str">
        <f>IFERROR("ТО-"&amp;VLOOKUP(C1184,J:K,2,0),"ТО-500")</f>
        <v>ТО-1000</v>
      </c>
    </row>
    <row r="1185" spans="1:4" x14ac:dyDescent="0.25">
      <c r="A1185" t="str">
        <f t="shared" si="59"/>
        <v>37250БелАЗ 7555В</v>
      </c>
      <c r="B1185" s="1" t="s">
        <v>63</v>
      </c>
      <c r="C1185">
        <v>37250</v>
      </c>
      <c r="D1185" t="s">
        <v>6</v>
      </c>
    </row>
    <row r="1186" spans="1:4" x14ac:dyDescent="0.25">
      <c r="A1186" t="str">
        <f t="shared" si="59"/>
        <v>37500БелАЗ 7555В</v>
      </c>
      <c r="B1186" s="1" t="s">
        <v>63</v>
      </c>
      <c r="C1186">
        <f>C1184+500</f>
        <v>37500</v>
      </c>
      <c r="D1186" t="str">
        <f>IFERROR("ТО-"&amp;VLOOKUP(C1186,J:K,2,0),"ТО-500")</f>
        <v>ТО-500</v>
      </c>
    </row>
    <row r="1187" spans="1:4" x14ac:dyDescent="0.25">
      <c r="A1187" t="str">
        <f t="shared" si="59"/>
        <v>37750БелАЗ 7555В</v>
      </c>
      <c r="B1187" s="1" t="s">
        <v>63</v>
      </c>
      <c r="C1187">
        <v>37750</v>
      </c>
      <c r="D1187" t="s">
        <v>6</v>
      </c>
    </row>
    <row r="1188" spans="1:4" x14ac:dyDescent="0.25">
      <c r="A1188" t="str">
        <f t="shared" si="59"/>
        <v>38000БелАЗ 7555В</v>
      </c>
      <c r="B1188" s="1" t="s">
        <v>63</v>
      </c>
      <c r="C1188">
        <f>C1186+500</f>
        <v>38000</v>
      </c>
      <c r="D1188" t="str">
        <f>IFERROR("ТО-"&amp;VLOOKUP(C1188,J:K,2,0),"ТО-500")</f>
        <v>ТО-2000</v>
      </c>
    </row>
    <row r="1189" spans="1:4" x14ac:dyDescent="0.25">
      <c r="A1189" t="str">
        <f t="shared" si="59"/>
        <v>38250БелАЗ 7555В</v>
      </c>
      <c r="B1189" s="1" t="s">
        <v>63</v>
      </c>
      <c r="C1189">
        <v>38250</v>
      </c>
      <c r="D1189" t="s">
        <v>6</v>
      </c>
    </row>
    <row r="1190" spans="1:4" x14ac:dyDescent="0.25">
      <c r="A1190" t="str">
        <f t="shared" si="59"/>
        <v>38500БелАЗ 7555В</v>
      </c>
      <c r="B1190" s="1" t="s">
        <v>63</v>
      </c>
      <c r="C1190">
        <f>C1188+500</f>
        <v>38500</v>
      </c>
      <c r="D1190" t="str">
        <f>IFERROR("ТО-"&amp;VLOOKUP(C1190,J:K,2,0),"ТО-500")</f>
        <v>ТО-500</v>
      </c>
    </row>
    <row r="1191" spans="1:4" x14ac:dyDescent="0.25">
      <c r="A1191" t="str">
        <f t="shared" si="59"/>
        <v>38750БелАЗ 7555В</v>
      </c>
      <c r="B1191" s="1" t="s">
        <v>63</v>
      </c>
      <c r="C1191">
        <v>38750</v>
      </c>
      <c r="D1191" t="s">
        <v>6</v>
      </c>
    </row>
    <row r="1192" spans="1:4" x14ac:dyDescent="0.25">
      <c r="A1192" t="str">
        <f t="shared" si="59"/>
        <v>39000БелАЗ 7555В</v>
      </c>
      <c r="B1192" s="1" t="s">
        <v>63</v>
      </c>
      <c r="C1192">
        <f>C1190+500</f>
        <v>39000</v>
      </c>
      <c r="D1192" t="s">
        <v>85</v>
      </c>
    </row>
    <row r="1193" spans="1:4" x14ac:dyDescent="0.25">
      <c r="A1193" t="str">
        <f t="shared" si="59"/>
        <v>39250БелАЗ 7555В</v>
      </c>
      <c r="B1193" s="1" t="s">
        <v>63</v>
      </c>
      <c r="C1193">
        <v>39250</v>
      </c>
      <c r="D1193" t="s">
        <v>6</v>
      </c>
    </row>
    <row r="1194" spans="1:4" x14ac:dyDescent="0.25">
      <c r="A1194" t="str">
        <f t="shared" si="59"/>
        <v>39500БелАЗ 7555В</v>
      </c>
      <c r="B1194" s="1" t="s">
        <v>63</v>
      </c>
      <c r="C1194">
        <f>C1192+500</f>
        <v>39500</v>
      </c>
      <c r="D1194" t="str">
        <f>IFERROR("ТО-"&amp;VLOOKUP(C1194,J:K,2,0),"ТО-500")</f>
        <v>ТО-500</v>
      </c>
    </row>
    <row r="1195" spans="1:4" x14ac:dyDescent="0.25">
      <c r="A1195" t="str">
        <f t="shared" si="59"/>
        <v>39750БелАЗ 7555В</v>
      </c>
      <c r="B1195" s="1" t="s">
        <v>63</v>
      </c>
      <c r="C1195">
        <v>39750</v>
      </c>
      <c r="D1195" t="s">
        <v>6</v>
      </c>
    </row>
    <row r="1196" spans="1:4" x14ac:dyDescent="0.25">
      <c r="A1196" t="str">
        <f t="shared" si="59"/>
        <v>40000БелАЗ 7555В</v>
      </c>
      <c r="B1196" s="1" t="s">
        <v>63</v>
      </c>
      <c r="C1196">
        <f>C1194+500</f>
        <v>40000</v>
      </c>
      <c r="D1196" t="s">
        <v>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 0;5=40@L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 0;5=40@L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 C o l u m n s \ >4  ?@>2545=8O  "< / K e y > < / D i a g r a m O b j e c t K e y > < D i a g r a m O b j e c t K e y > < K e y > C o l u m n s \ "8?  B5E=8:8< / K e y > < / D i a g r a m O b j e c t K e y > < D i a g r a m O b j e c t K e y > < K e y > C o l u m n s \ 0@:0< / K e y > < / D i a g r a m O b j e c t K e y > < D i a g r a m O b j e c t K e y > < K e y > C o l u m n s \ =2. < / K e y > < / D i a g r a m O b j e c t K e y > < D i a g r a m O b j e c t K e y > < K e y > C o l u m n s \ ;0=_ 0@01>B:0,   </ G< / K e y > < / D i a g r a m O b j e c t K e y > < D i a g r a m O b j e c t K e y > < K e y > C o l u m n s \ 5@8>4  ",   </ G< / K e y > < / D i a g r a m O b j e c t K e y > < D i a g r a m O b j e c t K e y > < K e y > C o l u m n s \ $0:B_ 0@01>B:0,   </ G< / K e y > < / D i a g r a m O b j e c t K e y > < D i a g r a m O b j e c t K e y > < K e y > C o l u m n s \ $0:B8G5A:0O  40B0  ?@>2545=8O  "< / K e y > < / D i a g r a m O b j e c t K e y > < D i a g r a m O b j e c t K e y > < K e y > C o l u m n s \ ;0=>20O  40B0  ?@>2545=8O  "< / K e y > < / D i a g r a m O b j e c t K e y > < D i a g r a m O b j e c t K e y > < K e y > C o l u m n s \ "8?  >1A;C6820=8O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 C o l u m n s \ >4  ?@>2545=8O  "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 B5E=8:8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 C o l u m n s \ 0@:0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 C o l u m n s \ =2. 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 C o l u m n s \ ;0=_ 0@01>B:0,   </ G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  ",   </ G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 C o l u m n s \ $0:B_ 0@01>B:0,   </ G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 C o l u m n s \ $0:B8G5A:0O  40B0  ?@>2545=8O  "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 C o l u m n s \ ;0=>20O  40B0  ?@>2545=8O  "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 >1A;C6820=8O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 T a g s \ T a b l e s \ & l t ; T a b l e s \ 0;5=40@L& g t ; < / K e y > < / D i a g r a m O b j e c t K e y > < D i a g r a m O b j e c t K e y > < K e y > D y n a m i c   T a g s \ T a b l e s \ & l t ; T a b l e s \  53;0<5=B& g t ; < / K e y > < / D i a g r a m O b j e c t K e y > < D i a g r a m O b j e c t K e y > < K e y > D y n a m i c   T a g s \ T a b l e s \ & l t ; T a b l e s \ "8?  "& g t ; < / K e y > < / D i a g r a m O b j e c t K e y > < D i a g r a m O b j e c t K e y > < K e y > T a b l e s \ 0;5=40@L< / K e y > < / D i a g r a m O b j e c t K e y > < D i a g r a m O b j e c t K e y > < K e y > T a b l e s \ 0;5=40@L\ C o l u m n s \ >4  ?@>2545=8O  "< / K e y > < / D i a g r a m O b j e c t K e y > < D i a g r a m O b j e c t K e y > < K e y > T a b l e s \ 0;5=40@L\ C o l u m n s \ "8?  B5E=8:8< / K e y > < / D i a g r a m O b j e c t K e y > < D i a g r a m O b j e c t K e y > < K e y > T a b l e s \ 0;5=40@L\ C o l u m n s \ 0@:0< / K e y > < / D i a g r a m O b j e c t K e y > < D i a g r a m O b j e c t K e y > < K e y > T a b l e s \ 0;5=40@L\ C o l u m n s \ =2. < / K e y > < / D i a g r a m O b j e c t K e y > < D i a g r a m O b j e c t K e y > < K e y > T a b l e s \ 0;5=40@L\ C o l u m n s \ ;0=_ 0@01>B:0,   </ G< / K e y > < / D i a g r a m O b j e c t K e y > < D i a g r a m O b j e c t K e y > < K e y > T a b l e s \ 0;5=40@L\ C o l u m n s \ 5@8>4  ",   </ G< / K e y > < / D i a g r a m O b j e c t K e y > < D i a g r a m O b j e c t K e y > < K e y > T a b l e s \ 0;5=40@L\ C o l u m n s \ $0:B_ 0@01>B:0,   </ G< / K e y > < / D i a g r a m O b j e c t K e y > < D i a g r a m O b j e c t K e y > < K e y > T a b l e s \ 0;5=40@L\ C o l u m n s \ $0:B8G5A:0O  40B0  ?@>2545=8O  "< / K e y > < / D i a g r a m O b j e c t K e y > < D i a g r a m O b j e c t K e y > < K e y > T a b l e s \ 0;5=40@L\ C o l u m n s \ ;0=>20O  40B0  ?@>2545=8O  "< / K e y > < / D i a g r a m O b j e c t K e y > < D i a g r a m O b j e c t K e y > < K e y > T a b l e s \ 0;5=40@L\ C o l u m n s \ "8?  >1A;C6820=8O< / K e y > < / D i a g r a m O b j e c t K e y > < D i a g r a m O b j e c t K e y > < K e y > T a b l e s \  53;0<5=B< / K e y > < / D i a g r a m O b j e c t K e y > < D i a g r a m O b j e c t K e y > < K e y > T a b l e s \  53;0<5=B\ C o l u m n s \ 0@:0  B5E=8:8< / K e y > < / D i a g r a m O b j e c t K e y > < D i a g r a m O b j e c t K e y > < K e y > T a b l e s \  53;0<5=B\ C o l u m n s \ 84  "< / K e y > < / D i a g r a m O b j e c t K e y > < D i a g r a m O b j e c t K e y > < K e y > T a b l e s \  53;0<5=B\ C o l u m n s \ K?>;=5=K5  @01>BK< / K e y > < / D i a g r a m O b j e c t K e y > < D i a g r a m O b j e c t K e y > < K e y > T a b l e s \  53;0<5=B\ C o l u m n s \ @C??0  45B0;59< / K e y > < / D i a g r a m O b j e c t K e y > < D i a g r a m O b j e c t K e y > < K e y > T a b l e s \  53;0<5=B\ C o l u m n s \ 08<5=>20=85< / K e y > < / D i a g r a m O b j e c t K e y > < D i a g r a m O b j e c t K e y > < K e y > T a b l e s \  53;0<5=B\ C o l u m n s \ 0B.   !< / K e y > < / D i a g r a m O b j e c t K e y > < D i a g r a m O b j e c t K e y > < K e y > T a b l e s \  53;0<5=B\ C o l u m n s \ 4.   87<. < / K e y > < / D i a g r a m O b j e c t K e y > < D i a g r a m O b j e c t K e y > < K e y > T a b l e s \  53;0<5=B\ C o l u m n s \ >;- 2>< / K e y > < / D i a g r a m O b j e c t K e y > < D i a g r a m O b j e c t K e y > < K e y > T a b l e s \  53;0<5=B\ C o l u m n s \ C=:B  8=AB@C:F88< / K e y > < / D i a g r a m O b j e c t K e y > < D i a g r a m O b j e c t K e y > < K e y > T a b l e s \  53;0<5=B\ C o l u m n s \ !B>;15F1 < / K e y > < / D i a g r a m O b j e c t K e y > < D i a g r a m O b j e c t K e y > < K e y > T a b l e s \  53;0<5=B\ C o l u m n s \ !B>;15F2 < / K e y > < / D i a g r a m O b j e c t K e y > < D i a g r a m O b j e c t K e y > < K e y > T a b l e s \ "8?  "< / K e y > < / D i a g r a m O b j e c t K e y > < D i a g r a m O b j e c t K e y > < K e y > T a b l e s \ "8?  "\ C o l u m n s \ 0720=8O  AB@>:< / K e y > < / D i a g r a m O b j e c t K e y > < D i a g r a m O b j e c t K e y > < K e y > R e l a t i o n s h i p s \ & l t ; T a b l e s \  53;0<5=B\ C o l u m n s \ 84  "& g t ; - & l t ; T a b l e s \ "8?  "\ C o l u m n s \ 0720=8O  AB@>:& g t ; < / K e y > < / D i a g r a m O b j e c t K e y > < D i a g r a m O b j e c t K e y > < K e y > R e l a t i o n s h i p s \ & l t ; T a b l e s \  53;0<5=B\ C o l u m n s \ 84  "& g t ; - & l t ; T a b l e s \ "8?  "\ C o l u m n s \ 0720=8O  AB@>:& g t ; \ F K < / K e y > < / D i a g r a m O b j e c t K e y > < D i a g r a m O b j e c t K e y > < K e y > R e l a t i o n s h i p s \ & l t ; T a b l e s \  53;0<5=B\ C o l u m n s \ 84  "& g t ; - & l t ; T a b l e s \ "8?  "\ C o l u m n s \ 0720=8O  AB@>:& g t ; \ P K < / K e y > < / D i a g r a m O b j e c t K e y > < D i a g r a m O b j e c t K e y > < K e y > R e l a t i o n s h i p s \ & l t ; T a b l e s \  53;0<5=B\ C o l u m n s \ 84  "& g t ; - & l t ; T a b l e s \ "8?  "\ C o l u m n s \ 0720=8O  AB@>:& g t ; \ C r o s s F i l t e r < / K e y > < / D i a g r a m O b j e c t K e y > < D i a g r a m O b j e c t K e y > < K e y > R e l a t i o n s h i p s \ & l t ; T a b l e s \ 0;5=40@L\ C o l u m n s \ "8?  >1A;C6820=8O& g t ; - & l t ; T a b l e s \ "8?  "\ C o l u m n s \ 0720=8O  AB@>:& g t ; < / K e y > < / D i a g r a m O b j e c t K e y > < D i a g r a m O b j e c t K e y > < K e y > R e l a t i o n s h i p s \ & l t ; T a b l e s \ 0;5=40@L\ C o l u m n s \ "8?  >1A;C6820=8O& g t ; - & l t ; T a b l e s \ "8?  "\ C o l u m n s \ 0720=8O  AB@>:& g t ; \ F K < / K e y > < / D i a g r a m O b j e c t K e y > < D i a g r a m O b j e c t K e y > < K e y > R e l a t i o n s h i p s \ & l t ; T a b l e s \ 0;5=40@L\ C o l u m n s \ "8?  >1A;C6820=8O& g t ; - & l t ; T a b l e s \ "8?  "\ C o l u m n s \ 0720=8O  AB@>:& g t ; \ P K < / K e y > < / D i a g r a m O b j e c t K e y > < D i a g r a m O b j e c t K e y > < K e y > R e l a t i o n s h i p s \ & l t ; T a b l e s \ 0;5=40@L\ C o l u m n s \ "8?  >1A;C6820=8O& g t ; - & l t ; T a b l e s \ "8?  "\ C o l u m n s \ 0720=8O  AB@>:& g t ; \ C r o s s F i l t e r < / K e y > < / D i a g r a m O b j e c t K e y > < / A l l K e y s > < S e l e c t e d K e y s > < D i a g r a m O b j e c t K e y > < K e y > R e l a t i o n s h i p s \ & l t ; T a b l e s \ 0;5=40@L\ C o l u m n s \ "8?  >1A;C6820=8O& g t ; - & l t ; T a b l e s \ "8?  "\ C o l u m n s \ 0720=8O  AB@>:& g t ; 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 T a g s \ T a b l e s \ & l t ; T a b l e s \ 0;5=40@L& g t ; 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 53;0<5=B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 T a g s \ T a b l e s \ & l t ; T a b l e s \ "8?  "& g t ; 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 T a b l e s \ 0;5=40@L< / K e y > < / a : K e y > < a : V a l u e   i : t y p e = " D i a g r a m D i s p l a y N o d e V i e w S t a t e " > < H e i g h t > 3 9 6 . 4 < / H e i g h t > < I s E x p a n d e d > t r u e < / I s E x p a n d e d > < L a y e d O u t > t r u e < / L a y e d O u t > < W i d t h > 3 2 7 . 2 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 T a b l e s \ 0;5=40@L\ C o l u m n s \ >4  ?@>2545=8O  "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 T a b l e s \ 0;5=40@L\ C o l u m n s \ "8?  B5E=8:8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 T a b l e s \ 0;5=40@L\ C o l u m n s \ 0@:0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 T a b l e s \ 0;5=40@L\ C o l u m n s \ =2. 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 T a b l e s \ 0;5=40@L\ C o l u m n s \ ;0=_ 0@01>B:0,   </ G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 T a b l e s \ 0;5=40@L\ C o l u m n s \ 5@8>4  ",   </ G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 T a b l e s \ 0;5=40@L\ C o l u m n s \ $0:B_ 0@01>B:0,   </ G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 T a b l e s \ 0;5=40@L\ C o l u m n s \ $0:B8G5A:0O  40B0  ?@>2545=8O  "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 T a b l e s \ 0;5=40@L\ C o l u m n s \ ;0=>20O  40B0  ?@>2545=8O  "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 T a b l e s \ 0;5=40@L\ C o l u m n s \ "8?  >1A;C6820=8O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< / K e y > < / a : K e y > < a : V a l u e   i : t y p e = " D i a g r a m D i s p l a y N o d e V i e w S t a t e " > < H e i g h t > 3 9 7 . 2 0 0 0 0 0 0 0 0 0 0 0 0 5 < / H e i g h t > < I s E x p a n d e d > t r u e < / I s E x p a n d e d > < L a y e d O u t > t r u e < / L a y e d O u t > < L e f t > 3 2 9 . 9 0 3 8 1 0 5 6 7 6 6 5 8 6 < / L e f t > < T a b I n d e x > 1 < / T a b I n d e x > < W i d t h > 4 5 7 . 6 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0@:0  B5E=8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84  "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K?>;=5=K5  @01>BK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@C??0  45B0;59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0B.  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4.   87<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>;- 2>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C=:B  8=AB@C:F8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!B>;15F1 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 53;0<5=B\ C o l u m n s \ !B>;15F2 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 T a b l e s \ "8?  "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 8 2 7 . 5 0 3 8 1 0 5 6 7 6 6 5 8 2 < / L e f t > < T a b I n d e x > 2 < / T a b I n d e x > < T o p > 1 2 3 . 6 0 0 0 0 0 0 0 0 0 0 0 0 2 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 T a b l e s \ "8?  "\ C o l u m n s \ 0720=8O  AB@>: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53;0<5=B\ C o l u m n s \ 84  "& g t ; - & l t ; T a b l e s \ "8?  "\ C o l u m n s \ 0720=8O  AB@>:& g t ; < / K e y > < / a : K e y > < a : V a l u e   i : t y p e = " D i a g r a m D i s p l a y L i n k V i e w S t a t e " > < A u t o m a t i o n P r o p e r t y H e l p e r T e x t > >=5G=0O  B>G:0  1 :   ( 8 0 3 , 5 0 3 8 1 0 5 6 7 6 6 6 , 2 0 8 , 6 ) .   >=5G=0O  B>G:0  2 :   ( 8 1 1 , 5 0 3 8 1 0 5 6 7 6 6 6 , 2 0 8 , 6 ) 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 8 0 3 . 5 0 3 8 1 0 5 6 7 6 6 5 8 2 < / b : _ x > < b : _ y > 2 0 8 . 5 9 9 9 9 9 9 9 9 9 9 9 9 7 < / b : _ y > < / b : P o i n t > < b : P o i n t > < b : _ x > 8 1 1 . 5 0 3 8 1 0 5 6 7 6 6 5 8 2 < / b : _ x > < b : _ y > 2 0 8 . 5 9 9 9 9 9 9 9 9 9 9 9 9 7 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53;0<5=B\ C o l u m n s \ 84  "& g t ; - & l t ; T a b l e s \ "8?  "\ C o l u m n s \ 0720=8O  AB@>:& g t ; \ F K 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 7 8 7 . 5 0 3 8 1 0 5 6 7 6 6 5 8 2 < / b : _ x > < b : _ y > 2 0 0 . 5 9 9 9 9 9 9 9 9 9 9 9 9 7 < / b : _ y > < / L a b e l L o c a t i o n > < L o c a t i o n   x m l n s : b = " h t t p : / / s c h e m a s . d a t a c o n t r a c t . o r g / 2 0 0 4 / 0 7 / S y s t e m . W i n d o w s " > < b : _ x > 7 8 7 . 5 0 3 8 1 0 5 6 7 6 6 5 8 2 < / b : _ x > < b : _ y > 2 0 8 . 5 9 9 9 9 9 9 9 9 9 9 9 9 7 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53;0<5=B\ C o l u m n s \ 84  "& g t ; - & l t ; T a b l e s \ "8?  "\ C o l u m n s \ 0720=8O  AB@>:& g t ; \ P K 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 8 1 1 . 5 0 3 8 1 0 5 6 7 6 6 5 8 2 < / b : _ x > < b : _ y > 2 0 0 . 5 9 9 9 9 9 9 9 9 9 9 9 9 7 < / b : _ y > < / L a b e l L o c a t i o n > < L o c a t i o n   x m l n s : b = " h t t p : / / s c h e m a s . d a t a c o n t r a c t . o r g / 2 0 0 4 / 0 7 / S y s t e m . W i n d o w s " > < b : _ x > 8 2 7 . 5 0 3 8 1 0 5 6 7 6 6 5 8 2 < / b : _ x > < b : _ y > 2 0 8 . 6 0 0 0 0 0 0 0 0 0 0 0 0 2 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 53;0<5=B\ C o l u m n s \ 84  "& g t ; - & l t ; T a b l e s \ "8?  "\ C o l u m n s \ 0720=8O  AB@>:& g t ; \ C r o s s F i l t e r 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 8 0 3 . 5 0 3 8 1 0 5 6 7 6 6 5 8 2 < / b : _ x > < b : _ y > 2 0 8 . 5 9 9 9 9 9 9 9 9 9 9 9 9 7 < / b : _ y > < / b : P o i n t > < b : P o i n t > < b : _ x > 8 1 1 . 5 0 3 8 1 0 5 6 7 6 6 5 8 2 < / b : _ x > < b : _ y > 2 0 8 . 5 9 9 9 9 9 9 9 9 9 9 9 9 7 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 R e l a t i o n s h i p s \ & l t ; T a b l e s \ 0;5=40@L\ C o l u m n s \ "8?  >1A;C6820=8O& g t ; - & l t ; T a b l e s \ "8?  "\ C o l u m n s \ 0720=8O  AB@>:& g t ; < / K e y > < / a : K e y > < a : V a l u e   i : t y p e = " D i a g r a m D i s p l a y L i n k V i e w S t a t e " > < A u t o m a t i o n P r o p e r t y H e l p e r T e x t > >=5G=0O  B>G:0  1 :   ( 1 6 3 , 6 , - 1 6 ) .   >=5G=0O  B>G:0  2 :   ( 8 1 1 , 5 0 3 8 1 0 5 6 7 6 6 6 , 1 8 8 , 6 ) 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 1 6 3 . 6 < / b : _ x > < b : _ y > - 1 6 . 0 0 0 0 0 0 0 0 0 0 0 0 0 1 1 < / b : _ y > < / b : P o i n t > < b : P o i n t > < b : _ x > 1 6 3 . 6 < / b : _ x > < b : _ y > - 1 7 . 5 < / b : _ y > < / b : P o i n t > < b : P o i n t > < b : _ x > 1 6 5 . 6 < / b : _ x > < b : _ y > - 1 9 . 5 < / b : _ y > < / b : P o i n t > < b : P o i n t > < b : _ x > 8 0 5 . 0 0 3 8 1 0 9 9 5 5 < / b : _ x > < b : _ y > - 1 9 . 5 < / b : _ y > < / b : P o i n t > < b : P o i n t > < b : _ x > 8 0 7 . 0 0 3 8 1 0 9 9 5 5 < / b : _ x > < b : _ y > - 1 7 . 5 < / b : _ y > < / b : P o i n t > < b : P o i n t > < b : _ x > 8 0 7 . 0 0 3 8 1 0 9 9 5 5 < / b : _ x > < b : _ y > 1 8 6 . 6 < / b : _ y > < / b : P o i n t > < b : P o i n t > < b : _ x > 8 0 9 . 0 0 3 8 1 0 9 9 5 5 < / b : _ x > < b : _ y > 1 8 8 . 6 < / b : _ y > < / b : P o i n t > < b : P o i n t > < b : _ x > 8 1 1 . 5 0 3 8 1 0 5 6 7 6 6 5 8 2 < / b : _ x > < b : _ y > 1 8 8 . 6 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 R e l a t i o n s h i p s \ & l t ; T a b l e s \ 0;5=40@L\ C o l u m n s \ "8?  >1A;C6820=8O& g t ; - & l t ; T a b l e s \ "8?  "\ C o l u m n s \ 0720=8O  AB@>:& g t ; \ F K 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 1 5 5 . 6 < / b : _ x > < b : _ y > - 1 6 . 0 0 0 0 0 0 0 0 0 0 0 0 0 1 1 < / b : _ y > < / L a b e l L o c a t i o n > < L o c a t i o n   x m l n s : b = " h t t p : / / s c h e m a s . d a t a c o n t r a c t . o r g / 2 0 0 4 / 0 7 / S y s t e m . W i n d o w s " > < b : _ x > 1 6 3 . 6 0 0 0 0 0 0 0 0 0 0 0 0 2 < / b : _ x > < b : _ y > - 1 . 0 6 5 8 1 4 1 0 3 6 4 0 1 5 0 3 E - 1 4 < / b : _ y > < / L o c a t i o n > < S h a p e R o t a t e A n g l e > 2 6 9 . 9 9 9 9 9 9 9 9 9 9 9 9 8 9 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 R e l a t i o n s h i p s \ & l t ; T a b l e s \ 0;5=40@L\ C o l u m n s \ "8?  >1A;C6820=8O& g t ; - & l t ; T a b l e s \ "8?  "\ C o l u m n s \ 0720=8O  AB@>:& g t ; \ P K 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 8 1 1 . 5 0 3 8 1 0 5 6 7 6 6 5 8 2 < / b : _ x > < b : _ y > 1 8 0 . 6 < / b : _ y > < / L a b e l L o c a t i o n > < L o c a t i o n   x m l n s : b = " h t t p : / / s c h e m a s . d a t a c o n t r a c t . o r g / 2 0 0 4 / 0 7 / S y s t e m . W i n d o w s " > < b : _ x > 8 2 7 . 5 0 3 8 1 0 5 6 7 6 6 5 8 2 < / b : _ x > < b : _ y > 1 8 8 . 6 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 R e l a t i o n s h i p s \ & l t ; T a b l e s \ 0;5=40@L\ C o l u m n s \ "8?  >1A;C6820=8O& g t ; - & l t ; T a b l e s \ "8?  "\ C o l u m n s \ 0720=8O  AB@>:& g t ; \ C r o s s F i l t e r 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 1 6 3 . 6 < / b : _ x > < b : _ y > - 1 6 . 0 0 0 0 0 0 0 0 0 0 0 0 0 1 1 < / b : _ y > < / b : P o i n t > < b : P o i n t > < b : _ x > 1 6 3 . 6 < / b : _ x > < b : _ y > - 1 7 . 5 < / b : _ y > < / b : P o i n t > < b : P o i n t > < b : _ x > 1 6 5 . 6 < / b : _ x > < b : _ y > - 1 9 . 5 < / b : _ y > < / b : P o i n t > < b : P o i n t > < b : _ x > 8 0 5 . 0 0 3 8 1 0 9 9 5 5 < / b : _ x > < b : _ y > - 1 9 . 5 < / b : _ y > < / b : P o i n t > < b : P o i n t > < b : _ x > 8 0 7 . 0 0 3 8 1 0 9 9 5 5 < / b : _ x > < b : _ y > - 1 7 . 5 < / b : _ y > < / b : P o i n t > < b : P o i n t > < b : _ x > 8 0 7 . 0 0 3 8 1 0 9 9 5 5 < / b : _ x > < b : _ y > 1 8 6 . 6 < / b : _ y > < / b : P o i n t > < b : P o i n t > < b : _ x > 8 0 9 . 0 0 3 8 1 0 9 9 5 5 < / b : _ x > < b : _ y > 1 8 8 . 6 < / b : _ y > < / b : P o i n t > < b : P o i n t > < b : _ x > 8 1 1 . 5 0 3 8 1 0 5 6 7 6 6 5 8 2 < / b : _ x > < b : _ y > 1 8 8 . 6 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"8?  "_ 0 3 a c 4 f d 9 - 1 d b b - 4 e 7 c - 8 0 9 4 - 3 c e b b 7 b 4 e c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 0720=8O  AB@>:< / s t r i n g > < / k e y > < v a l u e > < i n t > 1 6 7 < / i n t > < / v a l u e > < / i t e m > < / C o l u m n W i d t h s > < C o l u m n D i s p l a y I n d e x > < i t e m > < k e y > < s t r i n g > 0720=8O  AB@>: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 2 0 2 3 - 0 1 - 0 9 T 0 2 : 4 4 : 4 4 . 0 2 8 6 5 3 4 + 0 4 : 0 0 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 0;5=40@L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 0;5=40@L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  ?@>2545=8O  "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 B5E=8:8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 C o l u m n s \ 0@:0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 C o l u m n s \ =2. 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 C o l u m n s \ ;0=_ 0@01>B:0,   </ G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  ",   </ G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 C o l u m n s \ $0:B_ 0@01>B:0,   </ G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 C o l u m n s \ $0:B8G5A:0O  40B0  ?@>2545=8O  "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 C o l u m n s \ ;0=>20O  40B0  ?@>2545=8O  "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 >1A;C6820=8O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 "8?  "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 "8?  "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 C o l u m n s \ 0720=8O  AB@>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0;5=40@L_ f 2 3 8 e 8 1 b - 9 5 6 1 - 4 4 0 5 - 9 c 0 6 - b 0 0 e 9 d f 1 9 e b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0;5=40@L_ f 2 3 8 e 8 1 b - 9 5 6 1 - 4 4 0 5 - 9 c 0 6 - b 0 0 e 9 d f 1 9 e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 >4  ?@>2545=8O  "< / s t r i n g > < / k e y > < v a l u e > < i n t > 1 9 6 < / i n t > < / v a l u e > < / i t e m > < i t e m > < k e y > < s t r i n g > "8?  B5E=8:8< / s t r i n g > < / k e y > < v a l u e > < i n t > 1 3 8 < / i n t > < / v a l u e > < / i t e m > < i t e m > < k e y > < s t r i n g > 0@:0< / s t r i n g > < / k e y > < v a l u e > < i n t > 9 6 < / i n t > < / v a l u e > < / i t e m > < i t e m > < k e y > < s t r i n g > =2. < / s t r i n g > < / k e y > < v a l u e > < i n t > 7 9 < / i n t > < / v a l u e > < / i t e m > < i t e m > < k e y > < s t r i n g > ;0=_ 0@01>B:0,   </ G< / s t r i n g > < / k e y > < v a l u e > < i n t > 2 1 6 < / i n t > < / v a l u e > < / i t e m > < i t e m > < k e y > < s t r i n g > 5@8>4  ",   </ G< / s t r i n g > < / k e y > < v a l u e > < i n t > 1 6 8 < / i n t > < / v a l u e > < / i t e m > < i t e m > < k e y > < s t r i n g > $0:B_ 0@01>B:0,   </ G< / s t r i n g > < / k e y > < v a l u e > < i n t > 2 1 3 < / i n t > < / v a l u e > < / i t e m > < i t e m > < k e y > < s t r i n g > $0:B8G5A:0O  40B0  ?@>2545=8O  "< / s t r i n g > < / k e y > < v a l u e > < i n t > 3 1 1 < / i n t > < / v a l u e > < / i t e m > < i t e m > < k e y > < s t r i n g > ;0=>20O  40B0  ?@>2545=8O  "< / s t r i n g > < / k e y > < v a l u e > < i n t > 2 8 8 < / i n t > < / v a l u e > < / i t e m > < i t e m > < k e y > < s t r i n g > "8?  >1A;C6820=8O< / s t r i n g > < / k e y > < v a l u e > < i n t > 1 9 2 < / i n t > < / v a l u e > < / i t e m > < / C o l u m n W i d t h s > < C o l u m n D i s p l a y I n d e x > < i t e m > < k e y > < s t r i n g > >4  ?@>2545=8O  "< / s t r i n g > < / k e y > < v a l u e > < i n t > 0 < / i n t > < / v a l u e > < / i t e m > < i t e m > < k e y > < s t r i n g > "8?  B5E=8:8< / s t r i n g > < / k e y > < v a l u e > < i n t > 1 < / i n t > < / v a l u e > < / i t e m > < i t e m > < k e y > < s t r i n g > 0@:0< / s t r i n g > < / k e y > < v a l u e > < i n t > 2 < / i n t > < / v a l u e > < / i t e m > < i t e m > < k e y > < s t r i n g > =2. < / s t r i n g > < / k e y > < v a l u e > < i n t > 3 < / i n t > < / v a l u e > < / i t e m > < i t e m > < k e y > < s t r i n g > ;0=_ 0@01>B:0,   </ G< / s t r i n g > < / k e y > < v a l u e > < i n t > 4 < / i n t > < / v a l u e > < / i t e m > < i t e m > < k e y > < s t r i n g > 5@8>4  ",   </ G< / s t r i n g > < / k e y > < v a l u e > < i n t > 5 < / i n t > < / v a l u e > < / i t e m > < i t e m > < k e y > < s t r i n g > $0:B_ 0@01>B:0,   </ G< / s t r i n g > < / k e y > < v a l u e > < i n t > 6 < / i n t > < / v a l u e > < / i t e m > < i t e m > < k e y > < s t r i n g > $0:B8G5A:0O  40B0  ?@>2545=8O  "< / s t r i n g > < / k e y > < v a l u e > < i n t > 7 < / i n t > < / v a l u e > < / i t e m > < i t e m > < k e y > < s t r i n g > ;0=>20O  40B0  ?@>2545=8O  "< / s t r i n g > < / k e y > < v a l u e > < i n t > 8 < / i n t > < / v a l u e > < / i t e m > < i t e m > < k e y > < s t r i n g > "8?  >1A;C6820=8O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 0;5=40@L_ f 2 3 8 e 8 1 b - 9 5 6 1 - 4 4 0 5 - 9 c 0 6 - b 0 0 e 9 d f 1 9 e b 3 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 "8?  "_ 0 3 a c 4 f d 9 - 1 d b b - 4 e 7 c - 8 0 9 4 - 3 c e b b 7 b 4 e c a 7 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D o F A A B Q S w M E F A A C A A g A T h U p V i M k q d y m A A A A + A A A A B I A H A B D b 2 5 m a W c v U G F j a 2 F n Z S 5 4 b W w g o h g A K K A U A A A A A A A A A A A A A A A A A A A A A A A A A A A A h Y 8 x D o I w G E a v Q r r T F o g J k p 8 y u E p i N B r X p l R o h G J K a 7 m b g 0 f y C p I o 6 u b 4 v b z h f Y / b H Y q x a 4 O r N I P q d Y 4 i T F E g t e g r p e s c O X s K U 1 Q w 2 H B x 5 r U M J l k P 2 T h U O W q s v W S E e O + x T 3 B v a h J T G p F j u d 6 J R n Y c f W T 1 X w 6 V H i z X Q i I G h 1 c M i 3 F K 8 S K l C V 7 S C M i M o V T 6 q 8 R T M a Z A f i C s X G u d k c y 4 c L s H M k 8 g 7 x f s C V B L A w Q U A A I A C A B O F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h U p V p a 2 N 7 E y A g A A j Q Y A A B M A H A B G b 3 J t d W x h c y 9 T Z W N 0 a W 9 u M S 5 t I K I Y A C i g F A A A A A A A A A A A A A A A A A A A A A A A A A A A A L 1 U y 2 r b Q B T d G / w P g 7 J J Q F V x S b s p W Z k u u u m m h i 5 C K H I y p S a W V O Q x J B h D 4 r T x I o V C Q 4 o J f d M P k F 2 p U e z I / o U 7 v 9 A v 6 Z l R n M S V + k p D D M a P c + + 5 5 5 5 7 7 A Z f F T X P Z Q / T 1 9 L d Y q F Y a D y 1 f b 7 G 6 J A C G l F E C Y U U y C 3 5 k i 2 x O h f F A s O D e n J b d m g s u 8 B j G g K 7 t 7 H K 6 1 a 5 6 f v c F Y 8 8 f 7 3 q e e v z C 6 3 l B 7 b D l w z 6 D L 4 + G G O 5 S 0 H J W G k v l z 1 X o H b F T D n n D O r R E Z 3 o m e q Z y D 0 6 Z h g T 0 8 T A h I p d r X O r 4 t t u 4 4 n n O 2 W v 3 n T c y u Y z 3 p j / W Y / Z a h m 0 T 2 M K G U 3 k F t 4 M Q B l q 2 l i + Y l D z 3 j D Z f V f c W b Q U R d t k L a U R o 9 T E S L 5 I i S h G m U A B E 3 x D p F V v l R + A g i z U Q 9 f A Y j n U H 7 B 6 Q M l j e q e 7 l R d j D A K L y e j k p u z m 9 k Q o j d M 1 o P j X l V 9 A O J S d f 2 I / 7 Y E f X c z Z V s X K G X X t D g W / 9 U 1 v v W Y L L m r O 7 H 6 6 4 3 9 4 0 h O g o Q 9 J I 7 l D 3 / D F Q F O j c c b x 9 k K x U H P / J j w z w f 4 I / K t W q 6 t l 5 y q D v X g d w T 4 L 4 B + j + h p A O O P 2 B Q w q J j B 6 l K r C p 4 i d Z 0 f u Z T v 2 8 T e w g 5 6 J O i u O q e 6 r / y O O s 7 U I I m a n O 4 + n B 6 Q o W 3 i o c m K x 7 8 / f Z L E D C i 2 G N p h n 5 X V C / A 1 w j 6 e Y 2 3 S q 3 D 8 N J K Q m K u C K I F E u a v V D X C n O s + q T s h n b 9 L H X b m m K 2 + 5 m D n z r I n y 5 G M 6 d R V 0 d 5 y o j e P s 6 I q j O e 3 T + u 2 S p v 3 B o e N m f 6 A 9 Q S w E C L Q A U A A I A C A B O F S l W I y S p 3 K Y A A A D 4 A A A A E g A A A A A A A A A A A A A A A A A A A A A A Q 2 9 u Z m l n L 1 B h Y 2 t h Z 2 U u e G 1 s U E s B A i 0 A F A A C A A g A T h U p V g / K 6 a u k A A A A 6 Q A A A B M A A A A A A A A A A A A A A A A A 8 g A A A F t D b 2 5 0 Z W 5 0 X 1 R 5 c G V z X S 5 4 b W x Q S w E C L Q A U A A I A C A B O F S l W l r Y 3 s T I C A A C N B g A A E w A A A A A A A A A A A A A A A A D j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K Q A A A A A A A M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F Q y M j o z N j o 1 N C 4 0 N z g 5 M T c z W i I g L z 4 8 R W 5 0 c n k g V H l w Z T 0 i R m l s b E N v b H V t b l R 5 c G V z I i B W Y W x 1 Z T 0 i c 0 F 3 W U d B d 0 1 E Q X d j S E J n P T 0 i I C 8 + P E V u d H J 5 I F R 5 c G U 9 I k Z p b G x D b 2 x 1 b W 5 O Y W 1 l c y I g V m F s d W U 9 I n N b J n F 1 b 3 Q 7 0 J P Q v t C 0 I N C / 0 Y D Q v t C y 0 L X Q t N C 1 0 L 3 Q u N G P I N C i 0 J 4 m c X V v d D s s J n F 1 b 3 Q 7 0 K L Q u N C / I N G C 0 L X R h d C 9 0 L j Q u t C 4 J n F 1 b 3 Q 7 L C Z x d W 9 0 O 9 C c 0 L D R g N C 6 0 L A m c X V v d D s s J n F 1 b 3 Q 7 0 J j Q v d C y L i A m c X V v d D s s J n F 1 b 3 Q 7 0 J / Q u 9 C w 0 L 1 f 0 J 3 Q s N G A 0 L D Q s d C + 0 Y L Q u t C w L C D Q v C / R h y Z x d W 9 0 O y w m c X V v d D v Q n 9 C 1 0 Y D Q u N C + 0 L Q g 0 K L Q n i w g 0 L w v 0 Y c m c X V v d D s s J n F 1 b 3 Q 7 0 K T Q s N C 6 0 Y J f 0 J 3 Q s N G A 0 L D Q s d C + 0 Y L Q u t C w L C D Q v C / R h y Z x d W 9 0 O y w m c X V v d D v Q p N C w 0 L r R g t C 4 0 Y f Q t d G B 0 L r Q s N G P I N C 0 0 L D R g t C w I N C / 0 Y D Q v t C y 0 L X Q t N C 1 0 L 3 Q u N G P I N C i 0 J 4 m c X V v d D s s J n F 1 b 3 Q 7 0 J / Q u 9 C w 0 L 3 Q v t C y 0 L D R j y D Q t N C w 0 Y L Q s C D Q v 9 G A 0 L 7 Q s t C 1 0 L T Q t d C 9 0 L j R j y D Q o t C e J n F 1 b 3 Q 7 L C Z x d W 9 0 O 9 C i 0 L j Q v y D Q v t C x 0 Y H Q u 9 G D 0 L b Q u N C y 0 L D Q v d C 4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Q s N C 7 0 L X Q v d C 0 0 L D R g N G M L 9 C Y 0 L f Q v N C 1 0 L 3 Q t d C 9 0 L 3 R i 9 C 5 I N G C 0 L j Q v y 5 7 0 J P Q v t C 0 I N C / 0 Y D Q v t C y 0 L X Q t N C 1 0 L 3 Q u N G P I N C i 0 J 4 s M H 0 m c X V v d D s s J n F 1 b 3 Q 7 U 2 V j d G l v b j E v 0 J r Q s N C 7 0 L X Q v d C 0 0 L D R g N G M L 9 C Y 0 L f Q v N C 1 0 L 3 Q t d C 9 0 L 3 R i 9 C 5 I N G C 0 L j Q v y 5 7 0 K L Q u N C / I N G C 0 L X R h d C 9 0 L j Q u t C 4 L D F 9 J n F 1 b 3 Q 7 L C Z x d W 9 0 O 1 N l Y 3 R p b 2 4 x L 9 C a 0 L D Q u 9 C 1 0 L 3 Q t N C w 0 Y D R j C / Q m N C 3 0 L z Q t d C 9 0 L X Q v d C 9 0 Y v Q u S D R g t C 4 0 L 8 u e 9 C c 0 L D R g N C 6 0 L A s M n 0 m c X V v d D s s J n F 1 b 3 Q 7 U 2 V j d G l v b j E v 0 J r Q s N C 7 0 L X Q v d C 0 0 L D R g N G M L 9 C Y 0 L f Q v N C 1 0 L 3 Q t d C 9 0 L 3 R i 9 C 5 I N G C 0 L j Q v y 5 7 0 J j Q v d C y L i A s M 3 0 m c X V v d D s s J n F 1 b 3 Q 7 U 2 V j d G l v b j E v 0 J r Q s N C 7 0 L X Q v d C 0 0 L D R g N G M L 9 C Y 0 L f Q v N C 1 0 L 3 Q t d C 9 0 L 3 R i 9 C 5 I N G C 0 L j Q v y 5 7 0 J / Q u 9 C w 0 L 1 f 0 J 3 Q s N G A 0 L D Q s d C + 0 Y L Q u t C w L C D Q v C / R h y w 0 f S Z x d W 9 0 O y w m c X V v d D t T Z W N 0 a W 9 u M S / Q m t C w 0 L v Q t d C 9 0 L T Q s N G A 0 Y w v 0 J j Q t 9 C 8 0 L X Q v d C 1 0 L 3 Q v d G L 0 L k g 0 Y L Q u N C / L n v Q n 9 C 1 0 Y D Q u N C + 0 L Q g 0 K L Q n i w g 0 L w v 0 Y c s N X 0 m c X V v d D s s J n F 1 b 3 Q 7 U 2 V j d G l v b j E v 0 J r Q s N C 7 0 L X Q v d C 0 0 L D R g N G M L 9 C Y 0 L f Q v N C 1 0 L 3 Q t d C 9 0 L 3 R i 9 C 5 I N G C 0 L j Q v y 5 7 0 K T Q s N C 6 0 Y J f 0 J 3 Q s N G A 0 L D Q s d C + 0 Y L Q u t C w L C D Q v C / R h y w 2 f S Z x d W 9 0 O y w m c X V v d D t T Z W N 0 a W 9 u M S / Q m t C w 0 L v Q t d C 9 0 L T Q s N G A 0 Y w v 0 J j Q t 9 C 8 0 L X Q v d C 1 0 L 3 Q v d G L 0 L k g 0 Y L Q u N C / L n v Q p N C w 0 L r R g t C 4 0 Y f Q t d G B 0 L r Q s N G P I N C 0 0 L D R g t C w I N C / 0 Y D Q v t C y 0 L X Q t N C 1 0 L 3 Q u N G P I N C i 0 J 4 s N 3 0 m c X V v d D s s J n F 1 b 3 Q 7 U 2 V j d G l v b j E v 0 J r Q s N C 7 0 L X Q v d C 0 0 L D R g N G M L 9 C Y 0 L f Q v N C 1 0 L 3 Q t d C 9 0 L 3 R i 9 C 5 I N G C 0 L j Q v y 5 7 0 J / Q u 9 C w 0 L 3 Q v t C y 0 L D R j y D Q t N C w 0 Y L Q s C D Q v 9 G A 0 L 7 Q s t C 1 0 L T Q t d C 9 0 L j R j y D Q o t C e L D h 9 J n F 1 b 3 Q 7 L C Z x d W 9 0 O 1 N l Y 3 R p b 2 4 x L 9 C a 0 L D Q u 9 C 1 0 L 3 Q t N C w 0 Y D R j C / Q m N C 3 0 L z Q t d C 9 0 L X Q v d C 9 0 Y v Q u S D R g t C 4 0 L 8 u e 9 C i 0 L j Q v y D Q v t C x 0 Y H Q u 9 G D 0 L b Q u N C y 0 L D Q v d C 4 0 Y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a 0 L D Q u 9 C 1 0 L 3 Q t N C w 0 Y D R j C / Q m N C 3 0 L z Q t d C 9 0 L X Q v d C 9 0 Y v Q u S D R g t C 4 0 L 8 u e 9 C T 0 L 7 Q t C D Q v 9 G A 0 L 7 Q s t C 1 0 L T Q t d C 9 0 L j R j y D Q o t C e L D B 9 J n F 1 b 3 Q 7 L C Z x d W 9 0 O 1 N l Y 3 R p b 2 4 x L 9 C a 0 L D Q u 9 C 1 0 L 3 Q t N C w 0 Y D R j C / Q m N C 3 0 L z Q t d C 9 0 L X Q v d C 9 0 Y v Q u S D R g t C 4 0 L 8 u e 9 C i 0 L j Q v y D R g t C 1 0 Y X Q v d C 4 0 L r Q u C w x f S Z x d W 9 0 O y w m c X V v d D t T Z W N 0 a W 9 u M S / Q m t C w 0 L v Q t d C 9 0 L T Q s N G A 0 Y w v 0 J j Q t 9 C 8 0 L X Q v d C 1 0 L 3 Q v d G L 0 L k g 0 Y L Q u N C / L n v Q n N C w 0 Y D Q u t C w L D J 9 J n F 1 b 3 Q 7 L C Z x d W 9 0 O 1 N l Y 3 R p b 2 4 x L 9 C a 0 L D Q u 9 C 1 0 L 3 Q t N C w 0 Y D R j C / Q m N C 3 0 L z Q t d C 9 0 L X Q v d C 9 0 Y v Q u S D R g t C 4 0 L 8 u e 9 C Y 0 L 3 Q s i 4 g L D N 9 J n F 1 b 3 Q 7 L C Z x d W 9 0 O 1 N l Y 3 R p b 2 4 x L 9 C a 0 L D Q u 9 C 1 0 L 3 Q t N C w 0 Y D R j C / Q m N C 3 0 L z Q t d C 9 0 L X Q v d C 9 0 Y v Q u S D R g t C 4 0 L 8 u e 9 C f 0 L v Q s N C 9 X 9 C d 0 L D R g N C w 0 L H Q v t G C 0 L r Q s C w g 0 L w v 0 Y c s N H 0 m c X V v d D s s J n F 1 b 3 Q 7 U 2 V j d G l v b j E v 0 J r Q s N C 7 0 L X Q v d C 0 0 L D R g N G M L 9 C Y 0 L f Q v N C 1 0 L 3 Q t d C 9 0 L 3 R i 9 C 5 I N G C 0 L j Q v y 5 7 0 J / Q t d G A 0 L j Q v t C 0 I N C i 0 J 4 s I N C 8 L 9 G H L D V 9 J n F 1 b 3 Q 7 L C Z x d W 9 0 O 1 N l Y 3 R p b 2 4 x L 9 C a 0 L D Q u 9 C 1 0 L 3 Q t N C w 0 Y D R j C / Q m N C 3 0 L z Q t d C 9 0 L X Q v d C 9 0 Y v Q u S D R g t C 4 0 L 8 u e 9 C k 0 L D Q u t G C X 9 C d 0 L D R g N C w 0 L H Q v t G C 0 L r Q s C w g 0 L w v 0 Y c s N n 0 m c X V v d D s s J n F 1 b 3 Q 7 U 2 V j d G l v b j E v 0 J r Q s N C 7 0 L X Q v d C 0 0 L D R g N G M L 9 C Y 0 L f Q v N C 1 0 L 3 Q t d C 9 0 L 3 R i 9 C 5 I N G C 0 L j Q v y 5 7 0 K T Q s N C 6 0 Y L Q u N G H 0 L X R g d C 6 0 L D R j y D Q t N C w 0 Y L Q s C D Q v 9 G A 0 L 7 Q s t C 1 0 L T Q t d C 9 0 L j R j y D Q o t C e L D d 9 J n F 1 b 3 Q 7 L C Z x d W 9 0 O 1 N l Y 3 R p b 2 4 x L 9 C a 0 L D Q u 9 C 1 0 L 3 Q t N C w 0 Y D R j C / Q m N C 3 0 L z Q t d C 9 0 L X Q v d C 9 0 Y v Q u S D R g t C 4 0 L 8 u e 9 C f 0 L v Q s N C 9 0 L 7 Q s t C w 0 Y 8 g 0 L T Q s N G C 0 L A g 0 L / R g N C + 0 L L Q t d C 0 0 L X Q v d C 4 0 Y 8 g 0 K L Q n i w 4 f S Z x d W 9 0 O y w m c X V v d D t T Z W N 0 a W 9 u M S / Q m t C w 0 L v Q t d C 9 0 L T Q s N G A 0 Y w v 0 J j Q t 9 C 8 0 L X Q v d C 1 0 L 3 Q v d G L 0 L k g 0 Y L Q u N C / L n v Q o t C 4 0 L 8 g 0 L 7 Q s d G B 0 L v R g 9 C 2 0 L j Q s t C w 0 L 3 Q u N G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E l R D A l Q j A l R D A l Q k I l R D A l Q j U l R D A l Q k Q l R D A l Q j Q l R D A l Q j A l R D E l O D A l R D E l O E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w J U J C J U Q w J U I 1 J U Q w J U J E J U Q w J U I 0 J U Q w J U I w J U Q x J T g w J U Q x J T h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M y V E M C V C Q i V E M C V C M C V E M C V C Q y V E M C V C N S V E M C V C R C V E M S U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h U M j I 6 M z c 6 N D I u M T k w N D E 5 N l o i I C 8 + P E V u d H J 5 I F R 5 c G U 9 I k Z p b G x D b 2 x 1 b W 5 U e X B l c y I g V m F s d W U 9 I n N C Z 1 l H Q m d Z R 0 J n V U d B Q U E 9 I i A v P j x F b n R y e S B U e X B l P S J G a W x s Q 2 9 s d W 1 u T m F t Z X M i I F Z h b H V l P S J z W y Z x d W 9 0 O 9 C c 0 L D R g N C 6 0 L A g 0 Y L Q t d G F 0 L 3 Q u N C 6 0 L g m c X V v d D s s J n F 1 b 3 Q 7 0 J L Q u N C 0 I N C i 0 J 4 m c X V v d D s s J n F 1 b 3 Q 7 0 J L R i 9 C / 0 L 7 Q u 9 C 9 0 L X Q v d G L 0 L U g 0 Y D Q s N C x 0 L 7 R g t G L J n F 1 b 3 Q 7 L C Z x d W 9 0 O 9 C T 0 Y D R g 9 C / 0 L / Q s C D Q t N C 1 0 Y L Q s N C 7 0 L X Q u S Z x d W 9 0 O y w m c X V v d D v Q n d C w 0 L j Q v N C 1 0 L 3 Q v t C y 0 L D Q v d C 4 0 L U m c X V v d D s s J n F 1 b 3 Q 7 0 J r Q s N G C L i D i h J Y m c X V v d D s s J n F 1 b 3 Q 7 0 J X Q t C 4 g 0 L j Q t 9 C 8 L i Z x d W 9 0 O y w m c X V v d D v Q m t C + 0 L s t 0 L L Q v i Z x d W 9 0 O y w m c X V v d D v Q n 9 G D 0 L 3 Q u t G C I N C 4 0 L 3 R g d G C 0 Y D R g 9 C 6 0 Y b Q u N C 4 J n F 1 b 3 Q 7 L C Z x d W 9 0 O 9 C h 0 Y L Q v t C 7 0 L H Q t d G G M S Z x d W 9 0 O y w m c X V v d D v Q o d G C 0 L 7 Q u 9 C x 0 L X R h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t d C z 0 L v Q s N C 8 0 L X Q v d G C L 9 C Y 0 L f Q v N C 1 0 L 3 Q t d C 9 0 L 3 R i 9 C 5 I N G C 0 L j Q v y 5 7 0 J z Q s N G A 0 L r Q s C D R g t C 1 0 Y X Q v d C 4 0 L r Q u C w w f S Z x d W 9 0 O y w m c X V v d D t T Z W N 0 a W 9 u M S / Q o N C 1 0 L P Q u 9 C w 0 L z Q t d C 9 0 Y I v 0 J j Q t 9 C 8 0 L X Q v d C 1 0 L 3 Q v d G L 0 L k g 0 Y L Q u N C / L n v Q k t C 4 0 L Q g 0 K L Q n i w x f S Z x d W 9 0 O y w m c X V v d D t T Z W N 0 a W 9 u M S / Q o N C 1 0 L P Q u 9 C w 0 L z Q t d C 9 0 Y I v 0 J j Q t 9 C 8 0 L X Q v d C 1 0 L 3 Q v d G L 0 L k g 0 Y L Q u N C / L n v Q k t G L 0 L / Q v t C 7 0 L 3 Q t d C 9 0 Y v Q t S D R g N C w 0 L H Q v t G C 0 Y s s M n 0 m c X V v d D s s J n F 1 b 3 Q 7 U 2 V j d G l v b j E v 0 K D Q t d C z 0 L v Q s N C 8 0 L X Q v d G C L 9 C Y 0 L f Q v N C 1 0 L 3 Q t d C 9 0 L 3 R i 9 C 5 I N G C 0 L j Q v y 5 7 0 J P R g N G D 0 L / Q v 9 C w I N C 0 0 L X R g t C w 0 L v Q t d C 5 L D N 9 J n F 1 b 3 Q 7 L C Z x d W 9 0 O 1 N l Y 3 R p b 2 4 x L 9 C g 0 L X Q s 9 C 7 0 L D Q v N C 1 0 L 3 R g i / Q m N C 3 0 L z Q t d C 9 0 L X Q v d C 9 0 Y v Q u S D R g t C 4 0 L 8 u e 9 C d 0 L D Q u N C 8 0 L X Q v d C + 0 L L Q s N C 9 0 L j Q t S w 0 f S Z x d W 9 0 O y w m c X V v d D t T Z W N 0 a W 9 u M S / Q o N C 1 0 L P Q u 9 C w 0 L z Q t d C 9 0 Y I v 0 J j Q t 9 C 8 0 L X Q v d C 1 0 L 3 Q v d G L 0 L k g 0 Y L Q u N C / L n v Q m t C w 0 Y I u I O K E l i w 1 f S Z x d W 9 0 O y w m c X V v d D t T Z W N 0 a W 9 u M S / Q o N C 1 0 L P Q u 9 C w 0 L z Q t d C 9 0 Y I v 0 J j Q t 9 C 8 0 L X Q v d C 1 0 L 3 Q v d G L 0 L k g 0 Y L Q u N C / L n v Q l d C 0 L i D Q u N C 3 0 L w u L D Z 9 J n F 1 b 3 Q 7 L C Z x d W 9 0 O 1 N l Y 3 R p b 2 4 x L 9 C g 0 L X Q s 9 C 7 0 L D Q v N C 1 0 L 3 R g i / Q m N C 3 0 L z Q t d C 9 0 L X Q v d C 9 0 Y v Q u S D R g t C 4 0 L 8 u e 9 C a 0 L 7 Q u y 3 Q s t C + L D d 9 J n F 1 b 3 Q 7 L C Z x d W 9 0 O 1 N l Y 3 R p b 2 4 x L 9 C g 0 L X Q s 9 C 7 0 L D Q v N C 1 0 L 3 R g i / Q m N C 3 0 L z Q t d C 9 0 L X Q v d C 9 0 Y v Q u S D R g t C 4 0 L 8 u e 9 C f 0 Y P Q v d C 6 0 Y I g 0 L j Q v d G B 0 Y L R g N G D 0 L r R h t C 4 0 L g s O H 0 m c X V v d D s s J n F 1 b 3 Q 7 U 2 V j d G l v b j E v 0 K D Q t d C z 0 L v Q s N C 8 0 L X Q v d G C L 9 C Y 0 L f Q v N C 1 0 L 3 Q t d C 9 0 L 3 R i 9 C 5 I N G C 0 L j Q v y 5 7 0 K H R g t C + 0 L v Q s d C 1 0 Y Y x L D l 9 J n F 1 b 3 Q 7 L C Z x d W 9 0 O 1 N l Y 3 R p b 2 4 x L 9 C g 0 L X Q s 9 C 7 0 L D Q v N C 1 0 L 3 R g i / Q m N C 3 0 L z Q t d C 9 0 L X Q v d C 9 0 Y v Q u S D R g t C 4 0 L 8 u e 9 C h 0 Y L Q v t C 7 0 L H Q t d G G M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9 C g 0 L X Q s 9 C 7 0 L D Q v N C 1 0 L 3 R g i / Q m N C 3 0 L z Q t d C 9 0 L X Q v d C 9 0 Y v Q u S D R g t C 4 0 L 8 u e 9 C c 0 L D R g N C 6 0 L A g 0 Y L Q t d G F 0 L 3 Q u N C 6 0 L g s M H 0 m c X V v d D s s J n F 1 b 3 Q 7 U 2 V j d G l v b j E v 0 K D Q t d C z 0 L v Q s N C 8 0 L X Q v d G C L 9 C Y 0 L f Q v N C 1 0 L 3 Q t d C 9 0 L 3 R i 9 C 5 I N G C 0 L j Q v y 5 7 0 J L Q u N C 0 I N C i 0 J 4 s M X 0 m c X V v d D s s J n F 1 b 3 Q 7 U 2 V j d G l v b j E v 0 K D Q t d C z 0 L v Q s N C 8 0 L X Q v d G C L 9 C Y 0 L f Q v N C 1 0 L 3 Q t d C 9 0 L 3 R i 9 C 5 I N G C 0 L j Q v y 5 7 0 J L R i 9 C / 0 L 7 Q u 9 C 9 0 L X Q v d G L 0 L U g 0 Y D Q s N C x 0 L 7 R g t G L L D J 9 J n F 1 b 3 Q 7 L C Z x d W 9 0 O 1 N l Y 3 R p b 2 4 x L 9 C g 0 L X Q s 9 C 7 0 L D Q v N C 1 0 L 3 R g i / Q m N C 3 0 L z Q t d C 9 0 L X Q v d C 9 0 Y v Q u S D R g t C 4 0 L 8 u e 9 C T 0 Y D R g 9 C / 0 L / Q s C D Q t N C 1 0 Y L Q s N C 7 0 L X Q u S w z f S Z x d W 9 0 O y w m c X V v d D t T Z W N 0 a W 9 u M S / Q o N C 1 0 L P Q u 9 C w 0 L z Q t d C 9 0 Y I v 0 J j Q t 9 C 8 0 L X Q v d C 1 0 L 3 Q v d G L 0 L k g 0 Y L Q u N C / L n v Q n d C w 0 L j Q v N C 1 0 L 3 Q v t C y 0 L D Q v d C 4 0 L U s N H 0 m c X V v d D s s J n F 1 b 3 Q 7 U 2 V j d G l v b j E v 0 K D Q t d C z 0 L v Q s N C 8 0 L X Q v d G C L 9 C Y 0 L f Q v N C 1 0 L 3 Q t d C 9 0 L 3 R i 9 C 5 I N G C 0 L j Q v y 5 7 0 J r Q s N G C L i D i h J Y s N X 0 m c X V v d D s s J n F 1 b 3 Q 7 U 2 V j d G l v b j E v 0 K D Q t d C z 0 L v Q s N C 8 0 L X Q v d G C L 9 C Y 0 L f Q v N C 1 0 L 3 Q t d C 9 0 L 3 R i 9 C 5 I N G C 0 L j Q v y 5 7 0 J X Q t C 4 g 0 L j Q t 9 C 8 L i w 2 f S Z x d W 9 0 O y w m c X V v d D t T Z W N 0 a W 9 u M S / Q o N C 1 0 L P Q u 9 C w 0 L z Q t d C 9 0 Y I v 0 J j Q t 9 C 8 0 L X Q v d C 1 0 L 3 Q v d G L 0 L k g 0 Y L Q u N C / L n v Q m t C + 0 L s t 0 L L Q v i w 3 f S Z x d W 9 0 O y w m c X V v d D t T Z W N 0 a W 9 u M S / Q o N C 1 0 L P Q u 9 C w 0 L z Q t d C 9 0 Y I v 0 J j Q t 9 C 8 0 L X Q v d C 1 0 L 3 Q v d G L 0 L k g 0 Y L Q u N C / L n v Q n 9 G D 0 L 3 Q u t G C I N C 4 0 L 3 R g d G C 0 Y D R g 9 C 6 0 Y b Q u N C 4 L D h 9 J n F 1 b 3 Q 7 L C Z x d W 9 0 O 1 N l Y 3 R p b 2 4 x L 9 C g 0 L X Q s 9 C 7 0 L D Q v N C 1 0 L 3 R g i / Q m N C 3 0 L z Q t d C 9 0 L X Q v d C 9 0 Y v Q u S D R g t C 4 0 L 8 u e 9 C h 0 Y L Q v t C 7 0 L H Q t d G G M S w 5 f S Z x d W 9 0 O y w m c X V v d D t T Z W N 0 a W 9 u M S / Q o N C 1 0 L P Q u 9 C w 0 L z Q t d C 9 0 Y I v 0 J j Q t 9 C 8 0 L X Q v d C 1 0 L 3 Q v d G L 0 L k g 0 Y L Q u N C / L n v Q o d G C 0 L 7 Q u 9 C x 0 L X R h j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M l R D A l Q k I l R D A l Q j A l R D A l Q k M l R D A l Q j U l R D A l Q k Q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z J U Q w J U J C J U Q w J U I w J U Q w J U J D J U Q w J U I 1 J U Q w J U J E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O C V E M C V C R i U y M C V E M C V B M i V E M C U 5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4 V D I y O j Q y O j I 3 L j c w O T g y O D F a I i A v P j x F b n R y e S B U e X B l P S J G a W x s Q 2 9 s d W 1 u V H l w Z X M i I F Z h b H V l P S J z Q m c 9 P S I g L z 4 8 R W 5 0 c n k g V H l w Z T 0 i R m l s b E N v b H V t b k 5 h b W V z I i B W Y W x 1 Z T 0 i c 1 s m c X V v d D v Q n d C w 0 L f Q s t C w 0 L 3 Q u N G P I N G B 0 Y L R g N C + 0 L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4 0 L 8 g 0 K L Q n i / Q m N C 3 0 L z Q t d C 9 0 L X Q v d C 9 0 Y v Q u S D R g t C 4 0 L 8 u e 9 C d 0 L D Q t 9 C y 0 L D Q v d C 4 0 Y 8 g 0 Y H R g t G A 0 L 7 Q u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o t C 4 0 L 8 g 0 K L Q n i / Q m N C 3 0 L z Q t d C 9 0 L X Q v d C 9 0 Y v Q u S D R g t C 4 0 L 8 u e 9 C d 0 L D Q t 9 C y 0 L D Q v d C 4 0 Y 8 g 0 Y H R g t G A 0 L 7 Q u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4 J U Q w J U J G J T I w J U Q w J U E y J U Q w J T l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O C V E M C V C R i U y M C V E M C V B M i V E M C U 5 R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M + u s n d H O E y i k E 8 9 Q b v x / A A A A A A C A A A A A A A Q Z g A A A A E A A C A A A A A b d N X 8 p o P Y I N w C S J k 8 W M b d E X O T s L a J 3 k U E h j B N N k a 0 G A A A A A A O g A A A A A I A A C A A A A B n u 5 o Y U s 9 C p O 1 O 2 V E A s Y v K F / z G I O n 1 B j P V 3 b y K w W l V q F A A A A A 5 4 g a P 3 B n 8 Q u 3 + L P V x O A F R t L x 4 / 4 + o B + R a J n f G S K g Q z V q T u H H z r 6 5 c i i m 6 p W X s X R B 0 L K J j C F Z i t q n T Z X 1 + E H R T e a L t R m s U U O 6 U 7 / K A T Z y t C E A A A A D M c B p q V A t x W G E 4 d n H K U a D w i m z M Z M f S h i l 6 c N w 1 p 5 k C B w P 7 0 Q 3 7 4 1 R x p k 5 j p j k 3 B p U C 1 c J Y s w P v u 3 6 q J I Q T F n a x < / D a t a M a s h u p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0;5=40@L_ f 2 3 8 e 8 1 b - 9 5 6 1 - 4 4 0 5 - 9 c 0 6 - b 0 0 e 9 d f 1 9 e b 3 ,  53;0<5=B_ 5 e 3 6 e 4 c 8 - d 9 f 2 - 4 7 9 0 - 9 0 4 a - f 8 1 a 7 2 e d 5 2 d 2 , "8?  "_ 0 3 a c 4 f d 9 - 1 d b b - 4 e 7 c - 8 0 9 4 - 3 c e b b 7 b 4 e c a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00DFBF7-CB5E-4ADF-BCD6-2286DD392CC7}">
  <ds:schemaRefs/>
</ds:datastoreItem>
</file>

<file path=customXml/itemProps10.xml><?xml version="1.0" encoding="utf-8"?>
<ds:datastoreItem xmlns:ds="http://schemas.openxmlformats.org/officeDocument/2006/customXml" ds:itemID="{5E9C4D17-41CD-4FB8-B34B-8C88F0BB5EB7}">
  <ds:schemaRefs/>
</ds:datastoreItem>
</file>

<file path=customXml/itemProps11.xml><?xml version="1.0" encoding="utf-8"?>
<ds:datastoreItem xmlns:ds="http://schemas.openxmlformats.org/officeDocument/2006/customXml" ds:itemID="{1B2B6A90-5F78-4905-BA73-A8140D84CEF6}">
  <ds:schemaRefs/>
</ds:datastoreItem>
</file>

<file path=customXml/itemProps12.xml><?xml version="1.0" encoding="utf-8"?>
<ds:datastoreItem xmlns:ds="http://schemas.openxmlformats.org/officeDocument/2006/customXml" ds:itemID="{6F83D944-0AEE-43E5-BA45-C9D978A02A22}">
  <ds:schemaRefs/>
</ds:datastoreItem>
</file>

<file path=customXml/itemProps13.xml><?xml version="1.0" encoding="utf-8"?>
<ds:datastoreItem xmlns:ds="http://schemas.openxmlformats.org/officeDocument/2006/customXml" ds:itemID="{9C9717CD-38B9-43EF-9709-58DDE3F61E3D}">
  <ds:schemaRefs/>
</ds:datastoreItem>
</file>

<file path=customXml/itemProps14.xml><?xml version="1.0" encoding="utf-8"?>
<ds:datastoreItem xmlns:ds="http://schemas.openxmlformats.org/officeDocument/2006/customXml" ds:itemID="{50485FB9-B431-4FB9-A536-ABAD37C4162F}">
  <ds:schemaRefs/>
</ds:datastoreItem>
</file>

<file path=customXml/itemProps15.xml><?xml version="1.0" encoding="utf-8"?>
<ds:datastoreItem xmlns:ds="http://schemas.openxmlformats.org/officeDocument/2006/customXml" ds:itemID="{575B1B87-B9AD-470E-AA4A-96904758ACAE}">
  <ds:schemaRefs/>
</ds:datastoreItem>
</file>

<file path=customXml/itemProps16.xml><?xml version="1.0" encoding="utf-8"?>
<ds:datastoreItem xmlns:ds="http://schemas.openxmlformats.org/officeDocument/2006/customXml" ds:itemID="{398EBFDB-29F6-4958-94C6-F139CFD24438}">
  <ds:schemaRefs/>
</ds:datastoreItem>
</file>

<file path=customXml/itemProps17.xml><?xml version="1.0" encoding="utf-8"?>
<ds:datastoreItem xmlns:ds="http://schemas.openxmlformats.org/officeDocument/2006/customXml" ds:itemID="{9025883F-A68B-46AB-A0A5-350FF1380BCA}">
  <ds:schemaRefs/>
</ds:datastoreItem>
</file>

<file path=customXml/itemProps18.xml><?xml version="1.0" encoding="utf-8"?>
<ds:datastoreItem xmlns:ds="http://schemas.openxmlformats.org/officeDocument/2006/customXml" ds:itemID="{EE711ED0-5E06-4720-AEB5-38AD724046CD}">
  <ds:schemaRefs/>
</ds:datastoreItem>
</file>

<file path=customXml/itemProps2.xml><?xml version="1.0" encoding="utf-8"?>
<ds:datastoreItem xmlns:ds="http://schemas.openxmlformats.org/officeDocument/2006/customXml" ds:itemID="{859978F1-2A85-4B04-8A51-2EE3A397D902}">
  <ds:schemaRefs/>
</ds:datastoreItem>
</file>

<file path=customXml/itemProps3.xml><?xml version="1.0" encoding="utf-8"?>
<ds:datastoreItem xmlns:ds="http://schemas.openxmlformats.org/officeDocument/2006/customXml" ds:itemID="{21D76487-8E79-467E-9129-3E65574CD0FB}">
  <ds:schemaRefs/>
</ds:datastoreItem>
</file>

<file path=customXml/itemProps4.xml><?xml version="1.0" encoding="utf-8"?>
<ds:datastoreItem xmlns:ds="http://schemas.openxmlformats.org/officeDocument/2006/customXml" ds:itemID="{2B81B9E3-4EBF-410B-82F6-5036A42C0502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D49D2EEB-ACB0-473D-ADF6-F7723B4A17B8}">
  <ds:schemaRefs/>
</ds:datastoreItem>
</file>

<file path=customXml/itemProps6.xml><?xml version="1.0" encoding="utf-8"?>
<ds:datastoreItem xmlns:ds="http://schemas.openxmlformats.org/officeDocument/2006/customXml" ds:itemID="{9C3790E2-0416-47F1-8A64-E49DE2851E7E}">
  <ds:schemaRefs/>
</ds:datastoreItem>
</file>

<file path=customXml/itemProps7.xml><?xml version="1.0" encoding="utf-8"?>
<ds:datastoreItem xmlns:ds="http://schemas.openxmlformats.org/officeDocument/2006/customXml" ds:itemID="{C11B76AA-EB68-4007-880F-DA0F08C72004}">
  <ds:schemaRefs/>
</ds:datastoreItem>
</file>

<file path=customXml/itemProps8.xml><?xml version="1.0" encoding="utf-8"?>
<ds:datastoreItem xmlns:ds="http://schemas.openxmlformats.org/officeDocument/2006/customXml" ds:itemID="{6F0899C4-A471-4C0C-B91E-44289E4FF6EE}">
  <ds:schemaRefs/>
</ds:datastoreItem>
</file>

<file path=customXml/itemProps9.xml><?xml version="1.0" encoding="utf-8"?>
<ds:datastoreItem xmlns:ds="http://schemas.openxmlformats.org/officeDocument/2006/customXml" ds:itemID="{6D88EAED-4FED-4BE5-BC7D-39546162D5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Регламент</vt:lpstr>
      <vt:lpstr>Артикулы</vt:lpstr>
      <vt:lpstr>Лист4</vt:lpstr>
      <vt:lpstr>Тип обслуживания</vt:lpstr>
      <vt:lpstr>Лист2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poisk-12</cp:lastModifiedBy>
  <dcterms:created xsi:type="dcterms:W3CDTF">2022-12-20T23:05:38Z</dcterms:created>
  <dcterms:modified xsi:type="dcterms:W3CDTF">2023-04-02T05:48:40Z</dcterms:modified>
</cp:coreProperties>
</file>