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GeoPyTool\DataFileSamples\"/>
    </mc:Choice>
  </mc:AlternateContent>
  <bookViews>
    <workbookView xWindow="1040" yWindow="2060" windowWidth="12150" windowHeight="20960" tabRatio="500"/>
  </bookViews>
  <sheets>
    <sheet name="工作表3" sheetId="4" r:id="rId1"/>
    <sheet name="工作表2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4" l="1"/>
  <c r="U4" i="4"/>
  <c r="K4" i="4"/>
  <c r="V3" i="4"/>
  <c r="U3" i="4"/>
  <c r="K3" i="4"/>
  <c r="V2" i="4"/>
  <c r="U2" i="4"/>
  <c r="K2" i="4"/>
</calcChain>
</file>

<file path=xl/sharedStrings.xml><?xml version="1.0" encoding="utf-8"?>
<sst xmlns="http://schemas.openxmlformats.org/spreadsheetml/2006/main" count="172" uniqueCount="135">
  <si>
    <t>Author</t>
  </si>
  <si>
    <t>Label</t>
    <phoneticPr fontId="3" type="noConversion"/>
  </si>
  <si>
    <t>Marker</t>
    <phoneticPr fontId="3" type="noConversion"/>
  </si>
  <si>
    <t>Color</t>
    <phoneticPr fontId="3" type="noConversion"/>
  </si>
  <si>
    <t>Size</t>
    <phoneticPr fontId="3" type="noConversion"/>
  </si>
  <si>
    <t>Alpha</t>
    <phoneticPr fontId="3" type="noConversion"/>
  </si>
  <si>
    <t>Style</t>
    <phoneticPr fontId="3" type="noConversion"/>
  </si>
  <si>
    <t>Width</t>
    <phoneticPr fontId="3" type="noConversion"/>
  </si>
  <si>
    <t>MnO</t>
  </si>
  <si>
    <t>MgO</t>
  </si>
  <si>
    <t>CaO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</si>
  <si>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</si>
  <si>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</si>
  <si>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</si>
  <si>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</si>
  <si>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</si>
  <si>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</si>
  <si>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</si>
  <si>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</si>
  <si>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</si>
  <si>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</si>
  <si>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</si>
  <si>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</si>
  <si>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</si>
  <si>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</si>
  <si>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</si>
  <si>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</si>
  <si>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</si>
  <si>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</si>
  <si>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</si>
  <si>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Nb</t>
  </si>
  <si>
    <t>Th</t>
  </si>
  <si>
    <t>Ta</t>
  </si>
  <si>
    <t>red</t>
  </si>
  <si>
    <t>s</t>
    <phoneticPr fontId="3" type="noConversion"/>
  </si>
  <si>
    <t>Loi</t>
  </si>
  <si>
    <t>Total</t>
  </si>
  <si>
    <t>Mg#</t>
    <phoneticPr fontId="3" type="noConversion"/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</si>
  <si>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</si>
  <si>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</si>
  <si>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</si>
  <si>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</si>
  <si>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</si>
  <si>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</si>
  <si>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</si>
  <si>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</si>
  <si>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</si>
  <si>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</si>
  <si>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</si>
  <si>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Cs</t>
  </si>
  <si>
    <t>III</t>
  </si>
  <si>
    <t>Pb</t>
  </si>
  <si>
    <t>U</t>
  </si>
  <si>
    <t>ZHAO Zhong-hua, .etc. 2011</t>
  </si>
  <si>
    <t>ZHAO Zhong-hua, .etc. 2011</t>
    <phoneticPr fontId="3" type="noConversion"/>
  </si>
  <si>
    <t>o</t>
  </si>
  <si>
    <t>blue</t>
  </si>
  <si>
    <t>-</t>
  </si>
  <si>
    <t>d</t>
  </si>
  <si>
    <t>--</t>
  </si>
  <si>
    <t>green</t>
  </si>
  <si>
    <t>:</t>
  </si>
  <si>
    <t>*</t>
  </si>
  <si>
    <t>^</t>
  </si>
  <si>
    <t>yellow</t>
    <phoneticPr fontId="3" type="noConversion"/>
  </si>
  <si>
    <r>
      <t>SiO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phoneticPr fontId="3" type="noConversion"/>
  </si>
  <si>
    <r>
      <t>TiO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phoneticPr fontId="3" type="noConversion"/>
  </si>
  <si>
    <r>
      <t>Al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3</t>
    </r>
    <phoneticPr fontId="3" type="noConversion"/>
  </si>
  <si>
    <r>
      <t>TFe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3</t>
    </r>
    <phoneticPr fontId="3" type="noConversion"/>
  </si>
  <si>
    <r>
      <t>Na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phoneticPr fontId="3" type="noConversion"/>
  </si>
  <si>
    <r>
      <t>K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phoneticPr fontId="3" type="noConversion"/>
  </si>
  <si>
    <r>
      <t>P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5</t>
    </r>
    <phoneticPr fontId="3" type="noConversion"/>
  </si>
  <si>
    <t>Width</t>
  </si>
  <si>
    <t>Style</t>
  </si>
  <si>
    <t>Alpha</t>
  </si>
  <si>
    <t>Size</t>
  </si>
  <si>
    <t>Color</t>
  </si>
  <si>
    <t>Marker</t>
  </si>
  <si>
    <t>Label</t>
  </si>
  <si>
    <t>Mg#</t>
  </si>
  <si>
    <t>Zhang SH2016</t>
  </si>
  <si>
    <t>Age(ma)</t>
    <phoneticPr fontId="3" type="noConversion"/>
  </si>
  <si>
    <t>Li(ppm)</t>
    <phoneticPr fontId="3" type="noConversion"/>
  </si>
  <si>
    <t>Be(ppm)</t>
    <phoneticPr fontId="3" type="noConversion"/>
  </si>
  <si>
    <t>Sc(ppm)</t>
    <phoneticPr fontId="3" type="noConversion"/>
  </si>
  <si>
    <t>V(ppm)</t>
    <phoneticPr fontId="3" type="noConversion"/>
  </si>
  <si>
    <t>Cr(ppm)</t>
    <phoneticPr fontId="3" type="noConversion"/>
  </si>
  <si>
    <t>Ni(ppm)</t>
    <phoneticPr fontId="3" type="noConversion"/>
  </si>
  <si>
    <t>Co(ppm)</t>
    <phoneticPr fontId="3" type="noConversion"/>
  </si>
  <si>
    <t>Cu(ppm)</t>
    <phoneticPr fontId="3" type="noConversion"/>
  </si>
  <si>
    <t>Zn(ppm)</t>
    <phoneticPr fontId="3" type="noConversion"/>
  </si>
  <si>
    <t>Ga(ppm)</t>
    <phoneticPr fontId="3" type="noConversion"/>
  </si>
  <si>
    <t>Rb(ppm)</t>
    <phoneticPr fontId="3" type="noConversion"/>
  </si>
  <si>
    <t>Y(ppm)</t>
    <phoneticPr fontId="3" type="noConversion"/>
  </si>
  <si>
    <t>Zr(ppm)</t>
    <phoneticPr fontId="3" type="noConversion"/>
  </si>
  <si>
    <t>Nb(ppm)</t>
    <phoneticPr fontId="3" type="noConversion"/>
  </si>
  <si>
    <t>Cs(ppm)</t>
    <phoneticPr fontId="3" type="noConversion"/>
  </si>
  <si>
    <t>La(ppm)</t>
    <phoneticPr fontId="3" type="noConversion"/>
  </si>
  <si>
    <t>Ba(ppm)</t>
    <phoneticPr fontId="3" type="noConversion"/>
  </si>
  <si>
    <t>Ce(ppm)</t>
    <phoneticPr fontId="3" type="noConversion"/>
  </si>
  <si>
    <t>Pr(ppm)</t>
    <phoneticPr fontId="3" type="noConversion"/>
  </si>
  <si>
    <t>Sm(ppm)</t>
    <phoneticPr fontId="3" type="noConversion"/>
  </si>
  <si>
    <t>Gd(ppm)</t>
    <phoneticPr fontId="3" type="noConversion"/>
  </si>
  <si>
    <t>Nd(ppm)</t>
    <phoneticPr fontId="3" type="noConversion"/>
  </si>
  <si>
    <t>Eu(ppm)</t>
    <phoneticPr fontId="3" type="noConversion"/>
  </si>
  <si>
    <t>Tb(ppm)</t>
    <phoneticPr fontId="3" type="noConversion"/>
  </si>
  <si>
    <t>Er(ppm)</t>
    <phoneticPr fontId="3" type="noConversion"/>
  </si>
  <si>
    <t>Hf(ppm)</t>
    <phoneticPr fontId="3" type="noConversion"/>
  </si>
  <si>
    <t>Dy(ppm)</t>
    <phoneticPr fontId="3" type="noConversion"/>
  </si>
  <si>
    <t>Ta(ppm)</t>
    <phoneticPr fontId="3" type="noConversion"/>
  </si>
  <si>
    <t>Pb(ppm)</t>
    <phoneticPr fontId="3" type="noConversion"/>
  </si>
  <si>
    <t>Ho(ppm)</t>
    <phoneticPr fontId="3" type="noConversion"/>
  </si>
  <si>
    <t>Tm(ppm)</t>
    <phoneticPr fontId="3" type="noConversion"/>
  </si>
  <si>
    <t>Lu(ppm)</t>
    <phoneticPr fontId="3" type="noConversion"/>
  </si>
  <si>
    <t>Tl(ppm)</t>
    <phoneticPr fontId="3" type="noConversion"/>
  </si>
  <si>
    <t>Yb(ppm)</t>
    <phoneticPr fontId="3" type="noConversion"/>
  </si>
  <si>
    <t>Th(ppm)</t>
    <phoneticPr fontId="3" type="noConversion"/>
  </si>
  <si>
    <t>U(ppm)</t>
    <phoneticPr fontId="3" type="noConversion"/>
  </si>
  <si>
    <t>SiO2(wt%)</t>
    <phoneticPr fontId="3" type="noConversion"/>
  </si>
  <si>
    <t>TiO2(wt%)</t>
    <phoneticPr fontId="3" type="noConversion"/>
  </si>
  <si>
    <t>Al2O3(wt%)</t>
    <phoneticPr fontId="3" type="noConversion"/>
  </si>
  <si>
    <t>Fe2O3(wt%)</t>
    <phoneticPr fontId="3" type="noConversion"/>
  </si>
  <si>
    <t>FeO(wt%)</t>
    <phoneticPr fontId="3" type="noConversion"/>
  </si>
  <si>
    <t>MnO(wt%)</t>
    <phoneticPr fontId="3" type="noConversion"/>
  </si>
  <si>
    <t>MgO(wt%)</t>
    <phoneticPr fontId="3" type="noConversion"/>
  </si>
  <si>
    <t>CaO(wt%)</t>
    <phoneticPr fontId="3" type="noConversion"/>
  </si>
  <si>
    <t>Na2O(wt%)</t>
    <phoneticPr fontId="3" type="noConversion"/>
  </si>
  <si>
    <t>K2O(wt%)</t>
    <phoneticPr fontId="3" type="noConversion"/>
  </si>
  <si>
    <t>P2O5(wt%)</t>
    <phoneticPr fontId="3" type="noConversion"/>
  </si>
  <si>
    <t>LOI(wt%)</t>
    <phoneticPr fontId="3" type="noConversion"/>
  </si>
  <si>
    <t>Total(wt%)</t>
    <phoneticPr fontId="3" type="noConversion"/>
  </si>
  <si>
    <t>K(ppm)</t>
    <phoneticPr fontId="3" type="noConversion"/>
  </si>
  <si>
    <t>P(ppm)</t>
    <phoneticPr fontId="3" type="noConversion"/>
  </si>
  <si>
    <t>Ti(ppm)</t>
    <phoneticPr fontId="3" type="noConversion"/>
  </si>
  <si>
    <t>Sr(ppm)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</si>
</sst>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DengXian"/>
      <family val="2"/>
      <charset val="134"/>
      <scheme val="minor"/>
    </font>
    <font>
      <sz val="10"/>
      <name val="宋体"/>
      <family val="3"/>
      <charset val="134"/>
    </font>
    <font>
      <sz val="14"/>
      <color theme="0"/>
      <name val="Times New Roman"/>
      <family val="1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2"/>
      <color theme="0"/>
      <name val="DengXian"/>
      <family val="2"/>
      <charset val="134"/>
      <scheme val="minor"/>
    </font>
    <font>
      <vertAlign val="subscript"/>
      <sz val="11"/>
      <color theme="0"/>
      <name val="DengXian"/>
      <family val="3"/>
      <charset val="134"/>
      <scheme val="minor"/>
    </font>
    <font>
      <sz val="16"/>
      <color theme="1"/>
      <name val="Times Roman"/>
    </font>
    <font>
      <sz val="16"/>
      <color rgb="FF000000"/>
      <name val="Times Roman"/>
    </font>
    <font>
      <sz val="16"/>
      <color theme="1"/>
      <name val="DengXian"/>
      <family val="2"/>
      <charset val="134"/>
      <scheme val="minor"/>
    </font>
    <font>
      <b/>
      <sz val="16"/>
      <color rgb="FFFF0000"/>
      <name val="Times Roman"/>
    </font>
    <font>
      <b/>
      <sz val="16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0" xfId="0" applyFont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</cellXfs>
  <cellStyles count="6">
    <cellStyle name="常规" xfId="0" builtinId="0"/>
    <cellStyle name="常规_REE配分模式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"/>
  <sheetViews>
    <sheetView tabSelected="1" topLeftCell="AF1" workbookViewId="0">
      <selection activeCell="AF5" sqref="A5:XFD6"/>
    </sheetView>
  </sheetViews>
  <sheetFormatPr defaultColWidth="11.07421875" defaultRowHeight="15.5"/>
  <cols>
    <col min="1" max="2" width="10.4609375" bestFit="1" customWidth="1"/>
    <col min="3" max="3" width="13.4609375" bestFit="1" customWidth="1"/>
    <col min="4" max="4" width="8.15234375" bestFit="1" customWidth="1"/>
    <col min="5" max="5" width="11.4609375" bestFit="1" customWidth="1"/>
    <col min="6" max="6" width="9.4609375" bestFit="1" customWidth="1"/>
    <col min="7" max="7" width="11" bestFit="1" customWidth="1"/>
    <col min="8" max="8" width="14.84375" bestFit="1" customWidth="1"/>
    <col min="9" max="9" width="19.3046875" bestFit="1" customWidth="1"/>
    <col min="10" max="10" width="19.69140625" bestFit="1" customWidth="1"/>
    <col min="11" max="11" width="19.69140625" customWidth="1"/>
    <col min="12" max="12" width="21.69140625" bestFit="1" customWidth="1"/>
    <col min="13" max="13" width="22" bestFit="1" customWidth="1"/>
    <col min="14" max="14" width="18.15234375" bestFit="1" customWidth="1"/>
    <col min="15" max="15" width="19.84375" bestFit="1" customWidth="1"/>
    <col min="16" max="16" width="19.69140625" bestFit="1" customWidth="1"/>
    <col min="17" max="17" width="18.84375" bestFit="1" customWidth="1"/>
    <col min="18" max="18" width="20.69140625" bestFit="1" customWidth="1"/>
    <col min="19" max="19" width="19.15234375" bestFit="1" customWidth="1"/>
    <col min="20" max="20" width="20.3046875" bestFit="1" customWidth="1"/>
    <col min="21" max="22" width="20.3046875" customWidth="1"/>
    <col min="23" max="23" width="18.15234375" bestFit="1" customWidth="1"/>
    <col min="24" max="24" width="19.84375" bestFit="1" customWidth="1"/>
    <col min="25" max="25" width="8.84375" bestFit="1" customWidth="1"/>
    <col min="26" max="26" width="14.4609375" bestFit="1" customWidth="1"/>
    <col min="27" max="27" width="15" bestFit="1" customWidth="1"/>
    <col min="28" max="28" width="14.69140625" bestFit="1" customWidth="1"/>
    <col min="29" max="29" width="13.4609375" bestFit="1" customWidth="1"/>
    <col min="30" max="30" width="15.15234375" bestFit="1" customWidth="1"/>
    <col min="31" max="31" width="15.3046875" bestFit="1" customWidth="1"/>
    <col min="32" max="32" width="14.69140625" bestFit="1" customWidth="1"/>
    <col min="33" max="33" width="15.69140625" bestFit="1" customWidth="1"/>
    <col min="34" max="34" width="15.3046875" bestFit="1" customWidth="1"/>
    <col min="35" max="35" width="15.84375" bestFit="1" customWidth="1"/>
    <col min="36" max="36" width="15.69140625" bestFit="1" customWidth="1"/>
    <col min="37" max="37" width="14.69140625" bestFit="1" customWidth="1"/>
    <col min="38" max="38" width="13.4609375" bestFit="1" customWidth="1"/>
    <col min="39" max="39" width="15" bestFit="1" customWidth="1"/>
    <col min="40" max="40" width="15.69140625" bestFit="1" customWidth="1"/>
    <col min="41" max="41" width="15" bestFit="1" customWidth="1"/>
    <col min="42" max="44" width="15.15234375" bestFit="1" customWidth="1"/>
    <col min="45" max="45" width="14.84375" bestFit="1" customWidth="1"/>
    <col min="46" max="46" width="15.69140625" bestFit="1" customWidth="1"/>
    <col min="47" max="47" width="16.15234375" bestFit="1" customWidth="1"/>
    <col min="48" max="48" width="15.3046875" bestFit="1" customWidth="1"/>
    <col min="49" max="49" width="16" bestFit="1" customWidth="1"/>
    <col min="50" max="51" width="15.3046875" bestFit="1" customWidth="1"/>
    <col min="52" max="52" width="15.84375" bestFit="1" customWidth="1"/>
    <col min="53" max="53" width="15" bestFit="1" customWidth="1"/>
    <col min="54" max="54" width="16.4609375" bestFit="1" customWidth="1"/>
    <col min="55" max="55" width="15.69140625" bestFit="1" customWidth="1"/>
    <col min="56" max="56" width="15.3046875" bestFit="1" customWidth="1"/>
    <col min="57" max="58" width="15.15234375" bestFit="1" customWidth="1"/>
    <col min="59" max="59" width="14.4609375" bestFit="1" customWidth="1"/>
    <col min="60" max="60" width="15.15234375" bestFit="1" customWidth="1"/>
    <col min="61" max="61" width="15.3046875" bestFit="1" customWidth="1"/>
    <col min="62" max="62" width="13.4609375" bestFit="1" customWidth="1"/>
  </cols>
  <sheetData>
    <row r="1" spans="1:62" s="9" customFormat="1" ht="20">
      <c r="A1" s="10" t="s">
        <v>78</v>
      </c>
      <c r="B1" s="10" t="s">
        <v>76</v>
      </c>
      <c r="C1" s="10" t="s">
        <v>77</v>
      </c>
      <c r="D1" s="10" t="s">
        <v>75</v>
      </c>
      <c r="E1" s="11" t="s">
        <v>72</v>
      </c>
      <c r="F1" s="10" t="s">
        <v>73</v>
      </c>
      <c r="G1" s="10" t="s">
        <v>74</v>
      </c>
      <c r="H1" s="12" t="s">
        <v>81</v>
      </c>
      <c r="I1" s="12" t="s">
        <v>118</v>
      </c>
      <c r="J1" s="12" t="s">
        <v>119</v>
      </c>
      <c r="K1" s="12" t="s">
        <v>133</v>
      </c>
      <c r="L1" s="12" t="s">
        <v>120</v>
      </c>
      <c r="M1" s="12" t="s">
        <v>121</v>
      </c>
      <c r="N1" s="12" t="s">
        <v>122</v>
      </c>
      <c r="O1" s="12" t="s">
        <v>123</v>
      </c>
      <c r="P1" s="12" t="s">
        <v>124</v>
      </c>
      <c r="Q1" s="12" t="s">
        <v>125</v>
      </c>
      <c r="R1" s="12" t="s">
        <v>126</v>
      </c>
      <c r="S1" s="12" t="s">
        <v>127</v>
      </c>
      <c r="T1" s="12" t="s">
        <v>128</v>
      </c>
      <c r="U1" s="12" t="s">
        <v>131</v>
      </c>
      <c r="V1" s="12" t="s">
        <v>132</v>
      </c>
      <c r="W1" s="12" t="s">
        <v>129</v>
      </c>
      <c r="X1" s="12" t="s">
        <v>130</v>
      </c>
      <c r="Y1" s="12" t="s">
        <v>79</v>
      </c>
      <c r="Z1" s="12" t="s">
        <v>82</v>
      </c>
      <c r="AA1" s="12" t="s">
        <v>83</v>
      </c>
      <c r="AB1" s="12" t="s">
        <v>84</v>
      </c>
      <c r="AC1" s="12" t="s">
        <v>85</v>
      </c>
      <c r="AD1" s="12" t="s">
        <v>86</v>
      </c>
      <c r="AE1" s="12" t="s">
        <v>88</v>
      </c>
      <c r="AF1" s="12" t="s">
        <v>87</v>
      </c>
      <c r="AG1" s="12" t="s">
        <v>89</v>
      </c>
      <c r="AH1" s="12" t="s">
        <v>90</v>
      </c>
      <c r="AI1" s="12" t="s">
        <v>91</v>
      </c>
      <c r="AJ1" s="12" t="s">
        <v>92</v>
      </c>
      <c r="AK1" s="12" t="s">
        <v>134</v>
      </c>
      <c r="AL1" s="12" t="s">
        <v>93</v>
      </c>
      <c r="AM1" s="12" t="s">
        <v>94</v>
      </c>
      <c r="AN1" s="12" t="s">
        <v>95</v>
      </c>
      <c r="AO1" s="12" t="s">
        <v>96</v>
      </c>
      <c r="AP1" s="12" t="s">
        <v>98</v>
      </c>
      <c r="AQ1" s="12" t="s">
        <v>97</v>
      </c>
      <c r="AR1" s="12" t="s">
        <v>99</v>
      </c>
      <c r="AS1" s="12" t="s">
        <v>100</v>
      </c>
      <c r="AT1" s="12" t="s">
        <v>103</v>
      </c>
      <c r="AU1" s="12" t="s">
        <v>101</v>
      </c>
      <c r="AV1" s="12" t="s">
        <v>104</v>
      </c>
      <c r="AW1" s="12" t="s">
        <v>102</v>
      </c>
      <c r="AX1" s="12" t="s">
        <v>105</v>
      </c>
      <c r="AY1" s="12" t="s">
        <v>108</v>
      </c>
      <c r="AZ1" s="12" t="s">
        <v>111</v>
      </c>
      <c r="BA1" s="12" t="s">
        <v>106</v>
      </c>
      <c r="BB1" s="12" t="s">
        <v>112</v>
      </c>
      <c r="BC1" s="12" t="s">
        <v>115</v>
      </c>
      <c r="BD1" s="12" t="s">
        <v>113</v>
      </c>
      <c r="BE1" s="12" t="s">
        <v>107</v>
      </c>
      <c r="BF1" s="12" t="s">
        <v>109</v>
      </c>
      <c r="BG1" s="12" t="s">
        <v>114</v>
      </c>
      <c r="BH1" s="12" t="s">
        <v>110</v>
      </c>
      <c r="BI1" s="12" t="s">
        <v>116</v>
      </c>
      <c r="BJ1" s="12" t="s">
        <v>117</v>
      </c>
    </row>
    <row r="2" spans="1:62" s="9" customFormat="1" ht="20.5">
      <c r="A2" s="7" t="s">
        <v>80</v>
      </c>
      <c r="B2" s="7" t="s">
        <v>33</v>
      </c>
      <c r="C2" s="7" t="s">
        <v>55</v>
      </c>
      <c r="D2" s="7">
        <v>10</v>
      </c>
      <c r="E2" s="7">
        <v>1</v>
      </c>
      <c r="F2" s="7" t="s">
        <v>57</v>
      </c>
      <c r="G2" s="7">
        <v>0.6</v>
      </c>
      <c r="H2" s="8">
        <v>910</v>
      </c>
      <c r="I2" s="8">
        <v>47.35</v>
      </c>
      <c r="J2" s="8">
        <v>2.76</v>
      </c>
      <c r="K2" s="8">
        <f t="shared" ref="K2:K4" si="0">J2*0.599342898*10000</f>
        <v>16541.863984799998</v>
      </c>
      <c r="L2" s="8">
        <v>14.24</v>
      </c>
      <c r="M2" s="8">
        <v>13.78</v>
      </c>
      <c r="N2" s="8">
        <v>5.04</v>
      </c>
      <c r="O2" s="8">
        <v>0.17</v>
      </c>
      <c r="P2" s="8">
        <v>4.6500000000000004</v>
      </c>
      <c r="Q2" s="8">
        <v>9.1199999999999992</v>
      </c>
      <c r="R2" s="8">
        <v>1.93</v>
      </c>
      <c r="S2" s="8">
        <v>0.69</v>
      </c>
      <c r="T2" s="8">
        <v>0.28000000000000003</v>
      </c>
      <c r="U2" s="8">
        <f t="shared" ref="U2:U4" si="1">S2*0.830147777*10000</f>
        <v>5728.0196612999989</v>
      </c>
      <c r="V2" s="8">
        <f t="shared" ref="V2:V4" si="2">T2*0.436420668*10000</f>
        <v>1221.9778704000003</v>
      </c>
      <c r="W2" s="8">
        <v>4.93</v>
      </c>
      <c r="X2" s="8">
        <v>99.9</v>
      </c>
      <c r="Y2" s="8">
        <v>40.1</v>
      </c>
      <c r="Z2" s="8">
        <v>13.6</v>
      </c>
      <c r="AA2" s="8">
        <v>0.92</v>
      </c>
      <c r="AB2" s="8">
        <v>36.799999999999997</v>
      </c>
      <c r="AC2" s="8">
        <v>354</v>
      </c>
      <c r="AD2" s="8">
        <v>262</v>
      </c>
      <c r="AE2" s="8">
        <v>39</v>
      </c>
      <c r="AF2" s="8">
        <v>74.2</v>
      </c>
      <c r="AG2" s="8">
        <v>35.9</v>
      </c>
      <c r="AH2" s="8">
        <v>104</v>
      </c>
      <c r="AI2" s="8">
        <v>21.2</v>
      </c>
      <c r="AJ2" s="8">
        <v>20.8</v>
      </c>
      <c r="AK2" s="8">
        <v>262</v>
      </c>
      <c r="AL2" s="8">
        <v>33.9</v>
      </c>
      <c r="AM2" s="8">
        <v>148</v>
      </c>
      <c r="AN2" s="8">
        <v>14.4</v>
      </c>
      <c r="AO2" s="8">
        <v>0.56999999999999995</v>
      </c>
      <c r="AP2" s="8">
        <v>172</v>
      </c>
      <c r="AQ2" s="8">
        <v>14.9</v>
      </c>
      <c r="AR2" s="8">
        <v>32.6</v>
      </c>
      <c r="AS2" s="8">
        <v>4.8499999999999996</v>
      </c>
      <c r="AT2" s="8">
        <v>22</v>
      </c>
      <c r="AU2" s="8">
        <v>5.7</v>
      </c>
      <c r="AV2" s="8">
        <v>1.99</v>
      </c>
      <c r="AW2" s="8">
        <v>6.27</v>
      </c>
      <c r="AX2" s="8">
        <v>1.02</v>
      </c>
      <c r="AY2" s="8">
        <v>6.22</v>
      </c>
      <c r="AZ2" s="8">
        <v>1.24</v>
      </c>
      <c r="BA2" s="8">
        <v>3.39</v>
      </c>
      <c r="BB2" s="8">
        <v>0.47</v>
      </c>
      <c r="BC2" s="8">
        <v>2.84</v>
      </c>
      <c r="BD2" s="8">
        <v>0.43</v>
      </c>
      <c r="BE2" s="8">
        <v>3.81</v>
      </c>
      <c r="BF2" s="8">
        <v>0.88</v>
      </c>
      <c r="BG2" s="8">
        <v>0.17</v>
      </c>
      <c r="BH2" s="8">
        <v>2.94</v>
      </c>
      <c r="BI2" s="8">
        <v>2.25</v>
      </c>
      <c r="BJ2" s="8">
        <v>0.45</v>
      </c>
    </row>
    <row r="3" spans="1:62" s="9" customFormat="1" ht="20.5">
      <c r="A3" s="7" t="s">
        <v>80</v>
      </c>
      <c r="B3" s="7" t="s">
        <v>33</v>
      </c>
      <c r="C3" s="7" t="s">
        <v>55</v>
      </c>
      <c r="D3" s="7">
        <v>10</v>
      </c>
      <c r="E3" s="7">
        <v>1</v>
      </c>
      <c r="F3" s="7" t="s">
        <v>57</v>
      </c>
      <c r="G3" s="7">
        <v>0.6</v>
      </c>
      <c r="H3" s="8">
        <v>910</v>
      </c>
      <c r="I3" s="8">
        <v>48.28</v>
      </c>
      <c r="J3" s="8">
        <v>2.87</v>
      </c>
      <c r="K3" s="8">
        <f t="shared" si="0"/>
        <v>17201.141172599997</v>
      </c>
      <c r="L3" s="8">
        <v>14.68</v>
      </c>
      <c r="M3" s="8">
        <v>16.079999999999998</v>
      </c>
      <c r="N3" s="8">
        <v>9.44</v>
      </c>
      <c r="O3" s="8">
        <v>0.2</v>
      </c>
      <c r="P3" s="8">
        <v>5.88</v>
      </c>
      <c r="Q3" s="8">
        <v>7.23</v>
      </c>
      <c r="R3" s="8">
        <v>1.92</v>
      </c>
      <c r="S3" s="8">
        <v>0.04</v>
      </c>
      <c r="T3" s="8">
        <v>0.37</v>
      </c>
      <c r="U3" s="8">
        <f t="shared" si="1"/>
        <v>332.05911079999998</v>
      </c>
      <c r="V3" s="8">
        <f t="shared" si="2"/>
        <v>1614.7564716000002</v>
      </c>
      <c r="W3" s="8">
        <v>2.4</v>
      </c>
      <c r="X3" s="8">
        <v>99.94</v>
      </c>
      <c r="Y3" s="8">
        <v>42</v>
      </c>
      <c r="Z3" s="8">
        <v>15.4</v>
      </c>
      <c r="AA3" s="8">
        <v>0.82</v>
      </c>
      <c r="AB3" s="8">
        <v>35.299999999999997</v>
      </c>
      <c r="AC3" s="8">
        <v>331</v>
      </c>
      <c r="AD3" s="8">
        <v>268</v>
      </c>
      <c r="AE3" s="8">
        <v>38.6</v>
      </c>
      <c r="AF3" s="8">
        <v>67</v>
      </c>
      <c r="AG3" s="8">
        <v>33.5</v>
      </c>
      <c r="AH3" s="8">
        <v>99.5</v>
      </c>
      <c r="AI3" s="8">
        <v>19.399999999999999</v>
      </c>
      <c r="AJ3" s="8">
        <v>21.6</v>
      </c>
      <c r="AK3" s="8">
        <v>239</v>
      </c>
      <c r="AL3" s="8">
        <v>28.9</v>
      </c>
      <c r="AM3" s="8">
        <v>130</v>
      </c>
      <c r="AN3" s="8">
        <v>12.1</v>
      </c>
      <c r="AO3" s="8">
        <v>0.68</v>
      </c>
      <c r="AP3" s="8">
        <v>414</v>
      </c>
      <c r="AQ3" s="8">
        <v>12.3</v>
      </c>
      <c r="AR3" s="8">
        <v>29.5</v>
      </c>
      <c r="AS3" s="8">
        <v>4.1900000000000004</v>
      </c>
      <c r="AT3" s="8">
        <v>19.3</v>
      </c>
      <c r="AU3" s="8">
        <v>5.0199999999999996</v>
      </c>
      <c r="AV3" s="8">
        <v>1.76</v>
      </c>
      <c r="AW3" s="8">
        <v>5.65</v>
      </c>
      <c r="AX3" s="8">
        <v>0.9</v>
      </c>
      <c r="AY3" s="8">
        <v>5.4</v>
      </c>
      <c r="AZ3" s="8">
        <v>1.07</v>
      </c>
      <c r="BA3" s="8">
        <v>3.03</v>
      </c>
      <c r="BB3" s="8">
        <v>0.42</v>
      </c>
      <c r="BC3" s="8">
        <v>2.62</v>
      </c>
      <c r="BD3" s="8">
        <v>0.37</v>
      </c>
      <c r="BE3" s="8">
        <v>3.27</v>
      </c>
      <c r="BF3" s="8">
        <v>0.73</v>
      </c>
      <c r="BG3" s="8">
        <v>0.15</v>
      </c>
      <c r="BH3" s="8">
        <v>4.3</v>
      </c>
      <c r="BI3" s="8">
        <v>2.0099999999999998</v>
      </c>
      <c r="BJ3" s="8">
        <v>0.45</v>
      </c>
    </row>
    <row r="4" spans="1:62" s="9" customFormat="1" ht="20.5">
      <c r="A4" s="7" t="s">
        <v>80</v>
      </c>
      <c r="B4" s="7" t="s">
        <v>33</v>
      </c>
      <c r="C4" s="7" t="s">
        <v>55</v>
      </c>
      <c r="D4" s="7">
        <v>10</v>
      </c>
      <c r="E4" s="7">
        <v>1</v>
      </c>
      <c r="F4" s="7" t="s">
        <v>57</v>
      </c>
      <c r="G4" s="7">
        <v>0.6</v>
      </c>
      <c r="H4" s="8">
        <v>920</v>
      </c>
      <c r="I4" s="8">
        <v>46.84</v>
      </c>
      <c r="J4" s="8">
        <v>2.75</v>
      </c>
      <c r="K4" s="8">
        <f t="shared" si="0"/>
        <v>16481.929694999999</v>
      </c>
      <c r="L4" s="8">
        <v>13.12</v>
      </c>
      <c r="M4" s="8">
        <v>14.21</v>
      </c>
      <c r="N4" s="8">
        <v>9.2200000000000006</v>
      </c>
      <c r="O4" s="8">
        <v>0.2</v>
      </c>
      <c r="P4" s="8">
        <v>6.34</v>
      </c>
      <c r="Q4" s="8">
        <v>8.8800000000000008</v>
      </c>
      <c r="R4" s="8">
        <v>1.87</v>
      </c>
      <c r="S4" s="8">
        <v>1.06</v>
      </c>
      <c r="T4" s="8">
        <v>0.28000000000000003</v>
      </c>
      <c r="U4" s="8">
        <f t="shared" si="1"/>
        <v>8799.5664362000007</v>
      </c>
      <c r="V4" s="8">
        <f t="shared" si="2"/>
        <v>1221.9778704000003</v>
      </c>
      <c r="W4" s="8">
        <v>4.38</v>
      </c>
      <c r="X4" s="8">
        <v>99.93</v>
      </c>
      <c r="Y4" s="8">
        <v>46.9</v>
      </c>
      <c r="Z4" s="8">
        <v>56</v>
      </c>
      <c r="AA4" s="8">
        <v>1.03</v>
      </c>
      <c r="AB4" s="8">
        <v>38.1</v>
      </c>
      <c r="AC4" s="8">
        <v>340</v>
      </c>
      <c r="AD4" s="8">
        <v>68.900000000000006</v>
      </c>
      <c r="AE4" s="8">
        <v>51</v>
      </c>
      <c r="AF4" s="8">
        <v>68.3</v>
      </c>
      <c r="AG4" s="8">
        <v>116</v>
      </c>
      <c r="AH4" s="8">
        <v>118</v>
      </c>
      <c r="AI4" s="8">
        <v>21.6</v>
      </c>
      <c r="AJ4" s="8">
        <v>0.36</v>
      </c>
      <c r="AK4" s="8">
        <v>634</v>
      </c>
      <c r="AL4" s="8">
        <v>34.200000000000003</v>
      </c>
      <c r="AM4" s="8">
        <v>159</v>
      </c>
      <c r="AN4" s="8">
        <v>15.9</v>
      </c>
      <c r="AO4" s="8">
        <v>0.14000000000000001</v>
      </c>
      <c r="AP4" s="8">
        <v>30.8</v>
      </c>
      <c r="AQ4" s="8">
        <v>19.7</v>
      </c>
      <c r="AR4" s="8">
        <v>43.3</v>
      </c>
      <c r="AS4" s="8">
        <v>5.75</v>
      </c>
      <c r="AT4" s="8">
        <v>25.5</v>
      </c>
      <c r="AU4" s="8">
        <v>6.26</v>
      </c>
      <c r="AV4" s="8">
        <v>2.25</v>
      </c>
      <c r="AW4" s="8">
        <v>6.61</v>
      </c>
      <c r="AX4" s="8">
        <v>1.1000000000000001</v>
      </c>
      <c r="AY4" s="8">
        <v>6.5</v>
      </c>
      <c r="AZ4" s="8">
        <v>1.29</v>
      </c>
      <c r="BA4" s="8">
        <v>3.57</v>
      </c>
      <c r="BB4" s="8">
        <v>0.51</v>
      </c>
      <c r="BC4" s="8">
        <v>3.05</v>
      </c>
      <c r="BD4" s="8">
        <v>0.46</v>
      </c>
      <c r="BE4" s="8">
        <v>4.09</v>
      </c>
      <c r="BF4" s="8">
        <v>0.96</v>
      </c>
      <c r="BG4" s="8">
        <v>4.0000000000000001E-3</v>
      </c>
      <c r="BH4" s="8">
        <v>4.13</v>
      </c>
      <c r="BI4" s="8">
        <v>2.02</v>
      </c>
      <c r="BJ4" s="8">
        <v>0.41</v>
      </c>
    </row>
    <row r="5" spans="1:62" s="9" customFormat="1" ht="20.5">
      <c r="A5" s="7"/>
      <c r="B5" s="7"/>
      <c r="C5" s="7"/>
      <c r="D5" s="7"/>
      <c r="E5" s="7"/>
      <c r="F5" s="7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1:62" s="9" customFormat="1" ht="20.5">
      <c r="A6" s="7"/>
      <c r="B6" s="7"/>
      <c r="C6" s="7"/>
      <c r="D6" s="7"/>
      <c r="E6" s="7"/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 s="9" customFormat="1" ht="20.5">
      <c r="A7" s="7"/>
      <c r="B7" s="7"/>
      <c r="C7" s="7"/>
      <c r="D7" s="7"/>
      <c r="E7" s="7"/>
      <c r="F7" s="7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 s="9" customFormat="1" ht="20.5">
      <c r="A8" s="7"/>
      <c r="B8" s="7"/>
      <c r="C8" s="7"/>
      <c r="D8" s="7"/>
      <c r="E8" s="7"/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 s="9" customFormat="1" ht="20.5">
      <c r="A9" s="7"/>
      <c r="B9" s="7"/>
      <c r="C9" s="7"/>
      <c r="D9" s="7"/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 s="9" customFormat="1" ht="20.5">
      <c r="A10" s="7"/>
      <c r="B10" s="7"/>
      <c r="C10" s="7"/>
      <c r="D10" s="7"/>
      <c r="E10" s="7"/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1:62" s="9" customFormat="1" ht="20.5">
      <c r="A11" s="7"/>
      <c r="B11" s="7"/>
      <c r="C11" s="7"/>
      <c r="D11" s="7"/>
      <c r="E11" s="7"/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spans="1:62" s="9" customFormat="1" ht="20.5">
      <c r="A12" s="7"/>
      <c r="B12" s="7"/>
      <c r="C12" s="7"/>
      <c r="D12" s="7"/>
      <c r="E12" s="7"/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spans="1:62" s="9" customFormat="1" ht="20.5">
      <c r="A13" s="7"/>
      <c r="B13" s="7"/>
      <c r="C13" s="7"/>
      <c r="D13" s="7"/>
      <c r="E13" s="7"/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spans="1:62" s="9" customFormat="1" ht="20.5">
      <c r="A14" s="7"/>
      <c r="B14" s="7"/>
      <c r="C14" s="7"/>
      <c r="D14" s="7"/>
      <c r="E14" s="7"/>
      <c r="F14" s="7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spans="1:62" s="9" customFormat="1" ht="20.5">
      <c r="A15" s="7"/>
      <c r="B15" s="7"/>
      <c r="C15" s="7"/>
      <c r="D15" s="7"/>
      <c r="E15" s="7"/>
      <c r="F15" s="7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spans="1:62" s="9" customFormat="1" ht="20.5">
      <c r="A16" s="7"/>
      <c r="B16" s="7"/>
      <c r="C16" s="7"/>
      <c r="D16" s="7"/>
      <c r="E16" s="7"/>
      <c r="F16" s="7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20.5">
      <c r="A17" s="7"/>
      <c r="B17" s="7"/>
      <c r="C17" s="7"/>
      <c r="D17" s="7"/>
      <c r="E17" s="7"/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20.5">
      <c r="A18" s="7"/>
      <c r="B18" s="7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20.5">
      <c r="A19" s="7"/>
      <c r="B19" s="7"/>
      <c r="C19" s="7"/>
      <c r="D19" s="7"/>
      <c r="E19" s="7"/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20.5">
      <c r="A20" s="7"/>
      <c r="B20" s="7"/>
      <c r="C20" s="7"/>
      <c r="D20" s="7"/>
      <c r="E20" s="7"/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20.5">
      <c r="A21" s="7"/>
      <c r="B21" s="7"/>
      <c r="C21" s="7"/>
      <c r="D21" s="7"/>
      <c r="E21" s="7"/>
      <c r="F21" s="7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20.5">
      <c r="A22" s="7"/>
      <c r="B22" s="7"/>
      <c r="C22" s="7"/>
      <c r="D22" s="7"/>
      <c r="E22" s="7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20.5">
      <c r="A23" s="7"/>
      <c r="B23" s="7"/>
      <c r="C23" s="7"/>
      <c r="D23" s="7"/>
      <c r="E23" s="7"/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9" customFormat="1" ht="20.5">
      <c r="A24" s="7"/>
      <c r="B24" s="7"/>
      <c r="C24" s="7"/>
      <c r="D24" s="7"/>
      <c r="E24" s="7"/>
      <c r="F24" s="7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1:62" s="9" customFormat="1" ht="20.5">
      <c r="A25" s="7"/>
      <c r="B25" s="7"/>
      <c r="C25" s="7"/>
      <c r="D25" s="7"/>
      <c r="E25" s="7"/>
      <c r="F25" s="7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1:62" s="9" customFormat="1" ht="20.5">
      <c r="A26" s="7"/>
      <c r="B26" s="7"/>
      <c r="C26" s="7"/>
      <c r="D26" s="7"/>
      <c r="E26" s="7"/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workbookViewId="0">
      <selection activeCell="A32" sqref="A1:XFD1048576"/>
    </sheetView>
  </sheetViews>
  <sheetFormatPr defaultColWidth="11.07421875" defaultRowHeight="15.5"/>
  <cols>
    <col min="1" max="1" width="31.15234375" customWidth="1"/>
    <col min="7" max="7" width="5.69140625" customWidth="1"/>
    <col min="8" max="8" width="4.84375" customWidth="1"/>
  </cols>
  <sheetData>
    <row r="1" spans="1:58" ht="1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8</v>
      </c>
      <c r="N1" s="6" t="s">
        <v>9</v>
      </c>
      <c r="O1" s="6" t="s">
        <v>10</v>
      </c>
      <c r="P1" s="6" t="s">
        <v>69</v>
      </c>
      <c r="Q1" s="6" t="s">
        <v>70</v>
      </c>
      <c r="R1" s="6" t="s">
        <v>71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48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49</v>
      </c>
      <c r="AM1" s="6" t="s">
        <v>25</v>
      </c>
      <c r="AN1" s="6" t="s">
        <v>11</v>
      </c>
      <c r="AO1" s="6" t="s">
        <v>12</v>
      </c>
      <c r="AP1" s="6" t="s">
        <v>13</v>
      </c>
      <c r="AQ1" s="6" t="s">
        <v>14</v>
      </c>
      <c r="AR1" s="6" t="s">
        <v>15</v>
      </c>
      <c r="AS1" s="6" t="s">
        <v>16</v>
      </c>
      <c r="AT1" s="6" t="s">
        <v>17</v>
      </c>
      <c r="AU1" s="6" t="s">
        <v>18</v>
      </c>
      <c r="AV1" s="6" t="s">
        <v>19</v>
      </c>
      <c r="AW1" s="6" t="s">
        <v>20</v>
      </c>
      <c r="AX1" s="6" t="s">
        <v>21</v>
      </c>
      <c r="AY1" s="6" t="s">
        <v>22</v>
      </c>
      <c r="AZ1" s="6" t="s">
        <v>23</v>
      </c>
      <c r="BA1" s="6" t="s">
        <v>24</v>
      </c>
      <c r="BB1" s="6" t="s">
        <v>50</v>
      </c>
      <c r="BC1" s="6" t="s">
        <v>32</v>
      </c>
      <c r="BD1" s="6" t="s">
        <v>51</v>
      </c>
      <c r="BE1" s="6" t="s">
        <v>31</v>
      </c>
      <c r="BF1" s="6" t="s">
        <v>52</v>
      </c>
    </row>
    <row r="2" spans="1:58">
      <c r="A2" t="s">
        <v>54</v>
      </c>
      <c r="B2" t="s">
        <v>56</v>
      </c>
      <c r="C2" t="s">
        <v>55</v>
      </c>
      <c r="D2" t="s">
        <v>56</v>
      </c>
      <c r="E2">
        <v>20</v>
      </c>
      <c r="F2">
        <v>0.6</v>
      </c>
      <c r="G2" t="s">
        <v>57</v>
      </c>
      <c r="H2">
        <v>1</v>
      </c>
      <c r="I2">
        <v>57.23</v>
      </c>
      <c r="J2">
        <v>1.23</v>
      </c>
      <c r="K2">
        <v>17.04</v>
      </c>
      <c r="L2">
        <v>6.93</v>
      </c>
      <c r="M2">
        <v>7.0000000000000007E-2</v>
      </c>
      <c r="N2">
        <v>3.4</v>
      </c>
      <c r="O2">
        <v>5.98</v>
      </c>
      <c r="P2">
        <v>4.13</v>
      </c>
      <c r="Q2">
        <v>2.35</v>
      </c>
      <c r="R2">
        <v>0.42</v>
      </c>
      <c r="S2">
        <v>1.05</v>
      </c>
      <c r="T2">
        <v>99.83</v>
      </c>
      <c r="U2">
        <v>0.5</v>
      </c>
      <c r="V2">
        <v>16.399999999999999</v>
      </c>
      <c r="W2">
        <v>2.36</v>
      </c>
      <c r="X2">
        <v>7.5</v>
      </c>
      <c r="Y2">
        <v>148</v>
      </c>
      <c r="Z2">
        <v>73.599999999999994</v>
      </c>
      <c r="AA2">
        <v>20.100000000000001</v>
      </c>
      <c r="AB2">
        <v>45.5</v>
      </c>
      <c r="AC2">
        <v>30</v>
      </c>
      <c r="AD2">
        <v>94.7</v>
      </c>
      <c r="AE2">
        <v>21.7</v>
      </c>
      <c r="AF2">
        <v>1.07</v>
      </c>
      <c r="AG2">
        <v>28.8</v>
      </c>
      <c r="AH2">
        <v>1024</v>
      </c>
      <c r="AI2">
        <v>12</v>
      </c>
      <c r="AJ2">
        <v>222</v>
      </c>
      <c r="AK2">
        <v>8.8000000000000007</v>
      </c>
      <c r="AL2">
        <v>1.1499999999999999</v>
      </c>
      <c r="AM2">
        <v>844</v>
      </c>
      <c r="AN2">
        <v>34.1</v>
      </c>
      <c r="AO2">
        <v>74</v>
      </c>
      <c r="AP2">
        <v>9.1</v>
      </c>
      <c r="AQ2">
        <v>36.799999999999997</v>
      </c>
      <c r="AR2">
        <v>6.5</v>
      </c>
      <c r="AS2">
        <v>1.75</v>
      </c>
      <c r="AT2">
        <v>5.14</v>
      </c>
      <c r="AU2">
        <v>0.62</v>
      </c>
      <c r="AV2">
        <v>3.05</v>
      </c>
      <c r="AW2">
        <v>0.55000000000000004</v>
      </c>
      <c r="AX2">
        <v>1.35</v>
      </c>
      <c r="AY2">
        <v>0.18</v>
      </c>
      <c r="AZ2">
        <v>1.1100000000000001</v>
      </c>
      <c r="BA2">
        <v>0.16</v>
      </c>
      <c r="BB2">
        <v>5.71</v>
      </c>
      <c r="BC2">
        <v>0.55000000000000004</v>
      </c>
      <c r="BD2">
        <v>18.600000000000001</v>
      </c>
      <c r="BE2">
        <v>4.71</v>
      </c>
      <c r="BF2">
        <v>1.34</v>
      </c>
    </row>
    <row r="3" spans="1:58">
      <c r="A3" t="s">
        <v>53</v>
      </c>
      <c r="B3" t="s">
        <v>56</v>
      </c>
      <c r="C3" t="s">
        <v>58</v>
      </c>
      <c r="D3" t="s">
        <v>56</v>
      </c>
      <c r="E3">
        <v>20</v>
      </c>
      <c r="F3">
        <v>0.6</v>
      </c>
      <c r="G3" t="s">
        <v>57</v>
      </c>
      <c r="H3">
        <v>1</v>
      </c>
      <c r="I3">
        <v>58.37</v>
      </c>
      <c r="J3">
        <v>1.21</v>
      </c>
      <c r="K3">
        <v>15.84</v>
      </c>
      <c r="L3">
        <v>7.03</v>
      </c>
      <c r="M3">
        <v>0.13</v>
      </c>
      <c r="N3">
        <v>3.05</v>
      </c>
      <c r="O3">
        <v>5.63</v>
      </c>
      <c r="P3">
        <v>3.99</v>
      </c>
      <c r="Q3">
        <v>3.17</v>
      </c>
      <c r="R3">
        <v>0.44</v>
      </c>
      <c r="S3">
        <v>0.94</v>
      </c>
      <c r="T3">
        <v>99.8</v>
      </c>
      <c r="U3">
        <v>0.46</v>
      </c>
      <c r="V3">
        <v>28.5</v>
      </c>
      <c r="W3">
        <v>3.49</v>
      </c>
      <c r="X3">
        <v>14.3</v>
      </c>
      <c r="Y3">
        <v>131</v>
      </c>
      <c r="Z3">
        <v>75</v>
      </c>
      <c r="AA3">
        <v>18.8</v>
      </c>
      <c r="AB3">
        <v>34.6</v>
      </c>
      <c r="AC3">
        <v>21.4</v>
      </c>
      <c r="AD3">
        <v>99.7</v>
      </c>
      <c r="AE3">
        <v>21.7</v>
      </c>
      <c r="AF3">
        <v>1.39</v>
      </c>
      <c r="AG3">
        <v>102</v>
      </c>
      <c r="AH3">
        <v>715</v>
      </c>
      <c r="AI3">
        <v>26</v>
      </c>
      <c r="AJ3">
        <v>330</v>
      </c>
      <c r="AK3">
        <v>15.9</v>
      </c>
      <c r="AL3">
        <v>3.24</v>
      </c>
      <c r="AM3">
        <v>890</v>
      </c>
      <c r="AN3">
        <v>54.4</v>
      </c>
      <c r="AO3">
        <v>114</v>
      </c>
      <c r="AP3">
        <v>13.9</v>
      </c>
      <c r="AQ3">
        <v>54.7</v>
      </c>
      <c r="AR3">
        <v>9.9</v>
      </c>
      <c r="AS3">
        <v>2.1</v>
      </c>
      <c r="AT3">
        <v>8.15</v>
      </c>
      <c r="AU3">
        <v>1.07</v>
      </c>
      <c r="AV3">
        <v>5.66</v>
      </c>
      <c r="AW3">
        <v>1.06</v>
      </c>
      <c r="AX3">
        <v>2.76</v>
      </c>
      <c r="AY3">
        <v>0.4</v>
      </c>
      <c r="AZ3">
        <v>2.5499999999999998</v>
      </c>
      <c r="BA3">
        <v>0.37</v>
      </c>
      <c r="BB3">
        <v>8.5299999999999994</v>
      </c>
      <c r="BC3">
        <v>1.08</v>
      </c>
      <c r="BD3">
        <v>22.3</v>
      </c>
      <c r="BE3">
        <v>12</v>
      </c>
      <c r="BF3">
        <v>2.83</v>
      </c>
    </row>
    <row r="4" spans="1:58">
      <c r="A4" s="5" t="s">
        <v>53</v>
      </c>
      <c r="B4" t="s">
        <v>64</v>
      </c>
      <c r="C4" t="s">
        <v>34</v>
      </c>
      <c r="D4" t="s">
        <v>64</v>
      </c>
      <c r="E4">
        <v>20</v>
      </c>
      <c r="F4">
        <v>0.6</v>
      </c>
      <c r="G4" t="s">
        <v>59</v>
      </c>
      <c r="H4">
        <v>1</v>
      </c>
      <c r="I4">
        <v>50.29</v>
      </c>
      <c r="J4">
        <v>1.98</v>
      </c>
      <c r="K4">
        <v>15.76</v>
      </c>
      <c r="L4">
        <v>10.210000000000001</v>
      </c>
      <c r="M4">
        <v>0.13</v>
      </c>
      <c r="N4">
        <v>6.34</v>
      </c>
      <c r="O4">
        <v>7.34</v>
      </c>
      <c r="P4">
        <v>3.61</v>
      </c>
      <c r="Q4">
        <v>1.64</v>
      </c>
      <c r="R4">
        <v>0.6</v>
      </c>
      <c r="S4">
        <v>1.67</v>
      </c>
      <c r="T4">
        <v>99.57</v>
      </c>
      <c r="U4">
        <v>0.55000000000000004</v>
      </c>
      <c r="V4">
        <v>23.3</v>
      </c>
      <c r="W4">
        <v>2.4900000000000002</v>
      </c>
      <c r="X4">
        <v>19</v>
      </c>
      <c r="Y4">
        <v>184</v>
      </c>
      <c r="Z4">
        <v>179</v>
      </c>
      <c r="AA4">
        <v>34.700000000000003</v>
      </c>
      <c r="AB4">
        <v>97.9</v>
      </c>
      <c r="AC4">
        <v>29.2</v>
      </c>
      <c r="AD4">
        <v>105</v>
      </c>
      <c r="AE4">
        <v>20.2</v>
      </c>
      <c r="AF4">
        <v>1.27</v>
      </c>
      <c r="AG4">
        <v>31.8</v>
      </c>
      <c r="AH4">
        <v>870</v>
      </c>
      <c r="AI4">
        <v>24.6</v>
      </c>
      <c r="AJ4">
        <v>264</v>
      </c>
      <c r="AK4">
        <v>15.2</v>
      </c>
      <c r="AL4">
        <v>13.3</v>
      </c>
      <c r="AM4">
        <v>589</v>
      </c>
      <c r="AN4">
        <v>36.6</v>
      </c>
      <c r="AO4">
        <v>82.5</v>
      </c>
      <c r="AP4">
        <v>10.7</v>
      </c>
      <c r="AQ4">
        <v>45.9</v>
      </c>
      <c r="AR4">
        <v>9.1</v>
      </c>
      <c r="AS4">
        <v>2.44</v>
      </c>
      <c r="AT4">
        <v>7.94</v>
      </c>
      <c r="AU4">
        <v>1.05</v>
      </c>
      <c r="AV4">
        <v>5.55</v>
      </c>
      <c r="AW4">
        <v>1.03</v>
      </c>
      <c r="AX4">
        <v>2.54</v>
      </c>
      <c r="AY4">
        <v>0.35</v>
      </c>
      <c r="AZ4">
        <v>2.09</v>
      </c>
      <c r="BA4">
        <v>0.3</v>
      </c>
      <c r="BB4">
        <v>6.6</v>
      </c>
      <c r="BC4">
        <v>1.03</v>
      </c>
      <c r="BD4">
        <v>11.6</v>
      </c>
      <c r="BE4">
        <v>4.0599999999999996</v>
      </c>
      <c r="BF4">
        <v>1.0900000000000001</v>
      </c>
    </row>
    <row r="5" spans="1:58">
      <c r="A5" s="5" t="s">
        <v>53</v>
      </c>
      <c r="B5" t="s">
        <v>33</v>
      </c>
      <c r="C5" t="s">
        <v>63</v>
      </c>
      <c r="D5" t="s">
        <v>33</v>
      </c>
      <c r="E5">
        <v>20</v>
      </c>
      <c r="F5">
        <v>0.6</v>
      </c>
      <c r="G5" t="s">
        <v>61</v>
      </c>
      <c r="H5">
        <v>1</v>
      </c>
      <c r="I5">
        <v>52.25</v>
      </c>
      <c r="J5">
        <v>2.31</v>
      </c>
      <c r="K5">
        <v>15.43</v>
      </c>
      <c r="L5">
        <v>10.31</v>
      </c>
      <c r="M5">
        <v>0.13</v>
      </c>
      <c r="N5">
        <v>3.78</v>
      </c>
      <c r="O5">
        <v>7.1</v>
      </c>
      <c r="P5">
        <v>3.59</v>
      </c>
      <c r="Q5">
        <v>1.7</v>
      </c>
      <c r="R5">
        <v>1</v>
      </c>
      <c r="S5">
        <v>1.92</v>
      </c>
      <c r="T5">
        <v>99.52</v>
      </c>
      <c r="U5">
        <v>0.42</v>
      </c>
      <c r="V5">
        <v>19.899999999999999</v>
      </c>
      <c r="W5">
        <v>3.15</v>
      </c>
      <c r="X5">
        <v>18</v>
      </c>
      <c r="Y5">
        <v>164</v>
      </c>
      <c r="Z5">
        <v>91.5</v>
      </c>
      <c r="AA5">
        <v>28.7</v>
      </c>
      <c r="AB5">
        <v>29.5</v>
      </c>
      <c r="AC5">
        <v>20.2</v>
      </c>
      <c r="AD5">
        <v>149</v>
      </c>
      <c r="AE5">
        <v>23</v>
      </c>
      <c r="AF5">
        <v>1.57</v>
      </c>
      <c r="AG5">
        <v>32.9</v>
      </c>
      <c r="AH5">
        <v>1025</v>
      </c>
      <c r="AI5">
        <v>32.200000000000003</v>
      </c>
      <c r="AJ5">
        <v>415</v>
      </c>
      <c r="AK5">
        <v>23.8</v>
      </c>
      <c r="AL5">
        <v>1.9</v>
      </c>
      <c r="AM5">
        <v>1012</v>
      </c>
      <c r="AN5">
        <v>69.099999999999994</v>
      </c>
      <c r="AO5">
        <v>152</v>
      </c>
      <c r="AP5">
        <v>20</v>
      </c>
      <c r="AQ5">
        <v>79.400000000000006</v>
      </c>
      <c r="AR5">
        <v>14.5</v>
      </c>
      <c r="AS5">
        <v>3.2</v>
      </c>
      <c r="AT5">
        <v>11.6</v>
      </c>
      <c r="AU5">
        <v>1.45</v>
      </c>
      <c r="AV5">
        <v>7.21</v>
      </c>
      <c r="AW5">
        <v>1.28</v>
      </c>
      <c r="AX5">
        <v>3.13</v>
      </c>
      <c r="AY5">
        <v>0.42</v>
      </c>
      <c r="AZ5">
        <v>2.56</v>
      </c>
      <c r="BA5">
        <v>0.36</v>
      </c>
      <c r="BB5">
        <v>10.199999999999999</v>
      </c>
      <c r="BC5">
        <v>1.33</v>
      </c>
      <c r="BD5">
        <v>17.600000000000001</v>
      </c>
      <c r="BE5">
        <v>7.34</v>
      </c>
      <c r="BF5">
        <v>1.75</v>
      </c>
    </row>
    <row r="6" spans="1:58">
      <c r="A6" s="5" t="s">
        <v>53</v>
      </c>
      <c r="B6" t="s">
        <v>33</v>
      </c>
      <c r="C6" t="s">
        <v>63</v>
      </c>
      <c r="D6" t="s">
        <v>33</v>
      </c>
      <c r="E6">
        <v>20</v>
      </c>
      <c r="F6">
        <v>0.6</v>
      </c>
      <c r="G6" t="s">
        <v>61</v>
      </c>
      <c r="H6">
        <v>1</v>
      </c>
      <c r="I6">
        <v>53.01</v>
      </c>
      <c r="J6">
        <v>2.27</v>
      </c>
      <c r="K6">
        <v>16.13</v>
      </c>
      <c r="L6">
        <v>9.86</v>
      </c>
      <c r="M6">
        <v>0.09</v>
      </c>
      <c r="N6">
        <v>3.2</v>
      </c>
      <c r="O6">
        <v>6.39</v>
      </c>
      <c r="P6">
        <v>3.94</v>
      </c>
      <c r="Q6">
        <v>2.4</v>
      </c>
      <c r="R6">
        <v>0.96</v>
      </c>
      <c r="S6">
        <v>1.26</v>
      </c>
      <c r="T6">
        <v>99.51</v>
      </c>
      <c r="U6">
        <v>0.39</v>
      </c>
      <c r="V6">
        <v>25.1</v>
      </c>
      <c r="W6">
        <v>3.35</v>
      </c>
      <c r="X6">
        <v>18</v>
      </c>
      <c r="Y6">
        <v>207</v>
      </c>
      <c r="Z6">
        <v>7.7</v>
      </c>
      <c r="AA6">
        <v>24.7</v>
      </c>
      <c r="AB6">
        <v>15</v>
      </c>
      <c r="AC6">
        <v>22.6</v>
      </c>
      <c r="AD6">
        <v>138</v>
      </c>
      <c r="AE6">
        <v>24.1</v>
      </c>
      <c r="AF6">
        <v>1.44</v>
      </c>
      <c r="AG6">
        <v>60.4</v>
      </c>
      <c r="AH6">
        <v>902</v>
      </c>
      <c r="AI6">
        <v>32.1</v>
      </c>
      <c r="AJ6">
        <v>419</v>
      </c>
      <c r="AK6">
        <v>21.4</v>
      </c>
      <c r="AL6">
        <v>0.65</v>
      </c>
      <c r="AM6">
        <v>1021</v>
      </c>
      <c r="AN6">
        <v>72</v>
      </c>
      <c r="AO6">
        <v>156</v>
      </c>
      <c r="AP6">
        <v>20</v>
      </c>
      <c r="AQ6">
        <v>79.400000000000006</v>
      </c>
      <c r="AR6">
        <v>14.1</v>
      </c>
      <c r="AS6">
        <v>3.32</v>
      </c>
      <c r="AT6">
        <v>11.5</v>
      </c>
      <c r="AU6">
        <v>1.43</v>
      </c>
      <c r="AV6">
        <v>7.18</v>
      </c>
      <c r="AW6">
        <v>1.3</v>
      </c>
      <c r="AX6">
        <v>3.22</v>
      </c>
      <c r="AY6">
        <v>0.44</v>
      </c>
      <c r="AZ6">
        <v>2.63</v>
      </c>
      <c r="BA6">
        <v>0.38</v>
      </c>
      <c r="BB6">
        <v>10.199999999999999</v>
      </c>
      <c r="BC6">
        <v>1.22</v>
      </c>
      <c r="BD6">
        <v>21.3</v>
      </c>
      <c r="BE6">
        <v>9.39</v>
      </c>
      <c r="BF6">
        <v>2</v>
      </c>
    </row>
    <row r="7" spans="1:58">
      <c r="A7" s="5" t="s">
        <v>53</v>
      </c>
      <c r="B7" t="s">
        <v>33</v>
      </c>
      <c r="C7" t="s">
        <v>63</v>
      </c>
      <c r="D7" t="s">
        <v>33</v>
      </c>
      <c r="E7">
        <v>20</v>
      </c>
      <c r="F7">
        <v>0.6</v>
      </c>
      <c r="G7" t="s">
        <v>61</v>
      </c>
      <c r="H7">
        <v>1</v>
      </c>
      <c r="I7">
        <v>53.64</v>
      </c>
      <c r="J7">
        <v>1.41</v>
      </c>
      <c r="K7">
        <v>15.83</v>
      </c>
      <c r="L7">
        <v>7.85</v>
      </c>
      <c r="M7">
        <v>0.13</v>
      </c>
      <c r="N7">
        <v>3.01</v>
      </c>
      <c r="O7">
        <v>7.59</v>
      </c>
      <c r="P7">
        <v>3.56</v>
      </c>
      <c r="Q7">
        <v>2.34</v>
      </c>
      <c r="R7">
        <v>0.59</v>
      </c>
      <c r="S7">
        <v>3.65</v>
      </c>
      <c r="T7">
        <v>99.6</v>
      </c>
      <c r="U7">
        <v>0.43</v>
      </c>
      <c r="V7">
        <v>11.9</v>
      </c>
      <c r="W7">
        <v>2.63</v>
      </c>
      <c r="X7">
        <v>16.7</v>
      </c>
      <c r="Y7">
        <v>158</v>
      </c>
      <c r="Z7">
        <v>118</v>
      </c>
      <c r="AA7">
        <v>23.7</v>
      </c>
      <c r="AB7">
        <v>52.9</v>
      </c>
      <c r="AC7">
        <v>32.299999999999997</v>
      </c>
      <c r="AD7">
        <v>101</v>
      </c>
      <c r="AE7">
        <v>20.8</v>
      </c>
      <c r="AF7">
        <v>1.25</v>
      </c>
      <c r="AG7">
        <v>92.8</v>
      </c>
      <c r="AH7">
        <v>941</v>
      </c>
      <c r="AI7">
        <v>30.4</v>
      </c>
      <c r="AJ7">
        <v>280</v>
      </c>
      <c r="AK7">
        <v>13.6</v>
      </c>
      <c r="AL7">
        <v>3.55</v>
      </c>
      <c r="AM7">
        <v>830</v>
      </c>
      <c r="AN7">
        <v>48.2</v>
      </c>
      <c r="AO7">
        <v>102</v>
      </c>
      <c r="AP7">
        <v>12.5</v>
      </c>
      <c r="AQ7">
        <v>50.9</v>
      </c>
      <c r="AR7">
        <v>9.1</v>
      </c>
      <c r="AS7">
        <v>2.29</v>
      </c>
      <c r="AT7">
        <v>7.53</v>
      </c>
      <c r="AU7">
        <v>0.95</v>
      </c>
      <c r="AV7">
        <v>4.79</v>
      </c>
      <c r="AW7">
        <v>0.88</v>
      </c>
      <c r="AX7">
        <v>2.21</v>
      </c>
      <c r="AY7">
        <v>0.3</v>
      </c>
      <c r="AZ7">
        <v>1.86</v>
      </c>
      <c r="BA7">
        <v>0.26</v>
      </c>
      <c r="BB7">
        <v>7.09</v>
      </c>
      <c r="BC7">
        <v>0.85</v>
      </c>
      <c r="BD7">
        <v>19.8</v>
      </c>
      <c r="BE7">
        <v>7.16</v>
      </c>
      <c r="BF7">
        <v>1.7</v>
      </c>
    </row>
    <row r="8" spans="1:58">
      <c r="A8" t="s">
        <v>53</v>
      </c>
      <c r="B8" t="s">
        <v>33</v>
      </c>
      <c r="C8" t="s">
        <v>63</v>
      </c>
      <c r="D8" t="s">
        <v>33</v>
      </c>
      <c r="E8">
        <v>20</v>
      </c>
      <c r="F8">
        <v>0.6</v>
      </c>
      <c r="G8" t="s">
        <v>61</v>
      </c>
      <c r="H8">
        <v>1</v>
      </c>
      <c r="I8">
        <v>54.6</v>
      </c>
      <c r="J8">
        <v>1.79</v>
      </c>
      <c r="K8">
        <v>17.059999999999999</v>
      </c>
      <c r="L8">
        <v>9.2100000000000009</v>
      </c>
      <c r="M8">
        <v>0.08</v>
      </c>
      <c r="N8">
        <v>1.64</v>
      </c>
      <c r="O8">
        <v>6.43</v>
      </c>
      <c r="P8">
        <v>4.13</v>
      </c>
      <c r="Q8">
        <v>2.41</v>
      </c>
      <c r="R8">
        <v>0.71</v>
      </c>
      <c r="S8">
        <v>1.88</v>
      </c>
      <c r="T8">
        <v>99.94</v>
      </c>
      <c r="U8">
        <v>0.26</v>
      </c>
      <c r="V8">
        <v>21.8</v>
      </c>
      <c r="W8">
        <v>3.05</v>
      </c>
      <c r="X8">
        <v>16.899999999999999</v>
      </c>
      <c r="Y8">
        <v>160</v>
      </c>
      <c r="Z8">
        <v>105</v>
      </c>
      <c r="AA8">
        <v>18.600000000000001</v>
      </c>
      <c r="AB8">
        <v>30.7</v>
      </c>
      <c r="AC8">
        <v>28.2</v>
      </c>
      <c r="AD8">
        <v>106</v>
      </c>
      <c r="AE8">
        <v>22.2</v>
      </c>
      <c r="AF8">
        <v>1.29</v>
      </c>
      <c r="AG8">
        <v>59.3</v>
      </c>
      <c r="AH8">
        <v>995</v>
      </c>
      <c r="AI8">
        <v>25.2</v>
      </c>
      <c r="AJ8">
        <v>337</v>
      </c>
      <c r="AK8">
        <v>17.8</v>
      </c>
      <c r="AL8">
        <v>5.0199999999999996</v>
      </c>
      <c r="AM8">
        <v>1080</v>
      </c>
      <c r="AN8">
        <v>56.1</v>
      </c>
      <c r="AO8">
        <v>119</v>
      </c>
      <c r="AP8">
        <v>14.8</v>
      </c>
      <c r="AQ8">
        <v>60.4</v>
      </c>
      <c r="AR8">
        <v>10.8</v>
      </c>
      <c r="AS8">
        <v>2.69</v>
      </c>
      <c r="AT8">
        <v>9.09</v>
      </c>
      <c r="AU8">
        <v>1.1599999999999999</v>
      </c>
      <c r="AV8">
        <v>5.82</v>
      </c>
      <c r="AW8">
        <v>1.06</v>
      </c>
      <c r="AX8">
        <v>2.63</v>
      </c>
      <c r="AY8">
        <v>0.35</v>
      </c>
      <c r="AZ8">
        <v>2.1</v>
      </c>
      <c r="BA8">
        <v>0.3</v>
      </c>
      <c r="BB8">
        <v>8.4600000000000009</v>
      </c>
      <c r="BC8">
        <v>1.1000000000000001</v>
      </c>
      <c r="BD8">
        <v>18.7</v>
      </c>
      <c r="BE8">
        <v>8.66</v>
      </c>
      <c r="BF8">
        <v>1.95</v>
      </c>
    </row>
    <row r="9" spans="1:58">
      <c r="A9" t="s">
        <v>53</v>
      </c>
      <c r="B9" t="s">
        <v>60</v>
      </c>
      <c r="C9" t="s">
        <v>62</v>
      </c>
      <c r="D9" t="s">
        <v>60</v>
      </c>
      <c r="E9">
        <v>20</v>
      </c>
      <c r="F9">
        <v>0.6</v>
      </c>
      <c r="G9" t="s">
        <v>59</v>
      </c>
      <c r="H9">
        <v>1</v>
      </c>
      <c r="I9">
        <v>48.66</v>
      </c>
      <c r="J9">
        <v>1.41</v>
      </c>
      <c r="K9">
        <v>15.31</v>
      </c>
      <c r="L9">
        <v>9.7200000000000006</v>
      </c>
      <c r="M9">
        <v>0.14000000000000001</v>
      </c>
      <c r="N9">
        <v>9.59</v>
      </c>
      <c r="O9">
        <v>8.18</v>
      </c>
      <c r="P9">
        <v>3.14</v>
      </c>
      <c r="Q9">
        <v>1.57</v>
      </c>
      <c r="R9">
        <v>0.3</v>
      </c>
      <c r="S9">
        <v>1.54</v>
      </c>
      <c r="T9">
        <v>99.56</v>
      </c>
      <c r="U9">
        <v>0.66</v>
      </c>
      <c r="V9">
        <v>17</v>
      </c>
      <c r="W9">
        <v>1.76</v>
      </c>
      <c r="X9">
        <v>25.9</v>
      </c>
      <c r="Y9">
        <v>211</v>
      </c>
      <c r="Z9">
        <v>466</v>
      </c>
      <c r="AA9">
        <v>43.4</v>
      </c>
      <c r="AB9">
        <v>200</v>
      </c>
      <c r="AC9">
        <v>53.4</v>
      </c>
      <c r="AD9">
        <v>77</v>
      </c>
      <c r="AE9">
        <v>17.3</v>
      </c>
      <c r="AF9">
        <v>1.33</v>
      </c>
      <c r="AG9">
        <v>29</v>
      </c>
      <c r="AH9">
        <v>700</v>
      </c>
      <c r="AI9">
        <v>21.7</v>
      </c>
      <c r="AJ9">
        <v>150</v>
      </c>
      <c r="AK9">
        <v>9.6</v>
      </c>
      <c r="AL9">
        <v>3.29</v>
      </c>
      <c r="AM9">
        <v>594</v>
      </c>
      <c r="AN9">
        <v>21.5</v>
      </c>
      <c r="AO9">
        <v>47.1</v>
      </c>
      <c r="AP9">
        <v>5.9</v>
      </c>
      <c r="AQ9">
        <v>25.5</v>
      </c>
      <c r="AR9">
        <v>5.6</v>
      </c>
      <c r="AS9">
        <v>1.68</v>
      </c>
      <c r="AT9">
        <v>5.4</v>
      </c>
      <c r="AU9">
        <v>0.8</v>
      </c>
      <c r="AV9">
        <v>4.5999999999999996</v>
      </c>
      <c r="AW9">
        <v>0.93</v>
      </c>
      <c r="AX9">
        <v>2.4300000000000002</v>
      </c>
      <c r="AY9">
        <v>0.36</v>
      </c>
      <c r="AZ9">
        <v>2.2200000000000002</v>
      </c>
      <c r="BA9">
        <v>0.32</v>
      </c>
      <c r="BB9">
        <v>4.08</v>
      </c>
      <c r="BC9">
        <v>0.73</v>
      </c>
      <c r="BD9">
        <v>11.2</v>
      </c>
      <c r="BE9">
        <v>3.8</v>
      </c>
      <c r="BF9">
        <v>1.1200000000000001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2017-07-28T11:07:44Z</dcterms:created>
  <dcterms:modified xsi:type="dcterms:W3CDTF">2020-01-03T12:48:43Z</dcterms:modified>
</cp:coreProperties>
</file>