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ycleuser/Documents/GitHub/GeoPyTool/DataFileSamples/Others/"/>
    </mc:Choice>
  </mc:AlternateContent>
  <xr:revisionPtr revIDLastSave="0" documentId="10_ncr:8100000_{4E7E6E33-BEC7-064D-9E1E-2491F63A874D}" xr6:coauthVersionLast="32" xr6:coauthVersionMax="32" xr10:uidLastSave="{00000000-0000-0000-0000-000000000000}"/>
  <bookViews>
    <workbookView xWindow="960" yWindow="2120" windowWidth="27300" windowHeight="16440" xr2:uid="{8B2FCF2A-DAAA-4A46-98F8-2D3CB1914EC0}"/>
  </bookViews>
  <sheets>
    <sheet name="工作表1" sheetId="1" r:id="rId1"/>
    <sheet name="工作表2" sheetId="2" r:id="rId2"/>
  </sheets>
  <calcPr calcId="162913" iterateCount="200" iterateDelta="9.9999999999999995E-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8" i="2" l="1"/>
  <c r="C25" i="2"/>
  <c r="B38" i="2"/>
  <c r="B18" i="2"/>
  <c r="C18" i="2"/>
  <c r="D18" i="2"/>
  <c r="E18" i="2"/>
  <c r="F18" i="2"/>
  <c r="G18" i="2"/>
  <c r="H18" i="2"/>
  <c r="I18" i="2"/>
  <c r="J18" i="2"/>
  <c r="K18" i="2"/>
  <c r="L18" i="2"/>
  <c r="B24" i="2"/>
  <c r="E24" i="2"/>
  <c r="H24" i="2"/>
  <c r="I24" i="2"/>
  <c r="K24" i="2"/>
  <c r="J24" i="2"/>
  <c r="G24" i="2"/>
  <c r="F24" i="2"/>
  <c r="D24" i="2"/>
  <c r="C24" i="2"/>
  <c r="B12" i="2"/>
</calcChain>
</file>

<file path=xl/sharedStrings.xml><?xml version="1.0" encoding="utf-8"?>
<sst xmlns="http://schemas.openxmlformats.org/spreadsheetml/2006/main" count="48" uniqueCount="32">
  <si>
    <t>Label</t>
    <phoneticPr fontId="1" type="noConversion"/>
  </si>
  <si>
    <t>Al2O3</t>
    <phoneticPr fontId="2" type="noConversion"/>
  </si>
  <si>
    <t>CaO</t>
    <phoneticPr fontId="2" type="noConversion"/>
  </si>
  <si>
    <t>Fe2O3</t>
    <phoneticPr fontId="2" type="noConversion"/>
  </si>
  <si>
    <t>K2O</t>
    <phoneticPr fontId="2" type="noConversion"/>
  </si>
  <si>
    <t>MgO</t>
    <phoneticPr fontId="2" type="noConversion"/>
  </si>
  <si>
    <t>MnO</t>
    <phoneticPr fontId="2" type="noConversion"/>
  </si>
  <si>
    <t>Na2O</t>
    <phoneticPr fontId="2" type="noConversion"/>
  </si>
  <si>
    <t>P2O5</t>
    <phoneticPr fontId="2" type="noConversion"/>
  </si>
  <si>
    <t>TiO2</t>
    <phoneticPr fontId="2" type="noConversion"/>
  </si>
  <si>
    <t>SiO2</t>
    <phoneticPr fontId="2" type="noConversion"/>
  </si>
  <si>
    <t>沱沱河</t>
    <phoneticPr fontId="2" type="noConversion"/>
  </si>
  <si>
    <t>金沙江</t>
    <phoneticPr fontId="2" type="noConversion"/>
  </si>
  <si>
    <t>石鼓</t>
    <phoneticPr fontId="2" type="noConversion"/>
  </si>
  <si>
    <t>沅江</t>
    <phoneticPr fontId="2" type="noConversion"/>
  </si>
  <si>
    <t>赣江</t>
    <phoneticPr fontId="2" type="noConversion"/>
  </si>
  <si>
    <t>CIA</t>
    <phoneticPr fontId="2" type="noConversion"/>
  </si>
  <si>
    <t>MoleWeight</t>
    <phoneticPr fontId="1" type="noConversion"/>
  </si>
  <si>
    <t>Na2O</t>
  </si>
  <si>
    <t>Label</t>
  </si>
  <si>
    <t>Al2O3</t>
  </si>
  <si>
    <t>CaO</t>
  </si>
  <si>
    <t>Fe2O3</t>
  </si>
  <si>
    <t>K2O</t>
  </si>
  <si>
    <t>MgO</t>
  </si>
  <si>
    <t>MnO</t>
  </si>
  <si>
    <t>P2O5</t>
  </si>
  <si>
    <t>TiO2</t>
  </si>
  <si>
    <t>SiO2</t>
  </si>
  <si>
    <t>Whole</t>
  </si>
  <si>
    <t>CIA</t>
  </si>
  <si>
    <t>沱沱河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</si>
</sst>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2"/>
      <color rgb="FFFF0000"/>
      <name val="等线"/>
      <family val="2"/>
      <charset val="134"/>
      <scheme val="minor"/>
    </font>
    <font>
      <sz val="9"/>
      <color rgb="FF0000FF"/>
      <name val="Menlo"/>
      <family val="2"/>
    </font>
    <font>
      <sz val="12"/>
      <color rgb="FFC00000"/>
      <name val="等线"/>
      <family val="2"/>
      <charset val="134"/>
      <scheme val="minor"/>
    </font>
    <font>
      <sz val="11"/>
      <color theme="1"/>
      <name val="SimSun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/>
    <xf numFmtId="0" fontId="3" fillId="0" borderId="0" xfId="0" applyFont="1" applyAlignment="1"/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282E2-045C-3447-9F3C-B27E0002D53D}">
  <dimension ref="A1:K6"/>
  <sheetViews>
    <sheetView tabSelected="1" workbookViewId="0">
      <selection sqref="A1:K6"/>
    </sheetView>
  </sheetViews>
  <sheetFormatPr baseColWidth="10" defaultRowHeight="16"/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s="1" t="s">
        <v>11</v>
      </c>
      <c r="B2" s="1">
        <v>12.37</v>
      </c>
      <c r="C2" s="1">
        <v>12.82</v>
      </c>
      <c r="D2" s="1">
        <v>5.69</v>
      </c>
      <c r="E2" s="1">
        <v>2.52</v>
      </c>
      <c r="F2" s="1">
        <v>2.56</v>
      </c>
      <c r="G2" s="1">
        <v>0.1</v>
      </c>
      <c r="H2" s="1">
        <v>1.61</v>
      </c>
      <c r="I2" s="1">
        <v>0.24</v>
      </c>
      <c r="J2" s="1">
        <v>0.81</v>
      </c>
      <c r="K2" s="1">
        <v>60.91</v>
      </c>
    </row>
    <row r="3" spans="1:11">
      <c r="A3" s="1" t="s">
        <v>12</v>
      </c>
      <c r="B3" s="1">
        <v>12.45</v>
      </c>
      <c r="C3" s="1">
        <v>10.46</v>
      </c>
      <c r="D3" s="1">
        <v>9.08</v>
      </c>
      <c r="E3" s="1">
        <v>1.95</v>
      </c>
      <c r="F3" s="1">
        <v>4.29</v>
      </c>
      <c r="G3" s="1">
        <v>0.11</v>
      </c>
      <c r="H3" s="1">
        <v>1.51</v>
      </c>
      <c r="I3" s="1">
        <v>0.3</v>
      </c>
      <c r="J3" s="1">
        <v>1.88</v>
      </c>
      <c r="K3" s="1">
        <v>58.07</v>
      </c>
    </row>
    <row r="4" spans="1:11">
      <c r="A4" s="1" t="s">
        <v>13</v>
      </c>
      <c r="B4" s="1">
        <v>10.62</v>
      </c>
      <c r="C4" s="1">
        <v>8.23</v>
      </c>
      <c r="D4" s="1">
        <v>4.8899999999999997</v>
      </c>
      <c r="E4" s="1">
        <v>1.8</v>
      </c>
      <c r="F4" s="1">
        <v>2.78</v>
      </c>
      <c r="G4" s="1">
        <v>7.0000000000000007E-2</v>
      </c>
      <c r="H4" s="1">
        <v>1.9</v>
      </c>
      <c r="I4" s="1">
        <v>0.21</v>
      </c>
      <c r="J4" s="1">
        <v>0.85</v>
      </c>
      <c r="K4" s="1">
        <v>68.53</v>
      </c>
    </row>
    <row r="5" spans="1:11">
      <c r="A5" s="1" t="s">
        <v>14</v>
      </c>
      <c r="B5" s="1">
        <v>13.37</v>
      </c>
      <c r="C5" s="1">
        <v>0.81</v>
      </c>
      <c r="D5" s="1">
        <v>4.8</v>
      </c>
      <c r="E5" s="1">
        <v>2.69</v>
      </c>
      <c r="F5" s="1">
        <v>1.87</v>
      </c>
      <c r="G5" s="1">
        <v>0.06</v>
      </c>
      <c r="H5" s="1">
        <v>0.93</v>
      </c>
      <c r="I5" s="1">
        <v>0.15</v>
      </c>
      <c r="J5" s="1">
        <v>0.88</v>
      </c>
      <c r="K5" s="1">
        <v>74.25</v>
      </c>
    </row>
    <row r="6" spans="1:11">
      <c r="A6" s="1" t="s">
        <v>15</v>
      </c>
      <c r="B6" s="1">
        <v>14.1</v>
      </c>
      <c r="C6" s="1">
        <v>0.43</v>
      </c>
      <c r="D6" s="1">
        <v>5.09</v>
      </c>
      <c r="E6" s="1">
        <v>3.01</v>
      </c>
      <c r="F6" s="1">
        <v>0.94</v>
      </c>
      <c r="G6" s="1">
        <v>0.06</v>
      </c>
      <c r="H6" s="1">
        <v>0.71</v>
      </c>
      <c r="I6" s="1">
        <v>0.14000000000000001</v>
      </c>
      <c r="J6" s="1">
        <v>0.9</v>
      </c>
      <c r="K6" s="1">
        <v>74.33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BBC6D-8565-7A45-9EF5-131773A42928}">
  <dimension ref="A1:M38"/>
  <sheetViews>
    <sheetView workbookViewId="0">
      <selection activeCell="K6" sqref="A1:K6"/>
    </sheetView>
  </sheetViews>
  <sheetFormatPr baseColWidth="10" defaultRowHeight="16"/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16</v>
      </c>
    </row>
    <row r="2" spans="1:12">
      <c r="A2" s="1" t="s">
        <v>11</v>
      </c>
      <c r="B2" s="1">
        <v>12.37</v>
      </c>
      <c r="C2" s="1">
        <v>12.82</v>
      </c>
      <c r="D2" s="1">
        <v>5.69</v>
      </c>
      <c r="E2" s="1">
        <v>2.52</v>
      </c>
      <c r="F2" s="1">
        <v>2.56</v>
      </c>
      <c r="G2" s="1">
        <v>0.1</v>
      </c>
      <c r="H2" s="1">
        <v>1.61</v>
      </c>
      <c r="I2" s="1">
        <v>0.24</v>
      </c>
      <c r="J2" s="1">
        <v>0.81</v>
      </c>
      <c r="K2" s="1">
        <v>60.91</v>
      </c>
      <c r="L2" s="2">
        <v>60.66</v>
      </c>
    </row>
    <row r="3" spans="1:12">
      <c r="A3" s="1" t="s">
        <v>12</v>
      </c>
      <c r="B3" s="1">
        <v>12.45</v>
      </c>
      <c r="C3" s="1">
        <v>10.46</v>
      </c>
      <c r="D3" s="1">
        <v>9.08</v>
      </c>
      <c r="E3" s="1">
        <v>1.95</v>
      </c>
      <c r="F3" s="1">
        <v>4.29</v>
      </c>
      <c r="G3" s="1">
        <v>0.11</v>
      </c>
      <c r="H3" s="1">
        <v>1.51</v>
      </c>
      <c r="I3" s="1">
        <v>0.3</v>
      </c>
      <c r="J3" s="1">
        <v>1.88</v>
      </c>
      <c r="K3" s="1">
        <v>58.07</v>
      </c>
      <c r="L3" s="1">
        <v>63.69</v>
      </c>
    </row>
    <row r="4" spans="1:12">
      <c r="A4" s="1" t="s">
        <v>13</v>
      </c>
      <c r="B4" s="1">
        <v>10.62</v>
      </c>
      <c r="C4" s="1">
        <v>8.23</v>
      </c>
      <c r="D4" s="1">
        <v>4.8899999999999997</v>
      </c>
      <c r="E4" s="1">
        <v>1.8</v>
      </c>
      <c r="F4" s="1">
        <v>2.78</v>
      </c>
      <c r="G4" s="1">
        <v>7.0000000000000007E-2</v>
      </c>
      <c r="H4" s="1">
        <v>1.9</v>
      </c>
      <c r="I4" s="1">
        <v>0.21</v>
      </c>
      <c r="J4" s="1">
        <v>0.85</v>
      </c>
      <c r="K4" s="1">
        <v>68.53</v>
      </c>
      <c r="L4" s="1">
        <v>56.69</v>
      </c>
    </row>
    <row r="5" spans="1:12">
      <c r="A5" s="1" t="s">
        <v>14</v>
      </c>
      <c r="B5" s="1">
        <v>13.37</v>
      </c>
      <c r="C5" s="1">
        <v>0.81</v>
      </c>
      <c r="D5" s="1">
        <v>4.8</v>
      </c>
      <c r="E5" s="1">
        <v>2.69</v>
      </c>
      <c r="F5" s="1">
        <v>1.87</v>
      </c>
      <c r="G5" s="1">
        <v>0.06</v>
      </c>
      <c r="H5" s="1">
        <v>0.93</v>
      </c>
      <c r="I5" s="1">
        <v>0.15</v>
      </c>
      <c r="J5" s="1">
        <v>0.88</v>
      </c>
      <c r="K5" s="1">
        <v>74.25</v>
      </c>
      <c r="L5" s="1">
        <v>69.14</v>
      </c>
    </row>
    <row r="6" spans="1:12">
      <c r="A6" s="1" t="s">
        <v>15</v>
      </c>
      <c r="B6" s="1">
        <v>14.1</v>
      </c>
      <c r="C6" s="1">
        <v>0.43</v>
      </c>
      <c r="D6" s="1">
        <v>5.09</v>
      </c>
      <c r="E6" s="1">
        <v>3.01</v>
      </c>
      <c r="F6" s="1">
        <v>0.94</v>
      </c>
      <c r="G6" s="1">
        <v>0.06</v>
      </c>
      <c r="H6" s="1">
        <v>0.71</v>
      </c>
      <c r="I6" s="1">
        <v>0.14000000000000001</v>
      </c>
      <c r="J6" s="1">
        <v>0.9</v>
      </c>
      <c r="K6" s="1">
        <v>74.33</v>
      </c>
      <c r="L6" s="1">
        <v>71.5</v>
      </c>
    </row>
    <row r="9" spans="1:12">
      <c r="A9" s="1" t="s">
        <v>17</v>
      </c>
      <c r="B9" s="3">
        <v>101.960077</v>
      </c>
      <c r="C9" s="3">
        <v>56.076999999999998</v>
      </c>
      <c r="D9" s="3">
        <v>159.68700000000001</v>
      </c>
      <c r="E9" s="3">
        <v>94.195599999999999</v>
      </c>
      <c r="F9" s="3">
        <v>40.304000000000002</v>
      </c>
      <c r="G9" s="3">
        <v>70.937044</v>
      </c>
      <c r="H9" s="3">
        <v>61.978538559999997</v>
      </c>
      <c r="I9" s="3">
        <v>141.94252399600001</v>
      </c>
      <c r="J9" s="3">
        <v>79.864999999999995</v>
      </c>
      <c r="K9" s="3">
        <v>60.082999999999998</v>
      </c>
    </row>
    <row r="12" spans="1:12">
      <c r="B12">
        <f>100*B2/(B2+C2+E2+H2)</f>
        <v>42.189631650750343</v>
      </c>
    </row>
    <row r="18" spans="1:13">
      <c r="B18">
        <f>B2/B9</f>
        <v>0.12132199547083511</v>
      </c>
      <c r="C18">
        <f t="shared" ref="C18:K18" si="0">C2/C9</f>
        <v>0.22861422686662983</v>
      </c>
      <c r="D18">
        <f t="shared" si="0"/>
        <v>3.5632205502013313E-2</v>
      </c>
      <c r="E18">
        <f t="shared" si="0"/>
        <v>2.6752841958647751E-2</v>
      </c>
      <c r="F18">
        <f t="shared" si="0"/>
        <v>6.3517268757443429E-2</v>
      </c>
      <c r="G18">
        <f t="shared" si="0"/>
        <v>1.40970069178524E-3</v>
      </c>
      <c r="H18">
        <f t="shared" si="0"/>
        <v>2.5976733840559926E-2</v>
      </c>
      <c r="I18">
        <f t="shared" si="0"/>
        <v>1.6908252244884929E-3</v>
      </c>
      <c r="J18">
        <f t="shared" si="0"/>
        <v>1.0142114818756653E-2</v>
      </c>
      <c r="K18">
        <f t="shared" si="0"/>
        <v>1.0137642927283923</v>
      </c>
      <c r="L18">
        <f>SUM(B18:K18)</f>
        <v>1.528822205859552</v>
      </c>
    </row>
    <row r="24" spans="1:13">
      <c r="B24">
        <f>100*B18/L18</f>
        <v>7.9356510525449924</v>
      </c>
      <c r="C24">
        <f>100*C18/L18</f>
        <v>14.953617627374513</v>
      </c>
      <c r="D24">
        <f>100*D18/L18</f>
        <v>2.3306964907655674</v>
      </c>
      <c r="E24">
        <f>100*E18/L18</f>
        <v>1.7498988342863886</v>
      </c>
      <c r="F24">
        <f>100*F18/L18</f>
        <v>4.1546537271632591</v>
      </c>
      <c r="G24">
        <f>100*G18/L18</f>
        <v>9.2208282060677021E-2</v>
      </c>
      <c r="H24">
        <f>100*H18/L18</f>
        <v>1.6991337345178728</v>
      </c>
      <c r="I24">
        <f>100*I18/L18</f>
        <v>0.110596589845963</v>
      </c>
      <c r="J24">
        <f>100*J18/L18</f>
        <v>0.66339400225119294</v>
      </c>
      <c r="K24">
        <f>100*K18/L18</f>
        <v>66.310149659189577</v>
      </c>
    </row>
    <row r="25" spans="1:13">
      <c r="C25">
        <f>C24-10/3*I24</f>
        <v>14.58496232788797</v>
      </c>
    </row>
    <row r="28" spans="1:13">
      <c r="B28" s="4">
        <f>100*B24/(B24+C25+E24+H24)</f>
        <v>30.55740947742138</v>
      </c>
    </row>
    <row r="32" spans="1:13">
      <c r="A32" s="5" t="s">
        <v>19</v>
      </c>
      <c r="B32" s="5" t="s">
        <v>20</v>
      </c>
      <c r="C32" s="5" t="s">
        <v>21</v>
      </c>
      <c r="D32" s="5" t="s">
        <v>22</v>
      </c>
      <c r="E32" s="5" t="s">
        <v>23</v>
      </c>
      <c r="F32" s="5" t="s">
        <v>24</v>
      </c>
      <c r="G32" s="5" t="s">
        <v>25</v>
      </c>
      <c r="H32" s="5" t="s">
        <v>18</v>
      </c>
      <c r="I32" s="5" t="s">
        <v>26</v>
      </c>
      <c r="J32" s="5" t="s">
        <v>27</v>
      </c>
      <c r="K32" s="5" t="s">
        <v>28</v>
      </c>
      <c r="L32" s="5" t="s">
        <v>29</v>
      </c>
      <c r="M32" s="5" t="s">
        <v>30</v>
      </c>
    </row>
    <row r="33" spans="1:13">
      <c r="A33" s="5" t="s">
        <v>31</v>
      </c>
      <c r="B33" s="5">
        <v>7.935651</v>
      </c>
      <c r="C33" s="5">
        <v>14.953620000000001</v>
      </c>
      <c r="D33" s="5">
        <v>2.3306960000000001</v>
      </c>
      <c r="E33" s="5">
        <v>1.7498990000000001</v>
      </c>
      <c r="F33" s="5">
        <v>4.1546539999999998</v>
      </c>
      <c r="G33" s="5">
        <v>9.2207999999999998E-2</v>
      </c>
      <c r="H33" s="5">
        <v>1.6991339999999999</v>
      </c>
      <c r="I33" s="5">
        <v>0.110597</v>
      </c>
      <c r="J33" s="5">
        <v>0.66339400000000004</v>
      </c>
      <c r="K33" s="5">
        <v>66.310149999999993</v>
      </c>
      <c r="L33" s="5">
        <v>1.5288219999999999</v>
      </c>
      <c r="M33" s="5">
        <v>81.93289</v>
      </c>
    </row>
    <row r="38" spans="1:13">
      <c r="B38">
        <f>100*B33/(B33+2*H33+E33)</f>
        <v>60.652410481405347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工作表2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2018-04-14T10:09:47Z</dcterms:created>
  <dcterms:modified xsi:type="dcterms:W3CDTF">2018-04-14T12:04:37Z</dcterms:modified>
</cp:coreProperties>
</file>