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tsev_ad\Desktop\Справка об эффективности КНМ и ПМ (1).12\"/>
    </mc:Choice>
  </mc:AlternateContent>
  <bookViews>
    <workbookView xWindow="0" yWindow="0" windowWidth="28800" windowHeight="9600"/>
  </bookViews>
  <sheets>
    <sheet name="Результат запроса" sheetId="1" r:id="rId1"/>
    <sheet name="Лист2" sheetId="2" r:id="rId2"/>
    <sheet name="Лист1" sheetId="3" r:id="rId3"/>
  </sheets>
  <definedNames>
    <definedName name="_xlnm._FilterDatabase" localSheetId="0" hidden="1">'Результат запроса'!$A$1:$L$1</definedName>
  </definedNames>
  <calcPr calcId="162913"/>
</workbook>
</file>

<file path=xl/calcChain.xml><?xml version="1.0" encoding="utf-8"?>
<calcChain xmlns="http://schemas.openxmlformats.org/spreadsheetml/2006/main">
  <c r="D15" i="1" l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  <c r="H85" i="1"/>
  <c r="G85" i="1"/>
  <c r="H84" i="1"/>
  <c r="G84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<sst xmlns="http://schemas.openxmlformats.org/spreadsheetml/2006/main" count="294" uniqueCount="185">
  <si>
    <t>Территориальное Управление</t>
  </si>
  <si>
    <t>1.4.1. Доля услуг, оказанных в установленные сроки</t>
  </si>
  <si>
    <t>1.4.2. Средний срок оказания услуг</t>
  </si>
  <si>
    <t>1.4.3. Доля услуг, по результатам которых принят отказ в оказании</t>
  </si>
  <si>
    <t>1.4.4. Доля услуг, по результатам которых принято положительное решение</t>
  </si>
  <si>
    <t>1.4.5. Доля услуг, оказанных на основании экспертных заключений ЦГиЭ Роспотребнадзора и его филиалов</t>
  </si>
  <si>
    <t>1.4.6. Доля досудебного обжалования оказанных услуг</t>
  </si>
  <si>
    <t>1.4.7. Доля заявлений, поступающих посредством ЕПГУ</t>
  </si>
  <si>
    <t>Республика Крым</t>
  </si>
  <si>
    <t>Межрегиональное управление Роспотребнадзора по Республике Крым и городу федерального значения Севастополю</t>
  </si>
  <si>
    <t>Алтайский край</t>
  </si>
  <si>
    <t>Управление Роспотребнадзора по Алтайскому краю</t>
  </si>
  <si>
    <t>Амурская область</t>
  </si>
  <si>
    <t>Управление Роспотребнадзора по Амурской области</t>
  </si>
  <si>
    <t>Архангельская область</t>
  </si>
  <si>
    <t>Управление Роспотребнадзора по Архангельской области</t>
  </si>
  <si>
    <t>Астраханская область</t>
  </si>
  <si>
    <t>Управление Роспотребнадзора по Астраханской области</t>
  </si>
  <si>
    <t>Белгородская область</t>
  </si>
  <si>
    <t>Управление Роспотребнадзора по Белгородской области</t>
  </si>
  <si>
    <t>Брянская область</t>
  </si>
  <si>
    <t>Управление Роспотребнадзора по Брянской области</t>
  </si>
  <si>
    <t>Владимирская область</t>
  </si>
  <si>
    <t>Управление Роспотребнадзора по Владимирской области</t>
  </si>
  <si>
    <t>Волгоградская область</t>
  </si>
  <si>
    <t>Управление Роспотребнадзора по Волгоградской области</t>
  </si>
  <si>
    <t>Вологодская область</t>
  </si>
  <si>
    <t>Управление Роспотребнадзора по Вологодской области</t>
  </si>
  <si>
    <t>Воронежская область</t>
  </si>
  <si>
    <t>Управление Роспотребнадзора по Воронежской области</t>
  </si>
  <si>
    <t>г. Москва</t>
  </si>
  <si>
    <t>Управление Роспотребнадзора по г. Москве</t>
  </si>
  <si>
    <t>г. Санкт-Петербург</t>
  </si>
  <si>
    <t>Управление Роспотребнадзора по городу Санкт-Петербургу</t>
  </si>
  <si>
    <t>Еврейская автономная область</t>
  </si>
  <si>
    <t>Управление Роспотребнадзора по Еврейской автономной области</t>
  </si>
  <si>
    <t>Забайкальский край</t>
  </si>
  <si>
    <t>Управление Роспотребнадзора по Забайкальскому краю</t>
  </si>
  <si>
    <t>Ивановская область</t>
  </si>
  <si>
    <t>Управление Роспотребнадзора по Ивановской области</t>
  </si>
  <si>
    <t>Иркутская область</t>
  </si>
  <si>
    <t>Управление Роспотребнадзора по Иркутской области</t>
  </si>
  <si>
    <t>Кабардино-Балкарская Республика</t>
  </si>
  <si>
    <t>Управление Роспотребнадзора по Кабардино-Балкарской Республике</t>
  </si>
  <si>
    <t>Калининградская область</t>
  </si>
  <si>
    <t>Управление Роспотребнадзора по Калининградской области</t>
  </si>
  <si>
    <t>Калужская область</t>
  </si>
  <si>
    <t>Управление Роспотребнадзора по Калужской области</t>
  </si>
  <si>
    <t>Камчатский край</t>
  </si>
  <si>
    <t>Управление Роспотребнадзора по Камчатскому краю</t>
  </si>
  <si>
    <t>Карачаево-Черкесская Республика</t>
  </si>
  <si>
    <t>Управление Роспотребнадзора по Карачаево-Черкесской Республике</t>
  </si>
  <si>
    <t>Кемеровская область - Кузбасс</t>
  </si>
  <si>
    <t>Управление Роспотребнадзора по Кемеровской области</t>
  </si>
  <si>
    <t>Кировская область</t>
  </si>
  <si>
    <t>Управление Роспотребнадзора по Кировской области</t>
  </si>
  <si>
    <t>Костромская область</t>
  </si>
  <si>
    <t>Управление Роспотребнадзора по Костромской области</t>
  </si>
  <si>
    <t>Краснодарский край</t>
  </si>
  <si>
    <t>Управление Роспотребнадзора по Краснодарскому краю</t>
  </si>
  <si>
    <t>Красноярский край</t>
  </si>
  <si>
    <t>Управление Роспотребнадзора по Красноярскому краю</t>
  </si>
  <si>
    <t>Курганская область</t>
  </si>
  <si>
    <t>Управление Роспотребнадзора по Курганской области</t>
  </si>
  <si>
    <t>Курская область</t>
  </si>
  <si>
    <t>Управление Роспотребнадзора по Курской области</t>
  </si>
  <si>
    <t>Ленинградская область</t>
  </si>
  <si>
    <t>Управление Роспотребнадзора по Ленинградской области</t>
  </si>
  <si>
    <t>Липецкая область</t>
  </si>
  <si>
    <t>Управление Роспотребнадзора по Липецкой области</t>
  </si>
  <si>
    <t>Магаданская область</t>
  </si>
  <si>
    <t>Управление Роспотребнадзора по Магаданской области</t>
  </si>
  <si>
    <t>Московская область</t>
  </si>
  <si>
    <t>Управление Роспотребнадзора по Московской области</t>
  </si>
  <si>
    <t>Мурманская область</t>
  </si>
  <si>
    <t>Управление Роспотребнадзора по Мурманской области</t>
  </si>
  <si>
    <t>Ненецкий автономный округ</t>
  </si>
  <si>
    <t>Управление Роспотребнадзора по Ненецкому автономному округу</t>
  </si>
  <si>
    <t>Нижегородская область</t>
  </si>
  <si>
    <t>Управление Роспотребнадзора по Нижегородской области</t>
  </si>
  <si>
    <t>Новгородская область</t>
  </si>
  <si>
    <t>Управление Роспотребнадзора по Новгородской области</t>
  </si>
  <si>
    <t>Новосибирская область</t>
  </si>
  <si>
    <t>Управление Роспотребнадзора по Новосибирской области</t>
  </si>
  <si>
    <t>Омская область</t>
  </si>
  <si>
    <t>Управление Роспотребнадзора по Омской области</t>
  </si>
  <si>
    <t>Оренбургская область</t>
  </si>
  <si>
    <t>Управление Роспотребнадзора по Оренбургской области</t>
  </si>
  <si>
    <t>Орловская область</t>
  </si>
  <si>
    <t>Управление Роспотребнадзора по Орловской области</t>
  </si>
  <si>
    <t>Пензенская область</t>
  </si>
  <si>
    <t>Управление Роспотребнадзора по Пензенской области</t>
  </si>
  <si>
    <t>Пермский край</t>
  </si>
  <si>
    <t>Управление Роспотребнадзора по Пермскому краю</t>
  </si>
  <si>
    <t>Приморский край</t>
  </si>
  <si>
    <t>Управление Роспотребнадзора по Приморскому краю</t>
  </si>
  <si>
    <t>Псковская область</t>
  </si>
  <si>
    <t>Управление Роспотребнадзора по Псковской области</t>
  </si>
  <si>
    <t>Республика Адыгея</t>
  </si>
  <si>
    <t>Управление Роспотребнадзора по Республике Адыгея</t>
  </si>
  <si>
    <t>Республика Алтай</t>
  </si>
  <si>
    <t>Управление Роспотребнадзора по Республике Алтай</t>
  </si>
  <si>
    <t>Республика Башкортостан</t>
  </si>
  <si>
    <t>Управление Роспотребнадзора по Республике Башкортостан</t>
  </si>
  <si>
    <t>Республика Бурятия</t>
  </si>
  <si>
    <t>Управление Роспотребнадзора по Республике Бурятия</t>
  </si>
  <si>
    <t>Республика Дагестан</t>
  </si>
  <si>
    <t>Управление Роспотребнадзора по Республике Дагестан</t>
  </si>
  <si>
    <t>Республика Ингушетия</t>
  </si>
  <si>
    <t>Управление Роспотребнадзора по Республике Ингушетия</t>
  </si>
  <si>
    <t>Республика Калмыкия</t>
  </si>
  <si>
    <t>Управление Роспотребнадзора по Республике Калмыкия</t>
  </si>
  <si>
    <t>Республика Карелия</t>
  </si>
  <si>
    <t>Управление Роспотребнадзора по Республике Карелия</t>
  </si>
  <si>
    <t>Республика Коми</t>
  </si>
  <si>
    <t>Управление Роспотребнадзора по Республике Коми</t>
  </si>
  <si>
    <t>Республика Марий Эл</t>
  </si>
  <si>
    <t>Управление Роспотребнадзора по Республике Марий Эл</t>
  </si>
  <si>
    <t>Республика Мордовия</t>
  </si>
  <si>
    <t>Управление Роспотребнадзора по Республике Мордовия</t>
  </si>
  <si>
    <t>Республика Саха (Якутия)</t>
  </si>
  <si>
    <t>Управление Роспотребнадзора по Республике Саха (Якутия)</t>
  </si>
  <si>
    <t>Республика Северная Осетия - Алания</t>
  </si>
  <si>
    <t>Управление Роспотребнадзора по Республике Северная Осетия-Алания</t>
  </si>
  <si>
    <t>Республика Татарстан (Татарстан)</t>
  </si>
  <si>
    <t>Управление Роспотребнадзора по Республике Татарстан</t>
  </si>
  <si>
    <t>Республика Хакасия</t>
  </si>
  <si>
    <t>Управление Роспотребнадзора по Республике Хакасия</t>
  </si>
  <si>
    <t>Ростовская область</t>
  </si>
  <si>
    <t>Управление Роспотребнадзора по Ростовской области</t>
  </si>
  <si>
    <t>Рязанская область</t>
  </si>
  <si>
    <t>Управление Роспотребнадзора по Рязанской области</t>
  </si>
  <si>
    <t>Самарская область</t>
  </si>
  <si>
    <t>Управление Роспотребнадзора по Самарской области</t>
  </si>
  <si>
    <t>Саратовская область</t>
  </si>
  <si>
    <t>Управление Роспотребнадзора по Саратовской области</t>
  </si>
  <si>
    <t>Сахалинская область</t>
  </si>
  <si>
    <t>Управление Роспотребнадзора по Сахалинской области</t>
  </si>
  <si>
    <t>Свердловская область</t>
  </si>
  <si>
    <t>Управление Роспотребнадзора по Свердловской области</t>
  </si>
  <si>
    <t>Смоленская область</t>
  </si>
  <si>
    <t>Управление Роспотребнадзора по Смоленской области</t>
  </si>
  <si>
    <t>Ставропольский край</t>
  </si>
  <si>
    <t>Управление Роспотребнадзора по Ставропольскому краю</t>
  </si>
  <si>
    <t>Тыва</t>
  </si>
  <si>
    <t>Управление Роспотребнадзора по Республике Тыва</t>
  </si>
  <si>
    <t>Тамбовская область</t>
  </si>
  <si>
    <t>Управление Роспотребнадзора по Тамбовской области</t>
  </si>
  <si>
    <t>Тверская область</t>
  </si>
  <si>
    <t>Управление Роспотребнадзора по Тверской области</t>
  </si>
  <si>
    <t>Томская область</t>
  </si>
  <si>
    <t>Управление Роспотребнадзора по Томской области</t>
  </si>
  <si>
    <t>Тульская область</t>
  </si>
  <si>
    <t>Управление Роспотребнадзора по Тульской области</t>
  </si>
  <si>
    <t>Тюменская область</t>
  </si>
  <si>
    <t>Управление Роспотребнадзора по Тюменской области</t>
  </si>
  <si>
    <t>Удмуртская Республика</t>
  </si>
  <si>
    <t>Управление Роспотребнадзора по Удмуртской Республике</t>
  </si>
  <si>
    <t>Ульяновская область</t>
  </si>
  <si>
    <t>Управление Роспотребнадзора по Ульяновской области</t>
  </si>
  <si>
    <t>Хабаровский край</t>
  </si>
  <si>
    <t>Управление Роспотребнадзора по Хабаровскому краю</t>
  </si>
  <si>
    <t>Ханты-Мансийский автономный округ - Югра</t>
  </si>
  <si>
    <t>Управление Роспотребнадзора по Ханты-Мансийскому автономному округу - Югре</t>
  </si>
  <si>
    <t>Челябинская область</t>
  </si>
  <si>
    <t>Управление Роспотребнадзора по Челябинской области</t>
  </si>
  <si>
    <t>Чеченская Республика</t>
  </si>
  <si>
    <t>Управление Роспотребнадзора по Чеченской Республике</t>
  </si>
  <si>
    <t>Чувашская Республика - Чувашия</t>
  </si>
  <si>
    <t>Управление Роспотребнадзора по Чувашской Республике</t>
  </si>
  <si>
    <t>Ямало-Ненецкий автономный округ</t>
  </si>
  <si>
    <t>Управление Роспотребнадзора по Ямало-Ненецкому автономному округу</t>
  </si>
  <si>
    <t>Ярославская область</t>
  </si>
  <si>
    <t>Управление Роспотребнадзора по Ярославской области</t>
  </si>
  <si>
    <t>Количество рассмотренных заявлений</t>
  </si>
  <si>
    <t>Доля решений</t>
  </si>
  <si>
    <t>Средний срок выдачи решения</t>
  </si>
  <si>
    <t>Доля отказов</t>
  </si>
  <si>
    <t>Средний срок направления отказа</t>
  </si>
  <si>
    <t>Российская Федерация</t>
  </si>
  <si>
    <t>Центральный Аппарат</t>
  </si>
  <si>
    <t>Железнодорожный транспорт</t>
  </si>
  <si>
    <t>Доля услуг, оказанных в установленные сроки</t>
  </si>
  <si>
    <t>Чукотка</t>
  </si>
  <si>
    <t>Управление Роспотребнадзора по Чукотскому автономному округу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</si>
</sst>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#,##0.##"/>
    <numFmt numFmtId="166" formatCode="0.0000"/>
    <numFmt numFmtId="167" formatCode="0.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3">
    <xf numFmtId="0" fontId="0" fillId="0" borderId="0" xfId="0"/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1" applyNumberFormat="1" applyFont="1"/>
    <xf numFmtId="167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D1" workbookViewId="0">
      <pane ySplit="1" topLeftCell="A60" activePane="bottomLeft" state="frozen"/>
      <selection pane="bottomLeft" activeCell="H69" sqref="H69"/>
    </sheetView>
  </sheetViews>
  <sheetFormatPr defaultRowHeight="15" x14ac:dyDescent="0.25"/>
  <cols>
    <col min="1" max="1" width="46.140625" customWidth="1"/>
    <col min="2" max="2" width="47" style="12" customWidth="1"/>
    <col min="3" max="3" width="30.42578125" customWidth="1"/>
    <col min="4" max="4" width="30.42578125" style="9" customWidth="1"/>
    <col min="5" max="5" width="29" customWidth="1"/>
    <col min="6" max="6" width="42.42578125" customWidth="1"/>
    <col min="7" max="7" width="40" customWidth="1"/>
    <col min="8" max="8" width="33" customWidth="1"/>
    <col min="9" max="9" width="49.7109375" style="9" bestFit="1" customWidth="1"/>
  </cols>
  <sheetData>
    <row r="1" spans="1:12" ht="45" customHeight="1" x14ac:dyDescent="0.25">
      <c r="A1" s="4" t="s">
        <v>0</v>
      </c>
      <c r="B1" s="10" t="s">
        <v>1</v>
      </c>
      <c r="C1" s="4" t="s">
        <v>2</v>
      </c>
      <c r="D1" s="7"/>
      <c r="E1" s="4" t="s">
        <v>3</v>
      </c>
      <c r="F1" s="4" t="s">
        <v>4</v>
      </c>
      <c r="G1" s="4" t="s">
        <v>5</v>
      </c>
      <c r="H1" s="4" t="s">
        <v>6</v>
      </c>
      <c r="I1" s="7" t="s">
        <v>7</v>
      </c>
    </row>
    <row r="2" spans="1:12" x14ac:dyDescent="0.25">
      <c r="A2" t="s">
        <v>8</v>
      </c>
      <c r="B2" s="11">
        <v>1</v>
      </c>
      <c r="C2" s="6">
        <v>14.90909090909091</v>
      </c>
      <c r="D2" s="9">
        <f>1-(C2/15)</f>
        <v>6.0606060606059886E-3</v>
      </c>
      <c r="E2" s="2">
        <v>0.81355932203389836</v>
      </c>
      <c r="F2" s="2">
        <v>0.1864406779661017</v>
      </c>
      <c r="G2" s="2" t="e">
        <f>VLOOKUP(C2,Лист2!C:H,5,FALSE)</f>
        <v>#N/A</v>
      </c>
      <c r="H2" s="2" t="e">
        <f>VLOOKUP(E2,Лист2!D:I,5,FALSE)</f>
        <v>#N/A</v>
      </c>
      <c r="I2" s="8">
        <v>3.5460992907801421E-2</v>
      </c>
      <c r="L2" t="s">
        <v>9</v>
      </c>
    </row>
    <row r="3" spans="1:12" x14ac:dyDescent="0.25">
      <c r="A3" t="s">
        <v>10</v>
      </c>
      <c r="B3" s="11">
        <v>1</v>
      </c>
      <c r="C3" s="6">
        <v>9.1538461538461533</v>
      </c>
      <c r="D3" s="9">
        <f t="shared" ref="D3:D66" si="0">1-(C3/15)</f>
        <v>0.3897435897435898</v>
      </c>
      <c r="E3" s="2">
        <v>0.33333333333333331</v>
      </c>
      <c r="F3" s="2">
        <v>0.66666666666666663</v>
      </c>
      <c r="G3" s="2" t="e">
        <f>VLOOKUP(C3,Лист2!C:H,5,FALSE)</f>
        <v>#N/A</v>
      </c>
      <c r="H3" s="2" t="e">
        <f>VLOOKUP(E3,Лист2!D:I,5,FALSE)</f>
        <v>#N/A</v>
      </c>
      <c r="I3" s="8">
        <v>2.6254826254826259E-2</v>
      </c>
      <c r="L3" t="s">
        <v>11</v>
      </c>
    </row>
    <row r="4" spans="1:12" x14ac:dyDescent="0.25">
      <c r="A4" t="s">
        <v>12</v>
      </c>
      <c r="B4" s="11">
        <v>1</v>
      </c>
      <c r="C4" s="6">
        <v>11.83333333333333</v>
      </c>
      <c r="D4" s="9">
        <f t="shared" si="0"/>
        <v>0.21111111111111136</v>
      </c>
      <c r="E4" s="2">
        <v>0.45454545454545447</v>
      </c>
      <c r="F4" s="2">
        <v>0.54545454545454541</v>
      </c>
      <c r="G4" s="2" t="e">
        <f>VLOOKUP(C4,Лист2!C:H,5,FALSE)</f>
        <v>#N/A</v>
      </c>
      <c r="H4" s="2" t="e">
        <f>VLOOKUP(E4,Лист2!D:I,5,FALSE)</f>
        <v>#N/A</v>
      </c>
      <c r="I4" s="8">
        <v>1.142857142857143E-2</v>
      </c>
      <c r="L4" t="s">
        <v>13</v>
      </c>
    </row>
    <row r="5" spans="1:12" x14ac:dyDescent="0.25">
      <c r="A5" t="s">
        <v>14</v>
      </c>
      <c r="B5" s="11">
        <v>1</v>
      </c>
      <c r="C5" s="6">
        <v>19.3</v>
      </c>
      <c r="D5" s="9">
        <f t="shared" si="0"/>
        <v>-0.28666666666666663</v>
      </c>
      <c r="E5" s="2">
        <v>0.78260869565217395</v>
      </c>
      <c r="F5" s="2">
        <v>0.21739130434782611</v>
      </c>
      <c r="G5" s="2" t="e">
        <f>VLOOKUP(C5,Лист2!C:H,5,FALSE)</f>
        <v>#N/A</v>
      </c>
      <c r="H5" s="2" t="e">
        <f>VLOOKUP(E5,Лист2!D:I,5,FALSE)</f>
        <v>#N/A</v>
      </c>
      <c r="I5" s="8">
        <v>0.1033057851239669</v>
      </c>
      <c r="L5" t="s">
        <v>15</v>
      </c>
    </row>
    <row r="6" spans="1:12" x14ac:dyDescent="0.25">
      <c r="A6" t="s">
        <v>16</v>
      </c>
      <c r="B6" s="11">
        <v>1</v>
      </c>
      <c r="C6" s="6">
        <v>50.444444444444443</v>
      </c>
      <c r="D6" s="9">
        <f t="shared" si="0"/>
        <v>-2.3629629629629627</v>
      </c>
      <c r="E6" s="2">
        <v>0.4</v>
      </c>
      <c r="F6" s="2">
        <v>0.6</v>
      </c>
      <c r="G6" s="2" t="e">
        <f>VLOOKUP(C6,Лист2!C:H,5,FALSE)</f>
        <v>#N/A</v>
      </c>
      <c r="H6" s="2" t="e">
        <f>VLOOKUP(E6,Лист2!D:I,5,FALSE)</f>
        <v>#N/A</v>
      </c>
      <c r="I6" s="8">
        <v>1.0526315789473681E-2</v>
      </c>
      <c r="L6" t="s">
        <v>17</v>
      </c>
    </row>
    <row r="7" spans="1:12" x14ac:dyDescent="0.25">
      <c r="A7" t="s">
        <v>18</v>
      </c>
      <c r="B7" s="11">
        <v>1</v>
      </c>
      <c r="C7" s="6">
        <v>10.392857142857141</v>
      </c>
      <c r="D7" s="9">
        <f t="shared" si="0"/>
        <v>0.30714285714285727</v>
      </c>
      <c r="E7" s="2">
        <v>0.34375</v>
      </c>
      <c r="F7" s="2">
        <v>0.65625</v>
      </c>
      <c r="G7" s="2" t="e">
        <f>VLOOKUP(C7,Лист2!C:H,5,FALSE)</f>
        <v>#N/A</v>
      </c>
      <c r="H7" s="2" t="e">
        <f>VLOOKUP(E7,Лист2!D:I,5,FALSE)</f>
        <v>#N/A</v>
      </c>
      <c r="I7" s="8">
        <v>3.6484245439469321E-2</v>
      </c>
      <c r="L7" t="s">
        <v>19</v>
      </c>
    </row>
    <row r="8" spans="1:12" x14ac:dyDescent="0.25">
      <c r="A8" t="s">
        <v>20</v>
      </c>
      <c r="B8" s="11">
        <v>1</v>
      </c>
      <c r="C8" s="6">
        <v>7.75</v>
      </c>
      <c r="D8" s="9">
        <f t="shared" si="0"/>
        <v>0.48333333333333328</v>
      </c>
      <c r="E8" s="2">
        <v>0.69230769230769229</v>
      </c>
      <c r="F8" s="2">
        <v>0.30769230769230771</v>
      </c>
      <c r="G8" s="2" t="e">
        <f>VLOOKUP(C8,Лист2!C:H,5,FALSE)</f>
        <v>#N/A</v>
      </c>
      <c r="H8" s="2" t="e">
        <f>VLOOKUP(E8,Лист2!D:I,5,FALSE)</f>
        <v>#N/A</v>
      </c>
      <c r="I8" s="8">
        <v>1.5873015873015869E-2</v>
      </c>
      <c r="L8" t="s">
        <v>21</v>
      </c>
    </row>
    <row r="9" spans="1:12" x14ac:dyDescent="0.25">
      <c r="A9" t="s">
        <v>22</v>
      </c>
      <c r="B9" s="11">
        <v>1</v>
      </c>
      <c r="C9" s="6">
        <v>11.08333333333333</v>
      </c>
      <c r="D9" s="9">
        <f t="shared" si="0"/>
        <v>0.26111111111111129</v>
      </c>
      <c r="E9" s="2">
        <v>0.25663716814159288</v>
      </c>
      <c r="F9" s="2">
        <v>0.74336283185840712</v>
      </c>
      <c r="G9" s="2" t="e">
        <f>VLOOKUP(C9,Лист2!C:H,5,FALSE)</f>
        <v>#N/A</v>
      </c>
      <c r="H9" s="2" t="e">
        <f>VLOOKUP(E9,Лист2!D:I,5,FALSE)</f>
        <v>#N/A</v>
      </c>
      <c r="I9" s="8">
        <v>1.271186440677966E-2</v>
      </c>
      <c r="L9" t="s">
        <v>23</v>
      </c>
    </row>
    <row r="10" spans="1:12" x14ac:dyDescent="0.25">
      <c r="A10" t="s">
        <v>24</v>
      </c>
      <c r="B10" s="11">
        <v>1</v>
      </c>
      <c r="C10" s="6">
        <v>9.3409090909090917</v>
      </c>
      <c r="D10" s="9">
        <f t="shared" si="0"/>
        <v>0.3772727272727272</v>
      </c>
      <c r="E10" s="2">
        <v>0.51648351648351654</v>
      </c>
      <c r="F10" s="2">
        <v>0.48351648351648352</v>
      </c>
      <c r="G10" s="2" t="e">
        <f>VLOOKUP(C10,Лист2!C:H,5,FALSE)</f>
        <v>#N/A</v>
      </c>
      <c r="H10" s="2" t="e">
        <f>VLOOKUP(E10,Лист2!D:I,5,FALSE)</f>
        <v>#N/A</v>
      </c>
      <c r="I10" s="8">
        <v>1.7751479289940829E-2</v>
      </c>
      <c r="L10" t="s">
        <v>25</v>
      </c>
    </row>
    <row r="11" spans="1:12" x14ac:dyDescent="0.25">
      <c r="A11" t="s">
        <v>26</v>
      </c>
      <c r="B11" s="11">
        <v>1</v>
      </c>
      <c r="C11" s="6">
        <v>14.434782608695651</v>
      </c>
      <c r="D11" s="9">
        <f t="shared" si="0"/>
        <v>3.7681159420289934E-2</v>
      </c>
      <c r="E11" s="2">
        <v>0.3783783783783784</v>
      </c>
      <c r="F11" s="2">
        <v>0.6216216216216216</v>
      </c>
      <c r="G11" s="2" t="e">
        <f>VLOOKUP(C11,Лист2!C:H,5,FALSE)</f>
        <v>#N/A</v>
      </c>
      <c r="H11" s="2" t="e">
        <f>VLOOKUP(E11,Лист2!D:I,5,FALSE)</f>
        <v>#N/A</v>
      </c>
      <c r="I11" s="8">
        <v>4.7961630695443642E-3</v>
      </c>
      <c r="L11" t="s">
        <v>27</v>
      </c>
    </row>
    <row r="12" spans="1:12" x14ac:dyDescent="0.25">
      <c r="A12" t="s">
        <v>28</v>
      </c>
      <c r="B12" s="11">
        <v>1</v>
      </c>
      <c r="C12" s="6">
        <v>8.1076923076923073</v>
      </c>
      <c r="D12" s="9">
        <f t="shared" si="0"/>
        <v>0.45948717948717954</v>
      </c>
      <c r="E12" s="2">
        <v>0.67980295566502458</v>
      </c>
      <c r="F12" s="2">
        <v>0.32019704433497542</v>
      </c>
      <c r="G12" s="2" t="e">
        <f>VLOOKUP(C12,Лист2!C:H,5,FALSE)</f>
        <v>#N/A</v>
      </c>
      <c r="H12" s="2" t="e">
        <f>VLOOKUP(E12,Лист2!D:I,5,FALSE)</f>
        <v>#N/A</v>
      </c>
      <c r="I12" s="8">
        <v>4.7237790232185752E-2</v>
      </c>
      <c r="L12" t="s">
        <v>29</v>
      </c>
    </row>
    <row r="13" spans="1:12" x14ac:dyDescent="0.25">
      <c r="A13" t="s">
        <v>30</v>
      </c>
      <c r="B13" s="11">
        <v>1</v>
      </c>
      <c r="C13" s="6">
        <v>18.96913580246914</v>
      </c>
      <c r="D13" s="9">
        <f t="shared" si="0"/>
        <v>-0.26460905349794261</v>
      </c>
      <c r="E13" s="2">
        <v>0.36387434554973819</v>
      </c>
      <c r="F13" s="2">
        <v>0.63612565445026181</v>
      </c>
      <c r="G13" s="2" t="e">
        <f>VLOOKUP(C13,Лист2!C:H,5,FALSE)</f>
        <v>#N/A</v>
      </c>
      <c r="H13" s="2" t="e">
        <f>VLOOKUP(E13,Лист2!D:I,5,FALSE)</f>
        <v>#N/A</v>
      </c>
      <c r="I13" s="8">
        <v>3.4642032332563512E-3</v>
      </c>
      <c r="L13" t="s">
        <v>31</v>
      </c>
    </row>
    <row r="14" spans="1:12" x14ac:dyDescent="0.25">
      <c r="A14" t="s">
        <v>32</v>
      </c>
      <c r="B14" s="11">
        <v>1</v>
      </c>
      <c r="C14" s="6">
        <v>23.43548387096774</v>
      </c>
      <c r="D14" s="9">
        <f t="shared" si="0"/>
        <v>-0.56236559139784936</v>
      </c>
      <c r="E14" s="2">
        <v>0.75100401606425704</v>
      </c>
      <c r="F14" s="2">
        <v>0.24899598393574299</v>
      </c>
      <c r="G14" s="2" t="e">
        <f>VLOOKUP(C14,Лист2!C:H,5,FALSE)</f>
        <v>#N/A</v>
      </c>
      <c r="H14" s="2" t="e">
        <f>VLOOKUP(E14,Лист2!D:I,5,FALSE)</f>
        <v>#N/A</v>
      </c>
      <c r="I14" s="8">
        <v>4.0540540540540543E-3</v>
      </c>
      <c r="L14" t="s">
        <v>33</v>
      </c>
    </row>
    <row r="15" spans="1:12" x14ac:dyDescent="0.25">
      <c r="A15" t="s">
        <v>34</v>
      </c>
      <c r="B15" s="11">
        <v>1</v>
      </c>
      <c r="C15" s="6">
        <v>3.833333333333333</v>
      </c>
      <c r="D15" s="9">
        <f>1-(C15/15)</f>
        <v>0.74444444444444446</v>
      </c>
      <c r="E15" s="2">
        <v>0.58620689655172409</v>
      </c>
      <c r="F15" s="2">
        <v>0.41379310344827591</v>
      </c>
      <c r="G15" s="2" t="e">
        <f>VLOOKUP(C15,Лист2!C:H,5,FALSE)</f>
        <v>#N/A</v>
      </c>
      <c r="H15" s="2" t="e">
        <f>VLOOKUP(E15,Лист2!D:I,5,FALSE)</f>
        <v>#N/A</v>
      </c>
      <c r="I15" s="8">
        <v>0.41935483870967738</v>
      </c>
      <c r="L15" t="s">
        <v>35</v>
      </c>
    </row>
    <row r="16" spans="1:12" x14ac:dyDescent="0.25">
      <c r="A16" t="s">
        <v>36</v>
      </c>
      <c r="B16" s="11">
        <v>1</v>
      </c>
      <c r="C16" s="6">
        <v>7.666666666666667</v>
      </c>
      <c r="D16" s="9">
        <f t="shared" si="0"/>
        <v>0.48888888888888882</v>
      </c>
      <c r="E16" s="2">
        <v>0.14285714285714279</v>
      </c>
      <c r="F16" s="2">
        <v>0.8571428571428571</v>
      </c>
      <c r="G16" s="2" t="e">
        <f>VLOOKUP(C16,Лист2!C:H,5,FALSE)</f>
        <v>#N/A</v>
      </c>
      <c r="H16" s="2" t="e">
        <f>VLOOKUP(E16,Лист2!D:I,5,FALSE)</f>
        <v>#N/A</v>
      </c>
      <c r="I16" s="8">
        <v>3.03030303030303E-2</v>
      </c>
      <c r="L16" t="s">
        <v>37</v>
      </c>
    </row>
    <row r="17" spans="1:12" x14ac:dyDescent="0.25">
      <c r="A17" t="s">
        <v>38</v>
      </c>
      <c r="B17" s="11">
        <v>1</v>
      </c>
      <c r="C17" s="6">
        <v>35.5</v>
      </c>
      <c r="D17" s="9">
        <f t="shared" si="0"/>
        <v>-1.3666666666666667</v>
      </c>
      <c r="E17" s="2">
        <v>0</v>
      </c>
      <c r="F17" s="2">
        <v>1</v>
      </c>
      <c r="G17" s="2" t="e">
        <f>VLOOKUP(C17,Лист2!C:H,5,FALSE)</f>
        <v>#N/A</v>
      </c>
      <c r="H17" s="2" t="e">
        <f>VLOOKUP(E17,Лист2!D:I,5,FALSE)</f>
        <v>#N/A</v>
      </c>
      <c r="I17" s="8">
        <v>0</v>
      </c>
      <c r="L17" t="s">
        <v>39</v>
      </c>
    </row>
    <row r="18" spans="1:12" x14ac:dyDescent="0.25">
      <c r="A18" t="s">
        <v>40</v>
      </c>
      <c r="B18" s="11">
        <v>1</v>
      </c>
      <c r="C18" s="6">
        <v>30.88095238095238</v>
      </c>
      <c r="D18" s="9">
        <f t="shared" si="0"/>
        <v>-1.0587301587301585</v>
      </c>
      <c r="E18" s="2">
        <v>0.67692307692307696</v>
      </c>
      <c r="F18" s="2">
        <v>0.32307692307692309</v>
      </c>
      <c r="G18" s="2" t="e">
        <f>VLOOKUP(C18,Лист2!C:H,5,FALSE)</f>
        <v>#N/A</v>
      </c>
      <c r="H18" s="2" t="e">
        <f>VLOOKUP(E18,Лист2!D:I,5,FALSE)</f>
        <v>#N/A</v>
      </c>
      <c r="I18" s="8">
        <v>2.600472813238771E-2</v>
      </c>
      <c r="L18" t="s">
        <v>41</v>
      </c>
    </row>
    <row r="19" spans="1:12" x14ac:dyDescent="0.25">
      <c r="A19" t="s">
        <v>42</v>
      </c>
      <c r="B19" s="11">
        <v>1</v>
      </c>
      <c r="C19" s="6">
        <v>9.1428571428571423</v>
      </c>
      <c r="D19" s="9">
        <f t="shared" si="0"/>
        <v>0.39047619047619053</v>
      </c>
      <c r="E19" s="2">
        <v>0.41666666666666669</v>
      </c>
      <c r="F19" s="2">
        <v>0.58333333333333337</v>
      </c>
      <c r="G19" s="2" t="e">
        <f>VLOOKUP(C19,Лист2!C:H,5,FALSE)</f>
        <v>#N/A</v>
      </c>
      <c r="H19" s="2" t="e">
        <f>VLOOKUP(E19,Лист2!D:I,5,FALSE)</f>
        <v>#N/A</v>
      </c>
      <c r="I19" s="8">
        <v>1.098901098901099E-2</v>
      </c>
      <c r="L19" t="s">
        <v>43</v>
      </c>
    </row>
    <row r="20" spans="1:12" x14ac:dyDescent="0.25">
      <c r="A20" t="s">
        <v>44</v>
      </c>
      <c r="B20" s="11">
        <v>1</v>
      </c>
      <c r="C20" s="6">
        <v>4.333333333333333</v>
      </c>
      <c r="D20" s="9">
        <f t="shared" si="0"/>
        <v>0.71111111111111114</v>
      </c>
      <c r="E20" s="2">
        <v>0.1818181818181818</v>
      </c>
      <c r="F20" s="2">
        <v>0.81818181818181823</v>
      </c>
      <c r="G20" s="2" t="e">
        <f>VLOOKUP(C20,Лист2!C:H,5,FALSE)</f>
        <v>#N/A</v>
      </c>
      <c r="H20" s="2" t="e">
        <f>VLOOKUP(E20,Лист2!D:I,5,FALSE)</f>
        <v>#N/A</v>
      </c>
      <c r="I20" s="8">
        <v>0</v>
      </c>
      <c r="L20" t="s">
        <v>45</v>
      </c>
    </row>
    <row r="21" spans="1:12" x14ac:dyDescent="0.25">
      <c r="A21" t="s">
        <v>46</v>
      </c>
      <c r="B21" s="11">
        <v>0.99761336515513122</v>
      </c>
      <c r="C21" s="6">
        <v>10.517241379310351</v>
      </c>
      <c r="D21" s="9">
        <f t="shared" si="0"/>
        <v>0.29885057471264331</v>
      </c>
      <c r="E21" s="2">
        <v>0.6741573033707865</v>
      </c>
      <c r="F21" s="2">
        <v>0.3258426966292135</v>
      </c>
      <c r="G21" s="2" t="e">
        <f>VLOOKUP(C21,Лист2!C:H,5,FALSE)</f>
        <v>#N/A</v>
      </c>
      <c r="H21" s="2" t="e">
        <f>VLOOKUP(E21,Лист2!D:I,5,FALSE)</f>
        <v>#N/A</v>
      </c>
      <c r="I21" s="8">
        <v>6.0606060606060606E-3</v>
      </c>
      <c r="L21" t="s">
        <v>47</v>
      </c>
    </row>
    <row r="22" spans="1:12" x14ac:dyDescent="0.25">
      <c r="A22" t="s">
        <v>48</v>
      </c>
      <c r="B22" s="11">
        <v>1</v>
      </c>
      <c r="C22" s="6">
        <v>57.421052631578952</v>
      </c>
      <c r="D22" s="9">
        <f t="shared" si="0"/>
        <v>-2.8280701754385968</v>
      </c>
      <c r="E22" s="2">
        <v>2.564102564102564E-2</v>
      </c>
      <c r="F22" s="2">
        <v>0.97435897435897434</v>
      </c>
      <c r="G22" s="2" t="e">
        <f>VLOOKUP(C22,Лист2!C:H,5,FALSE)</f>
        <v>#N/A</v>
      </c>
      <c r="H22" s="2" t="e">
        <f>VLOOKUP(E22,Лист2!D:I,5,FALSE)</f>
        <v>#N/A</v>
      </c>
      <c r="I22" s="8">
        <v>0</v>
      </c>
      <c r="L22" t="s">
        <v>49</v>
      </c>
    </row>
    <row r="23" spans="1:12" x14ac:dyDescent="0.25">
      <c r="A23" t="s">
        <v>50</v>
      </c>
      <c r="B23" s="11">
        <v>1</v>
      </c>
      <c r="C23" s="6">
        <v>15</v>
      </c>
      <c r="D23" s="9">
        <f t="shared" si="0"/>
        <v>0</v>
      </c>
      <c r="E23" s="2" t="e">
        <v>#N/A</v>
      </c>
      <c r="F23" s="2" t="e">
        <v>#N/A</v>
      </c>
      <c r="G23" s="2" t="e">
        <f>VLOOKUP(C23,Лист2!C:H,5,FALSE)</f>
        <v>#N/A</v>
      </c>
      <c r="H23" s="2" t="e">
        <f>VLOOKUP(E23,Лист2!D:I,5,FALSE)</f>
        <v>#N/A</v>
      </c>
      <c r="I23" s="8">
        <v>0</v>
      </c>
      <c r="L23" t="s">
        <v>51</v>
      </c>
    </row>
    <row r="24" spans="1:12" x14ac:dyDescent="0.25">
      <c r="A24" t="s">
        <v>52</v>
      </c>
      <c r="B24" s="11">
        <v>0.99761336515513122</v>
      </c>
      <c r="C24" s="6">
        <v>11.755905511811021</v>
      </c>
      <c r="D24" s="9">
        <f t="shared" si="0"/>
        <v>0.21627296587926526</v>
      </c>
      <c r="E24" s="2">
        <v>0.45021645021645018</v>
      </c>
      <c r="F24" s="2">
        <v>0.54978354978354982</v>
      </c>
      <c r="G24" s="2" t="e">
        <f>VLOOKUP(C24,Лист2!C:H,5,FALSE)</f>
        <v>#N/A</v>
      </c>
      <c r="H24" s="2" t="e">
        <f>VLOOKUP(E24,Лист2!D:I,5,FALSE)</f>
        <v>#N/A</v>
      </c>
      <c r="I24" s="8">
        <v>3.2697547683923703E-2</v>
      </c>
      <c r="L24" t="s">
        <v>53</v>
      </c>
    </row>
    <row r="25" spans="1:12" x14ac:dyDescent="0.25">
      <c r="A25" t="s">
        <v>54</v>
      </c>
      <c r="B25" s="11">
        <v>0.99761336515513122</v>
      </c>
      <c r="C25" s="6">
        <v>10.723404255319149</v>
      </c>
      <c r="D25" s="9">
        <f t="shared" si="0"/>
        <v>0.28510638297872337</v>
      </c>
      <c r="E25" s="2">
        <v>0.2878787878787879</v>
      </c>
      <c r="F25" s="2">
        <v>0.71212121212121215</v>
      </c>
      <c r="G25" s="2" t="e">
        <f>VLOOKUP(C25,Лист2!C:H,5,FALSE)</f>
        <v>#N/A</v>
      </c>
      <c r="H25" s="2" t="e">
        <f>VLOOKUP(E25,Лист2!D:I,5,FALSE)</f>
        <v>#N/A</v>
      </c>
      <c r="I25" s="8">
        <v>6.1538461538461538E-3</v>
      </c>
      <c r="L25" t="s">
        <v>55</v>
      </c>
    </row>
    <row r="26" spans="1:12" x14ac:dyDescent="0.25">
      <c r="A26" t="s">
        <v>56</v>
      </c>
      <c r="B26" s="11">
        <v>1</v>
      </c>
      <c r="C26" s="6">
        <v>10.047619047619049</v>
      </c>
      <c r="D26" s="9">
        <f t="shared" si="0"/>
        <v>0.3301587301587301</v>
      </c>
      <c r="E26" s="2">
        <v>0.16</v>
      </c>
      <c r="F26" s="2">
        <v>0.84</v>
      </c>
      <c r="G26" s="2" t="e">
        <f>VLOOKUP(C26,Лист2!C:H,5,FALSE)</f>
        <v>#N/A</v>
      </c>
      <c r="H26" s="2" t="e">
        <f>VLOOKUP(E26,Лист2!D:I,5,FALSE)</f>
        <v>#N/A</v>
      </c>
      <c r="I26" s="8">
        <v>0.20858895705521471</v>
      </c>
      <c r="L26" t="s">
        <v>57</v>
      </c>
    </row>
    <row r="27" spans="1:12" x14ac:dyDescent="0.25">
      <c r="A27" t="s">
        <v>58</v>
      </c>
      <c r="B27" s="11">
        <v>1</v>
      </c>
      <c r="C27" s="6">
        <v>14.1716621253406</v>
      </c>
      <c r="D27" s="9">
        <f t="shared" si="0"/>
        <v>5.5222524977293408E-2</v>
      </c>
      <c r="E27" s="2">
        <v>0.11778846153846149</v>
      </c>
      <c r="F27" s="2">
        <v>0.88221153846153844</v>
      </c>
      <c r="G27" s="2" t="e">
        <f>VLOOKUP(C27,Лист2!C:H,5,FALSE)</f>
        <v>#N/A</v>
      </c>
      <c r="H27" s="2" t="e">
        <f>VLOOKUP(E27,Лист2!D:I,5,FALSE)</f>
        <v>#N/A</v>
      </c>
      <c r="I27" s="8">
        <v>4.178272980501393E-3</v>
      </c>
      <c r="L27" t="s">
        <v>59</v>
      </c>
    </row>
    <row r="28" spans="1:12" x14ac:dyDescent="0.25">
      <c r="A28" t="s">
        <v>60</v>
      </c>
      <c r="B28" s="11">
        <v>1</v>
      </c>
      <c r="C28" s="6">
        <v>10.87719298245614</v>
      </c>
      <c r="D28" s="9">
        <f t="shared" si="0"/>
        <v>0.27485380116959068</v>
      </c>
      <c r="E28" s="2">
        <v>0.55118110236220474</v>
      </c>
      <c r="F28" s="2">
        <v>0.44881889763779531</v>
      </c>
      <c r="G28" s="2" t="e">
        <f>VLOOKUP(C28,Лист2!C:H,5,FALSE)</f>
        <v>#N/A</v>
      </c>
      <c r="H28" s="2" t="e">
        <f>VLOOKUP(E28,Лист2!D:I,5,FALSE)</f>
        <v>#N/A</v>
      </c>
      <c r="I28" s="8">
        <v>1.577909270216963E-2</v>
      </c>
      <c r="L28" t="s">
        <v>61</v>
      </c>
    </row>
    <row r="29" spans="1:12" x14ac:dyDescent="0.25">
      <c r="A29" t="s">
        <v>62</v>
      </c>
      <c r="B29" s="11">
        <v>1</v>
      </c>
      <c r="C29" s="6">
        <v>10.74285714285714</v>
      </c>
      <c r="D29" s="9">
        <f t="shared" si="0"/>
        <v>0.28380952380952396</v>
      </c>
      <c r="E29" s="2">
        <v>0.25531914893617019</v>
      </c>
      <c r="F29" s="2">
        <v>0.74468085106382975</v>
      </c>
      <c r="G29" s="2" t="e">
        <f>VLOOKUP(C29,Лист2!C:H,5,FALSE)</f>
        <v>#N/A</v>
      </c>
      <c r="H29" s="2" t="e">
        <f>VLOOKUP(E29,Лист2!D:I,5,FALSE)</f>
        <v>#N/A</v>
      </c>
      <c r="I29" s="8">
        <v>5.2910052910052907E-3</v>
      </c>
      <c r="L29" t="s">
        <v>63</v>
      </c>
    </row>
    <row r="30" spans="1:12" x14ac:dyDescent="0.25">
      <c r="A30" t="s">
        <v>64</v>
      </c>
      <c r="B30" s="11">
        <v>1</v>
      </c>
      <c r="C30" s="6">
        <v>11.61904761904762</v>
      </c>
      <c r="D30" s="9">
        <f t="shared" si="0"/>
        <v>0.22539682539682526</v>
      </c>
      <c r="E30" s="2">
        <v>0.48780487804878048</v>
      </c>
      <c r="F30" s="2">
        <v>0.51219512195121952</v>
      </c>
      <c r="G30" s="2" t="e">
        <f>VLOOKUP(C30,Лист2!C:H,5,FALSE)</f>
        <v>#N/A</v>
      </c>
      <c r="H30" s="2" t="e">
        <f>VLOOKUP(E30,Лист2!D:I,5,FALSE)</f>
        <v>#N/A</v>
      </c>
      <c r="I30" s="8">
        <v>6.030150753768844E-2</v>
      </c>
      <c r="L30" t="s">
        <v>65</v>
      </c>
    </row>
    <row r="31" spans="1:12" x14ac:dyDescent="0.25">
      <c r="A31" t="s">
        <v>66</v>
      </c>
      <c r="B31" s="11">
        <v>0.984375</v>
      </c>
      <c r="C31" s="6">
        <v>7.2636363636363637</v>
      </c>
      <c r="D31" s="9">
        <f t="shared" si="0"/>
        <v>0.51575757575757575</v>
      </c>
      <c r="E31" s="2">
        <v>0.84419263456090654</v>
      </c>
      <c r="F31" s="2">
        <v>0.15580736543909349</v>
      </c>
      <c r="G31" s="2" t="e">
        <f>VLOOKUP(C31,Лист2!C:H,5,FALSE)</f>
        <v>#N/A</v>
      </c>
      <c r="H31" s="2" t="e">
        <f>VLOOKUP(E31,Лист2!D:I,5,FALSE)</f>
        <v>#N/A</v>
      </c>
      <c r="I31" s="8">
        <v>1.260835303388495E-2</v>
      </c>
      <c r="L31" t="s">
        <v>67</v>
      </c>
    </row>
    <row r="32" spans="1:12" x14ac:dyDescent="0.25">
      <c r="A32" t="s">
        <v>68</v>
      </c>
      <c r="B32" s="11">
        <v>1</v>
      </c>
      <c r="C32" s="6">
        <v>14.49090909090909</v>
      </c>
      <c r="D32" s="9">
        <f t="shared" si="0"/>
        <v>3.3939393939393936E-2</v>
      </c>
      <c r="E32" s="2">
        <v>0.42708333333333331</v>
      </c>
      <c r="F32" s="2">
        <v>0.57291666666666663</v>
      </c>
      <c r="G32" s="2" t="e">
        <f>VLOOKUP(C32,Лист2!C:H,5,FALSE)</f>
        <v>#N/A</v>
      </c>
      <c r="H32" s="2" t="e">
        <f>VLOOKUP(E32,Лист2!D:I,5,FALSE)</f>
        <v>#N/A</v>
      </c>
      <c r="I32" s="8">
        <v>1.1961722488038279E-2</v>
      </c>
      <c r="L32" t="s">
        <v>69</v>
      </c>
    </row>
    <row r="33" spans="1:12" x14ac:dyDescent="0.25">
      <c r="A33" t="s">
        <v>70</v>
      </c>
      <c r="B33" s="11">
        <v>1</v>
      </c>
      <c r="C33" s="6">
        <v>-5.4</v>
      </c>
      <c r="D33" s="9">
        <f t="shared" si="0"/>
        <v>1.36</v>
      </c>
      <c r="E33" s="2">
        <v>0.23076923076923081</v>
      </c>
      <c r="F33" s="2">
        <v>0.76923076923076927</v>
      </c>
      <c r="G33" s="2" t="e">
        <f>VLOOKUP(C33,Лист2!C:H,5,FALSE)</f>
        <v>#N/A</v>
      </c>
      <c r="H33" s="2" t="e">
        <f>VLOOKUP(E33,Лист2!D:I,5,FALSE)</f>
        <v>#N/A</v>
      </c>
      <c r="I33" s="8">
        <v>0</v>
      </c>
      <c r="L33" t="s">
        <v>71</v>
      </c>
    </row>
    <row r="34" spans="1:12" x14ac:dyDescent="0.25">
      <c r="A34" t="s">
        <v>72</v>
      </c>
      <c r="B34" s="11">
        <v>0.98654104979811574</v>
      </c>
      <c r="C34" s="6">
        <v>9.565420560747663</v>
      </c>
      <c r="D34" s="9">
        <f t="shared" si="0"/>
        <v>0.36230529595015581</v>
      </c>
      <c r="E34" s="2">
        <v>0.54224598930481283</v>
      </c>
      <c r="F34" s="2">
        <v>0.45775401069518717</v>
      </c>
      <c r="G34" s="2" t="e">
        <f>VLOOKUP(C34,Лист2!C:H,5,FALSE)</f>
        <v>#N/A</v>
      </c>
      <c r="H34" s="2" t="e">
        <f>VLOOKUP(E34,Лист2!D:I,5,FALSE)</f>
        <v>#N/A</v>
      </c>
      <c r="I34" s="8">
        <v>2.2916198607054589E-2</v>
      </c>
      <c r="L34" t="s">
        <v>73</v>
      </c>
    </row>
    <row r="35" spans="1:12" x14ac:dyDescent="0.25">
      <c r="A35" t="s">
        <v>74</v>
      </c>
      <c r="B35" s="11">
        <v>1</v>
      </c>
      <c r="C35" s="6">
        <v>17.222222222222221</v>
      </c>
      <c r="D35" s="9">
        <f t="shared" si="0"/>
        <v>-0.14814814814814814</v>
      </c>
      <c r="E35" s="2">
        <v>0.1818181818181818</v>
      </c>
      <c r="F35" s="2">
        <v>0.81818181818181823</v>
      </c>
      <c r="G35" s="2" t="e">
        <f>VLOOKUP(C35,Лист2!C:H,5,FALSE)</f>
        <v>#N/A</v>
      </c>
      <c r="H35" s="2" t="e">
        <f>VLOOKUP(E35,Лист2!D:I,5,FALSE)</f>
        <v>#N/A</v>
      </c>
      <c r="I35" s="8">
        <v>0</v>
      </c>
      <c r="L35" t="s">
        <v>75</v>
      </c>
    </row>
    <row r="36" spans="1:12" x14ac:dyDescent="0.25">
      <c r="A36" t="s">
        <v>76</v>
      </c>
      <c r="B36" s="11">
        <v>1</v>
      </c>
      <c r="C36" s="6">
        <v>4.882352941176471</v>
      </c>
      <c r="D36" s="9">
        <f t="shared" si="0"/>
        <v>0.67450980392156867</v>
      </c>
      <c r="E36" s="2">
        <v>0.51428571428571423</v>
      </c>
      <c r="F36" s="2">
        <v>0.48571428571428571</v>
      </c>
      <c r="G36" s="2" t="e">
        <f>VLOOKUP(C36,Лист2!C:H,5,FALSE)</f>
        <v>#N/A</v>
      </c>
      <c r="H36" s="2" t="e">
        <f>VLOOKUP(E36,Лист2!D:I,5,FALSE)</f>
        <v>#N/A</v>
      </c>
      <c r="I36" s="8">
        <v>0.1149425287356322</v>
      </c>
      <c r="L36" t="s">
        <v>77</v>
      </c>
    </row>
    <row r="37" spans="1:12" x14ac:dyDescent="0.25">
      <c r="A37" t="s">
        <v>78</v>
      </c>
      <c r="B37" s="11">
        <v>0.99876237623762376</v>
      </c>
      <c r="C37" s="6">
        <v>10</v>
      </c>
      <c r="D37" s="9">
        <f t="shared" si="0"/>
        <v>0.33333333333333337</v>
      </c>
      <c r="E37" s="2">
        <v>0.120253164556962</v>
      </c>
      <c r="F37" s="2">
        <v>0.879746835443038</v>
      </c>
      <c r="G37" s="2" t="e">
        <f>VLOOKUP(C37,Лист2!C:H,5,FALSE)</f>
        <v>#N/A</v>
      </c>
      <c r="H37" s="2" t="e">
        <f>VLOOKUP(E37,Лист2!D:I,5,FALSE)</f>
        <v>#N/A</v>
      </c>
      <c r="I37" s="8">
        <v>1.6352201257861639E-2</v>
      </c>
      <c r="L37" t="s">
        <v>79</v>
      </c>
    </row>
    <row r="38" spans="1:12" x14ac:dyDescent="0.25">
      <c r="A38" t="s">
        <v>80</v>
      </c>
      <c r="B38" s="11">
        <v>1</v>
      </c>
      <c r="C38" s="6">
        <v>83.333333333333329</v>
      </c>
      <c r="D38" s="9">
        <f t="shared" si="0"/>
        <v>-4.5555555555555554</v>
      </c>
      <c r="E38" s="2">
        <v>0.5</v>
      </c>
      <c r="F38" s="2">
        <v>0.5</v>
      </c>
      <c r="G38" s="2" t="e">
        <f>VLOOKUP(C38,Лист2!C:H,5,FALSE)</f>
        <v>#N/A</v>
      </c>
      <c r="H38" s="2" t="e">
        <f>VLOOKUP(E38,Лист2!D:I,5,FALSE)</f>
        <v>#N/A</v>
      </c>
      <c r="I38" s="8">
        <v>0</v>
      </c>
      <c r="L38" t="s">
        <v>81</v>
      </c>
    </row>
    <row r="39" spans="1:12" x14ac:dyDescent="0.25">
      <c r="A39" t="s">
        <v>82</v>
      </c>
      <c r="B39" s="11">
        <v>0.98913043478260865</v>
      </c>
      <c r="C39" s="6">
        <v>7.2089552238805972</v>
      </c>
      <c r="D39" s="9">
        <f t="shared" si="0"/>
        <v>0.5194029850746269</v>
      </c>
      <c r="E39" s="2">
        <v>0.4462809917355372</v>
      </c>
      <c r="F39" s="2">
        <v>0.55371900826446285</v>
      </c>
      <c r="G39" s="2" t="e">
        <f>VLOOKUP(C39,Лист2!C:H,5,FALSE)</f>
        <v>#N/A</v>
      </c>
      <c r="H39" s="2" t="e">
        <f>VLOOKUP(E39,Лист2!D:I,5,FALSE)</f>
        <v>#N/A</v>
      </c>
      <c r="I39" s="8">
        <v>4.3294614572333683E-2</v>
      </c>
      <c r="L39" t="s">
        <v>83</v>
      </c>
    </row>
    <row r="40" spans="1:12" x14ac:dyDescent="0.25">
      <c r="A40" t="s">
        <v>84</v>
      </c>
      <c r="B40" s="11">
        <v>1</v>
      </c>
      <c r="C40" s="6">
        <v>10.28571428571429</v>
      </c>
      <c r="D40" s="9">
        <f t="shared" si="0"/>
        <v>0.31428571428571395</v>
      </c>
      <c r="E40" s="2">
        <v>0.36363636363636359</v>
      </c>
      <c r="F40" s="2">
        <v>0.63636363636363635</v>
      </c>
      <c r="G40" s="2" t="e">
        <f>VLOOKUP(C40,Лист2!C:H,5,FALSE)</f>
        <v>#N/A</v>
      </c>
      <c r="H40" s="2" t="e">
        <f>VLOOKUP(E40,Лист2!D:I,5,FALSE)</f>
        <v>#N/A</v>
      </c>
      <c r="I40" s="8">
        <v>0.1005291005291005</v>
      </c>
      <c r="L40" t="s">
        <v>85</v>
      </c>
    </row>
    <row r="41" spans="1:12" x14ac:dyDescent="0.25">
      <c r="A41" t="s">
        <v>86</v>
      </c>
      <c r="B41" s="11">
        <v>0.984375</v>
      </c>
      <c r="C41" s="6">
        <v>10.852380952380949</v>
      </c>
      <c r="D41" s="9">
        <f t="shared" si="0"/>
        <v>0.2765079365079367</v>
      </c>
      <c r="E41" s="2">
        <v>0.28205128205128199</v>
      </c>
      <c r="F41" s="2">
        <v>0.71794871794871795</v>
      </c>
      <c r="G41" s="2" t="e">
        <f>VLOOKUP(C41,Лист2!C:H,5,FALSE)</f>
        <v>#N/A</v>
      </c>
      <c r="H41" s="2" t="e">
        <f>VLOOKUP(E41,Лист2!D:I,5,FALSE)</f>
        <v>#N/A</v>
      </c>
      <c r="I41" s="8">
        <v>0.81008403361344539</v>
      </c>
      <c r="L41" t="s">
        <v>87</v>
      </c>
    </row>
    <row r="42" spans="1:12" x14ac:dyDescent="0.25">
      <c r="A42" t="s">
        <v>88</v>
      </c>
      <c r="B42" s="11">
        <v>1</v>
      </c>
      <c r="C42" s="6">
        <v>19.588235294117649</v>
      </c>
      <c r="D42" s="9">
        <f t="shared" si="0"/>
        <v>-0.30588235294117649</v>
      </c>
      <c r="E42" s="2">
        <v>0.15</v>
      </c>
      <c r="F42" s="2">
        <v>0.85</v>
      </c>
      <c r="G42" s="2" t="e">
        <f>VLOOKUP(C42,Лист2!C:H,5,FALSE)</f>
        <v>#N/A</v>
      </c>
      <c r="H42" s="2" t="e">
        <f>VLOOKUP(E42,Лист2!D:I,5,FALSE)</f>
        <v>#N/A</v>
      </c>
      <c r="I42" s="8">
        <v>0</v>
      </c>
      <c r="L42" t="s">
        <v>89</v>
      </c>
    </row>
    <row r="43" spans="1:12" x14ac:dyDescent="0.25">
      <c r="A43" t="s">
        <v>90</v>
      </c>
      <c r="B43" s="11">
        <v>1</v>
      </c>
      <c r="C43" s="6">
        <v>14.9375</v>
      </c>
      <c r="D43" s="9">
        <f t="shared" si="0"/>
        <v>4.1666666666666519E-3</v>
      </c>
      <c r="E43" s="2">
        <v>0.28888888888888892</v>
      </c>
      <c r="F43" s="2">
        <v>0.71111111111111114</v>
      </c>
      <c r="G43" s="2" t="e">
        <f>VLOOKUP(C43,Лист2!C:H,5,FALSE)</f>
        <v>#N/A</v>
      </c>
      <c r="H43" s="2" t="e">
        <f>VLOOKUP(E43,Лист2!D:I,5,FALSE)</f>
        <v>#N/A</v>
      </c>
      <c r="I43" s="8">
        <v>3.7694013303769397E-2</v>
      </c>
      <c r="L43" t="s">
        <v>91</v>
      </c>
    </row>
    <row r="44" spans="1:12" x14ac:dyDescent="0.25">
      <c r="A44" t="s">
        <v>92</v>
      </c>
      <c r="B44" s="11">
        <v>0.99761336515513122</v>
      </c>
      <c r="C44" s="6">
        <v>10.512820512820509</v>
      </c>
      <c r="D44" s="9">
        <f t="shared" si="0"/>
        <v>0.29914529914529941</v>
      </c>
      <c r="E44" s="2">
        <v>0.54252199413489732</v>
      </c>
      <c r="F44" s="2">
        <v>0.45747800586510262</v>
      </c>
      <c r="G44" s="2" t="e">
        <f>VLOOKUP(C44,Лист2!C:H,5,FALSE)</f>
        <v>#N/A</v>
      </c>
      <c r="H44" s="2" t="e">
        <f>VLOOKUP(E44,Лист2!D:I,5,FALSE)</f>
        <v>#N/A</v>
      </c>
      <c r="I44" s="8">
        <v>5.4807692307692307E-2</v>
      </c>
      <c r="L44" t="s">
        <v>93</v>
      </c>
    </row>
    <row r="45" spans="1:12" x14ac:dyDescent="0.25">
      <c r="A45" t="s">
        <v>94</v>
      </c>
      <c r="B45" s="11">
        <v>1</v>
      </c>
      <c r="C45" s="6">
        <v>12.4</v>
      </c>
      <c r="D45" s="9">
        <f t="shared" si="0"/>
        <v>0.17333333333333334</v>
      </c>
      <c r="E45" s="2">
        <v>0.78723404255319152</v>
      </c>
      <c r="F45" s="2">
        <v>0.21276595744680851</v>
      </c>
      <c r="G45" s="2" t="e">
        <f>VLOOKUP(C45,Лист2!C:H,5,FALSE)</f>
        <v>#N/A</v>
      </c>
      <c r="H45" s="2" t="e">
        <f>VLOOKUP(E45,Лист2!D:I,5,FALSE)</f>
        <v>#N/A</v>
      </c>
      <c r="I45" s="8">
        <v>5.7692307692307702E-2</v>
      </c>
      <c r="L45" t="s">
        <v>95</v>
      </c>
    </row>
    <row r="46" spans="1:12" x14ac:dyDescent="0.25">
      <c r="A46" t="s">
        <v>96</v>
      </c>
      <c r="B46" s="11">
        <v>1</v>
      </c>
      <c r="C46" s="6">
        <v>12.111111111111111</v>
      </c>
      <c r="D46" s="9">
        <f t="shared" si="0"/>
        <v>0.19259259259259265</v>
      </c>
      <c r="E46" s="2">
        <v>0.30769230769230771</v>
      </c>
      <c r="F46" s="2">
        <v>0.69230769230769229</v>
      </c>
      <c r="G46" s="2" t="e">
        <f>VLOOKUP(C46,Лист2!C:H,5,FALSE)</f>
        <v>#N/A</v>
      </c>
      <c r="H46" s="2" t="e">
        <f>VLOOKUP(E46,Лист2!D:I,5,FALSE)</f>
        <v>#N/A</v>
      </c>
      <c r="I46" s="8">
        <v>0</v>
      </c>
      <c r="L46" t="s">
        <v>97</v>
      </c>
    </row>
    <row r="47" spans="1:12" x14ac:dyDescent="0.25">
      <c r="A47" t="s">
        <v>98</v>
      </c>
      <c r="B47" s="11">
        <v>1</v>
      </c>
      <c r="C47" s="6">
        <v>22.388888888888889</v>
      </c>
      <c r="D47" s="9">
        <f t="shared" si="0"/>
        <v>-0.49259259259259269</v>
      </c>
      <c r="E47" s="2">
        <v>0.14285714285714279</v>
      </c>
      <c r="F47" s="2">
        <v>0.8571428571428571</v>
      </c>
      <c r="G47" s="2" t="e">
        <f>VLOOKUP(C47,Лист2!C:H,5,FALSE)</f>
        <v>#N/A</v>
      </c>
      <c r="H47" s="2" t="e">
        <f>VLOOKUP(E47,Лист2!D:I,5,FALSE)</f>
        <v>#N/A</v>
      </c>
      <c r="I47" s="8">
        <v>0</v>
      </c>
      <c r="L47" t="s">
        <v>99</v>
      </c>
    </row>
    <row r="48" spans="1:12" x14ac:dyDescent="0.25">
      <c r="A48" t="s">
        <v>100</v>
      </c>
      <c r="B48" s="11">
        <v>1</v>
      </c>
      <c r="C48" s="6">
        <v>5.7435897435897436</v>
      </c>
      <c r="D48" s="9">
        <f t="shared" si="0"/>
        <v>0.61709401709401712</v>
      </c>
      <c r="E48" s="2">
        <v>0.1136363636363636</v>
      </c>
      <c r="F48" s="2">
        <v>0.88636363636363635</v>
      </c>
      <c r="G48" s="2" t="e">
        <f>VLOOKUP(C48,Лист2!C:H,5,FALSE)</f>
        <v>#N/A</v>
      </c>
      <c r="H48" s="2" t="e">
        <f>VLOOKUP(E48,Лист2!D:I,5,FALSE)</f>
        <v>#N/A</v>
      </c>
      <c r="I48" s="8">
        <v>0</v>
      </c>
      <c r="L48" t="s">
        <v>101</v>
      </c>
    </row>
    <row r="49" spans="1:12" x14ac:dyDescent="0.25">
      <c r="A49" t="s">
        <v>102</v>
      </c>
      <c r="B49" s="11">
        <v>0.98913043478260865</v>
      </c>
      <c r="C49" s="6">
        <v>12.906358381502891</v>
      </c>
      <c r="D49" s="9">
        <f t="shared" si="0"/>
        <v>0.13957610789980734</v>
      </c>
      <c r="E49" s="2">
        <v>0.1164453524004086</v>
      </c>
      <c r="F49" s="2">
        <v>0.88355464759959146</v>
      </c>
      <c r="G49" s="2" t="e">
        <f>VLOOKUP(C49,Лист2!C:H,5,FALSE)</f>
        <v>#N/A</v>
      </c>
      <c r="H49" s="2" t="e">
        <f>VLOOKUP(E49,Лист2!D:I,5,FALSE)</f>
        <v>#N/A</v>
      </c>
      <c r="I49" s="8">
        <v>0.90337934316991908</v>
      </c>
      <c r="L49" t="s">
        <v>103</v>
      </c>
    </row>
    <row r="50" spans="1:12" x14ac:dyDescent="0.25">
      <c r="A50" t="s">
        <v>104</v>
      </c>
      <c r="B50" s="11">
        <v>1</v>
      </c>
      <c r="C50" s="6">
        <v>11</v>
      </c>
      <c r="D50" s="9">
        <f t="shared" si="0"/>
        <v>0.26666666666666672</v>
      </c>
      <c r="E50" s="2">
        <v>0.6470588235294118</v>
      </c>
      <c r="F50" s="2">
        <v>0.35294117647058831</v>
      </c>
      <c r="G50" s="2" t="e">
        <f>VLOOKUP(C50,Лист2!C:H,5,FALSE)</f>
        <v>#N/A</v>
      </c>
      <c r="H50" s="2" t="e">
        <f>VLOOKUP(E50,Лист2!D:I,5,FALSE)</f>
        <v>#N/A</v>
      </c>
      <c r="I50" s="8">
        <v>0.10655737704918029</v>
      </c>
      <c r="L50" t="s">
        <v>105</v>
      </c>
    </row>
    <row r="51" spans="1:12" x14ac:dyDescent="0.25">
      <c r="A51" t="s">
        <v>106</v>
      </c>
      <c r="B51" s="11">
        <v>1</v>
      </c>
      <c r="C51" s="6">
        <v>83.75</v>
      </c>
      <c r="D51" s="9">
        <f t="shared" si="0"/>
        <v>-4.583333333333333</v>
      </c>
      <c r="E51" s="2">
        <v>0.77142857142857146</v>
      </c>
      <c r="F51" s="2">
        <v>0.22857142857142859</v>
      </c>
      <c r="G51" s="2" t="e">
        <f>VLOOKUP(C51,Лист2!C:H,5,FALSE)</f>
        <v>#N/A</v>
      </c>
      <c r="H51" s="2" t="e">
        <f>VLOOKUP(E51,Лист2!D:I,5,FALSE)</f>
        <v>#N/A</v>
      </c>
      <c r="I51" s="8">
        <v>8.9285714285714281E-3</v>
      </c>
      <c r="L51" t="s">
        <v>107</v>
      </c>
    </row>
    <row r="52" spans="1:12" x14ac:dyDescent="0.25">
      <c r="A52" t="s">
        <v>108</v>
      </c>
      <c r="B52" s="11">
        <v>1</v>
      </c>
      <c r="C52" s="6">
        <v>7.4285714285714288</v>
      </c>
      <c r="D52" s="9">
        <f t="shared" si="0"/>
        <v>0.50476190476190474</v>
      </c>
      <c r="E52" s="2">
        <v>0.22222222222222221</v>
      </c>
      <c r="F52" s="2">
        <v>0.77777777777777779</v>
      </c>
      <c r="G52" s="2" t="e">
        <f>VLOOKUP(C52,Лист2!C:H,5,FALSE)</f>
        <v>#N/A</v>
      </c>
      <c r="H52" s="2" t="e">
        <f>VLOOKUP(E52,Лист2!D:I,5,FALSE)</f>
        <v>#N/A</v>
      </c>
      <c r="I52" s="8">
        <v>0</v>
      </c>
      <c r="L52" t="s">
        <v>109</v>
      </c>
    </row>
    <row r="53" spans="1:12" x14ac:dyDescent="0.25">
      <c r="A53" t="s">
        <v>110</v>
      </c>
      <c r="B53" s="11">
        <v>1</v>
      </c>
      <c r="C53" s="6">
        <v>6.4</v>
      </c>
      <c r="D53" s="9">
        <f t="shared" si="0"/>
        <v>0.57333333333333325</v>
      </c>
      <c r="E53" s="2">
        <v>0.16666666666666671</v>
      </c>
      <c r="F53" s="2">
        <v>0.83333333333333337</v>
      </c>
      <c r="G53" s="2" t="e">
        <f>VLOOKUP(C53,Лист2!C:H,5,FALSE)</f>
        <v>#N/A</v>
      </c>
      <c r="H53" s="2" t="e">
        <f>VLOOKUP(E53,Лист2!D:I,5,FALSE)</f>
        <v>#N/A</v>
      </c>
      <c r="I53" s="8">
        <v>0</v>
      </c>
      <c r="L53" t="s">
        <v>111</v>
      </c>
    </row>
    <row r="54" spans="1:12" x14ac:dyDescent="0.25">
      <c r="A54" t="s">
        <v>112</v>
      </c>
      <c r="B54" s="11">
        <v>1</v>
      </c>
      <c r="C54" s="6">
        <v>9.8000000000000007</v>
      </c>
      <c r="D54" s="9">
        <f t="shared" si="0"/>
        <v>0.34666666666666657</v>
      </c>
      <c r="E54" s="2">
        <v>0.5</v>
      </c>
      <c r="F54" s="2">
        <v>0.5</v>
      </c>
      <c r="G54" s="2" t="e">
        <f>VLOOKUP(C54,Лист2!C:H,5,FALSE)</f>
        <v>#N/A</v>
      </c>
      <c r="H54" s="2" t="e">
        <f>VLOOKUP(E54,Лист2!D:I,5,FALSE)</f>
        <v>#N/A</v>
      </c>
      <c r="I54" s="8">
        <v>0</v>
      </c>
      <c r="L54" t="s">
        <v>113</v>
      </c>
    </row>
    <row r="55" spans="1:12" x14ac:dyDescent="0.25">
      <c r="A55" t="s">
        <v>114</v>
      </c>
      <c r="B55" s="11">
        <v>1</v>
      </c>
      <c r="C55" s="6">
        <v>10.45945945945946</v>
      </c>
      <c r="D55" s="9">
        <f t="shared" si="0"/>
        <v>0.30270270270270272</v>
      </c>
      <c r="E55" s="2">
        <v>0.21276595744680851</v>
      </c>
      <c r="F55" s="2">
        <v>0.78723404255319152</v>
      </c>
      <c r="G55" s="2" t="e">
        <f>VLOOKUP(C55,Лист2!C:H,5,FALSE)</f>
        <v>#N/A</v>
      </c>
      <c r="H55" s="2" t="e">
        <f>VLOOKUP(E55,Лист2!D:I,5,FALSE)</f>
        <v>#N/A</v>
      </c>
      <c r="I55" s="8">
        <v>9.5238095238095247E-3</v>
      </c>
      <c r="L55" t="s">
        <v>115</v>
      </c>
    </row>
    <row r="56" spans="1:12" x14ac:dyDescent="0.25">
      <c r="A56" t="s">
        <v>116</v>
      </c>
      <c r="B56" s="11">
        <v>1</v>
      </c>
      <c r="C56" s="6">
        <v>9.3888888888888893</v>
      </c>
      <c r="D56" s="9">
        <f t="shared" si="0"/>
        <v>0.374074074074074</v>
      </c>
      <c r="E56" s="2">
        <v>0.53846153846153844</v>
      </c>
      <c r="F56" s="2">
        <v>0.46153846153846162</v>
      </c>
      <c r="G56" s="2" t="e">
        <f>VLOOKUP(C56,Лист2!C:H,5,FALSE)</f>
        <v>#N/A</v>
      </c>
      <c r="H56" s="2" t="e">
        <f>VLOOKUP(E56,Лист2!D:I,5,FALSE)</f>
        <v>#N/A</v>
      </c>
      <c r="I56" s="8">
        <v>1.6528925619834711E-2</v>
      </c>
      <c r="L56" t="s">
        <v>117</v>
      </c>
    </row>
    <row r="57" spans="1:12" x14ac:dyDescent="0.25">
      <c r="A57" t="s">
        <v>118</v>
      </c>
      <c r="B57" s="11">
        <v>1</v>
      </c>
      <c r="C57" s="6">
        <v>10.19230769230769</v>
      </c>
      <c r="D57" s="9">
        <f t="shared" si="0"/>
        <v>0.32051282051282071</v>
      </c>
      <c r="E57" s="2">
        <v>0.66233766233766234</v>
      </c>
      <c r="F57" s="2">
        <v>0.33766233766233772</v>
      </c>
      <c r="G57" s="2" t="e">
        <f>VLOOKUP(C57,Лист2!C:H,5,FALSE)</f>
        <v>#N/A</v>
      </c>
      <c r="H57" s="2" t="e">
        <f>VLOOKUP(E57,Лист2!D:I,5,FALSE)</f>
        <v>#N/A</v>
      </c>
      <c r="I57" s="8">
        <v>0</v>
      </c>
      <c r="L57" t="s">
        <v>119</v>
      </c>
    </row>
    <row r="58" spans="1:12" x14ac:dyDescent="0.25">
      <c r="A58" t="s">
        <v>120</v>
      </c>
      <c r="B58" s="11">
        <v>1</v>
      </c>
      <c r="C58" s="6">
        <v>34.785714285714278</v>
      </c>
      <c r="D58" s="9">
        <f t="shared" si="0"/>
        <v>-1.3190476190476184</v>
      </c>
      <c r="E58" s="2">
        <v>0.64102564102564108</v>
      </c>
      <c r="F58" s="2">
        <v>0.35897435897435898</v>
      </c>
      <c r="G58" s="2" t="e">
        <f>VLOOKUP(C58,Лист2!C:H,5,FALSE)</f>
        <v>#N/A</v>
      </c>
      <c r="H58" s="2" t="e">
        <f>VLOOKUP(E58,Лист2!D:I,5,FALSE)</f>
        <v>#N/A</v>
      </c>
      <c r="I58" s="8">
        <v>0.76666666666666672</v>
      </c>
      <c r="L58" t="s">
        <v>121</v>
      </c>
    </row>
    <row r="59" spans="1:12" x14ac:dyDescent="0.25">
      <c r="A59" t="s">
        <v>122</v>
      </c>
      <c r="B59" s="11">
        <v>1</v>
      </c>
      <c r="C59" s="6">
        <v>11.75</v>
      </c>
      <c r="D59" s="9">
        <f t="shared" si="0"/>
        <v>0.21666666666666667</v>
      </c>
      <c r="E59" s="2">
        <v>0</v>
      </c>
      <c r="F59" s="2">
        <v>1</v>
      </c>
      <c r="G59" s="2" t="e">
        <f>VLOOKUP(C59,Лист2!C:H,5,FALSE)</f>
        <v>#N/A</v>
      </c>
      <c r="H59" s="2" t="e">
        <f>VLOOKUP(E59,Лист2!D:I,5,FALSE)</f>
        <v>#N/A</v>
      </c>
      <c r="I59" s="8">
        <v>0</v>
      </c>
      <c r="L59" t="s">
        <v>123</v>
      </c>
    </row>
    <row r="60" spans="1:12" x14ac:dyDescent="0.25">
      <c r="A60" t="s">
        <v>124</v>
      </c>
      <c r="B60" s="11">
        <v>0.99761336515513122</v>
      </c>
      <c r="C60" s="6">
        <v>16.469696969696969</v>
      </c>
      <c r="D60" s="9">
        <f t="shared" si="0"/>
        <v>-9.7979797979797834E-2</v>
      </c>
      <c r="E60" s="2">
        <v>0.40807174887892378</v>
      </c>
      <c r="F60" s="2">
        <v>0.59192825112107628</v>
      </c>
      <c r="G60" s="2" t="e">
        <f>VLOOKUP(C60,Лист2!C:H,5,FALSE)</f>
        <v>#N/A</v>
      </c>
      <c r="H60" s="2" t="e">
        <f>VLOOKUP(E60,Лист2!D:I,5,FALSE)</f>
        <v>#N/A</v>
      </c>
      <c r="I60" s="8">
        <v>4.5744680851063833E-2</v>
      </c>
      <c r="L60" t="s">
        <v>125</v>
      </c>
    </row>
    <row r="61" spans="1:12" x14ac:dyDescent="0.25">
      <c r="A61" t="s">
        <v>144</v>
      </c>
      <c r="B61" s="11">
        <v>1</v>
      </c>
      <c r="C61" s="6">
        <v>15</v>
      </c>
      <c r="D61" s="9">
        <f t="shared" si="0"/>
        <v>0</v>
      </c>
      <c r="E61" s="2"/>
      <c r="F61" s="2"/>
      <c r="G61" s="2"/>
      <c r="H61" s="2"/>
      <c r="I61" s="8">
        <v>0</v>
      </c>
      <c r="L61" t="s">
        <v>145</v>
      </c>
    </row>
    <row r="62" spans="1:12" x14ac:dyDescent="0.25">
      <c r="A62" t="s">
        <v>126</v>
      </c>
      <c r="B62" s="11">
        <v>1</v>
      </c>
      <c r="C62" s="6">
        <v>9.3333333333333339</v>
      </c>
      <c r="D62" s="9">
        <f t="shared" si="0"/>
        <v>0.37777777777777777</v>
      </c>
      <c r="E62" s="2">
        <v>0.59090909090909094</v>
      </c>
      <c r="F62" s="2">
        <v>0.40909090909090912</v>
      </c>
      <c r="G62" s="2" t="e">
        <f>VLOOKUP(C62,Лист2!C:H,5,FALSE)</f>
        <v>#N/A</v>
      </c>
      <c r="H62" s="2" t="e">
        <f>VLOOKUP(E62,Лист2!D:I,5,FALSE)</f>
        <v>#N/A</v>
      </c>
      <c r="I62" s="8">
        <v>0</v>
      </c>
      <c r="L62" t="s">
        <v>127</v>
      </c>
    </row>
    <row r="63" spans="1:12" x14ac:dyDescent="0.25">
      <c r="A63" t="s">
        <v>128</v>
      </c>
      <c r="B63" s="11">
        <v>0.99761336515513122</v>
      </c>
      <c r="C63" s="6">
        <v>11.316091954022991</v>
      </c>
      <c r="D63" s="9">
        <f t="shared" si="0"/>
        <v>0.24559386973180064</v>
      </c>
      <c r="E63" s="2">
        <v>0.38732394366197181</v>
      </c>
      <c r="F63" s="2">
        <v>0.61267605633802813</v>
      </c>
      <c r="G63" s="2" t="e">
        <f>VLOOKUP(C63,Лист2!C:H,5,FALSE)</f>
        <v>#N/A</v>
      </c>
      <c r="H63" s="2" t="e">
        <f>VLOOKUP(E63,Лист2!D:I,5,FALSE)</f>
        <v>#N/A</v>
      </c>
      <c r="I63" s="8">
        <v>9.249743062692703E-3</v>
      </c>
      <c r="L63" t="s">
        <v>129</v>
      </c>
    </row>
    <row r="64" spans="1:12" x14ac:dyDescent="0.25">
      <c r="A64" t="s">
        <v>130</v>
      </c>
      <c r="B64" s="11">
        <v>1</v>
      </c>
      <c r="C64" s="6">
        <v>3.347826086956522</v>
      </c>
      <c r="D64" s="9">
        <f t="shared" si="0"/>
        <v>0.77681159420289858</v>
      </c>
      <c r="E64" s="2">
        <v>0.1785714285714286</v>
      </c>
      <c r="F64" s="2">
        <v>0.8214285714285714</v>
      </c>
      <c r="G64" s="2" t="e">
        <f>VLOOKUP(C64,Лист2!C:H,5,FALSE)</f>
        <v>#N/A</v>
      </c>
      <c r="H64" s="2" t="e">
        <f>VLOOKUP(E64,Лист2!D:I,5,FALSE)</f>
        <v>#N/A</v>
      </c>
      <c r="I64" s="8">
        <v>2.840909090909091E-3</v>
      </c>
      <c r="L64" t="s">
        <v>131</v>
      </c>
    </row>
    <row r="65" spans="1:12" x14ac:dyDescent="0.25">
      <c r="A65" t="s">
        <v>132</v>
      </c>
      <c r="B65" s="11">
        <v>0.99761336515513122</v>
      </c>
      <c r="C65" s="6">
        <v>91.928251121076229</v>
      </c>
      <c r="D65" s="9">
        <f t="shared" si="0"/>
        <v>-5.1285500747384152</v>
      </c>
      <c r="E65" s="2">
        <v>2.980625931445604E-3</v>
      </c>
      <c r="F65" s="2">
        <v>0.99701937406855434</v>
      </c>
      <c r="G65" s="2" t="e">
        <f>VLOOKUP(C65,Лист2!C:H,5,FALSE)</f>
        <v>#N/A</v>
      </c>
      <c r="H65" s="2" t="e">
        <f>VLOOKUP(E65,Лист2!D:I,5,FALSE)</f>
        <v>#N/A</v>
      </c>
      <c r="I65" s="8">
        <v>1.3550135501355009E-3</v>
      </c>
      <c r="L65" t="s">
        <v>133</v>
      </c>
    </row>
    <row r="66" spans="1:12" x14ac:dyDescent="0.25">
      <c r="A66" t="s">
        <v>134</v>
      </c>
      <c r="B66" s="11">
        <v>1</v>
      </c>
      <c r="C66" s="6">
        <v>8.5</v>
      </c>
      <c r="D66" s="9">
        <f t="shared" si="0"/>
        <v>0.43333333333333335</v>
      </c>
      <c r="E66" s="2">
        <v>0.5</v>
      </c>
      <c r="F66" s="2">
        <v>0.5</v>
      </c>
      <c r="G66" s="2" t="e">
        <f>VLOOKUP(C66,Лист2!C:H,5,FALSE)</f>
        <v>#N/A</v>
      </c>
      <c r="H66" s="2" t="e">
        <f>VLOOKUP(E66,Лист2!D:I,5,FALSE)</f>
        <v>#N/A</v>
      </c>
      <c r="I66" s="8">
        <v>2.4096385542168679E-2</v>
      </c>
      <c r="L66" t="s">
        <v>135</v>
      </c>
    </row>
    <row r="67" spans="1:12" x14ac:dyDescent="0.25">
      <c r="A67" t="s">
        <v>136</v>
      </c>
      <c r="B67" s="11">
        <v>1</v>
      </c>
      <c r="C67" s="6">
        <v>19.5</v>
      </c>
      <c r="D67" s="9">
        <f t="shared" ref="D67:D85" si="1">1-(C67/15)</f>
        <v>-0.30000000000000004</v>
      </c>
      <c r="E67" s="2">
        <v>0.6470588235294118</v>
      </c>
      <c r="F67" s="2">
        <v>0.35294117647058831</v>
      </c>
      <c r="G67" s="2" t="e">
        <f>VLOOKUP(C67,Лист2!C:H,5,FALSE)</f>
        <v>#N/A</v>
      </c>
      <c r="H67" s="2" t="e">
        <f>VLOOKUP(E67,Лист2!D:I,5,FALSE)</f>
        <v>#N/A</v>
      </c>
      <c r="I67" s="8">
        <v>0.125</v>
      </c>
      <c r="L67" t="s">
        <v>137</v>
      </c>
    </row>
    <row r="68" spans="1:12" x14ac:dyDescent="0.25">
      <c r="A68" t="s">
        <v>138</v>
      </c>
      <c r="B68" s="11">
        <v>0.99761336515513122</v>
      </c>
      <c r="C68" s="6">
        <v>10.76068376068376</v>
      </c>
      <c r="D68" s="9">
        <f t="shared" si="1"/>
        <v>0.28262108262108265</v>
      </c>
      <c r="E68" s="2">
        <v>0.37096774193548387</v>
      </c>
      <c r="F68" s="2">
        <v>0.62903225806451613</v>
      </c>
      <c r="G68" s="2" t="e">
        <f>VLOOKUP(C68,Лист2!C:H,5,FALSE)</f>
        <v>#N/A</v>
      </c>
      <c r="H68" s="2" t="e">
        <f>VLOOKUP(E68,Лист2!D:I,5,FALSE)</f>
        <v>#N/A</v>
      </c>
      <c r="I68" s="8">
        <v>1.0075566750629719E-2</v>
      </c>
      <c r="L68" t="s">
        <v>139</v>
      </c>
    </row>
    <row r="69" spans="1:12" x14ac:dyDescent="0.25">
      <c r="A69" t="s">
        <v>140</v>
      </c>
      <c r="B69" s="11">
        <v>1</v>
      </c>
      <c r="C69" s="6">
        <v>7</v>
      </c>
      <c r="D69" s="9">
        <f t="shared" si="1"/>
        <v>0.53333333333333333</v>
      </c>
      <c r="E69" s="2">
        <v>7.6923076923076927E-2</v>
      </c>
      <c r="F69" s="2">
        <v>0.92307692307692313</v>
      </c>
      <c r="G69" s="2" t="e">
        <f>VLOOKUP(C69,Лист2!C:H,5,FALSE)</f>
        <v>#N/A</v>
      </c>
      <c r="H69" s="2" t="e">
        <f>VLOOKUP(E69,Лист2!D:I,5,FALSE)</f>
        <v>#N/A</v>
      </c>
      <c r="I69" s="8">
        <v>7.5268817204301078E-2</v>
      </c>
      <c r="L69" t="s">
        <v>141</v>
      </c>
    </row>
    <row r="70" spans="1:12" x14ac:dyDescent="0.25">
      <c r="A70" t="s">
        <v>142</v>
      </c>
      <c r="B70" s="11">
        <v>0.99</v>
      </c>
      <c r="C70" s="6">
        <v>32.192307692307693</v>
      </c>
      <c r="D70" s="9">
        <f t="shared" si="1"/>
        <v>-1.1461538461538461</v>
      </c>
      <c r="E70" s="2">
        <v>0.19170984455958551</v>
      </c>
      <c r="F70" s="2">
        <v>0.80829015544041449</v>
      </c>
      <c r="G70" s="2" t="e">
        <f>VLOOKUP(C70,Лист2!C:H,5,FALSE)</f>
        <v>#N/A</v>
      </c>
      <c r="H70" s="2" t="e">
        <f>VLOOKUP(E70,Лист2!D:I,5,FALSE)</f>
        <v>#N/A</v>
      </c>
      <c r="I70" s="8">
        <v>9.2838196286472146E-3</v>
      </c>
      <c r="L70" t="s">
        <v>143</v>
      </c>
    </row>
    <row r="71" spans="1:12" x14ac:dyDescent="0.25">
      <c r="A71" t="s">
        <v>146</v>
      </c>
      <c r="B71" s="11">
        <v>1</v>
      </c>
      <c r="C71" s="6">
        <v>17.315789473684209</v>
      </c>
      <c r="D71" s="9">
        <f t="shared" si="1"/>
        <v>-0.15438596491228052</v>
      </c>
      <c r="E71" s="2">
        <v>0.48648648648648651</v>
      </c>
      <c r="F71" s="2">
        <v>0.51351351351351349</v>
      </c>
      <c r="G71" s="2" t="e">
        <f>VLOOKUP(C71,Лист2!C:H,5,FALSE)</f>
        <v>#N/A</v>
      </c>
      <c r="H71" s="2" t="e">
        <f>VLOOKUP(E71,Лист2!D:I,5,FALSE)</f>
        <v>#N/A</v>
      </c>
      <c r="I71" s="8">
        <v>4.230769230769231E-2</v>
      </c>
      <c r="L71" t="s">
        <v>147</v>
      </c>
    </row>
    <row r="72" spans="1:12" x14ac:dyDescent="0.25">
      <c r="A72" t="s">
        <v>148</v>
      </c>
      <c r="B72" s="11">
        <v>1</v>
      </c>
      <c r="C72" s="6">
        <v>11.17391304347826</v>
      </c>
      <c r="D72" s="9">
        <f t="shared" si="1"/>
        <v>0.25507246376811599</v>
      </c>
      <c r="E72" s="2">
        <v>6.1224489795918373E-2</v>
      </c>
      <c r="F72" s="2">
        <v>0.93877551020408168</v>
      </c>
      <c r="G72" s="2" t="e">
        <f>VLOOKUP(C72,Лист2!C:H,5,FALSE)</f>
        <v>#N/A</v>
      </c>
      <c r="H72" s="2" t="e">
        <f>VLOOKUP(E72,Лист2!D:I,5,FALSE)</f>
        <v>#N/A</v>
      </c>
      <c r="I72" s="8">
        <v>2.4570024570024569E-2</v>
      </c>
      <c r="L72" t="s">
        <v>149</v>
      </c>
    </row>
    <row r="73" spans="1:12" x14ac:dyDescent="0.25">
      <c r="A73" t="s">
        <v>150</v>
      </c>
      <c r="B73" s="11">
        <v>1</v>
      </c>
      <c r="C73" s="6">
        <v>17.060975609756099</v>
      </c>
      <c r="D73" s="9">
        <f t="shared" si="1"/>
        <v>-0.13739837398373989</v>
      </c>
      <c r="E73" s="2">
        <v>0.3543307086614173</v>
      </c>
      <c r="F73" s="2">
        <v>0.64566929133858264</v>
      </c>
      <c r="G73" s="2" t="e">
        <f>VLOOKUP(C73,Лист2!C:H,5,FALSE)</f>
        <v>#N/A</v>
      </c>
      <c r="H73" s="2" t="e">
        <f>VLOOKUP(E73,Лист2!D:I,5,FALSE)</f>
        <v>#N/A</v>
      </c>
      <c r="I73" s="8">
        <v>1.492537313432836E-2</v>
      </c>
      <c r="L73" t="s">
        <v>151</v>
      </c>
    </row>
    <row r="74" spans="1:12" x14ac:dyDescent="0.25">
      <c r="A74" t="s">
        <v>152</v>
      </c>
      <c r="B74" s="11">
        <v>1</v>
      </c>
      <c r="C74" s="6">
        <v>14</v>
      </c>
      <c r="D74" s="9">
        <f t="shared" si="1"/>
        <v>6.6666666666666652E-2</v>
      </c>
      <c r="E74" s="2">
        <v>0.2</v>
      </c>
      <c r="F74" s="2">
        <v>0.8</v>
      </c>
      <c r="G74" s="2" t="e">
        <f>VLOOKUP(C74,Лист2!C:H,5,FALSE)</f>
        <v>#N/A</v>
      </c>
      <c r="H74" s="2" t="e">
        <f>VLOOKUP(E74,Лист2!D:I,5,FALSE)</f>
        <v>#N/A</v>
      </c>
      <c r="I74" s="8">
        <v>5.076142131979695E-3</v>
      </c>
      <c r="L74" t="s">
        <v>153</v>
      </c>
    </row>
    <row r="75" spans="1:12" x14ac:dyDescent="0.25">
      <c r="A75" t="s">
        <v>154</v>
      </c>
      <c r="B75" s="11">
        <v>1</v>
      </c>
      <c r="C75" s="6">
        <v>16.96875</v>
      </c>
      <c r="D75" s="9">
        <f t="shared" si="1"/>
        <v>-0.13125000000000009</v>
      </c>
      <c r="E75" s="2">
        <v>0.36</v>
      </c>
      <c r="F75" s="2">
        <v>0.64</v>
      </c>
      <c r="G75" s="2" t="e">
        <f>VLOOKUP(C75,Лист2!C:H,5,FALSE)</f>
        <v>#N/A</v>
      </c>
      <c r="H75" s="2" t="e">
        <f>VLOOKUP(E75,Лист2!D:I,5,FALSE)</f>
        <v>#N/A</v>
      </c>
      <c r="I75" s="8">
        <v>1.547987616099071E-2</v>
      </c>
      <c r="L75" t="s">
        <v>155</v>
      </c>
    </row>
    <row r="76" spans="1:12" x14ac:dyDescent="0.25">
      <c r="A76" t="s">
        <v>156</v>
      </c>
      <c r="B76" s="11">
        <v>0.99</v>
      </c>
      <c r="C76" s="6">
        <v>11.96428571428571</v>
      </c>
      <c r="D76" s="9">
        <f t="shared" si="1"/>
        <v>0.20238095238095266</v>
      </c>
      <c r="E76" s="2">
        <v>0.5</v>
      </c>
      <c r="F76" s="2">
        <v>0.5</v>
      </c>
      <c r="G76" s="2" t="e">
        <f>VLOOKUP(C76,Лист2!C:H,5,FALSE)</f>
        <v>#N/A</v>
      </c>
      <c r="H76" s="2" t="e">
        <f>VLOOKUP(E76,Лист2!D:I,5,FALSE)</f>
        <v>#N/A</v>
      </c>
      <c r="I76" s="8">
        <v>2.1390374331550801E-2</v>
      </c>
      <c r="L76" t="s">
        <v>157</v>
      </c>
    </row>
    <row r="77" spans="1:12" x14ac:dyDescent="0.25">
      <c r="A77" t="s">
        <v>158</v>
      </c>
      <c r="B77" s="11">
        <v>1</v>
      </c>
      <c r="C77" s="6">
        <v>61.746031746031747</v>
      </c>
      <c r="D77" s="9">
        <f t="shared" si="1"/>
        <v>-3.1164021164021163</v>
      </c>
      <c r="E77" s="2">
        <v>5.9701492537313432E-2</v>
      </c>
      <c r="F77" s="2">
        <v>0.94029850746268662</v>
      </c>
      <c r="G77" s="2" t="e">
        <f>VLOOKUP(C77,Лист2!C:H,5,FALSE)</f>
        <v>#N/A</v>
      </c>
      <c r="H77" s="2" t="e">
        <f>VLOOKUP(E77,Лист2!D:I,5,FALSE)</f>
        <v>#N/A</v>
      </c>
      <c r="I77" s="8">
        <v>4.0241448692152921E-3</v>
      </c>
      <c r="L77" t="s">
        <v>159</v>
      </c>
    </row>
    <row r="78" spans="1:12" x14ac:dyDescent="0.25">
      <c r="A78" t="s">
        <v>160</v>
      </c>
      <c r="B78" s="11">
        <v>1</v>
      </c>
      <c r="C78" s="6">
        <v>14.2</v>
      </c>
      <c r="D78" s="9">
        <f t="shared" si="1"/>
        <v>5.3333333333333344E-2</v>
      </c>
      <c r="E78" s="2">
        <v>0.58333333333333337</v>
      </c>
      <c r="F78" s="2">
        <v>0.41666666666666669</v>
      </c>
      <c r="G78" s="2" t="e">
        <f>VLOOKUP(C78,Лист2!C:H,5,FALSE)</f>
        <v>#N/A</v>
      </c>
      <c r="H78" s="2" t="e">
        <f>VLOOKUP(E78,Лист2!D:I,5,FALSE)</f>
        <v>#N/A</v>
      </c>
      <c r="I78" s="8">
        <v>0.23300970873786411</v>
      </c>
      <c r="L78" t="s">
        <v>161</v>
      </c>
    </row>
    <row r="79" spans="1:12" x14ac:dyDescent="0.25">
      <c r="A79" t="s">
        <v>162</v>
      </c>
      <c r="B79" s="11">
        <v>0.99</v>
      </c>
      <c r="C79" s="6">
        <v>7.8489326765188832</v>
      </c>
      <c r="D79" s="9">
        <f t="shared" si="1"/>
        <v>0.47673782156540778</v>
      </c>
      <c r="E79" s="2">
        <v>0.19444444444444439</v>
      </c>
      <c r="F79" s="2">
        <v>0.80555555555555558</v>
      </c>
      <c r="G79" s="2" t="e">
        <f>VLOOKUP(C79,Лист2!C:H,5,FALSE)</f>
        <v>#N/A</v>
      </c>
      <c r="H79" s="2" t="e">
        <f>VLOOKUP(E79,Лист2!D:I,5,FALSE)</f>
        <v>#N/A</v>
      </c>
      <c r="I79" s="8">
        <v>0.95308641975308639</v>
      </c>
      <c r="L79" t="s">
        <v>163</v>
      </c>
    </row>
    <row r="80" spans="1:12" x14ac:dyDescent="0.25">
      <c r="A80" t="s">
        <v>164</v>
      </c>
      <c r="B80" s="11">
        <v>1</v>
      </c>
      <c r="C80" s="6">
        <v>8.75</v>
      </c>
      <c r="D80" s="9">
        <f t="shared" si="1"/>
        <v>0.41666666666666663</v>
      </c>
      <c r="E80" s="2">
        <v>0.51851851851851849</v>
      </c>
      <c r="F80" s="2">
        <v>0.48148148148148151</v>
      </c>
      <c r="G80" s="2" t="e">
        <f>VLOOKUP(C80,Лист2!C:H,5,FALSE)</f>
        <v>#N/A</v>
      </c>
      <c r="H80" s="2" t="e">
        <f>VLOOKUP(E80,Лист2!D:I,5,FALSE)</f>
        <v>#N/A</v>
      </c>
      <c r="I80" s="8">
        <v>0.1126279863481229</v>
      </c>
      <c r="L80" t="s">
        <v>165</v>
      </c>
    </row>
    <row r="81" spans="1:12" x14ac:dyDescent="0.25">
      <c r="A81" t="s">
        <v>166</v>
      </c>
      <c r="B81" s="11">
        <v>1</v>
      </c>
      <c r="C81" s="6">
        <v>2</v>
      </c>
      <c r="D81" s="9">
        <f t="shared" si="1"/>
        <v>0.8666666666666667</v>
      </c>
      <c r="E81" s="2">
        <v>0</v>
      </c>
      <c r="F81" s="2">
        <v>1</v>
      </c>
      <c r="G81" s="2" t="e">
        <f>VLOOKUP(C81,Лист2!C:H,5,FALSE)</f>
        <v>#N/A</v>
      </c>
      <c r="H81" s="2" t="e">
        <f>VLOOKUP(E81,Лист2!D:I,5,FALSE)</f>
        <v>#N/A</v>
      </c>
      <c r="I81" s="8">
        <v>0</v>
      </c>
      <c r="L81" t="s">
        <v>167</v>
      </c>
    </row>
    <row r="82" spans="1:12" x14ac:dyDescent="0.25">
      <c r="A82" t="s">
        <v>168</v>
      </c>
      <c r="B82" s="11">
        <v>0.99</v>
      </c>
      <c r="C82" s="6">
        <v>15</v>
      </c>
      <c r="D82" s="9">
        <f t="shared" si="1"/>
        <v>0</v>
      </c>
      <c r="E82" s="2">
        <v>0.45454545454545447</v>
      </c>
      <c r="F82" s="2">
        <v>0.54545454545454541</v>
      </c>
      <c r="G82" s="2" t="e">
        <f>VLOOKUP(C82,Лист2!C:H,5,FALSE)</f>
        <v>#N/A</v>
      </c>
      <c r="H82" s="2" t="e">
        <f>VLOOKUP(E82,Лист2!D:I,5,FALSE)</f>
        <v>#N/A</v>
      </c>
      <c r="I82" s="8">
        <v>1.03397341211226E-2</v>
      </c>
      <c r="L82" t="s">
        <v>169</v>
      </c>
    </row>
    <row r="83" spans="1:12" x14ac:dyDescent="0.25">
      <c r="A83" t="s">
        <v>183</v>
      </c>
      <c r="B83" s="11">
        <v>1</v>
      </c>
      <c r="C83" s="6">
        <v>15</v>
      </c>
      <c r="D83" s="9">
        <f t="shared" si="1"/>
        <v>0</v>
      </c>
      <c r="I83" s="9">
        <v>0</v>
      </c>
      <c r="L83" t="s">
        <v>184</v>
      </c>
    </row>
    <row r="84" spans="1:12" x14ac:dyDescent="0.25">
      <c r="A84" t="s">
        <v>170</v>
      </c>
      <c r="B84" s="11">
        <v>1</v>
      </c>
      <c r="C84" s="6">
        <v>12.368421052631581</v>
      </c>
      <c r="D84" s="9">
        <f t="shared" si="1"/>
        <v>0.17543859649122795</v>
      </c>
      <c r="E84" s="2">
        <v>0.17391304347826089</v>
      </c>
      <c r="F84" s="2">
        <v>0.82608695652173914</v>
      </c>
      <c r="G84" s="2" t="e">
        <f>VLOOKUP(C84,Лист2!C:H,5,FALSE)</f>
        <v>#N/A</v>
      </c>
      <c r="H84" s="2" t="e">
        <f>VLOOKUP(E84,Лист2!D:I,5,FALSE)</f>
        <v>#N/A</v>
      </c>
      <c r="I84" s="8">
        <v>4.7477744807121663E-2</v>
      </c>
      <c r="L84" t="s">
        <v>171</v>
      </c>
    </row>
    <row r="85" spans="1:12" x14ac:dyDescent="0.25">
      <c r="A85" t="s">
        <v>172</v>
      </c>
      <c r="B85" s="11">
        <v>1</v>
      </c>
      <c r="C85" s="6">
        <v>11.828125</v>
      </c>
      <c r="D85" s="9">
        <f t="shared" si="1"/>
        <v>0.2114583333333333</v>
      </c>
      <c r="E85" s="2">
        <v>0.4576271186440678</v>
      </c>
      <c r="F85" s="2">
        <v>0.5423728813559322</v>
      </c>
      <c r="G85" s="2" t="e">
        <f>VLOOKUP(C85,Лист2!C:H,5,FALSE)</f>
        <v>#N/A</v>
      </c>
      <c r="H85" s="2" t="e">
        <f>VLOOKUP(E85,Лист2!D:I,5,FALSE)</f>
        <v>#N/A</v>
      </c>
      <c r="I85" s="8">
        <v>0.1900452488687783</v>
      </c>
      <c r="L85" t="s">
        <v>173</v>
      </c>
    </row>
  </sheetData>
  <autoFilter ref="A1:L1">
    <sortState ref="A2:L84">
      <sortCondition ref="L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A14" sqref="A14"/>
    </sheetView>
  </sheetViews>
  <sheetFormatPr defaultRowHeight="15" x14ac:dyDescent="0.25"/>
  <sheetData>
    <row r="1" spans="1:6" x14ac:dyDescent="0.25">
      <c r="A1" t="s">
        <v>0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</row>
    <row r="2" spans="1:6" x14ac:dyDescent="0.25">
      <c r="A2" t="s">
        <v>179</v>
      </c>
      <c r="B2" s="1">
        <v>13268</v>
      </c>
      <c r="C2" s="5">
        <v>0.62405788362978598</v>
      </c>
      <c r="D2" s="5">
        <v>20.344927536231889</v>
      </c>
      <c r="E2" s="5">
        <v>0.37594211637021407</v>
      </c>
      <c r="F2" s="5">
        <v>17.160384923817158</v>
      </c>
    </row>
    <row r="3" spans="1:6" x14ac:dyDescent="0.25">
      <c r="A3" t="s">
        <v>102</v>
      </c>
      <c r="B3" s="1">
        <v>1958</v>
      </c>
      <c r="C3" s="5">
        <v>0.88355464759959146</v>
      </c>
      <c r="D3" s="5">
        <v>12.906358381502891</v>
      </c>
      <c r="E3" s="5">
        <v>0.1164453524004086</v>
      </c>
      <c r="F3" s="5">
        <v>18.85526315789474</v>
      </c>
    </row>
    <row r="4" spans="1:6" x14ac:dyDescent="0.25">
      <c r="A4" t="s">
        <v>72</v>
      </c>
      <c r="B4" s="1">
        <v>935</v>
      </c>
      <c r="C4" s="5">
        <v>0.45775401069518717</v>
      </c>
      <c r="D4" s="5">
        <v>9.565420560747663</v>
      </c>
      <c r="E4" s="5">
        <v>0.54224598930481283</v>
      </c>
      <c r="F4" s="5">
        <v>16.047337278106511</v>
      </c>
    </row>
    <row r="5" spans="1:6" x14ac:dyDescent="0.25">
      <c r="A5" t="s">
        <v>180</v>
      </c>
      <c r="B5" s="1">
        <v>833</v>
      </c>
      <c r="C5" s="5">
        <v>0.35774309723889558</v>
      </c>
      <c r="D5" s="5">
        <v>29.302013422818789</v>
      </c>
      <c r="E5" s="5">
        <v>0.64225690276110448</v>
      </c>
      <c r="F5" s="5">
        <v>16.450467289719629</v>
      </c>
    </row>
    <row r="6" spans="1:6" x14ac:dyDescent="0.25">
      <c r="A6" t="s">
        <v>30</v>
      </c>
      <c r="B6" s="1">
        <v>764</v>
      </c>
      <c r="C6" s="5">
        <v>0.63612565445026181</v>
      </c>
      <c r="D6" s="5">
        <v>18.96913580246914</v>
      </c>
      <c r="E6" s="5">
        <v>0.36387434554973819</v>
      </c>
      <c r="F6" s="5">
        <v>27.92446043165468</v>
      </c>
    </row>
    <row r="7" spans="1:6" x14ac:dyDescent="0.25">
      <c r="A7" t="s">
        <v>162</v>
      </c>
      <c r="B7" s="1">
        <v>756</v>
      </c>
      <c r="C7" s="5">
        <v>0.80555555555555558</v>
      </c>
      <c r="D7" s="5">
        <v>7.8489326765188832</v>
      </c>
      <c r="E7" s="5">
        <v>0.19444444444444439</v>
      </c>
      <c r="F7" s="5">
        <v>14.29251700680272</v>
      </c>
    </row>
    <row r="8" spans="1:6" x14ac:dyDescent="0.25">
      <c r="A8" t="s">
        <v>66</v>
      </c>
      <c r="B8" s="1">
        <v>706</v>
      </c>
      <c r="C8" s="5">
        <v>0.15580736543909349</v>
      </c>
      <c r="D8" s="5">
        <v>7.2636363636363637</v>
      </c>
      <c r="E8" s="5">
        <v>0.84419263456090654</v>
      </c>
      <c r="F8" s="5">
        <v>4.1661073825503356</v>
      </c>
    </row>
    <row r="9" spans="1:6" x14ac:dyDescent="0.25">
      <c r="A9" t="s">
        <v>132</v>
      </c>
      <c r="B9" s="1">
        <v>671</v>
      </c>
      <c r="C9" s="1">
        <v>0.99701937406855434</v>
      </c>
      <c r="D9" s="5">
        <v>91.928251121076229</v>
      </c>
      <c r="E9" s="1">
        <v>2.980625931445604E-3</v>
      </c>
      <c r="F9" s="1">
        <v>52</v>
      </c>
    </row>
    <row r="10" spans="1:6" x14ac:dyDescent="0.25">
      <c r="A10" t="s">
        <v>86</v>
      </c>
      <c r="B10" s="1">
        <v>585</v>
      </c>
      <c r="C10" s="5">
        <v>0.71794871794871795</v>
      </c>
      <c r="D10" s="5">
        <v>10.852380952380949</v>
      </c>
      <c r="E10" s="5">
        <v>0.28205128205128199</v>
      </c>
      <c r="F10" s="5">
        <v>17.133333333333329</v>
      </c>
    </row>
    <row r="11" spans="1:6" x14ac:dyDescent="0.25">
      <c r="A11" t="s">
        <v>58</v>
      </c>
      <c r="B11" s="1">
        <v>416</v>
      </c>
      <c r="C11" s="5">
        <v>0.88221153846153844</v>
      </c>
      <c r="D11" s="5">
        <v>14.1716621253406</v>
      </c>
      <c r="E11" s="5">
        <v>0.11778846153846149</v>
      </c>
      <c r="F11" s="5">
        <v>20.387755102040821</v>
      </c>
    </row>
    <row r="12" spans="1:6" x14ac:dyDescent="0.25">
      <c r="A12" t="s">
        <v>92</v>
      </c>
      <c r="B12" s="1">
        <v>341</v>
      </c>
      <c r="C12" s="5">
        <v>0.45747800586510262</v>
      </c>
      <c r="D12" s="5">
        <v>10.512820512820509</v>
      </c>
      <c r="E12" s="5">
        <v>0.54252199413489732</v>
      </c>
      <c r="F12" s="5">
        <v>16.324324324324319</v>
      </c>
    </row>
    <row r="13" spans="1:6" x14ac:dyDescent="0.25">
      <c r="A13" t="s">
        <v>128</v>
      </c>
      <c r="B13" s="1">
        <v>284</v>
      </c>
      <c r="C13" s="5">
        <v>0.61267605633802813</v>
      </c>
      <c r="D13" s="5">
        <v>11.316091954022991</v>
      </c>
      <c r="E13" s="5">
        <v>0.38732394366197181</v>
      </c>
      <c r="F13" s="5">
        <v>18.081818181818178</v>
      </c>
    </row>
    <row r="14" spans="1:6" x14ac:dyDescent="0.25">
      <c r="A14" t="s">
        <v>32</v>
      </c>
      <c r="B14" s="1">
        <v>249</v>
      </c>
      <c r="C14" s="5">
        <v>0.24899598393574299</v>
      </c>
      <c r="D14" s="5">
        <v>23.43548387096774</v>
      </c>
      <c r="E14" s="5">
        <v>0.75100401606425704</v>
      </c>
      <c r="F14" s="5">
        <v>25.99465240641711</v>
      </c>
    </row>
    <row r="15" spans="1:6" x14ac:dyDescent="0.25">
      <c r="A15" t="s">
        <v>82</v>
      </c>
      <c r="B15" s="1">
        <v>242</v>
      </c>
      <c r="C15" s="5">
        <v>0.55371900826446285</v>
      </c>
      <c r="D15" s="5">
        <v>7.2089552238805972</v>
      </c>
      <c r="E15" s="5">
        <v>0.4462809917355372</v>
      </c>
      <c r="F15" s="5">
        <v>17.31481481481481</v>
      </c>
    </row>
    <row r="16" spans="1:6" x14ac:dyDescent="0.25">
      <c r="A16" t="s">
        <v>52</v>
      </c>
      <c r="B16" s="1">
        <v>231</v>
      </c>
      <c r="C16" s="5">
        <v>0.54978354978354982</v>
      </c>
      <c r="D16" s="5">
        <v>11.755905511811021</v>
      </c>
      <c r="E16" s="5">
        <v>0.45021645021645018</v>
      </c>
      <c r="F16" s="5">
        <v>14.375</v>
      </c>
    </row>
    <row r="17" spans="1:6" x14ac:dyDescent="0.25">
      <c r="A17" t="s">
        <v>124</v>
      </c>
      <c r="B17" s="1">
        <v>223</v>
      </c>
      <c r="C17" s="5">
        <v>0.59192825112107628</v>
      </c>
      <c r="D17" s="5">
        <v>16.469696969696969</v>
      </c>
      <c r="E17" s="5">
        <v>0.40807174887892378</v>
      </c>
      <c r="F17" s="5">
        <v>20.890109890109891</v>
      </c>
    </row>
    <row r="18" spans="1:6" x14ac:dyDescent="0.25">
      <c r="A18" t="s">
        <v>28</v>
      </c>
      <c r="B18" s="1">
        <v>203</v>
      </c>
      <c r="C18" s="5">
        <v>0.32019704433497542</v>
      </c>
      <c r="D18" s="5">
        <v>8.1076923076923073</v>
      </c>
      <c r="E18" s="5">
        <v>0.67980295566502458</v>
      </c>
      <c r="F18" s="5">
        <v>7.9420289855072461</v>
      </c>
    </row>
    <row r="19" spans="1:6" x14ac:dyDescent="0.25">
      <c r="A19" t="s">
        <v>10</v>
      </c>
      <c r="B19" s="1">
        <v>195</v>
      </c>
      <c r="C19" s="5">
        <v>0.66666666666666663</v>
      </c>
      <c r="D19" s="5">
        <v>9.1538461538461533</v>
      </c>
      <c r="E19" s="5">
        <v>0.33333333333333331</v>
      </c>
      <c r="F19" s="5">
        <v>11.784615384615391</v>
      </c>
    </row>
    <row r="20" spans="1:6" x14ac:dyDescent="0.25">
      <c r="A20" t="s">
        <v>142</v>
      </c>
      <c r="B20" s="1">
        <v>193</v>
      </c>
      <c r="C20" s="5">
        <v>0.80829015544041449</v>
      </c>
      <c r="D20" s="5">
        <v>32.192307692307693</v>
      </c>
      <c r="E20" s="5">
        <v>0.19170984455958551</v>
      </c>
      <c r="F20" s="5">
        <v>18.432432432432432</v>
      </c>
    </row>
    <row r="21" spans="1:6" x14ac:dyDescent="0.25">
      <c r="A21" t="s">
        <v>138</v>
      </c>
      <c r="B21" s="1">
        <v>186</v>
      </c>
      <c r="C21" s="5">
        <v>0.62903225806451613</v>
      </c>
      <c r="D21" s="5">
        <v>10.76068376068376</v>
      </c>
      <c r="E21" s="5">
        <v>0.37096774193548387</v>
      </c>
      <c r="F21" s="5">
        <v>15.66666666666667</v>
      </c>
    </row>
    <row r="22" spans="1:6" x14ac:dyDescent="0.25">
      <c r="A22" t="s">
        <v>78</v>
      </c>
      <c r="B22" s="1">
        <v>158</v>
      </c>
      <c r="C22" s="5">
        <v>0.879746835443038</v>
      </c>
      <c r="D22" s="1">
        <v>10</v>
      </c>
      <c r="E22" s="5">
        <v>0.120253164556962</v>
      </c>
      <c r="F22" s="5">
        <v>10.263157894736841</v>
      </c>
    </row>
    <row r="23" spans="1:6" x14ac:dyDescent="0.25">
      <c r="A23" t="s">
        <v>168</v>
      </c>
      <c r="B23" s="1">
        <v>132</v>
      </c>
      <c r="C23" s="5">
        <v>0.54545454545454541</v>
      </c>
      <c r="D23" s="1">
        <v>15</v>
      </c>
      <c r="E23" s="5">
        <v>0.45454545454545447</v>
      </c>
      <c r="F23" s="5">
        <v>36.049999999999997</v>
      </c>
    </row>
    <row r="24" spans="1:6" x14ac:dyDescent="0.25">
      <c r="A24" t="s">
        <v>40</v>
      </c>
      <c r="B24" s="1">
        <v>130</v>
      </c>
      <c r="C24" s="5">
        <v>0.32307692307692309</v>
      </c>
      <c r="D24" s="5">
        <v>30.88095238095238</v>
      </c>
      <c r="E24" s="5">
        <v>0.67692307692307696</v>
      </c>
      <c r="F24" s="5">
        <v>27.22727272727273</v>
      </c>
    </row>
    <row r="25" spans="1:6" x14ac:dyDescent="0.25">
      <c r="A25" t="s">
        <v>18</v>
      </c>
      <c r="B25" s="1">
        <v>128</v>
      </c>
      <c r="C25" s="5">
        <v>0.65625</v>
      </c>
      <c r="D25" s="5">
        <v>10.392857142857141</v>
      </c>
      <c r="E25" s="5">
        <v>0.34375</v>
      </c>
      <c r="F25" s="1">
        <v>13</v>
      </c>
    </row>
    <row r="26" spans="1:6" x14ac:dyDescent="0.25">
      <c r="A26" t="s">
        <v>60</v>
      </c>
      <c r="B26" s="1">
        <v>127</v>
      </c>
      <c r="C26" s="5">
        <v>0.44881889763779531</v>
      </c>
      <c r="D26" s="5">
        <v>10.87719298245614</v>
      </c>
      <c r="E26" s="5">
        <v>0.55118110236220474</v>
      </c>
      <c r="F26" s="5">
        <v>15.042857142857139</v>
      </c>
    </row>
    <row r="27" spans="1:6" x14ac:dyDescent="0.25">
      <c r="A27" t="s">
        <v>150</v>
      </c>
      <c r="B27" s="1">
        <v>127</v>
      </c>
      <c r="C27" s="5">
        <v>0.64566929133858264</v>
      </c>
      <c r="D27" s="5">
        <v>17.060975609756099</v>
      </c>
      <c r="E27" s="5">
        <v>0.3543307086614173</v>
      </c>
      <c r="F27" s="5">
        <v>17.511111111111109</v>
      </c>
    </row>
    <row r="28" spans="1:6" x14ac:dyDescent="0.25">
      <c r="A28" t="s">
        <v>172</v>
      </c>
      <c r="B28" s="1">
        <v>118</v>
      </c>
      <c r="C28" s="5">
        <v>0.5423728813559322</v>
      </c>
      <c r="D28" s="5">
        <v>11.828125</v>
      </c>
      <c r="E28" s="5">
        <v>0.4576271186440678</v>
      </c>
      <c r="F28" s="5">
        <v>12.77777777777778</v>
      </c>
    </row>
    <row r="29" spans="1:6" x14ac:dyDescent="0.25">
      <c r="A29" t="s">
        <v>22</v>
      </c>
      <c r="B29" s="1">
        <v>113</v>
      </c>
      <c r="C29" s="5">
        <v>0.74336283185840712</v>
      </c>
      <c r="D29" s="5">
        <v>11.08333333333333</v>
      </c>
      <c r="E29" s="5">
        <v>0.25663716814159288</v>
      </c>
      <c r="F29" s="5">
        <v>17.482758620689651</v>
      </c>
    </row>
    <row r="30" spans="1:6" x14ac:dyDescent="0.25">
      <c r="A30" t="s">
        <v>164</v>
      </c>
      <c r="B30" s="1">
        <v>108</v>
      </c>
      <c r="C30" s="5">
        <v>0.48148148148148151</v>
      </c>
      <c r="D30" s="5">
        <v>8.75</v>
      </c>
      <c r="E30" s="5">
        <v>0.51851851851851849</v>
      </c>
      <c r="F30" s="5">
        <v>12.875</v>
      </c>
    </row>
    <row r="31" spans="1:6" x14ac:dyDescent="0.25">
      <c r="A31" t="s">
        <v>68</v>
      </c>
      <c r="B31" s="1">
        <v>96</v>
      </c>
      <c r="C31" s="5">
        <v>0.57291666666666663</v>
      </c>
      <c r="D31" s="5">
        <v>14.49090909090909</v>
      </c>
      <c r="E31" s="5">
        <v>0.42708333333333331</v>
      </c>
      <c r="F31" s="5">
        <v>19.292682926829269</v>
      </c>
    </row>
    <row r="32" spans="1:6" x14ac:dyDescent="0.25">
      <c r="A32" t="s">
        <v>24</v>
      </c>
      <c r="B32" s="1">
        <v>91</v>
      </c>
      <c r="C32" s="5">
        <v>0.48351648351648352</v>
      </c>
      <c r="D32" s="5">
        <v>9.3409090909090917</v>
      </c>
      <c r="E32" s="5">
        <v>0.51648351648351654</v>
      </c>
      <c r="F32" s="5">
        <v>9.3404255319148941</v>
      </c>
    </row>
    <row r="33" spans="1:6" x14ac:dyDescent="0.25">
      <c r="A33" t="s">
        <v>46</v>
      </c>
      <c r="B33" s="1">
        <v>89</v>
      </c>
      <c r="C33" s="5">
        <v>0.3258426966292135</v>
      </c>
      <c r="D33" s="5">
        <v>10.517241379310351</v>
      </c>
      <c r="E33" s="5">
        <v>0.6741573033707865</v>
      </c>
      <c r="F33" s="5">
        <v>14.28333333333333</v>
      </c>
    </row>
    <row r="34" spans="1:6" x14ac:dyDescent="0.25">
      <c r="A34" t="s">
        <v>64</v>
      </c>
      <c r="B34" s="1">
        <v>82</v>
      </c>
      <c r="C34" s="5">
        <v>0.51219512195121952</v>
      </c>
      <c r="D34" s="5">
        <v>11.61904761904762</v>
      </c>
      <c r="E34" s="5">
        <v>0.48780487804878048</v>
      </c>
      <c r="F34" s="5">
        <v>17.175000000000001</v>
      </c>
    </row>
    <row r="35" spans="1:6" x14ac:dyDescent="0.25">
      <c r="A35" t="s">
        <v>116</v>
      </c>
      <c r="B35" s="1">
        <v>78</v>
      </c>
      <c r="C35" s="5">
        <v>0.46153846153846162</v>
      </c>
      <c r="D35" s="5">
        <v>9.3888888888888893</v>
      </c>
      <c r="E35" s="5">
        <v>0.53846153846153844</v>
      </c>
      <c r="F35" s="5">
        <v>16.928571428571431</v>
      </c>
    </row>
    <row r="36" spans="1:6" x14ac:dyDescent="0.25">
      <c r="A36" t="s">
        <v>118</v>
      </c>
      <c r="B36" s="1">
        <v>77</v>
      </c>
      <c r="C36" s="5">
        <v>0.33766233766233772</v>
      </c>
      <c r="D36" s="5">
        <v>10.19230769230769</v>
      </c>
      <c r="E36" s="5">
        <v>0.66233766233766234</v>
      </c>
      <c r="F36" s="5">
        <v>16.235294117647062</v>
      </c>
    </row>
    <row r="37" spans="1:6" x14ac:dyDescent="0.25">
      <c r="A37" t="s">
        <v>152</v>
      </c>
      <c r="B37" s="1">
        <v>75</v>
      </c>
      <c r="C37" s="5">
        <v>0.8</v>
      </c>
      <c r="D37" s="1">
        <v>14</v>
      </c>
      <c r="E37" s="5">
        <v>0.2</v>
      </c>
      <c r="F37" s="5">
        <v>61.866666666666667</v>
      </c>
    </row>
    <row r="38" spans="1:6" x14ac:dyDescent="0.25">
      <c r="A38" t="s">
        <v>76</v>
      </c>
      <c r="B38" s="1">
        <v>70</v>
      </c>
      <c r="C38" s="5">
        <v>0.48571428571428571</v>
      </c>
      <c r="D38" s="5">
        <v>4.882352941176471</v>
      </c>
      <c r="E38" s="5">
        <v>0.51428571428571423</v>
      </c>
      <c r="F38" s="5">
        <v>13.638888888888889</v>
      </c>
    </row>
    <row r="39" spans="1:6" x14ac:dyDescent="0.25">
      <c r="A39" t="s">
        <v>170</v>
      </c>
      <c r="B39" s="1">
        <v>69</v>
      </c>
      <c r="C39" s="5">
        <v>0.82608695652173914</v>
      </c>
      <c r="D39" s="5">
        <v>12.368421052631581</v>
      </c>
      <c r="E39" s="5">
        <v>0.17391304347826089</v>
      </c>
      <c r="F39" s="5">
        <v>10.66666666666667</v>
      </c>
    </row>
    <row r="40" spans="1:6" x14ac:dyDescent="0.25">
      <c r="A40" t="s">
        <v>158</v>
      </c>
      <c r="B40" s="1">
        <v>67</v>
      </c>
      <c r="C40" s="5">
        <v>0.94029850746268662</v>
      </c>
      <c r="D40" s="5">
        <v>61.746031746031747</v>
      </c>
      <c r="E40" s="5">
        <v>5.9701492537313432E-2</v>
      </c>
      <c r="F40" s="5">
        <v>51.75</v>
      </c>
    </row>
    <row r="41" spans="1:6" x14ac:dyDescent="0.25">
      <c r="A41" t="s">
        <v>54</v>
      </c>
      <c r="B41" s="1">
        <v>66</v>
      </c>
      <c r="C41" s="5">
        <v>0.71212121212121215</v>
      </c>
      <c r="D41" s="5">
        <v>10.723404255319149</v>
      </c>
      <c r="E41" s="5">
        <v>0.2878787878787879</v>
      </c>
      <c r="F41" s="5">
        <v>12.842105263157899</v>
      </c>
    </row>
    <row r="42" spans="1:6" x14ac:dyDescent="0.25">
      <c r="A42" t="s">
        <v>84</v>
      </c>
      <c r="B42" s="1">
        <v>66</v>
      </c>
      <c r="C42" s="5">
        <v>0.63636363636363635</v>
      </c>
      <c r="D42" s="5">
        <v>10.28571428571429</v>
      </c>
      <c r="E42" s="5">
        <v>0.36363636363636359</v>
      </c>
      <c r="F42" s="5">
        <v>17.333333333333329</v>
      </c>
    </row>
    <row r="43" spans="1:6" x14ac:dyDescent="0.25">
      <c r="A43" t="s">
        <v>181</v>
      </c>
      <c r="B43" s="1">
        <v>62</v>
      </c>
      <c r="C43" s="5">
        <v>6.4516129032258063E-2</v>
      </c>
      <c r="D43" s="1">
        <v>19</v>
      </c>
      <c r="E43" s="5">
        <v>0.93548387096774188</v>
      </c>
      <c r="F43" s="1">
        <v>52</v>
      </c>
    </row>
    <row r="44" spans="1:6" x14ac:dyDescent="0.25">
      <c r="A44" t="s">
        <v>160</v>
      </c>
      <c r="B44" s="1">
        <v>60</v>
      </c>
      <c r="C44" s="5">
        <v>0.41666666666666669</v>
      </c>
      <c r="D44" s="5">
        <v>14.2</v>
      </c>
      <c r="E44" s="5">
        <v>0.58333333333333337</v>
      </c>
      <c r="F44" s="5">
        <v>18.62857142857143</v>
      </c>
    </row>
    <row r="45" spans="1:6" x14ac:dyDescent="0.25">
      <c r="A45" t="s">
        <v>8</v>
      </c>
      <c r="B45" s="1">
        <v>59</v>
      </c>
      <c r="C45" s="5">
        <v>0.1864406779661017</v>
      </c>
      <c r="D45" s="5">
        <v>14.90909090909091</v>
      </c>
      <c r="E45" s="5">
        <v>0.81355932203389836</v>
      </c>
      <c r="F45" s="5">
        <v>15.125</v>
      </c>
    </row>
    <row r="46" spans="1:6" x14ac:dyDescent="0.25">
      <c r="A46" t="s">
        <v>156</v>
      </c>
      <c r="B46" s="1">
        <v>56</v>
      </c>
      <c r="C46" s="5">
        <v>0.5</v>
      </c>
      <c r="D46" s="5">
        <v>11.96428571428571</v>
      </c>
      <c r="E46" s="5">
        <v>0.5</v>
      </c>
      <c r="F46" s="5">
        <v>16.428571428571431</v>
      </c>
    </row>
    <row r="47" spans="1:6" x14ac:dyDescent="0.25">
      <c r="A47" t="s">
        <v>56</v>
      </c>
      <c r="B47" s="1">
        <v>50</v>
      </c>
      <c r="C47" s="5">
        <v>0.84</v>
      </c>
      <c r="D47" s="5">
        <v>10.047619047619049</v>
      </c>
      <c r="E47" s="5">
        <v>0.16</v>
      </c>
      <c r="F47" s="5">
        <v>20.125</v>
      </c>
    </row>
    <row r="48" spans="1:6" x14ac:dyDescent="0.25">
      <c r="A48" t="s">
        <v>154</v>
      </c>
      <c r="B48" s="1">
        <v>50</v>
      </c>
      <c r="C48" s="5">
        <v>0.64</v>
      </c>
      <c r="D48" s="5">
        <v>16.96875</v>
      </c>
      <c r="E48" s="5">
        <v>0.36</v>
      </c>
      <c r="F48" s="5">
        <v>21.722222222222221</v>
      </c>
    </row>
    <row r="49" spans="1:6" x14ac:dyDescent="0.25">
      <c r="A49" t="s">
        <v>148</v>
      </c>
      <c r="B49" s="1">
        <v>49</v>
      </c>
      <c r="C49" s="5">
        <v>0.93877551020408168</v>
      </c>
      <c r="D49" s="5">
        <v>11.17391304347826</v>
      </c>
      <c r="E49" s="5">
        <v>6.1224489795918373E-2</v>
      </c>
      <c r="F49" s="5">
        <v>8.6666666666666661</v>
      </c>
    </row>
    <row r="50" spans="1:6" x14ac:dyDescent="0.25">
      <c r="A50" t="s">
        <v>62</v>
      </c>
      <c r="B50" s="1">
        <v>47</v>
      </c>
      <c r="C50" s="5">
        <v>0.74468085106382975</v>
      </c>
      <c r="D50" s="5">
        <v>10.74285714285714</v>
      </c>
      <c r="E50" s="5">
        <v>0.25531914893617019</v>
      </c>
      <c r="F50" s="1">
        <v>20</v>
      </c>
    </row>
    <row r="51" spans="1:6" x14ac:dyDescent="0.25">
      <c r="A51" t="s">
        <v>94</v>
      </c>
      <c r="B51" s="1">
        <v>47</v>
      </c>
      <c r="C51" s="5">
        <v>0.21276595744680851</v>
      </c>
      <c r="D51" s="5">
        <v>12.4</v>
      </c>
      <c r="E51" s="5">
        <v>0.78723404255319152</v>
      </c>
      <c r="F51" s="5">
        <v>22.702702702702702</v>
      </c>
    </row>
    <row r="52" spans="1:6" x14ac:dyDescent="0.25">
      <c r="A52" t="s">
        <v>114</v>
      </c>
      <c r="B52" s="1">
        <v>47</v>
      </c>
      <c r="C52" s="5">
        <v>0.78723404255319152</v>
      </c>
      <c r="D52" s="5">
        <v>10.45945945945946</v>
      </c>
      <c r="E52" s="5">
        <v>0.21276595744680851</v>
      </c>
      <c r="F52" s="5">
        <v>13.3</v>
      </c>
    </row>
    <row r="53" spans="1:6" x14ac:dyDescent="0.25">
      <c r="A53" t="s">
        <v>14</v>
      </c>
      <c r="B53" s="1">
        <v>46</v>
      </c>
      <c r="C53" s="5">
        <v>0.21739130434782611</v>
      </c>
      <c r="D53" s="5">
        <v>19.3</v>
      </c>
      <c r="E53" s="5">
        <v>0.78260869565217395</v>
      </c>
      <c r="F53" s="5">
        <v>23.166666666666671</v>
      </c>
    </row>
    <row r="54" spans="1:6" x14ac:dyDescent="0.25">
      <c r="A54" t="s">
        <v>90</v>
      </c>
      <c r="B54" s="1">
        <v>45</v>
      </c>
      <c r="C54" s="5">
        <v>0.71111111111111114</v>
      </c>
      <c r="D54" s="5">
        <v>14.9375</v>
      </c>
      <c r="E54" s="5">
        <v>0.28888888888888892</v>
      </c>
      <c r="F54" s="5">
        <v>16.38461538461538</v>
      </c>
    </row>
    <row r="55" spans="1:6" x14ac:dyDescent="0.25">
      <c r="A55" t="s">
        <v>100</v>
      </c>
      <c r="B55" s="1">
        <v>44</v>
      </c>
      <c r="C55" s="5">
        <v>0.88636363636363635</v>
      </c>
      <c r="D55" s="5">
        <v>5.7435897435897436</v>
      </c>
      <c r="E55" s="5">
        <v>0.1136363636363636</v>
      </c>
      <c r="F55" s="5">
        <v>4.2</v>
      </c>
    </row>
    <row r="56" spans="1:6" x14ac:dyDescent="0.25">
      <c r="A56" t="s">
        <v>48</v>
      </c>
      <c r="B56" s="1">
        <v>39</v>
      </c>
      <c r="C56" s="5">
        <v>0.97435897435897434</v>
      </c>
      <c r="D56" s="5">
        <v>57.421052631578952</v>
      </c>
      <c r="E56" s="5">
        <v>2.564102564102564E-2</v>
      </c>
      <c r="F56" s="1">
        <v>18</v>
      </c>
    </row>
    <row r="57" spans="1:6" x14ac:dyDescent="0.25">
      <c r="A57" t="s">
        <v>120</v>
      </c>
      <c r="B57" s="1">
        <v>39</v>
      </c>
      <c r="C57" s="5">
        <v>0.35897435897435898</v>
      </c>
      <c r="D57" s="5">
        <v>34.785714285714278</v>
      </c>
      <c r="E57" s="5">
        <v>0.64102564102564108</v>
      </c>
      <c r="F57" s="5">
        <v>29.8</v>
      </c>
    </row>
    <row r="58" spans="1:6" x14ac:dyDescent="0.25">
      <c r="A58" t="s">
        <v>140</v>
      </c>
      <c r="B58" s="1">
        <v>39</v>
      </c>
      <c r="C58" s="5">
        <v>0.92307692307692313</v>
      </c>
      <c r="D58" s="1">
        <v>7</v>
      </c>
      <c r="E58" s="5">
        <v>7.6923076923076927E-2</v>
      </c>
      <c r="F58" s="5">
        <v>18.333333333333329</v>
      </c>
    </row>
    <row r="59" spans="1:6" x14ac:dyDescent="0.25">
      <c r="A59" t="s">
        <v>26</v>
      </c>
      <c r="B59" s="1">
        <v>37</v>
      </c>
      <c r="C59" s="5">
        <v>0.6216216216216216</v>
      </c>
      <c r="D59" s="5">
        <v>14.434782608695651</v>
      </c>
      <c r="E59" s="5">
        <v>0.3783783783783784</v>
      </c>
      <c r="F59" s="5">
        <v>7.3571428571428568</v>
      </c>
    </row>
    <row r="60" spans="1:6" x14ac:dyDescent="0.25">
      <c r="A60" t="s">
        <v>146</v>
      </c>
      <c r="B60" s="1">
        <v>37</v>
      </c>
      <c r="C60" s="5">
        <v>0.51351351351351349</v>
      </c>
      <c r="D60" s="5">
        <v>17.315789473684209</v>
      </c>
      <c r="E60" s="5">
        <v>0.48648648648648651</v>
      </c>
      <c r="F60" s="5">
        <v>15.27777777777778</v>
      </c>
    </row>
    <row r="61" spans="1:6" x14ac:dyDescent="0.25">
      <c r="A61" t="s">
        <v>106</v>
      </c>
      <c r="B61" s="1">
        <v>35</v>
      </c>
      <c r="C61" s="5">
        <v>0.22857142857142859</v>
      </c>
      <c r="D61" s="5">
        <v>83.75</v>
      </c>
      <c r="E61" s="5">
        <v>0.77142857142857146</v>
      </c>
      <c r="F61" s="5">
        <v>85.518518518518519</v>
      </c>
    </row>
    <row r="62" spans="1:6" x14ac:dyDescent="0.25">
      <c r="A62" t="s">
        <v>104</v>
      </c>
      <c r="B62" s="1">
        <v>34</v>
      </c>
      <c r="C62" s="5">
        <v>0.35294117647058831</v>
      </c>
      <c r="D62" s="1">
        <v>11</v>
      </c>
      <c r="E62" s="5">
        <v>0.6470588235294118</v>
      </c>
      <c r="F62" s="5">
        <v>16.5</v>
      </c>
    </row>
    <row r="63" spans="1:6" x14ac:dyDescent="0.25">
      <c r="A63" t="s">
        <v>34</v>
      </c>
      <c r="B63" s="1">
        <v>29</v>
      </c>
      <c r="C63" s="5">
        <v>0.41379310344827591</v>
      </c>
      <c r="D63" s="5">
        <v>3.833333333333333</v>
      </c>
      <c r="E63" s="5">
        <v>0.58620689655172409</v>
      </c>
      <c r="F63" s="5">
        <v>9.7058823529411757</v>
      </c>
    </row>
    <row r="64" spans="1:6" x14ac:dyDescent="0.25">
      <c r="A64" t="s">
        <v>130</v>
      </c>
      <c r="B64" s="1">
        <v>28</v>
      </c>
      <c r="C64" s="5">
        <v>0.8214285714285714</v>
      </c>
      <c r="D64" s="5">
        <v>3.347826086956522</v>
      </c>
      <c r="E64" s="5">
        <v>0.1785714285714286</v>
      </c>
      <c r="F64" s="1">
        <v>-18</v>
      </c>
    </row>
    <row r="65" spans="1:6" x14ac:dyDescent="0.25">
      <c r="A65" t="s">
        <v>44</v>
      </c>
      <c r="B65" s="1">
        <v>22</v>
      </c>
      <c r="C65" s="5">
        <v>0.81818181818181823</v>
      </c>
      <c r="D65" s="5">
        <v>4.333333333333333</v>
      </c>
      <c r="E65" s="5">
        <v>0.1818181818181818</v>
      </c>
      <c r="F65" s="5">
        <v>22.75</v>
      </c>
    </row>
    <row r="66" spans="1:6" x14ac:dyDescent="0.25">
      <c r="A66" t="s">
        <v>126</v>
      </c>
      <c r="B66" s="1">
        <v>22</v>
      </c>
      <c r="C66" s="5">
        <v>0.40909090909090912</v>
      </c>
      <c r="D66" s="5">
        <v>9.3333333333333339</v>
      </c>
      <c r="E66" s="5">
        <v>0.59090909090909094</v>
      </c>
      <c r="F66" s="5">
        <v>13.23076923076923</v>
      </c>
    </row>
    <row r="67" spans="1:6" x14ac:dyDescent="0.25">
      <c r="A67" t="s">
        <v>98</v>
      </c>
      <c r="B67" s="1">
        <v>21</v>
      </c>
      <c r="C67" s="5">
        <v>0.8571428571428571</v>
      </c>
      <c r="D67" s="5">
        <v>22.388888888888889</v>
      </c>
      <c r="E67" s="5">
        <v>0.14285714285714279</v>
      </c>
      <c r="F67" s="1">
        <v>10</v>
      </c>
    </row>
    <row r="68" spans="1:6" x14ac:dyDescent="0.25">
      <c r="A68" t="s">
        <v>88</v>
      </c>
      <c r="B68" s="1">
        <v>20</v>
      </c>
      <c r="C68" s="5">
        <v>0.85</v>
      </c>
      <c r="D68" s="5">
        <v>19.588235294117649</v>
      </c>
      <c r="E68" s="5">
        <v>0.15</v>
      </c>
      <c r="F68" s="5">
        <v>20.333333333333329</v>
      </c>
    </row>
    <row r="69" spans="1:6" x14ac:dyDescent="0.25">
      <c r="A69" t="s">
        <v>80</v>
      </c>
      <c r="B69" s="1">
        <v>18</v>
      </c>
      <c r="C69" s="5">
        <v>0.5</v>
      </c>
      <c r="D69" s="5">
        <v>83.333333333333329</v>
      </c>
      <c r="E69" s="5">
        <v>0.5</v>
      </c>
      <c r="F69" s="5">
        <v>41.777777777777779</v>
      </c>
    </row>
    <row r="70" spans="1:6" x14ac:dyDescent="0.25">
      <c r="A70" t="s">
        <v>136</v>
      </c>
      <c r="B70" s="1">
        <v>17</v>
      </c>
      <c r="C70" s="5">
        <v>0.35294117647058831</v>
      </c>
      <c r="D70" s="5">
        <v>19.5</v>
      </c>
      <c r="E70" s="5">
        <v>0.6470588235294118</v>
      </c>
      <c r="F70" s="5">
        <v>10.90909090909091</v>
      </c>
    </row>
    <row r="71" spans="1:6" x14ac:dyDescent="0.25">
      <c r="A71" t="s">
        <v>16</v>
      </c>
      <c r="B71" s="1">
        <v>15</v>
      </c>
      <c r="C71" s="5">
        <v>0.6</v>
      </c>
      <c r="D71" s="5">
        <v>50.444444444444443</v>
      </c>
      <c r="E71" s="5">
        <v>0.4</v>
      </c>
      <c r="F71" s="1">
        <v>55</v>
      </c>
    </row>
    <row r="72" spans="1:6" x14ac:dyDescent="0.25">
      <c r="A72" t="s">
        <v>20</v>
      </c>
      <c r="B72" s="1">
        <v>13</v>
      </c>
      <c r="C72" s="5">
        <v>0.30769230769230771</v>
      </c>
      <c r="D72" s="5">
        <v>7.75</v>
      </c>
      <c r="E72" s="5">
        <v>0.69230769230769229</v>
      </c>
      <c r="F72" s="5">
        <v>13.444444444444439</v>
      </c>
    </row>
    <row r="73" spans="1:6" x14ac:dyDescent="0.25">
      <c r="A73" t="s">
        <v>70</v>
      </c>
      <c r="B73" s="1">
        <v>13</v>
      </c>
      <c r="C73" s="5">
        <v>0.76923076923076927</v>
      </c>
      <c r="D73" s="5">
        <v>-5.4</v>
      </c>
      <c r="E73" s="5">
        <v>0.23076923076923081</v>
      </c>
      <c r="F73" s="1">
        <v>62</v>
      </c>
    </row>
    <row r="74" spans="1:6" x14ac:dyDescent="0.25">
      <c r="A74" t="s">
        <v>96</v>
      </c>
      <c r="B74" s="1">
        <v>13</v>
      </c>
      <c r="C74" s="5">
        <v>0.69230769230769229</v>
      </c>
      <c r="D74" s="5">
        <v>12.111111111111111</v>
      </c>
      <c r="E74" s="5">
        <v>0.30769230769230771</v>
      </c>
      <c r="F74" s="5">
        <v>14.25</v>
      </c>
    </row>
    <row r="75" spans="1:6" x14ac:dyDescent="0.25">
      <c r="A75" t="s">
        <v>42</v>
      </c>
      <c r="B75" s="1">
        <v>12</v>
      </c>
      <c r="C75" s="5">
        <v>0.58333333333333337</v>
      </c>
      <c r="D75" s="5">
        <v>9.1428571428571423</v>
      </c>
      <c r="E75" s="5">
        <v>0.41666666666666669</v>
      </c>
      <c r="F75" s="5">
        <v>11.4</v>
      </c>
    </row>
    <row r="76" spans="1:6" x14ac:dyDescent="0.25">
      <c r="A76" t="s">
        <v>12</v>
      </c>
      <c r="B76" s="1">
        <v>11</v>
      </c>
      <c r="C76" s="5">
        <v>0.54545454545454541</v>
      </c>
      <c r="D76" s="5">
        <v>11.83333333333333</v>
      </c>
      <c r="E76" s="5">
        <v>0.45454545454545447</v>
      </c>
      <c r="F76" s="5">
        <v>8.8000000000000007</v>
      </c>
    </row>
    <row r="77" spans="1:6" x14ac:dyDescent="0.25">
      <c r="A77" t="s">
        <v>74</v>
      </c>
      <c r="B77" s="1">
        <v>11</v>
      </c>
      <c r="C77" s="5">
        <v>0.81818181818181823</v>
      </c>
      <c r="D77" s="5">
        <v>17.222222222222221</v>
      </c>
      <c r="E77" s="5">
        <v>0.1818181818181818</v>
      </c>
      <c r="F77" s="1">
        <v>18</v>
      </c>
    </row>
    <row r="78" spans="1:6" x14ac:dyDescent="0.25">
      <c r="A78" t="s">
        <v>112</v>
      </c>
      <c r="B78" s="1">
        <v>10</v>
      </c>
      <c r="C78" s="5">
        <v>0.5</v>
      </c>
      <c r="D78" s="5">
        <v>9.8000000000000007</v>
      </c>
      <c r="E78" s="5">
        <v>0.5</v>
      </c>
      <c r="F78" s="1">
        <v>12</v>
      </c>
    </row>
    <row r="79" spans="1:6" x14ac:dyDescent="0.25">
      <c r="A79" t="s">
        <v>108</v>
      </c>
      <c r="B79" s="1">
        <v>9</v>
      </c>
      <c r="C79" s="5">
        <v>0.77777777777777779</v>
      </c>
      <c r="D79" s="5">
        <v>7.4285714285714288</v>
      </c>
      <c r="E79" s="5">
        <v>0.22222222222222221</v>
      </c>
      <c r="F79" s="1">
        <v>6</v>
      </c>
    </row>
    <row r="80" spans="1:6" x14ac:dyDescent="0.25">
      <c r="A80" t="s">
        <v>36</v>
      </c>
      <c r="B80" s="1">
        <v>7</v>
      </c>
      <c r="C80" s="5">
        <v>0.8571428571428571</v>
      </c>
      <c r="D80" s="5">
        <v>7.666666666666667</v>
      </c>
      <c r="E80" s="5">
        <v>0.14285714285714279</v>
      </c>
      <c r="F80" s="1">
        <v>7</v>
      </c>
    </row>
    <row r="81" spans="1:6" x14ac:dyDescent="0.25">
      <c r="A81" t="s">
        <v>110</v>
      </c>
      <c r="B81" s="1">
        <v>6</v>
      </c>
      <c r="C81" s="5">
        <v>0.83333333333333337</v>
      </c>
      <c r="D81" s="5">
        <v>6.4</v>
      </c>
      <c r="E81" s="5">
        <v>0.16666666666666671</v>
      </c>
      <c r="F81" s="1">
        <v>21</v>
      </c>
    </row>
    <row r="82" spans="1:6" x14ac:dyDescent="0.25">
      <c r="A82" t="s">
        <v>122</v>
      </c>
      <c r="B82" s="1">
        <v>4</v>
      </c>
      <c r="C82" s="1">
        <v>1</v>
      </c>
      <c r="D82" s="5">
        <v>11.75</v>
      </c>
      <c r="E82" s="1">
        <v>0</v>
      </c>
    </row>
    <row r="83" spans="1:6" x14ac:dyDescent="0.25">
      <c r="A83" t="s">
        <v>134</v>
      </c>
      <c r="B83" s="1">
        <v>4</v>
      </c>
      <c r="C83" s="5">
        <v>0.5</v>
      </c>
      <c r="D83" s="5">
        <v>8.5</v>
      </c>
      <c r="E83" s="5">
        <v>0.5</v>
      </c>
      <c r="F83" s="5">
        <v>36.5</v>
      </c>
    </row>
    <row r="84" spans="1:6" x14ac:dyDescent="0.25">
      <c r="A84" t="s">
        <v>38</v>
      </c>
      <c r="B84" s="1">
        <v>2</v>
      </c>
      <c r="C84" s="1">
        <v>1</v>
      </c>
      <c r="D84" s="5">
        <v>35.5</v>
      </c>
      <c r="E84" s="1">
        <v>0</v>
      </c>
    </row>
    <row r="85" spans="1:6" x14ac:dyDescent="0.25">
      <c r="A85" t="s">
        <v>166</v>
      </c>
      <c r="B85" s="1">
        <v>1</v>
      </c>
      <c r="C85" s="1">
        <v>1</v>
      </c>
      <c r="D85" s="1">
        <v>2</v>
      </c>
      <c r="E8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22" sqref="E22"/>
    </sheetView>
  </sheetViews>
  <sheetFormatPr defaultRowHeight="15" x14ac:dyDescent="0.25"/>
  <sheetData>
    <row r="1" spans="1:2" x14ac:dyDescent="0.25">
      <c r="A1" t="s">
        <v>0</v>
      </c>
      <c r="B1" t="s">
        <v>182</v>
      </c>
    </row>
    <row r="2" spans="1:2" x14ac:dyDescent="0.25">
      <c r="A2" t="s">
        <v>30</v>
      </c>
      <c r="B2" s="3">
        <v>0.99482163406214041</v>
      </c>
    </row>
    <row r="3" spans="1:2" x14ac:dyDescent="0.25">
      <c r="A3" t="s">
        <v>168</v>
      </c>
      <c r="B3" s="3">
        <v>0.97514619883040932</v>
      </c>
    </row>
    <row r="4" spans="1:2" x14ac:dyDescent="0.25">
      <c r="A4" t="s">
        <v>32</v>
      </c>
      <c r="B4" s="3">
        <v>0.98654104979811574</v>
      </c>
    </row>
    <row r="5" spans="1:2" x14ac:dyDescent="0.25">
      <c r="A5" t="s">
        <v>98</v>
      </c>
      <c r="B5" s="3">
        <v>0.96989966555183948</v>
      </c>
    </row>
    <row r="6" spans="1:2" x14ac:dyDescent="0.25">
      <c r="A6" t="s">
        <v>82</v>
      </c>
      <c r="B6" s="3">
        <v>0.9919028340080972</v>
      </c>
    </row>
    <row r="7" spans="1:2" x14ac:dyDescent="0.25">
      <c r="A7" t="s">
        <v>72</v>
      </c>
      <c r="B7" s="3">
        <v>0.99868218756863603</v>
      </c>
    </row>
    <row r="8" spans="1:2" x14ac:dyDescent="0.25">
      <c r="A8" t="s">
        <v>102</v>
      </c>
      <c r="B8" s="3">
        <v>0.99899974993748442</v>
      </c>
    </row>
    <row r="9" spans="1:2" x14ac:dyDescent="0.25">
      <c r="A9" t="s">
        <v>122</v>
      </c>
      <c r="B9" s="3">
        <v>0.81818181818181812</v>
      </c>
    </row>
    <row r="10" spans="1:2" x14ac:dyDescent="0.25">
      <c r="A10" t="s">
        <v>120</v>
      </c>
      <c r="B10" s="3">
        <v>0.94339622641509435</v>
      </c>
    </row>
    <row r="11" spans="1:2" x14ac:dyDescent="0.25">
      <c r="A11" t="s">
        <v>68</v>
      </c>
      <c r="B11" s="3">
        <v>0.99290780141843971</v>
      </c>
    </row>
    <row r="12" spans="1:2" x14ac:dyDescent="0.25">
      <c r="A12" t="s">
        <v>180</v>
      </c>
      <c r="B12" s="3">
        <v>0.99843014128728413</v>
      </c>
    </row>
    <row r="13" spans="1:2" x14ac:dyDescent="0.25">
      <c r="A13" t="s">
        <v>88</v>
      </c>
      <c r="B13" s="3">
        <v>0.98709677419354835</v>
      </c>
    </row>
    <row r="14" spans="1:2" x14ac:dyDescent="0.25">
      <c r="A14" t="s">
        <v>70</v>
      </c>
      <c r="B14" s="3">
        <v>0.96875</v>
      </c>
    </row>
    <row r="15" spans="1:2" x14ac:dyDescent="0.25">
      <c r="A15" t="s">
        <v>152</v>
      </c>
      <c r="B15" s="3">
        <v>0.99747474747474751</v>
      </c>
    </row>
    <row r="16" spans="1:2" x14ac:dyDescent="0.25">
      <c r="A16" t="s">
        <v>48</v>
      </c>
      <c r="B16" s="3">
        <v>0.99487179487179489</v>
      </c>
    </row>
    <row r="17" spans="1:2" x14ac:dyDescent="0.25">
      <c r="A17" t="s">
        <v>20</v>
      </c>
      <c r="B17" s="3">
        <v>0.984375</v>
      </c>
    </row>
    <row r="18" spans="1:2" x14ac:dyDescent="0.25">
      <c r="A18" t="s">
        <v>96</v>
      </c>
      <c r="B18" s="3">
        <v>0.9887640449438202</v>
      </c>
    </row>
    <row r="19" spans="1:2" x14ac:dyDescent="0.25">
      <c r="A19" t="s">
        <v>42</v>
      </c>
      <c r="B19" s="3">
        <v>0.98913043478260865</v>
      </c>
    </row>
    <row r="20" spans="1:2" x14ac:dyDescent="0.25">
      <c r="A20" t="s">
        <v>134</v>
      </c>
      <c r="B20" s="3">
        <v>0.99411764705882355</v>
      </c>
    </row>
    <row r="21" spans="1:2" x14ac:dyDescent="0.25">
      <c r="A21" t="s">
        <v>124</v>
      </c>
      <c r="B21" s="3">
        <v>0.99898270600203454</v>
      </c>
    </row>
    <row r="22" spans="1:2" x14ac:dyDescent="0.25">
      <c r="A22" t="s">
        <v>16</v>
      </c>
      <c r="B22" s="3">
        <v>0.98958333333333337</v>
      </c>
    </row>
    <row r="23" spans="1:2" x14ac:dyDescent="0.25">
      <c r="A23" t="s">
        <v>106</v>
      </c>
      <c r="B23" s="3">
        <v>0.99115044247787609</v>
      </c>
    </row>
    <row r="24" spans="1:2" x14ac:dyDescent="0.25">
      <c r="A24" t="s">
        <v>78</v>
      </c>
      <c r="B24" s="3">
        <v>0.99876237623762376</v>
      </c>
    </row>
    <row r="25" spans="1:2" x14ac:dyDescent="0.25">
      <c r="A25" t="s">
        <v>181</v>
      </c>
      <c r="B25" s="3">
        <v>0.99795501022494892</v>
      </c>
    </row>
    <row r="26" spans="1:2" x14ac:dyDescent="0.25">
      <c r="A26" t="s">
        <v>26</v>
      </c>
      <c r="B26" s="3">
        <v>0.99761336515513122</v>
      </c>
    </row>
    <row r="27" spans="1:2" x14ac:dyDescent="0.25">
      <c r="A27" t="s">
        <v>140</v>
      </c>
      <c r="B27" s="3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Зайцев Алексей Дмитриевич</cp:lastModifiedBy>
  <dcterms:created xsi:type="dcterms:W3CDTF">2024-01-12T09:03:23Z</dcterms:created>
  <dcterms:modified xsi:type="dcterms:W3CDTF">2024-01-12T14:17:46Z</dcterms:modified>
</cp:coreProperties>
</file>