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tsev_ad\Desktop\Совещание 12.12\"/>
    </mc:Choice>
  </mc:AlternateContent>
  <bookViews>
    <workbookView xWindow="0" yWindow="0" windowWidth="28800" windowHeight="11130"/>
  </bookViews>
  <sheets>
    <sheet name="Лист3" sheetId="1" r:id="rId1"/>
  </sheets>
  <definedNames>
    <definedName name="_xlnm.Print_Titles" localSheetId="0">Лист3!$1:$4</definedName>
    <definedName name="_xlnm.Print_Area" localSheetId="0">Лист3!$A$1:$K$89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E4" i="1" s="1"/>
  <c r="G5" i="1"/>
  <c r="E5" i="1"/>
  <c r="K4" i="1"/>
  <c r="I4" i="1"/>
  <c r="H4" i="1"/>
  <c r="F4" i="1"/>
  <c r="D4" i="1"/>
  <c r="C4" i="1"/>
  <c r="B4" i="1"/>
  <c r="G4" i="1" l="1"/>
</calcChain>
</file>

<file path=xl/sharedStrings.xml><?xml version="1.0" encoding="utf-8"?>
<sst xmlns="http://schemas.openxmlformats.org/spreadsheetml/2006/main" count="99" uniqueCount="99">
  <si>
    <t>Предварительные результаты планирования плановых контрольных (надзорных) мероприятий на 2024 год</t>
  </si>
  <si>
    <t>число 
КНМ 
в плане 2023 
года</t>
  </si>
  <si>
    <t>число КНМ 
в проекте плана по состоянию на 01.11.2023</t>
  </si>
  <si>
    <t>КНМ, исключенные прокуратурой
 из проекта плана</t>
  </si>
  <si>
    <t>результаты обжалования исключений КНМ
 в прокуратуре по состоянию на 07.12.2023</t>
  </si>
  <si>
    <t>число КНМ, согласо-
ванных прокуратурой</t>
  </si>
  <si>
    <t>удельный вес числа КНМ 
в проекте плана к плану 2023 года
(%)</t>
  </si>
  <si>
    <t>число планируемых 
в 2024 году профилак-тических визитов</t>
  </si>
  <si>
    <t>число</t>
  </si>
  <si>
    <t>% от запланиро-ванного</t>
  </si>
  <si>
    <t>число обжалований</t>
  </si>
  <si>
    <t>% обжало-ванных</t>
  </si>
  <si>
    <t>% удовлетво-ренных</t>
  </si>
  <si>
    <t>Всего по РФ</t>
  </si>
  <si>
    <t>Ростовская обл.</t>
  </si>
  <si>
    <t>Пензенская обл.</t>
  </si>
  <si>
    <t>Тульская обл.</t>
  </si>
  <si>
    <t>Смоленская обл.</t>
  </si>
  <si>
    <t>Тверская обл.</t>
  </si>
  <si>
    <t>Забайкальский край</t>
  </si>
  <si>
    <t>Волгоградская обл.</t>
  </si>
  <si>
    <t>Курганская обл.</t>
  </si>
  <si>
    <t>Иркутская обл.</t>
  </si>
  <si>
    <t>ХМАО</t>
  </si>
  <si>
    <t>Саратовская обл.</t>
  </si>
  <si>
    <t>Брянская обл.</t>
  </si>
  <si>
    <t>Р. Саха (Якутия)</t>
  </si>
  <si>
    <t>Чукотский АО</t>
  </si>
  <si>
    <t>Свердловская обл.</t>
  </si>
  <si>
    <t>Самарская обл.</t>
  </si>
  <si>
    <t>Мурманская обл.</t>
  </si>
  <si>
    <t>Ивановская обл.</t>
  </si>
  <si>
    <t>Новгородская обл.</t>
  </si>
  <si>
    <t>Кабардино-Балкарская Р.</t>
  </si>
  <si>
    <t>Р. Марий Эл</t>
  </si>
  <si>
    <t>Приморский край</t>
  </si>
  <si>
    <t>Краснодарский край</t>
  </si>
  <si>
    <t>Р. Хакасия</t>
  </si>
  <si>
    <t>Орловская обл.</t>
  </si>
  <si>
    <t>Пермский край</t>
  </si>
  <si>
    <t>Р. Карелия</t>
  </si>
  <si>
    <t>Челябинская обл.</t>
  </si>
  <si>
    <t>Тюменская обл.</t>
  </si>
  <si>
    <t>Р. Татарстан</t>
  </si>
  <si>
    <t>Р. Тыва</t>
  </si>
  <si>
    <t>Ленинградская обл.</t>
  </si>
  <si>
    <t>Архангельская обл.</t>
  </si>
  <si>
    <t>Ульяновская обл.</t>
  </si>
  <si>
    <t>Чувашская Р.</t>
  </si>
  <si>
    <t>Ненецкий АО</t>
  </si>
  <si>
    <t>Ставропольский край</t>
  </si>
  <si>
    <t>Омская обл.</t>
  </si>
  <si>
    <t>Томская обл.</t>
  </si>
  <si>
    <t>Кемеровская обл. - Кузбасс</t>
  </si>
  <si>
    <t>Красноярский край</t>
  </si>
  <si>
    <t>Тамбовская обл.</t>
  </si>
  <si>
    <t>Хабаровский край</t>
  </si>
  <si>
    <t>Удмуртская Р.</t>
  </si>
  <si>
    <t>Чеченская Р.</t>
  </si>
  <si>
    <t>Оренбургская обл.</t>
  </si>
  <si>
    <t>Еврейская АО</t>
  </si>
  <si>
    <t>Р. Башкортостан</t>
  </si>
  <si>
    <t>Белгородская обл.</t>
  </si>
  <si>
    <t>Р. Северная Осетия - Алания</t>
  </si>
  <si>
    <t>Р. Бурятия</t>
  </si>
  <si>
    <t>Московская обл.</t>
  </si>
  <si>
    <t>Нижегородская обл.</t>
  </si>
  <si>
    <t>Новосибирская обл.</t>
  </si>
  <si>
    <t>Калининградская обл.</t>
  </si>
  <si>
    <t>ЖД транспорт</t>
  </si>
  <si>
    <t>Камчатский край</t>
  </si>
  <si>
    <t>Воронежская обл.</t>
  </si>
  <si>
    <t>Курская обл.</t>
  </si>
  <si>
    <t>Астраханская обл.</t>
  </si>
  <si>
    <t>Р. Дагестан</t>
  </si>
  <si>
    <t>КЧР</t>
  </si>
  <si>
    <t>Сахалинская обл.</t>
  </si>
  <si>
    <t>Псковская обл.</t>
  </si>
  <si>
    <t>Костромская обл.</t>
  </si>
  <si>
    <t>ЯНАО</t>
  </si>
  <si>
    <t>Р. Алтай</t>
  </si>
  <si>
    <t>Алтайский край</t>
  </si>
  <si>
    <t>Владимирская обл.</t>
  </si>
  <si>
    <t>Р. Крым и г. Севастополь</t>
  </si>
  <si>
    <t>Магаданская обл.</t>
  </si>
  <si>
    <t>Вологодская обл.</t>
  </si>
  <si>
    <t>Р. Коми</t>
  </si>
  <si>
    <t>Амурская обл.</t>
  </si>
  <si>
    <t>Калужская обл.</t>
  </si>
  <si>
    <t>Ярославская обл.</t>
  </si>
  <si>
    <t>г. Москва</t>
  </si>
  <si>
    <t>г. Санкт-Петербург</t>
  </si>
  <si>
    <t>Р. Ингушетия</t>
  </si>
  <si>
    <t>Рязанская обл.</t>
  </si>
  <si>
    <t>Р. Адыгея</t>
  </si>
  <si>
    <t>Кировская обл.</t>
  </si>
  <si>
    <t>Р. Калмыкия</t>
  </si>
  <si>
    <t>Р. Мордовия</t>
  </si>
  <si>
    <t>Липецкая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</si>
</sst>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6" x14ac:knownFonts="1">
    <font>
      <sz val="8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rgb="FFC0000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tabSelected="1" zoomScale="70" zoomScaleNormal="70" workbookViewId="0">
      <selection activeCell="M18" sqref="M18"/>
    </sheetView>
  </sheetViews>
  <sheetFormatPr defaultColWidth="20.83203125" defaultRowHeight="11.25" x14ac:dyDescent="0.2"/>
  <cols>
    <col min="1" max="1" width="39.5" style="6" customWidth="1"/>
    <col min="2" max="2" width="15" customWidth="1"/>
    <col min="3" max="3" width="18.83203125" customWidth="1"/>
    <col min="4" max="4" width="15.33203125" customWidth="1"/>
    <col min="5" max="5" width="17.83203125" style="26" customWidth="1"/>
    <col min="6" max="6" width="23" customWidth="1"/>
    <col min="7" max="7" width="23.5" style="26" customWidth="1"/>
    <col min="8" max="8" width="22" style="27" customWidth="1"/>
    <col min="9" max="9" width="21.1640625" customWidth="1"/>
    <col min="10" max="10" width="23.6640625" customWidth="1"/>
    <col min="11" max="11" width="22.83203125" customWidth="1"/>
  </cols>
  <sheetData>
    <row r="1" spans="1:11" ht="22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s="6" customFormat="1" ht="58.5" customHeight="1" x14ac:dyDescent="0.2">
      <c r="A2" s="4"/>
      <c r="B2" s="5" t="s">
        <v>1</v>
      </c>
      <c r="C2" s="5" t="s">
        <v>2</v>
      </c>
      <c r="D2" s="5" t="s">
        <v>3</v>
      </c>
      <c r="E2" s="3"/>
      <c r="F2" s="5" t="s">
        <v>4</v>
      </c>
      <c r="G2" s="2"/>
      <c r="H2" s="3"/>
      <c r="I2" s="5" t="s">
        <v>5</v>
      </c>
      <c r="J2" s="5" t="s">
        <v>6</v>
      </c>
      <c r="K2" s="5" t="s">
        <v>7</v>
      </c>
    </row>
    <row r="3" spans="1:11" ht="54" customHeight="1" x14ac:dyDescent="0.2">
      <c r="A3" s="7"/>
      <c r="B3" s="7"/>
      <c r="C3" s="7"/>
      <c r="D3" s="8" t="s">
        <v>8</v>
      </c>
      <c r="E3" s="9" t="s">
        <v>9</v>
      </c>
      <c r="F3" s="8" t="s">
        <v>10</v>
      </c>
      <c r="G3" s="9" t="s">
        <v>11</v>
      </c>
      <c r="H3" s="8" t="s">
        <v>12</v>
      </c>
      <c r="I3" s="7"/>
      <c r="J3" s="7"/>
      <c r="K3" s="7"/>
    </row>
    <row r="4" spans="1:11" ht="15.75" customHeight="1" x14ac:dyDescent="0.2">
      <c r="A4" s="10" t="s">
        <v>13</v>
      </c>
      <c r="B4" s="11">
        <f>SUM(B5:B89)</f>
        <v>24157</v>
      </c>
      <c r="C4" s="11">
        <f>SUM(C5:C89)</f>
        <v>65543</v>
      </c>
      <c r="D4" s="11">
        <f>SUM(D5:D89)</f>
        <v>46433</v>
      </c>
      <c r="E4" s="12">
        <f>AVERAGE(E5:E89)</f>
        <v>68.31052098074521</v>
      </c>
      <c r="F4" s="11">
        <f>SUM(F5:F89)</f>
        <v>20357</v>
      </c>
      <c r="G4" s="13">
        <f>AVERAGE(G5:G89)</f>
        <v>45.377260381579752</v>
      </c>
      <c r="H4" s="12">
        <f>AVERAGE(H5:H89)</f>
        <v>9.3091069987868487</v>
      </c>
      <c r="I4" s="11">
        <f>SUM(I5:I89)</f>
        <v>20221</v>
      </c>
      <c r="J4" s="13">
        <v>-15.693173821252641</v>
      </c>
      <c r="K4" s="14">
        <f>SUM(K5:K89)</f>
        <v>81799</v>
      </c>
    </row>
    <row r="5" spans="1:11" ht="18" customHeight="1" x14ac:dyDescent="0.2">
      <c r="A5" s="15" t="s">
        <v>14</v>
      </c>
      <c r="B5" s="16">
        <v>788</v>
      </c>
      <c r="C5" s="16">
        <v>927</v>
      </c>
      <c r="D5" s="16">
        <v>809</v>
      </c>
      <c r="E5" s="17">
        <f t="shared" ref="E5:E68" si="0">D5/C5*100</f>
        <v>87.270765911542611</v>
      </c>
      <c r="F5" s="16">
        <v>603</v>
      </c>
      <c r="G5" s="17">
        <f t="shared" ref="G5:G68" si="1">F5/D5*100</f>
        <v>74.536464771322613</v>
      </c>
      <c r="H5" s="17">
        <v>0</v>
      </c>
      <c r="I5" s="16">
        <v>118</v>
      </c>
      <c r="J5" s="18">
        <v>-85.025380710659903</v>
      </c>
      <c r="K5" s="16">
        <v>2698</v>
      </c>
    </row>
    <row r="6" spans="1:11" ht="18" customHeight="1" x14ac:dyDescent="0.2">
      <c r="A6" s="15" t="s">
        <v>15</v>
      </c>
      <c r="B6" s="16">
        <v>382</v>
      </c>
      <c r="C6" s="16">
        <v>462</v>
      </c>
      <c r="D6" s="16">
        <v>348</v>
      </c>
      <c r="E6" s="17">
        <f t="shared" si="0"/>
        <v>75.324675324675326</v>
      </c>
      <c r="F6" s="16">
        <v>89</v>
      </c>
      <c r="G6" s="17">
        <f t="shared" si="1"/>
        <v>25.574712643678161</v>
      </c>
      <c r="H6" s="17">
        <v>0</v>
      </c>
      <c r="I6" s="16">
        <v>114</v>
      </c>
      <c r="J6" s="18">
        <v>-70.157068062827221</v>
      </c>
      <c r="K6" s="16">
        <v>711</v>
      </c>
    </row>
    <row r="7" spans="1:11" ht="18" customHeight="1" x14ac:dyDescent="0.2">
      <c r="A7" s="15" t="s">
        <v>16</v>
      </c>
      <c r="B7" s="16">
        <v>312</v>
      </c>
      <c r="C7" s="16">
        <v>440</v>
      </c>
      <c r="D7" s="16">
        <v>343</v>
      </c>
      <c r="E7" s="17">
        <f t="shared" si="0"/>
        <v>77.954545454545453</v>
      </c>
      <c r="F7" s="16">
        <v>320</v>
      </c>
      <c r="G7" s="17">
        <f t="shared" si="1"/>
        <v>93.294460641399411</v>
      </c>
      <c r="H7" s="17">
        <v>0</v>
      </c>
      <c r="I7" s="16">
        <v>97</v>
      </c>
      <c r="J7" s="18">
        <v>-68.910256410256409</v>
      </c>
      <c r="K7" s="16">
        <v>858</v>
      </c>
    </row>
    <row r="8" spans="1:11" ht="18" customHeight="1" x14ac:dyDescent="0.2">
      <c r="A8" s="15" t="s">
        <v>17</v>
      </c>
      <c r="B8" s="16">
        <v>436</v>
      </c>
      <c r="C8" s="16">
        <v>450</v>
      </c>
      <c r="D8" s="16">
        <v>310</v>
      </c>
      <c r="E8" s="17">
        <f t="shared" si="0"/>
        <v>68.888888888888886</v>
      </c>
      <c r="F8" s="16">
        <v>159</v>
      </c>
      <c r="G8" s="17">
        <f t="shared" si="1"/>
        <v>51.290322580645167</v>
      </c>
      <c r="H8" s="17">
        <v>0</v>
      </c>
      <c r="I8" s="16">
        <v>140</v>
      </c>
      <c r="J8" s="18">
        <v>-67.889908256880744</v>
      </c>
      <c r="K8" s="16">
        <v>1016</v>
      </c>
    </row>
    <row r="9" spans="1:11" ht="18" customHeight="1" x14ac:dyDescent="0.2">
      <c r="A9" s="15" t="s">
        <v>18</v>
      </c>
      <c r="B9" s="16">
        <v>576</v>
      </c>
      <c r="C9" s="16">
        <v>565</v>
      </c>
      <c r="D9" s="16">
        <v>379</v>
      </c>
      <c r="E9" s="17">
        <f t="shared" si="0"/>
        <v>67.079646017699119</v>
      </c>
      <c r="F9" s="16">
        <v>21</v>
      </c>
      <c r="G9" s="17">
        <f t="shared" si="1"/>
        <v>5.5408970976253293</v>
      </c>
      <c r="H9" s="17">
        <v>0</v>
      </c>
      <c r="I9" s="16">
        <v>186</v>
      </c>
      <c r="J9" s="18">
        <v>-67.708333333333343</v>
      </c>
      <c r="K9" s="16">
        <v>1374</v>
      </c>
    </row>
    <row r="10" spans="1:11" ht="18" customHeight="1" x14ac:dyDescent="0.2">
      <c r="A10" s="15" t="s">
        <v>19</v>
      </c>
      <c r="B10" s="16">
        <v>416</v>
      </c>
      <c r="C10" s="16">
        <v>521</v>
      </c>
      <c r="D10" s="16">
        <v>461</v>
      </c>
      <c r="E10" s="17">
        <f t="shared" si="0"/>
        <v>88.48368522072937</v>
      </c>
      <c r="F10" s="16">
        <v>458</v>
      </c>
      <c r="G10" s="17">
        <f t="shared" si="1"/>
        <v>99.34924078091106</v>
      </c>
      <c r="H10" s="17">
        <v>17.248908296943231</v>
      </c>
      <c r="I10" s="16">
        <v>139</v>
      </c>
      <c r="J10" s="18">
        <v>-66.586538461538453</v>
      </c>
      <c r="K10" s="16">
        <v>1379</v>
      </c>
    </row>
    <row r="11" spans="1:11" ht="18" customHeight="1" x14ac:dyDescent="0.2">
      <c r="A11" s="15" t="s">
        <v>20</v>
      </c>
      <c r="B11" s="16">
        <v>191</v>
      </c>
      <c r="C11" s="16">
        <v>662</v>
      </c>
      <c r="D11" s="16">
        <v>613</v>
      </c>
      <c r="E11" s="17">
        <f t="shared" si="0"/>
        <v>92.598187311178251</v>
      </c>
      <c r="F11" s="16">
        <v>127</v>
      </c>
      <c r="G11" s="17">
        <f t="shared" si="1"/>
        <v>20.717781402936378</v>
      </c>
      <c r="H11" s="17">
        <v>14.960629921259841</v>
      </c>
      <c r="I11" s="16">
        <v>68</v>
      </c>
      <c r="J11" s="18">
        <v>-64.397905759162313</v>
      </c>
      <c r="K11" s="16">
        <v>1634</v>
      </c>
    </row>
    <row r="12" spans="1:11" ht="18" customHeight="1" x14ac:dyDescent="0.2">
      <c r="A12" s="15" t="s">
        <v>21</v>
      </c>
      <c r="B12" s="16">
        <v>118</v>
      </c>
      <c r="C12" s="16">
        <v>341</v>
      </c>
      <c r="D12" s="16">
        <v>286</v>
      </c>
      <c r="E12" s="17">
        <f t="shared" si="0"/>
        <v>83.870967741935488</v>
      </c>
      <c r="F12" s="16">
        <v>144</v>
      </c>
      <c r="G12" s="17">
        <f t="shared" si="1"/>
        <v>50.349650349650354</v>
      </c>
      <c r="H12" s="17">
        <v>20.833333333333339</v>
      </c>
      <c r="I12" s="16">
        <v>85</v>
      </c>
      <c r="J12" s="18">
        <v>-53.389830508474567</v>
      </c>
      <c r="K12" s="16">
        <v>507</v>
      </c>
    </row>
    <row r="13" spans="1:11" ht="18" customHeight="1" x14ac:dyDescent="0.2">
      <c r="A13" s="15" t="s">
        <v>22</v>
      </c>
      <c r="B13" s="16">
        <v>635</v>
      </c>
      <c r="C13" s="16">
        <v>924</v>
      </c>
      <c r="D13" s="16">
        <v>627</v>
      </c>
      <c r="E13" s="17">
        <f t="shared" si="0"/>
        <v>67.857142857142861</v>
      </c>
      <c r="F13" s="16">
        <v>626</v>
      </c>
      <c r="G13" s="17">
        <f t="shared" si="1"/>
        <v>99.840510366826152</v>
      </c>
      <c r="H13" s="17">
        <v>0</v>
      </c>
      <c r="I13" s="16">
        <v>297</v>
      </c>
      <c r="J13" s="18">
        <v>-53.228346456692911</v>
      </c>
      <c r="K13" s="16">
        <v>1479</v>
      </c>
    </row>
    <row r="14" spans="1:11" ht="18" customHeight="1" x14ac:dyDescent="0.2">
      <c r="A14" s="15" t="s">
        <v>23</v>
      </c>
      <c r="B14" s="16">
        <v>207</v>
      </c>
      <c r="C14" s="16">
        <v>450</v>
      </c>
      <c r="D14" s="16">
        <v>352</v>
      </c>
      <c r="E14" s="17">
        <f t="shared" si="0"/>
        <v>78.222222222222229</v>
      </c>
      <c r="F14" s="16">
        <v>352</v>
      </c>
      <c r="G14" s="17">
        <f t="shared" si="1"/>
        <v>100</v>
      </c>
      <c r="H14" s="17">
        <v>0</v>
      </c>
      <c r="I14" s="16">
        <v>98</v>
      </c>
      <c r="J14" s="18">
        <v>-52.657004830917877</v>
      </c>
      <c r="K14" s="16">
        <v>427</v>
      </c>
    </row>
    <row r="15" spans="1:11" ht="18" customHeight="1" x14ac:dyDescent="0.2">
      <c r="A15" s="15" t="s">
        <v>24</v>
      </c>
      <c r="B15" s="16">
        <v>243</v>
      </c>
      <c r="C15" s="16">
        <v>468</v>
      </c>
      <c r="D15" s="16">
        <v>351</v>
      </c>
      <c r="E15" s="17">
        <f t="shared" si="0"/>
        <v>75</v>
      </c>
      <c r="F15" s="16">
        <v>64</v>
      </c>
      <c r="G15" s="17">
        <f t="shared" si="1"/>
        <v>18.233618233618234</v>
      </c>
      <c r="H15" s="17">
        <v>0</v>
      </c>
      <c r="I15" s="16">
        <v>117</v>
      </c>
      <c r="J15" s="18">
        <v>-51.851851851851848</v>
      </c>
      <c r="K15" s="16">
        <v>2412</v>
      </c>
    </row>
    <row r="16" spans="1:11" ht="18" customHeight="1" x14ac:dyDescent="0.2">
      <c r="A16" s="15" t="s">
        <v>25</v>
      </c>
      <c r="B16" s="16">
        <v>91</v>
      </c>
      <c r="C16" s="16">
        <v>335</v>
      </c>
      <c r="D16" s="16">
        <v>294</v>
      </c>
      <c r="E16" s="17">
        <f t="shared" si="0"/>
        <v>87.761194029850742</v>
      </c>
      <c r="F16" s="16">
        <v>237</v>
      </c>
      <c r="G16" s="17">
        <f t="shared" si="1"/>
        <v>80.612244897959187</v>
      </c>
      <c r="H16" s="17">
        <v>0</v>
      </c>
      <c r="I16" s="16">
        <v>44</v>
      </c>
      <c r="J16" s="18">
        <v>-51.64835164835165</v>
      </c>
      <c r="K16" s="16">
        <v>885</v>
      </c>
    </row>
    <row r="17" spans="1:11" ht="18" customHeight="1" x14ac:dyDescent="0.2">
      <c r="A17" s="15" t="s">
        <v>26</v>
      </c>
      <c r="B17" s="16">
        <v>265</v>
      </c>
      <c r="C17" s="16">
        <v>594</v>
      </c>
      <c r="D17" s="16">
        <v>464</v>
      </c>
      <c r="E17" s="17">
        <f t="shared" si="0"/>
        <v>78.114478114478118</v>
      </c>
      <c r="F17" s="16">
        <v>250</v>
      </c>
      <c r="G17" s="17">
        <f t="shared" si="1"/>
        <v>53.879310344827594</v>
      </c>
      <c r="H17" s="17">
        <v>0</v>
      </c>
      <c r="I17" s="16">
        <v>130</v>
      </c>
      <c r="J17" s="18">
        <v>-50.943396226415103</v>
      </c>
      <c r="K17" s="16">
        <v>825</v>
      </c>
    </row>
    <row r="18" spans="1:11" ht="18" customHeight="1" x14ac:dyDescent="0.2">
      <c r="A18" s="15" t="s">
        <v>27</v>
      </c>
      <c r="B18" s="16">
        <v>54</v>
      </c>
      <c r="C18" s="16">
        <v>87</v>
      </c>
      <c r="D18" s="16">
        <v>73</v>
      </c>
      <c r="E18" s="17">
        <f t="shared" si="0"/>
        <v>83.908045977011497</v>
      </c>
      <c r="F18" s="16">
        <v>72</v>
      </c>
      <c r="G18" s="17">
        <f t="shared" si="1"/>
        <v>98.630136986301366</v>
      </c>
      <c r="H18" s="17">
        <v>18.05555555555555</v>
      </c>
      <c r="I18" s="16">
        <v>27</v>
      </c>
      <c r="J18" s="18">
        <v>-50</v>
      </c>
      <c r="K18" s="16">
        <v>134</v>
      </c>
    </row>
    <row r="19" spans="1:11" ht="18" customHeight="1" x14ac:dyDescent="0.2">
      <c r="A19" s="15" t="s">
        <v>28</v>
      </c>
      <c r="B19" s="16">
        <v>1006</v>
      </c>
      <c r="C19" s="16">
        <v>1631</v>
      </c>
      <c r="D19" s="16">
        <v>1186</v>
      </c>
      <c r="E19" s="17">
        <f t="shared" si="0"/>
        <v>72.716125076640097</v>
      </c>
      <c r="F19" s="16">
        <v>1172</v>
      </c>
      <c r="G19" s="17">
        <f t="shared" si="1"/>
        <v>98.819561551433395</v>
      </c>
      <c r="H19" s="17">
        <v>7.1672354948805461</v>
      </c>
      <c r="I19" s="16">
        <v>529</v>
      </c>
      <c r="J19" s="18">
        <v>-47.415506958250504</v>
      </c>
      <c r="K19" s="16">
        <v>2174</v>
      </c>
    </row>
    <row r="20" spans="1:11" ht="18" customHeight="1" x14ac:dyDescent="0.2">
      <c r="A20" s="15" t="s">
        <v>29</v>
      </c>
      <c r="B20" s="16">
        <v>661</v>
      </c>
      <c r="C20" s="16">
        <v>1584</v>
      </c>
      <c r="D20" s="16">
        <v>1356</v>
      </c>
      <c r="E20" s="17">
        <f t="shared" si="0"/>
        <v>85.606060606060609</v>
      </c>
      <c r="F20" s="16">
        <v>785</v>
      </c>
      <c r="G20" s="17">
        <f t="shared" si="1"/>
        <v>57.89085545722714</v>
      </c>
      <c r="H20" s="17">
        <v>15.923566878980891</v>
      </c>
      <c r="I20" s="16">
        <v>353</v>
      </c>
      <c r="J20" s="18">
        <v>-46.59606656580938</v>
      </c>
      <c r="K20" s="16">
        <v>914</v>
      </c>
    </row>
    <row r="21" spans="1:11" ht="18" customHeight="1" x14ac:dyDescent="0.2">
      <c r="A21" s="15" t="s">
        <v>30</v>
      </c>
      <c r="B21" s="16">
        <v>123</v>
      </c>
      <c r="C21" s="16">
        <v>249</v>
      </c>
      <c r="D21" s="16">
        <v>181</v>
      </c>
      <c r="E21" s="17">
        <f t="shared" si="0"/>
        <v>72.690763052208837</v>
      </c>
      <c r="F21" s="16">
        <v>143</v>
      </c>
      <c r="G21" s="17">
        <f t="shared" si="1"/>
        <v>79.005524861878456</v>
      </c>
      <c r="H21" s="17">
        <v>0</v>
      </c>
      <c r="I21" s="16">
        <v>68</v>
      </c>
      <c r="J21" s="18">
        <v>-44.715447154471548</v>
      </c>
      <c r="K21" s="16">
        <v>349</v>
      </c>
    </row>
    <row r="22" spans="1:11" ht="18" customHeight="1" x14ac:dyDescent="0.2">
      <c r="A22" s="15" t="s">
        <v>31</v>
      </c>
      <c r="B22" s="16">
        <v>144</v>
      </c>
      <c r="C22" s="16">
        <v>283</v>
      </c>
      <c r="D22" s="16">
        <v>203</v>
      </c>
      <c r="E22" s="17">
        <f t="shared" si="0"/>
        <v>71.731448763250881</v>
      </c>
      <c r="F22" s="16">
        <v>41</v>
      </c>
      <c r="G22" s="17">
        <f t="shared" si="1"/>
        <v>20.19704433497537</v>
      </c>
      <c r="H22" s="17">
        <v>0</v>
      </c>
      <c r="I22" s="16">
        <v>80</v>
      </c>
      <c r="J22" s="18">
        <v>-44.444444444444443</v>
      </c>
      <c r="K22" s="16">
        <v>621</v>
      </c>
    </row>
    <row r="23" spans="1:11" ht="18" customHeight="1" x14ac:dyDescent="0.2">
      <c r="A23" s="15" t="s">
        <v>32</v>
      </c>
      <c r="B23" s="16">
        <v>169</v>
      </c>
      <c r="C23" s="16">
        <v>414</v>
      </c>
      <c r="D23" s="16">
        <v>317</v>
      </c>
      <c r="E23" s="17">
        <f t="shared" si="0"/>
        <v>76.570048309178745</v>
      </c>
      <c r="F23" s="16">
        <v>317</v>
      </c>
      <c r="G23" s="17">
        <f t="shared" si="1"/>
        <v>100</v>
      </c>
      <c r="H23" s="17">
        <v>0</v>
      </c>
      <c r="I23" s="16">
        <v>97</v>
      </c>
      <c r="J23" s="18">
        <v>-42.603550295857993</v>
      </c>
      <c r="K23" s="16">
        <v>235</v>
      </c>
    </row>
    <row r="24" spans="1:11" ht="18" customHeight="1" x14ac:dyDescent="0.2">
      <c r="A24" s="15" t="s">
        <v>33</v>
      </c>
      <c r="B24" s="16">
        <v>118</v>
      </c>
      <c r="C24" s="16">
        <v>358</v>
      </c>
      <c r="D24" s="16">
        <v>329</v>
      </c>
      <c r="E24" s="17">
        <f t="shared" si="0"/>
        <v>91.899441340782118</v>
      </c>
      <c r="F24" s="16">
        <v>79</v>
      </c>
      <c r="G24" s="17">
        <f t="shared" si="1"/>
        <v>24.012158054711247</v>
      </c>
      <c r="H24" s="17">
        <v>49.367088607594937</v>
      </c>
      <c r="I24" s="16">
        <v>68</v>
      </c>
      <c r="J24" s="18">
        <v>-42.372881355932201</v>
      </c>
      <c r="K24" s="16">
        <v>311</v>
      </c>
    </row>
    <row r="25" spans="1:11" ht="18" customHeight="1" x14ac:dyDescent="0.2">
      <c r="A25" s="15" t="s">
        <v>34</v>
      </c>
      <c r="B25" s="16">
        <v>236</v>
      </c>
      <c r="C25" s="16">
        <v>341</v>
      </c>
      <c r="D25" s="16">
        <v>200</v>
      </c>
      <c r="E25" s="17">
        <f t="shared" si="0"/>
        <v>58.651026392961882</v>
      </c>
      <c r="F25" s="16">
        <v>17</v>
      </c>
      <c r="G25" s="17">
        <f t="shared" si="1"/>
        <v>8.5</v>
      </c>
      <c r="H25" s="17">
        <v>0</v>
      </c>
      <c r="I25" s="16">
        <v>141</v>
      </c>
      <c r="J25" s="18">
        <v>-40.254237288135592</v>
      </c>
      <c r="K25" s="16">
        <v>627</v>
      </c>
    </row>
    <row r="26" spans="1:11" ht="18" customHeight="1" x14ac:dyDescent="0.2">
      <c r="A26" s="15" t="s">
        <v>35</v>
      </c>
      <c r="B26" s="16">
        <v>273</v>
      </c>
      <c r="C26" s="16">
        <v>677</v>
      </c>
      <c r="D26" s="16">
        <v>513</v>
      </c>
      <c r="E26" s="17">
        <f t="shared" si="0"/>
        <v>75.775480059084202</v>
      </c>
      <c r="F26" s="16">
        <v>290</v>
      </c>
      <c r="G26" s="17">
        <f t="shared" si="1"/>
        <v>56.530214424951261</v>
      </c>
      <c r="H26" s="17">
        <v>0</v>
      </c>
      <c r="I26" s="16">
        <v>164</v>
      </c>
      <c r="J26" s="18">
        <v>-39.926739926739927</v>
      </c>
      <c r="K26" s="16">
        <v>1000</v>
      </c>
    </row>
    <row r="27" spans="1:11" ht="18" customHeight="1" x14ac:dyDescent="0.2">
      <c r="A27" s="15" t="s">
        <v>36</v>
      </c>
      <c r="B27" s="16">
        <v>1079</v>
      </c>
      <c r="C27" s="16">
        <v>2446</v>
      </c>
      <c r="D27" s="16">
        <v>1794</v>
      </c>
      <c r="E27" s="17">
        <f t="shared" si="0"/>
        <v>73.34423548650858</v>
      </c>
      <c r="F27" s="16">
        <v>8</v>
      </c>
      <c r="G27" s="17">
        <f t="shared" si="1"/>
        <v>0.44593088071348941</v>
      </c>
      <c r="H27" s="17">
        <v>0</v>
      </c>
      <c r="I27" s="16">
        <v>652</v>
      </c>
      <c r="J27" s="18">
        <v>-39.573679332715479</v>
      </c>
      <c r="K27" s="16">
        <v>2185</v>
      </c>
    </row>
    <row r="28" spans="1:11" ht="18" customHeight="1" x14ac:dyDescent="0.2">
      <c r="A28" s="15" t="s">
        <v>37</v>
      </c>
      <c r="B28" s="16">
        <v>242</v>
      </c>
      <c r="C28" s="16">
        <v>237</v>
      </c>
      <c r="D28" s="16">
        <v>89</v>
      </c>
      <c r="E28" s="17">
        <f t="shared" si="0"/>
        <v>37.552742616033754</v>
      </c>
      <c r="F28" s="16">
        <v>62</v>
      </c>
      <c r="G28" s="17">
        <f t="shared" si="1"/>
        <v>69.662921348314612</v>
      </c>
      <c r="H28" s="17">
        <v>0</v>
      </c>
      <c r="I28" s="16">
        <v>148</v>
      </c>
      <c r="J28" s="18">
        <v>-38.84297520661157</v>
      </c>
      <c r="K28" s="16">
        <v>456</v>
      </c>
    </row>
    <row r="29" spans="1:11" ht="18" customHeight="1" x14ac:dyDescent="0.2">
      <c r="A29" s="15" t="s">
        <v>38</v>
      </c>
      <c r="B29" s="16">
        <v>260</v>
      </c>
      <c r="C29" s="16">
        <v>381</v>
      </c>
      <c r="D29" s="16">
        <v>220</v>
      </c>
      <c r="E29" s="17">
        <f t="shared" si="0"/>
        <v>57.742782152230973</v>
      </c>
      <c r="F29" s="16">
        <v>145</v>
      </c>
      <c r="G29" s="17">
        <f t="shared" si="1"/>
        <v>65.909090909090907</v>
      </c>
      <c r="H29" s="17">
        <v>0</v>
      </c>
      <c r="I29" s="16">
        <v>161</v>
      </c>
      <c r="J29" s="18">
        <v>-38.07692307692308</v>
      </c>
      <c r="K29" s="16">
        <v>644</v>
      </c>
    </row>
    <row r="30" spans="1:11" ht="18" customHeight="1" x14ac:dyDescent="0.2">
      <c r="A30" s="15" t="s">
        <v>39</v>
      </c>
      <c r="B30" s="16">
        <v>788</v>
      </c>
      <c r="C30" s="16">
        <v>1403</v>
      </c>
      <c r="D30" s="16">
        <v>895</v>
      </c>
      <c r="E30" s="17">
        <f t="shared" si="0"/>
        <v>63.791874554526018</v>
      </c>
      <c r="F30" s="16">
        <v>578</v>
      </c>
      <c r="G30" s="17">
        <f t="shared" si="1"/>
        <v>64.581005586592184</v>
      </c>
      <c r="H30" s="17">
        <v>0</v>
      </c>
      <c r="I30" s="16">
        <v>508</v>
      </c>
      <c r="J30" s="18">
        <v>-35.532994923857871</v>
      </c>
      <c r="K30" s="16">
        <v>1346</v>
      </c>
    </row>
    <row r="31" spans="1:11" ht="18" customHeight="1" x14ac:dyDescent="0.2">
      <c r="A31" s="15" t="s">
        <v>40</v>
      </c>
      <c r="B31" s="16">
        <v>134</v>
      </c>
      <c r="C31" s="16">
        <v>177</v>
      </c>
      <c r="D31" s="16">
        <v>90</v>
      </c>
      <c r="E31" s="17">
        <f t="shared" si="0"/>
        <v>50.847457627118644</v>
      </c>
      <c r="F31" s="16">
        <v>21</v>
      </c>
      <c r="G31" s="17">
        <f t="shared" si="1"/>
        <v>23.333333333333332</v>
      </c>
      <c r="H31" s="17">
        <v>0</v>
      </c>
      <c r="I31" s="16">
        <v>87</v>
      </c>
      <c r="J31" s="18">
        <v>-35.074626865671647</v>
      </c>
      <c r="K31" s="16">
        <v>183</v>
      </c>
    </row>
    <row r="32" spans="1:11" ht="18" customHeight="1" x14ac:dyDescent="0.2">
      <c r="A32" s="15" t="s">
        <v>41</v>
      </c>
      <c r="B32" s="16">
        <v>471</v>
      </c>
      <c r="C32" s="16">
        <v>1103</v>
      </c>
      <c r="D32" s="16">
        <v>795</v>
      </c>
      <c r="E32" s="17">
        <f t="shared" si="0"/>
        <v>72.076155938349956</v>
      </c>
      <c r="F32" s="16">
        <v>581</v>
      </c>
      <c r="G32" s="17">
        <f t="shared" si="1"/>
        <v>73.081761006289298</v>
      </c>
      <c r="H32" s="17">
        <v>0.86058519793459543</v>
      </c>
      <c r="I32" s="16">
        <v>313</v>
      </c>
      <c r="J32" s="18">
        <v>-34.607218683651809</v>
      </c>
      <c r="K32" s="16">
        <v>2414</v>
      </c>
    </row>
    <row r="33" spans="1:11" ht="18" customHeight="1" x14ac:dyDescent="0.2">
      <c r="A33" s="15" t="s">
        <v>42</v>
      </c>
      <c r="B33" s="16">
        <v>538</v>
      </c>
      <c r="C33" s="16">
        <v>893</v>
      </c>
      <c r="D33" s="16">
        <v>535</v>
      </c>
      <c r="E33" s="17">
        <f t="shared" si="0"/>
        <v>59.910414333706605</v>
      </c>
      <c r="F33" s="16">
        <v>28</v>
      </c>
      <c r="G33" s="17">
        <f t="shared" si="1"/>
        <v>5.2336448598130847</v>
      </c>
      <c r="H33" s="17">
        <v>0</v>
      </c>
      <c r="I33" s="16">
        <v>358</v>
      </c>
      <c r="J33" s="18">
        <v>-33.457249070631967</v>
      </c>
      <c r="K33" s="16">
        <v>386</v>
      </c>
    </row>
    <row r="34" spans="1:11" ht="18" customHeight="1" x14ac:dyDescent="0.2">
      <c r="A34" s="15" t="s">
        <v>43</v>
      </c>
      <c r="B34" s="16">
        <v>924</v>
      </c>
      <c r="C34" s="16">
        <v>1803</v>
      </c>
      <c r="D34" s="16">
        <v>1175</v>
      </c>
      <c r="E34" s="17">
        <f t="shared" si="0"/>
        <v>65.169162506932892</v>
      </c>
      <c r="F34" s="16">
        <v>681</v>
      </c>
      <c r="G34" s="17">
        <f t="shared" si="1"/>
        <v>57.957446808510639</v>
      </c>
      <c r="H34" s="17">
        <v>0</v>
      </c>
      <c r="I34" s="16">
        <v>628</v>
      </c>
      <c r="J34" s="18">
        <v>-32.03463203463204</v>
      </c>
      <c r="K34" s="16">
        <v>3419</v>
      </c>
    </row>
    <row r="35" spans="1:11" ht="18" customHeight="1" x14ac:dyDescent="0.2">
      <c r="A35" s="15" t="s">
        <v>44</v>
      </c>
      <c r="B35" s="16">
        <v>67</v>
      </c>
      <c r="C35" s="16">
        <v>190</v>
      </c>
      <c r="D35" s="16">
        <v>144</v>
      </c>
      <c r="E35" s="17">
        <f t="shared" si="0"/>
        <v>75.789473684210535</v>
      </c>
      <c r="F35" s="16">
        <v>114</v>
      </c>
      <c r="G35" s="17">
        <f t="shared" si="1"/>
        <v>79.166666666666657</v>
      </c>
      <c r="H35" s="17">
        <v>0</v>
      </c>
      <c r="I35" s="16">
        <v>46</v>
      </c>
      <c r="J35" s="18">
        <v>-31.343283582089551</v>
      </c>
      <c r="K35" s="16">
        <v>442</v>
      </c>
    </row>
    <row r="36" spans="1:11" ht="18" customHeight="1" x14ac:dyDescent="0.2">
      <c r="A36" s="15" t="s">
        <v>45</v>
      </c>
      <c r="B36" s="16">
        <v>463</v>
      </c>
      <c r="C36" s="16">
        <v>1428</v>
      </c>
      <c r="D36" s="16">
        <v>1124</v>
      </c>
      <c r="E36" s="17">
        <f t="shared" si="0"/>
        <v>78.71148459383754</v>
      </c>
      <c r="F36" s="16">
        <v>344</v>
      </c>
      <c r="G36" s="17">
        <f t="shared" si="1"/>
        <v>30.604982206405694</v>
      </c>
      <c r="H36" s="17">
        <v>5.5232558139534884</v>
      </c>
      <c r="I36" s="16">
        <v>323</v>
      </c>
      <c r="J36" s="18">
        <v>-30.23758099352052</v>
      </c>
      <c r="K36" s="16">
        <v>983</v>
      </c>
    </row>
    <row r="37" spans="1:11" ht="18" customHeight="1" x14ac:dyDescent="0.2">
      <c r="A37" s="15" t="s">
        <v>46</v>
      </c>
      <c r="B37" s="16">
        <v>225</v>
      </c>
      <c r="C37" s="16">
        <v>518</v>
      </c>
      <c r="D37" s="16">
        <v>360</v>
      </c>
      <c r="E37" s="17">
        <f t="shared" si="0"/>
        <v>69.498069498069498</v>
      </c>
      <c r="F37" s="16">
        <v>45</v>
      </c>
      <c r="G37" s="17">
        <f t="shared" si="1"/>
        <v>12.5</v>
      </c>
      <c r="H37" s="17">
        <v>0</v>
      </c>
      <c r="I37" s="16">
        <v>158</v>
      </c>
      <c r="J37" s="18">
        <v>-29.777777777777771</v>
      </c>
      <c r="K37" s="16">
        <v>489</v>
      </c>
    </row>
    <row r="38" spans="1:11" ht="18" customHeight="1" x14ac:dyDescent="0.2">
      <c r="A38" s="15" t="s">
        <v>47</v>
      </c>
      <c r="B38" s="16">
        <v>227</v>
      </c>
      <c r="C38" s="16">
        <v>517</v>
      </c>
      <c r="D38" s="16">
        <v>356</v>
      </c>
      <c r="E38" s="17">
        <f t="shared" si="0"/>
        <v>68.858800773694398</v>
      </c>
      <c r="F38" s="16">
        <v>350</v>
      </c>
      <c r="G38" s="17">
        <f t="shared" si="1"/>
        <v>98.31460674157303</v>
      </c>
      <c r="H38" s="17">
        <v>0</v>
      </c>
      <c r="I38" s="16">
        <v>161</v>
      </c>
      <c r="J38" s="18">
        <v>-29.07488986784141</v>
      </c>
      <c r="K38" s="16">
        <v>675</v>
      </c>
    </row>
    <row r="39" spans="1:11" ht="18" customHeight="1" x14ac:dyDescent="0.2">
      <c r="A39" s="15" t="s">
        <v>48</v>
      </c>
      <c r="B39" s="16">
        <v>90</v>
      </c>
      <c r="C39" s="16">
        <v>323</v>
      </c>
      <c r="D39" s="16">
        <v>254</v>
      </c>
      <c r="E39" s="17">
        <f t="shared" si="0"/>
        <v>78.637770897832809</v>
      </c>
      <c r="F39" s="16">
        <v>251</v>
      </c>
      <c r="G39" s="17">
        <f t="shared" si="1"/>
        <v>98.818897637795274</v>
      </c>
      <c r="H39" s="17">
        <v>0</v>
      </c>
      <c r="I39" s="16">
        <v>69</v>
      </c>
      <c r="J39" s="18">
        <v>-23.333333333333329</v>
      </c>
      <c r="K39" s="16">
        <v>557</v>
      </c>
    </row>
    <row r="40" spans="1:11" ht="18" customHeight="1" x14ac:dyDescent="0.2">
      <c r="A40" s="15" t="s">
        <v>49</v>
      </c>
      <c r="B40" s="16">
        <v>9</v>
      </c>
      <c r="C40" s="16">
        <v>16</v>
      </c>
      <c r="D40" s="16">
        <v>10</v>
      </c>
      <c r="E40" s="17">
        <f t="shared" si="0"/>
        <v>62.5</v>
      </c>
      <c r="F40" s="16">
        <v>10</v>
      </c>
      <c r="G40" s="17">
        <f t="shared" si="1"/>
        <v>100</v>
      </c>
      <c r="H40" s="17">
        <v>10</v>
      </c>
      <c r="I40" s="16">
        <v>7</v>
      </c>
      <c r="J40" s="18">
        <v>-22.222222222222229</v>
      </c>
      <c r="K40" s="16">
        <v>47</v>
      </c>
    </row>
    <row r="41" spans="1:11" ht="18" customHeight="1" x14ac:dyDescent="0.2">
      <c r="A41" s="15" t="s">
        <v>50</v>
      </c>
      <c r="B41" s="16">
        <v>699</v>
      </c>
      <c r="C41" s="16">
        <v>1700</v>
      </c>
      <c r="D41" s="16">
        <v>1150</v>
      </c>
      <c r="E41" s="17">
        <f t="shared" si="0"/>
        <v>67.64705882352942</v>
      </c>
      <c r="F41" s="16">
        <v>7</v>
      </c>
      <c r="G41" s="17">
        <f t="shared" si="1"/>
        <v>0.60869565217391308</v>
      </c>
      <c r="H41" s="17">
        <v>0</v>
      </c>
      <c r="I41" s="16">
        <v>550</v>
      </c>
      <c r="J41" s="18">
        <v>-21.316165951359078</v>
      </c>
      <c r="K41" s="16">
        <v>1449</v>
      </c>
    </row>
    <row r="42" spans="1:11" ht="18" customHeight="1" x14ac:dyDescent="0.2">
      <c r="A42" s="15" t="s">
        <v>51</v>
      </c>
      <c r="B42" s="16">
        <v>346</v>
      </c>
      <c r="C42" s="16">
        <v>947</v>
      </c>
      <c r="D42" s="16">
        <v>672</v>
      </c>
      <c r="E42" s="17">
        <f t="shared" si="0"/>
        <v>70.960929250263987</v>
      </c>
      <c r="F42" s="16">
        <v>407</v>
      </c>
      <c r="G42" s="17">
        <f t="shared" si="1"/>
        <v>60.56547619047619</v>
      </c>
      <c r="H42" s="17">
        <v>0</v>
      </c>
      <c r="I42" s="16">
        <v>275</v>
      </c>
      <c r="J42" s="18">
        <v>-20.52023121387283</v>
      </c>
      <c r="K42" s="16">
        <v>1299</v>
      </c>
    </row>
    <row r="43" spans="1:11" ht="18" customHeight="1" x14ac:dyDescent="0.2">
      <c r="A43" s="15" t="s">
        <v>52</v>
      </c>
      <c r="B43" s="16">
        <v>228</v>
      </c>
      <c r="C43" s="16">
        <v>546</v>
      </c>
      <c r="D43" s="16">
        <v>364</v>
      </c>
      <c r="E43" s="17">
        <f t="shared" si="0"/>
        <v>66.666666666666657</v>
      </c>
      <c r="F43" s="16">
        <v>348</v>
      </c>
      <c r="G43" s="17">
        <f t="shared" si="1"/>
        <v>95.604395604395606</v>
      </c>
      <c r="H43" s="17">
        <v>0</v>
      </c>
      <c r="I43" s="16">
        <v>182</v>
      </c>
      <c r="J43" s="18">
        <v>-20.17543859649123</v>
      </c>
      <c r="K43" s="16">
        <v>415</v>
      </c>
    </row>
    <row r="44" spans="1:11" ht="18" customHeight="1" x14ac:dyDescent="0.2">
      <c r="A44" s="19" t="s">
        <v>53</v>
      </c>
      <c r="B44" s="20">
        <v>364</v>
      </c>
      <c r="C44" s="20">
        <v>1522</v>
      </c>
      <c r="D44" s="20">
        <v>1221</v>
      </c>
      <c r="E44" s="21">
        <f t="shared" si="0"/>
        <v>80.223390275952681</v>
      </c>
      <c r="F44" s="20">
        <v>451</v>
      </c>
      <c r="G44" s="21">
        <f t="shared" si="1"/>
        <v>36.936936936936938</v>
      </c>
      <c r="H44" s="21">
        <v>0.66518847006651882</v>
      </c>
      <c r="I44" s="20">
        <v>304</v>
      </c>
      <c r="J44" s="21">
        <v>-16.483516483516478</v>
      </c>
      <c r="K44" s="20">
        <v>882</v>
      </c>
    </row>
    <row r="45" spans="1:11" ht="18" customHeight="1" x14ac:dyDescent="0.2">
      <c r="A45" s="19" t="s">
        <v>54</v>
      </c>
      <c r="B45" s="20">
        <v>343</v>
      </c>
      <c r="C45" s="20">
        <v>1037</v>
      </c>
      <c r="D45" s="20">
        <v>741</v>
      </c>
      <c r="E45" s="21">
        <f t="shared" si="0"/>
        <v>71.456123432979751</v>
      </c>
      <c r="F45" s="20">
        <v>737</v>
      </c>
      <c r="G45" s="21">
        <f t="shared" si="1"/>
        <v>99.460188933873141</v>
      </c>
      <c r="H45" s="21">
        <v>0</v>
      </c>
      <c r="I45" s="20">
        <v>296</v>
      </c>
      <c r="J45" s="21">
        <v>-13.70262390670554</v>
      </c>
      <c r="K45" s="20">
        <v>2438</v>
      </c>
    </row>
    <row r="46" spans="1:11" ht="18" customHeight="1" x14ac:dyDescent="0.2">
      <c r="A46" s="19" t="s">
        <v>55</v>
      </c>
      <c r="B46" s="20">
        <v>276</v>
      </c>
      <c r="C46" s="20">
        <v>633</v>
      </c>
      <c r="D46" s="20">
        <v>408</v>
      </c>
      <c r="E46" s="21">
        <f t="shared" si="0"/>
        <v>64.454976303317537</v>
      </c>
      <c r="F46" s="20">
        <v>374</v>
      </c>
      <c r="G46" s="21">
        <f t="shared" si="1"/>
        <v>91.666666666666657</v>
      </c>
      <c r="H46" s="21">
        <v>5.3475935828877006</v>
      </c>
      <c r="I46" s="20">
        <v>245</v>
      </c>
      <c r="J46" s="21">
        <v>-11.231884057971021</v>
      </c>
      <c r="K46" s="20">
        <v>393</v>
      </c>
    </row>
    <row r="47" spans="1:11" ht="18" customHeight="1" x14ac:dyDescent="0.2">
      <c r="A47" s="19" t="s">
        <v>56</v>
      </c>
      <c r="B47" s="20">
        <v>211</v>
      </c>
      <c r="C47" s="20">
        <v>651</v>
      </c>
      <c r="D47" s="20">
        <v>649</v>
      </c>
      <c r="E47" s="21">
        <f t="shared" si="0"/>
        <v>99.692780337941628</v>
      </c>
      <c r="F47" s="20">
        <v>192</v>
      </c>
      <c r="G47" s="21">
        <f t="shared" si="1"/>
        <v>29.583975346687215</v>
      </c>
      <c r="H47" s="21">
        <v>100</v>
      </c>
      <c r="I47" s="20">
        <v>194</v>
      </c>
      <c r="J47" s="21">
        <v>-8.0568720379146868</v>
      </c>
      <c r="K47" s="20">
        <v>670</v>
      </c>
    </row>
    <row r="48" spans="1:11" ht="18" customHeight="1" x14ac:dyDescent="0.2">
      <c r="A48" s="19" t="s">
        <v>57</v>
      </c>
      <c r="B48" s="20">
        <v>177</v>
      </c>
      <c r="C48" s="20">
        <v>512</v>
      </c>
      <c r="D48" s="20">
        <v>349</v>
      </c>
      <c r="E48" s="21">
        <f t="shared" si="0"/>
        <v>68.1640625</v>
      </c>
      <c r="F48" s="20">
        <v>12</v>
      </c>
      <c r="G48" s="21">
        <f t="shared" si="1"/>
        <v>3.4383954154727796</v>
      </c>
      <c r="H48" s="21">
        <v>8.3333333333333321</v>
      </c>
      <c r="I48" s="20">
        <v>163</v>
      </c>
      <c r="J48" s="21">
        <v>-7.9096045197740068</v>
      </c>
      <c r="K48" s="20">
        <v>996</v>
      </c>
    </row>
    <row r="49" spans="1:11" ht="18" customHeight="1" x14ac:dyDescent="0.2">
      <c r="A49" s="19" t="s">
        <v>58</v>
      </c>
      <c r="B49" s="20">
        <v>160</v>
      </c>
      <c r="C49" s="20">
        <v>455</v>
      </c>
      <c r="D49" s="20">
        <v>307</v>
      </c>
      <c r="E49" s="21">
        <f t="shared" si="0"/>
        <v>67.472527472527474</v>
      </c>
      <c r="F49" s="20">
        <v>14</v>
      </c>
      <c r="G49" s="21">
        <f t="shared" si="1"/>
        <v>4.5602605863192185</v>
      </c>
      <c r="H49" s="21">
        <v>7.1428571428571423</v>
      </c>
      <c r="I49" s="20">
        <v>149</v>
      </c>
      <c r="J49" s="21">
        <v>-7.5</v>
      </c>
      <c r="K49" s="20">
        <v>568</v>
      </c>
    </row>
    <row r="50" spans="1:11" ht="18" customHeight="1" x14ac:dyDescent="0.2">
      <c r="A50" s="19" t="s">
        <v>59</v>
      </c>
      <c r="B50" s="20">
        <v>445</v>
      </c>
      <c r="C50" s="20">
        <v>792</v>
      </c>
      <c r="D50" s="20">
        <v>378</v>
      </c>
      <c r="E50" s="21">
        <f t="shared" si="0"/>
        <v>47.727272727272727</v>
      </c>
      <c r="F50" s="20">
        <v>0</v>
      </c>
      <c r="G50" s="21">
        <f t="shared" si="1"/>
        <v>0</v>
      </c>
      <c r="H50" s="21"/>
      <c r="I50" s="20">
        <v>414</v>
      </c>
      <c r="J50" s="21">
        <v>-6.9662921348314626</v>
      </c>
      <c r="K50" s="20">
        <v>2617</v>
      </c>
    </row>
    <row r="51" spans="1:11" ht="18" customHeight="1" x14ac:dyDescent="0.2">
      <c r="A51" s="19" t="s">
        <v>60</v>
      </c>
      <c r="B51" s="20">
        <v>36</v>
      </c>
      <c r="C51" s="20">
        <v>142</v>
      </c>
      <c r="D51" s="20">
        <v>108</v>
      </c>
      <c r="E51" s="21">
        <f t="shared" si="0"/>
        <v>76.056338028169009</v>
      </c>
      <c r="F51" s="20">
        <v>108</v>
      </c>
      <c r="G51" s="21">
        <f t="shared" si="1"/>
        <v>100</v>
      </c>
      <c r="H51" s="21">
        <v>0</v>
      </c>
      <c r="I51" s="20">
        <v>34</v>
      </c>
      <c r="J51" s="21">
        <v>-5.5555555555555571</v>
      </c>
      <c r="K51" s="20">
        <v>161</v>
      </c>
    </row>
    <row r="52" spans="1:11" ht="18" customHeight="1" x14ac:dyDescent="0.2">
      <c r="A52" s="19" t="s">
        <v>61</v>
      </c>
      <c r="B52" s="20">
        <v>261</v>
      </c>
      <c r="C52" s="20">
        <v>1229</v>
      </c>
      <c r="D52" s="20">
        <v>978</v>
      </c>
      <c r="E52" s="21">
        <f t="shared" si="0"/>
        <v>79.576891781936538</v>
      </c>
      <c r="F52" s="20">
        <v>798</v>
      </c>
      <c r="G52" s="21">
        <f t="shared" si="1"/>
        <v>81.595092024539866</v>
      </c>
      <c r="H52" s="21">
        <v>0</v>
      </c>
      <c r="I52" s="20">
        <v>251</v>
      </c>
      <c r="J52" s="21">
        <v>-3.831417624521066</v>
      </c>
      <c r="K52" s="20">
        <v>3037</v>
      </c>
    </row>
    <row r="53" spans="1:11" ht="18" customHeight="1" x14ac:dyDescent="0.2">
      <c r="A53" s="19" t="s">
        <v>62</v>
      </c>
      <c r="B53" s="20">
        <v>165</v>
      </c>
      <c r="C53" s="20">
        <v>528</v>
      </c>
      <c r="D53" s="20">
        <v>368</v>
      </c>
      <c r="E53" s="21">
        <f t="shared" si="0"/>
        <v>69.696969696969703</v>
      </c>
      <c r="F53" s="20">
        <v>0</v>
      </c>
      <c r="G53" s="21">
        <f t="shared" si="1"/>
        <v>0</v>
      </c>
      <c r="H53" s="21"/>
      <c r="I53" s="20">
        <v>160</v>
      </c>
      <c r="J53" s="21">
        <v>-3.0303030303030312</v>
      </c>
      <c r="K53" s="20">
        <v>1298</v>
      </c>
    </row>
    <row r="54" spans="1:11" ht="36" customHeight="1" x14ac:dyDescent="0.2">
      <c r="A54" s="19" t="s">
        <v>63</v>
      </c>
      <c r="B54" s="20">
        <v>191</v>
      </c>
      <c r="C54" s="20">
        <v>340</v>
      </c>
      <c r="D54" s="20">
        <v>151</v>
      </c>
      <c r="E54" s="21">
        <f t="shared" si="0"/>
        <v>44.411764705882348</v>
      </c>
      <c r="F54" s="20">
        <v>0</v>
      </c>
      <c r="G54" s="21">
        <f t="shared" si="1"/>
        <v>0</v>
      </c>
      <c r="H54" s="21"/>
      <c r="I54" s="20">
        <v>189</v>
      </c>
      <c r="J54" s="21">
        <v>-1.047120418848166</v>
      </c>
      <c r="K54" s="20">
        <v>529</v>
      </c>
    </row>
    <row r="55" spans="1:11" ht="18" customHeight="1" x14ac:dyDescent="0.2">
      <c r="A55" s="19" t="s">
        <v>64</v>
      </c>
      <c r="B55" s="20">
        <v>149</v>
      </c>
      <c r="C55" s="20">
        <v>626</v>
      </c>
      <c r="D55" s="20">
        <v>484</v>
      </c>
      <c r="E55" s="21">
        <f t="shared" si="0"/>
        <v>77.316293929712458</v>
      </c>
      <c r="F55" s="20">
        <v>67</v>
      </c>
      <c r="G55" s="21">
        <f t="shared" si="1"/>
        <v>13.842975206611571</v>
      </c>
      <c r="H55" s="21">
        <v>10.44776119402985</v>
      </c>
      <c r="I55" s="20">
        <v>149</v>
      </c>
      <c r="J55" s="21">
        <v>0</v>
      </c>
      <c r="K55" s="20">
        <v>841</v>
      </c>
    </row>
    <row r="56" spans="1:11" ht="18" customHeight="1" x14ac:dyDescent="0.2">
      <c r="A56" s="19" t="s">
        <v>65</v>
      </c>
      <c r="B56" s="20">
        <v>1038</v>
      </c>
      <c r="C56" s="20">
        <v>3739</v>
      </c>
      <c r="D56" s="20">
        <v>2671</v>
      </c>
      <c r="E56" s="21">
        <f t="shared" si="0"/>
        <v>71.436212891147363</v>
      </c>
      <c r="F56" s="20">
        <v>102</v>
      </c>
      <c r="G56" s="21">
        <f t="shared" si="1"/>
        <v>3.8187944590041183</v>
      </c>
      <c r="H56" s="21">
        <v>0</v>
      </c>
      <c r="I56" s="20">
        <v>1056</v>
      </c>
      <c r="J56" s="21">
        <v>1.734104046242777</v>
      </c>
      <c r="K56" s="20">
        <v>1984</v>
      </c>
    </row>
    <row r="57" spans="1:11" ht="18" customHeight="1" x14ac:dyDescent="0.2">
      <c r="A57" s="19" t="s">
        <v>66</v>
      </c>
      <c r="B57" s="20">
        <v>617</v>
      </c>
      <c r="C57" s="20">
        <v>1979</v>
      </c>
      <c r="D57" s="20">
        <v>1343</v>
      </c>
      <c r="E57" s="21">
        <f t="shared" si="0"/>
        <v>67.862556846892375</v>
      </c>
      <c r="F57" s="20">
        <v>0</v>
      </c>
      <c r="G57" s="21">
        <f t="shared" si="1"/>
        <v>0</v>
      </c>
      <c r="H57" s="21"/>
      <c r="I57" s="20">
        <v>636</v>
      </c>
      <c r="J57" s="21">
        <v>3.079416531604537</v>
      </c>
      <c r="K57" s="20">
        <v>1705</v>
      </c>
    </row>
    <row r="58" spans="1:11" ht="18" customHeight="1" x14ac:dyDescent="0.2">
      <c r="A58" s="19" t="s">
        <v>67</v>
      </c>
      <c r="B58" s="20">
        <v>288</v>
      </c>
      <c r="C58" s="20">
        <v>1007</v>
      </c>
      <c r="D58" s="20">
        <v>707</v>
      </c>
      <c r="E58" s="21">
        <f t="shared" si="0"/>
        <v>70.208540218470702</v>
      </c>
      <c r="F58" s="20">
        <v>533</v>
      </c>
      <c r="G58" s="21">
        <f t="shared" si="1"/>
        <v>75.388967468175395</v>
      </c>
      <c r="H58" s="21">
        <v>0</v>
      </c>
      <c r="I58" s="20">
        <v>300</v>
      </c>
      <c r="J58" s="21">
        <v>4.1666666666666714</v>
      </c>
      <c r="K58" s="20">
        <v>765</v>
      </c>
    </row>
    <row r="59" spans="1:11" ht="18" customHeight="1" x14ac:dyDescent="0.2">
      <c r="A59" s="19" t="s">
        <v>68</v>
      </c>
      <c r="B59" s="20">
        <v>268</v>
      </c>
      <c r="C59" s="20">
        <v>519</v>
      </c>
      <c r="D59" s="20">
        <v>234</v>
      </c>
      <c r="E59" s="21">
        <f t="shared" si="0"/>
        <v>45.086705202312139</v>
      </c>
      <c r="F59" s="20">
        <v>82</v>
      </c>
      <c r="G59" s="21">
        <f t="shared" si="1"/>
        <v>35.042735042735039</v>
      </c>
      <c r="H59" s="21">
        <v>0</v>
      </c>
      <c r="I59" s="20">
        <v>285</v>
      </c>
      <c r="J59" s="21">
        <v>6.3432835820895548</v>
      </c>
      <c r="K59" s="20">
        <v>362</v>
      </c>
    </row>
    <row r="60" spans="1:11" ht="18" customHeight="1" x14ac:dyDescent="0.2">
      <c r="A60" s="19" t="s">
        <v>69</v>
      </c>
      <c r="B60" s="20">
        <v>673</v>
      </c>
      <c r="C60" s="20">
        <v>976</v>
      </c>
      <c r="D60" s="20">
        <v>257</v>
      </c>
      <c r="E60" s="21">
        <f t="shared" si="0"/>
        <v>26.331967213114755</v>
      </c>
      <c r="F60" s="20">
        <v>0</v>
      </c>
      <c r="G60" s="21">
        <f t="shared" si="1"/>
        <v>0</v>
      </c>
      <c r="H60" s="21"/>
      <c r="I60" s="20">
        <v>719</v>
      </c>
      <c r="J60" s="21">
        <v>6.8350668647845509</v>
      </c>
      <c r="K60" s="22"/>
    </row>
    <row r="61" spans="1:11" ht="18" customHeight="1" x14ac:dyDescent="0.2">
      <c r="A61" s="19" t="s">
        <v>70</v>
      </c>
      <c r="B61" s="20">
        <v>71</v>
      </c>
      <c r="C61" s="20">
        <v>198</v>
      </c>
      <c r="D61" s="20">
        <v>121</v>
      </c>
      <c r="E61" s="21">
        <f t="shared" si="0"/>
        <v>61.111111111111114</v>
      </c>
      <c r="F61" s="20">
        <v>0</v>
      </c>
      <c r="G61" s="21">
        <f t="shared" si="1"/>
        <v>0</v>
      </c>
      <c r="H61" s="21"/>
      <c r="I61" s="20">
        <v>77</v>
      </c>
      <c r="J61" s="21">
        <v>8.4507042253521121</v>
      </c>
      <c r="K61" s="20">
        <v>352</v>
      </c>
    </row>
    <row r="62" spans="1:11" ht="18" customHeight="1" x14ac:dyDescent="0.2">
      <c r="A62" s="19" t="s">
        <v>71</v>
      </c>
      <c r="B62" s="20">
        <v>342</v>
      </c>
      <c r="C62" s="20">
        <v>1267</v>
      </c>
      <c r="D62" s="20">
        <v>876</v>
      </c>
      <c r="E62" s="21">
        <f t="shared" si="0"/>
        <v>69.139700078926609</v>
      </c>
      <c r="F62" s="20">
        <v>41</v>
      </c>
      <c r="G62" s="21">
        <f t="shared" si="1"/>
        <v>4.6803652968036529</v>
      </c>
      <c r="H62" s="21">
        <v>0</v>
      </c>
      <c r="I62" s="20">
        <v>391</v>
      </c>
      <c r="J62" s="21">
        <v>14.327485380116951</v>
      </c>
      <c r="K62" s="20">
        <v>1738</v>
      </c>
    </row>
    <row r="63" spans="1:11" ht="18" customHeight="1" x14ac:dyDescent="0.2">
      <c r="A63" s="23" t="s">
        <v>72</v>
      </c>
      <c r="B63" s="24">
        <v>82</v>
      </c>
      <c r="C63" s="24">
        <v>294</v>
      </c>
      <c r="D63" s="24">
        <v>205</v>
      </c>
      <c r="E63" s="25">
        <f t="shared" si="0"/>
        <v>69.72789115646259</v>
      </c>
      <c r="F63" s="24">
        <v>99</v>
      </c>
      <c r="G63" s="25">
        <f t="shared" si="1"/>
        <v>48.292682926829265</v>
      </c>
      <c r="H63" s="25">
        <v>10.1010101010101</v>
      </c>
      <c r="I63" s="24">
        <v>99</v>
      </c>
      <c r="J63" s="25">
        <v>20.73170731707317</v>
      </c>
      <c r="K63" s="24">
        <v>659</v>
      </c>
    </row>
    <row r="64" spans="1:11" ht="18" customHeight="1" x14ac:dyDescent="0.2">
      <c r="A64" s="23" t="s">
        <v>73</v>
      </c>
      <c r="B64" s="24">
        <v>137</v>
      </c>
      <c r="C64" s="24">
        <v>481</v>
      </c>
      <c r="D64" s="24">
        <v>311</v>
      </c>
      <c r="E64" s="25">
        <f t="shared" si="0"/>
        <v>64.656964656964661</v>
      </c>
      <c r="F64" s="24">
        <v>96</v>
      </c>
      <c r="G64" s="25">
        <f t="shared" si="1"/>
        <v>30.868167202572351</v>
      </c>
      <c r="H64" s="25">
        <v>0</v>
      </c>
      <c r="I64" s="24">
        <v>170</v>
      </c>
      <c r="J64" s="25">
        <v>24.087591240875909</v>
      </c>
      <c r="K64" s="24">
        <v>528</v>
      </c>
    </row>
    <row r="65" spans="1:11" ht="18" customHeight="1" x14ac:dyDescent="0.2">
      <c r="A65" s="23" t="s">
        <v>74</v>
      </c>
      <c r="B65" s="24">
        <v>390</v>
      </c>
      <c r="C65" s="24">
        <v>1821</v>
      </c>
      <c r="D65" s="24">
        <v>1327</v>
      </c>
      <c r="E65" s="25">
        <f t="shared" si="0"/>
        <v>72.872048325096102</v>
      </c>
      <c r="F65" s="24">
        <v>0</v>
      </c>
      <c r="G65" s="25">
        <f t="shared" si="1"/>
        <v>0</v>
      </c>
      <c r="H65" s="25"/>
      <c r="I65" s="24">
        <v>494</v>
      </c>
      <c r="J65" s="25">
        <v>26.666666666666671</v>
      </c>
      <c r="K65" s="24">
        <v>2250</v>
      </c>
    </row>
    <row r="66" spans="1:11" ht="18" customHeight="1" x14ac:dyDescent="0.2">
      <c r="A66" s="23" t="s">
        <v>75</v>
      </c>
      <c r="B66" s="24">
        <v>58</v>
      </c>
      <c r="C66" s="24">
        <v>265</v>
      </c>
      <c r="D66" s="24">
        <v>264</v>
      </c>
      <c r="E66" s="25">
        <f t="shared" si="0"/>
        <v>99.622641509433961</v>
      </c>
      <c r="F66" s="24">
        <v>152</v>
      </c>
      <c r="G66" s="25">
        <f t="shared" si="1"/>
        <v>57.575757575757578</v>
      </c>
      <c r="H66" s="25">
        <v>48.684210526315788</v>
      </c>
      <c r="I66" s="24">
        <v>75</v>
      </c>
      <c r="J66" s="25">
        <v>29.310344827586221</v>
      </c>
      <c r="K66" s="24">
        <v>402</v>
      </c>
    </row>
    <row r="67" spans="1:11" ht="18" customHeight="1" x14ac:dyDescent="0.2">
      <c r="A67" s="23" t="s">
        <v>76</v>
      </c>
      <c r="B67" s="24">
        <v>164</v>
      </c>
      <c r="C67" s="24">
        <v>227</v>
      </c>
      <c r="D67" s="24">
        <v>2</v>
      </c>
      <c r="E67" s="25">
        <f t="shared" si="0"/>
        <v>0.88105726872246704</v>
      </c>
      <c r="F67" s="24">
        <v>1</v>
      </c>
      <c r="G67" s="25">
        <f t="shared" si="1"/>
        <v>50</v>
      </c>
      <c r="H67" s="25">
        <v>0</v>
      </c>
      <c r="I67" s="24">
        <v>225</v>
      </c>
      <c r="J67" s="25">
        <v>37.195121951219512</v>
      </c>
      <c r="K67" s="24">
        <v>468</v>
      </c>
    </row>
    <row r="68" spans="1:11" ht="18" customHeight="1" x14ac:dyDescent="0.2">
      <c r="A68" s="23" t="s">
        <v>77</v>
      </c>
      <c r="B68" s="24">
        <v>93</v>
      </c>
      <c r="C68" s="24">
        <v>404</v>
      </c>
      <c r="D68" s="24">
        <v>276</v>
      </c>
      <c r="E68" s="25">
        <f t="shared" si="0"/>
        <v>68.316831683168317</v>
      </c>
      <c r="F68" s="24">
        <v>276</v>
      </c>
      <c r="G68" s="25">
        <f t="shared" si="1"/>
        <v>100</v>
      </c>
      <c r="H68" s="25">
        <v>0</v>
      </c>
      <c r="I68" s="24">
        <v>128</v>
      </c>
      <c r="J68" s="25">
        <v>37.634408602150529</v>
      </c>
      <c r="K68" s="24">
        <v>270</v>
      </c>
    </row>
    <row r="69" spans="1:11" ht="18" customHeight="1" x14ac:dyDescent="0.2">
      <c r="A69" s="23" t="s">
        <v>78</v>
      </c>
      <c r="B69" s="24">
        <v>59</v>
      </c>
      <c r="C69" s="24">
        <v>299</v>
      </c>
      <c r="D69" s="24">
        <v>216</v>
      </c>
      <c r="E69" s="25">
        <f t="shared" ref="E69:E89" si="2">D69/C69*100</f>
        <v>72.240802675585286</v>
      </c>
      <c r="F69" s="24">
        <v>44</v>
      </c>
      <c r="G69" s="25">
        <f t="shared" ref="G69:G89" si="3">F69/D69*100</f>
        <v>20.37037037037037</v>
      </c>
      <c r="H69" s="25">
        <v>0</v>
      </c>
      <c r="I69" s="24">
        <v>83</v>
      </c>
      <c r="J69" s="25">
        <v>40.677966101694921</v>
      </c>
      <c r="K69" s="24">
        <v>366</v>
      </c>
    </row>
    <row r="70" spans="1:11" ht="18" customHeight="1" x14ac:dyDescent="0.2">
      <c r="A70" s="23" t="s">
        <v>79</v>
      </c>
      <c r="B70" s="24">
        <v>153</v>
      </c>
      <c r="C70" s="24">
        <v>440</v>
      </c>
      <c r="D70" s="24">
        <v>222</v>
      </c>
      <c r="E70" s="25">
        <f t="shared" si="2"/>
        <v>50.454545454545453</v>
      </c>
      <c r="F70" s="24">
        <v>73</v>
      </c>
      <c r="G70" s="25">
        <f t="shared" si="3"/>
        <v>32.882882882882889</v>
      </c>
      <c r="H70" s="25">
        <v>0</v>
      </c>
      <c r="I70" s="24">
        <v>218</v>
      </c>
      <c r="J70" s="25">
        <v>42.48366013071896</v>
      </c>
      <c r="K70" s="24">
        <v>384</v>
      </c>
    </row>
    <row r="71" spans="1:11" ht="18" customHeight="1" x14ac:dyDescent="0.2">
      <c r="A71" s="23" t="s">
        <v>80</v>
      </c>
      <c r="B71" s="24">
        <v>64</v>
      </c>
      <c r="C71" s="24">
        <v>285</v>
      </c>
      <c r="D71" s="24">
        <v>276</v>
      </c>
      <c r="E71" s="25">
        <f t="shared" si="2"/>
        <v>96.84210526315789</v>
      </c>
      <c r="F71" s="24">
        <v>87</v>
      </c>
      <c r="G71" s="25">
        <f t="shared" si="3"/>
        <v>31.521739130434785</v>
      </c>
      <c r="H71" s="25">
        <v>97.701149425287355</v>
      </c>
      <c r="I71" s="24">
        <v>94</v>
      </c>
      <c r="J71" s="25">
        <v>46.875</v>
      </c>
      <c r="K71" s="24">
        <v>358</v>
      </c>
    </row>
    <row r="72" spans="1:11" ht="18" customHeight="1" x14ac:dyDescent="0.2">
      <c r="A72" s="23" t="s">
        <v>81</v>
      </c>
      <c r="B72" s="24">
        <v>255</v>
      </c>
      <c r="C72" s="24">
        <v>1305</v>
      </c>
      <c r="D72" s="24">
        <v>912</v>
      </c>
      <c r="E72" s="25">
        <f t="shared" si="2"/>
        <v>69.885057471264361</v>
      </c>
      <c r="F72" s="24">
        <v>70</v>
      </c>
      <c r="G72" s="25">
        <f t="shared" si="3"/>
        <v>7.6754385964912286</v>
      </c>
      <c r="H72" s="25">
        <v>14.285714285714279</v>
      </c>
      <c r="I72" s="24">
        <v>378</v>
      </c>
      <c r="J72" s="25">
        <v>48.235294117647072</v>
      </c>
      <c r="K72" s="24">
        <v>1277</v>
      </c>
    </row>
    <row r="73" spans="1:11" ht="18" customHeight="1" x14ac:dyDescent="0.2">
      <c r="A73" s="23" t="s">
        <v>82</v>
      </c>
      <c r="B73" s="24">
        <v>194</v>
      </c>
      <c r="C73" s="24">
        <v>773</v>
      </c>
      <c r="D73" s="24">
        <v>485</v>
      </c>
      <c r="E73" s="25">
        <f t="shared" si="2"/>
        <v>62.742561448900389</v>
      </c>
      <c r="F73" s="24">
        <v>76</v>
      </c>
      <c r="G73" s="25">
        <f t="shared" si="3"/>
        <v>15.670103092783505</v>
      </c>
      <c r="H73" s="25">
        <v>0</v>
      </c>
      <c r="I73" s="24">
        <v>288</v>
      </c>
      <c r="J73" s="25">
        <v>48.453608247422693</v>
      </c>
      <c r="K73" s="24">
        <v>778</v>
      </c>
    </row>
    <row r="74" spans="1:11" ht="18" customHeight="1" x14ac:dyDescent="0.2">
      <c r="A74" s="23" t="s">
        <v>83</v>
      </c>
      <c r="B74" s="24">
        <v>269</v>
      </c>
      <c r="C74" s="24">
        <v>931</v>
      </c>
      <c r="D74" s="24">
        <v>528</v>
      </c>
      <c r="E74" s="25">
        <f t="shared" si="2"/>
        <v>56.713211600429645</v>
      </c>
      <c r="F74" s="24">
        <v>3</v>
      </c>
      <c r="G74" s="25">
        <f t="shared" si="3"/>
        <v>0.56818181818181823</v>
      </c>
      <c r="H74" s="25">
        <v>0</v>
      </c>
      <c r="I74" s="24">
        <v>403</v>
      </c>
      <c r="J74" s="25">
        <v>49.814126394052039</v>
      </c>
      <c r="K74" s="24">
        <v>1020</v>
      </c>
    </row>
    <row r="75" spans="1:11" ht="18" customHeight="1" x14ac:dyDescent="0.2">
      <c r="A75" s="23" t="s">
        <v>84</v>
      </c>
      <c r="B75" s="24">
        <v>32</v>
      </c>
      <c r="C75" s="24">
        <v>68</v>
      </c>
      <c r="D75" s="24">
        <v>20</v>
      </c>
      <c r="E75" s="25">
        <f t="shared" si="2"/>
        <v>29.411764705882355</v>
      </c>
      <c r="F75" s="24">
        <v>20</v>
      </c>
      <c r="G75" s="25">
        <f t="shared" si="3"/>
        <v>100</v>
      </c>
      <c r="H75" s="25">
        <v>0</v>
      </c>
      <c r="I75" s="24">
        <v>48</v>
      </c>
      <c r="J75" s="25">
        <v>50</v>
      </c>
      <c r="K75" s="24">
        <v>145</v>
      </c>
    </row>
    <row r="76" spans="1:11" ht="18" customHeight="1" x14ac:dyDescent="0.2">
      <c r="A76" s="23" t="s">
        <v>85</v>
      </c>
      <c r="B76" s="24">
        <v>303</v>
      </c>
      <c r="C76" s="24">
        <v>620</v>
      </c>
      <c r="D76" s="24">
        <v>133</v>
      </c>
      <c r="E76" s="25">
        <f t="shared" si="2"/>
        <v>21.451612903225804</v>
      </c>
      <c r="F76" s="24">
        <v>110</v>
      </c>
      <c r="G76" s="25">
        <f t="shared" si="3"/>
        <v>82.706766917293223</v>
      </c>
      <c r="H76" s="25">
        <v>0</v>
      </c>
      <c r="I76" s="24">
        <v>487</v>
      </c>
      <c r="J76" s="25">
        <v>60.726072607260733</v>
      </c>
      <c r="K76" s="24">
        <v>637</v>
      </c>
    </row>
    <row r="77" spans="1:11" ht="18" customHeight="1" x14ac:dyDescent="0.2">
      <c r="A77" s="23" t="s">
        <v>86</v>
      </c>
      <c r="B77" s="24">
        <v>108</v>
      </c>
      <c r="C77" s="24">
        <v>292</v>
      </c>
      <c r="D77" s="24">
        <v>115</v>
      </c>
      <c r="E77" s="25">
        <f t="shared" si="2"/>
        <v>39.38356164383562</v>
      </c>
      <c r="F77" s="24">
        <v>15</v>
      </c>
      <c r="G77" s="25">
        <f t="shared" si="3"/>
        <v>13.043478260869565</v>
      </c>
      <c r="H77" s="25">
        <v>0</v>
      </c>
      <c r="I77" s="24">
        <v>177</v>
      </c>
      <c r="J77" s="25">
        <v>63.888888888888893</v>
      </c>
      <c r="K77" s="24">
        <v>362</v>
      </c>
    </row>
    <row r="78" spans="1:11" ht="18" customHeight="1" x14ac:dyDescent="0.2">
      <c r="A78" s="23" t="s">
        <v>87</v>
      </c>
      <c r="B78" s="24">
        <v>85</v>
      </c>
      <c r="C78" s="24">
        <v>421</v>
      </c>
      <c r="D78" s="24">
        <v>282</v>
      </c>
      <c r="E78" s="25">
        <f t="shared" si="2"/>
        <v>66.983372921615199</v>
      </c>
      <c r="F78" s="24">
        <v>162</v>
      </c>
      <c r="G78" s="25">
        <f t="shared" si="3"/>
        <v>57.446808510638306</v>
      </c>
      <c r="H78" s="25">
        <v>1.2345679012345681</v>
      </c>
      <c r="I78" s="24">
        <v>141</v>
      </c>
      <c r="J78" s="25">
        <v>65.882352941176464</v>
      </c>
      <c r="K78" s="24">
        <v>260</v>
      </c>
    </row>
    <row r="79" spans="1:11" ht="18" customHeight="1" x14ac:dyDescent="0.2">
      <c r="A79" s="23" t="s">
        <v>88</v>
      </c>
      <c r="B79" s="24">
        <v>68</v>
      </c>
      <c r="C79" s="24">
        <v>455</v>
      </c>
      <c r="D79" s="24">
        <v>338</v>
      </c>
      <c r="E79" s="25">
        <f t="shared" si="2"/>
        <v>74.285714285714292</v>
      </c>
      <c r="F79" s="24">
        <v>328</v>
      </c>
      <c r="G79" s="25">
        <f t="shared" si="3"/>
        <v>97.041420118343197</v>
      </c>
      <c r="H79" s="25">
        <v>0</v>
      </c>
      <c r="I79" s="24">
        <v>117</v>
      </c>
      <c r="J79" s="25">
        <v>72.058823529411768</v>
      </c>
      <c r="K79" s="24">
        <v>455</v>
      </c>
    </row>
    <row r="80" spans="1:11" ht="18" customHeight="1" x14ac:dyDescent="0.2">
      <c r="A80" s="23" t="s">
        <v>89</v>
      </c>
      <c r="B80" s="24">
        <v>200</v>
      </c>
      <c r="C80" s="24">
        <v>1105</v>
      </c>
      <c r="D80" s="24">
        <v>722</v>
      </c>
      <c r="E80" s="25">
        <f t="shared" si="2"/>
        <v>65.339366515837099</v>
      </c>
      <c r="F80" s="24">
        <v>11</v>
      </c>
      <c r="G80" s="25">
        <f t="shared" si="3"/>
        <v>1.5235457063711912</v>
      </c>
      <c r="H80" s="25">
        <v>45.454545454545453</v>
      </c>
      <c r="I80" s="24">
        <v>388</v>
      </c>
      <c r="J80" s="25">
        <v>94</v>
      </c>
      <c r="K80" s="24">
        <v>514</v>
      </c>
    </row>
    <row r="81" spans="1:11" ht="18" customHeight="1" x14ac:dyDescent="0.2">
      <c r="A81" s="23" t="s">
        <v>90</v>
      </c>
      <c r="B81" s="24">
        <v>421</v>
      </c>
      <c r="C81" s="24">
        <v>4576</v>
      </c>
      <c r="D81" s="24">
        <v>4045</v>
      </c>
      <c r="E81" s="25">
        <f t="shared" si="2"/>
        <v>88.395979020979027</v>
      </c>
      <c r="F81" s="24">
        <v>3940</v>
      </c>
      <c r="G81" s="25">
        <f t="shared" si="3"/>
        <v>97.404202719406669</v>
      </c>
      <c r="H81" s="25">
        <v>8.7309644670050766</v>
      </c>
      <c r="I81" s="24">
        <v>875</v>
      </c>
      <c r="J81" s="25">
        <v>107.83847980997621</v>
      </c>
      <c r="K81" s="24">
        <v>4249</v>
      </c>
    </row>
    <row r="82" spans="1:11" ht="18" customHeight="1" x14ac:dyDescent="0.2">
      <c r="A82" s="23" t="s">
        <v>91</v>
      </c>
      <c r="B82" s="24">
        <v>145</v>
      </c>
      <c r="C82" s="24">
        <v>1233</v>
      </c>
      <c r="D82" s="24">
        <v>923</v>
      </c>
      <c r="E82" s="25">
        <f t="shared" si="2"/>
        <v>74.858069748580704</v>
      </c>
      <c r="F82" s="24">
        <v>0</v>
      </c>
      <c r="G82" s="25">
        <f t="shared" si="3"/>
        <v>0</v>
      </c>
      <c r="H82" s="25"/>
      <c r="I82" s="24">
        <v>310</v>
      </c>
      <c r="J82" s="25">
        <v>113.7931034482759</v>
      </c>
      <c r="K82" s="24">
        <v>1780</v>
      </c>
    </row>
    <row r="83" spans="1:11" ht="18" customHeight="1" x14ac:dyDescent="0.2">
      <c r="A83" s="23" t="s">
        <v>92</v>
      </c>
      <c r="B83" s="24">
        <v>66</v>
      </c>
      <c r="C83" s="24">
        <v>423</v>
      </c>
      <c r="D83" s="24">
        <v>281</v>
      </c>
      <c r="E83" s="25">
        <f t="shared" si="2"/>
        <v>66.430260047281322</v>
      </c>
      <c r="F83" s="24">
        <v>12</v>
      </c>
      <c r="G83" s="25">
        <f t="shared" si="3"/>
        <v>4.2704626334519578</v>
      </c>
      <c r="H83" s="25">
        <v>0</v>
      </c>
      <c r="I83" s="24">
        <v>142</v>
      </c>
      <c r="J83" s="25">
        <v>115.1515151515152</v>
      </c>
      <c r="K83" s="24">
        <v>272</v>
      </c>
    </row>
    <row r="84" spans="1:11" ht="18" customHeight="1" x14ac:dyDescent="0.2">
      <c r="A84" s="23" t="s">
        <v>93</v>
      </c>
      <c r="B84" s="24">
        <v>109</v>
      </c>
      <c r="C84" s="24">
        <v>915</v>
      </c>
      <c r="D84" s="24">
        <v>680</v>
      </c>
      <c r="E84" s="25">
        <f t="shared" si="2"/>
        <v>74.316939890710387</v>
      </c>
      <c r="F84" s="24">
        <v>680</v>
      </c>
      <c r="G84" s="25">
        <f t="shared" si="3"/>
        <v>100</v>
      </c>
      <c r="H84" s="25">
        <v>0.73529411764705876</v>
      </c>
      <c r="I84" s="24">
        <v>240</v>
      </c>
      <c r="J84" s="25">
        <v>120.1834862385321</v>
      </c>
      <c r="K84" s="24">
        <v>595</v>
      </c>
    </row>
    <row r="85" spans="1:11" ht="18" customHeight="1" x14ac:dyDescent="0.2">
      <c r="A85" s="23" t="s">
        <v>94</v>
      </c>
      <c r="B85" s="24">
        <v>28</v>
      </c>
      <c r="C85" s="24">
        <v>340</v>
      </c>
      <c r="D85" s="24">
        <v>321</v>
      </c>
      <c r="E85" s="25">
        <f t="shared" si="2"/>
        <v>94.411764705882348</v>
      </c>
      <c r="F85" s="24">
        <v>65</v>
      </c>
      <c r="G85" s="25">
        <f t="shared" si="3"/>
        <v>20.249221183800621</v>
      </c>
      <c r="H85" s="25">
        <v>76.923076923076934</v>
      </c>
      <c r="I85" s="24">
        <v>69</v>
      </c>
      <c r="J85" s="25">
        <v>146.42857142857139</v>
      </c>
      <c r="K85" s="24">
        <v>381</v>
      </c>
    </row>
    <row r="86" spans="1:11" ht="18" customHeight="1" x14ac:dyDescent="0.2">
      <c r="A86" s="23" t="s">
        <v>95</v>
      </c>
      <c r="B86" s="24">
        <v>127</v>
      </c>
      <c r="C86" s="24">
        <v>540</v>
      </c>
      <c r="D86" s="24">
        <v>222</v>
      </c>
      <c r="E86" s="25">
        <f t="shared" si="2"/>
        <v>41.111111111111107</v>
      </c>
      <c r="F86" s="24">
        <v>0</v>
      </c>
      <c r="G86" s="25">
        <f t="shared" si="3"/>
        <v>0</v>
      </c>
      <c r="H86" s="25"/>
      <c r="I86" s="24">
        <v>318</v>
      </c>
      <c r="J86" s="25">
        <v>150.3937007874016</v>
      </c>
      <c r="K86" s="24">
        <v>672</v>
      </c>
    </row>
    <row r="87" spans="1:11" ht="18" customHeight="1" x14ac:dyDescent="0.2">
      <c r="A87" s="23" t="s">
        <v>96</v>
      </c>
      <c r="B87" s="24">
        <v>116</v>
      </c>
      <c r="C87" s="24">
        <v>408</v>
      </c>
      <c r="D87" s="24">
        <v>109</v>
      </c>
      <c r="E87" s="25">
        <f t="shared" si="2"/>
        <v>26.715686274509803</v>
      </c>
      <c r="F87" s="24">
        <v>16</v>
      </c>
      <c r="G87" s="25">
        <f t="shared" si="3"/>
        <v>14.678899082568808</v>
      </c>
      <c r="H87" s="25">
        <v>0</v>
      </c>
      <c r="I87" s="24">
        <v>118</v>
      </c>
      <c r="J87" s="25">
        <v>157.7586206896552</v>
      </c>
      <c r="K87" s="24">
        <v>382</v>
      </c>
    </row>
    <row r="88" spans="1:11" ht="18" customHeight="1" x14ac:dyDescent="0.2">
      <c r="A88" s="23" t="s">
        <v>97</v>
      </c>
      <c r="B88" s="24">
        <v>44</v>
      </c>
      <c r="C88" s="24">
        <v>398</v>
      </c>
      <c r="D88" s="24">
        <v>375</v>
      </c>
      <c r="E88" s="25">
        <f t="shared" si="2"/>
        <v>94.221105527638187</v>
      </c>
      <c r="F88" s="24">
        <v>96</v>
      </c>
      <c r="G88" s="25">
        <f t="shared" si="3"/>
        <v>25.6</v>
      </c>
      <c r="H88" s="25">
        <v>100</v>
      </c>
      <c r="I88" s="24">
        <v>119</v>
      </c>
      <c r="J88" s="25">
        <v>170.45454545454541</v>
      </c>
      <c r="K88" s="24">
        <v>462</v>
      </c>
    </row>
    <row r="89" spans="1:11" ht="18" customHeight="1" x14ac:dyDescent="0.2">
      <c r="A89" s="23" t="s">
        <v>98</v>
      </c>
      <c r="B89" s="24">
        <v>78</v>
      </c>
      <c r="C89" s="24">
        <v>681</v>
      </c>
      <c r="D89" s="24">
        <v>470</v>
      </c>
      <c r="E89" s="25">
        <f t="shared" si="2"/>
        <v>69.016152716593254</v>
      </c>
      <c r="F89" s="24">
        <v>68</v>
      </c>
      <c r="G89" s="25">
        <f t="shared" si="3"/>
        <v>14.468085106382977</v>
      </c>
      <c r="H89" s="25">
        <v>11.76470588235294</v>
      </c>
      <c r="I89" s="24">
        <v>219</v>
      </c>
      <c r="J89" s="25">
        <v>180.7692307692308</v>
      </c>
      <c r="K89" s="24">
        <v>578</v>
      </c>
    </row>
  </sheetData>
  <mergeCells count="9">
    <mergeCell ref="A1:K1"/>
    <mergeCell ref="A2:A3"/>
    <mergeCell ref="B2:B3"/>
    <mergeCell ref="C2:C3"/>
    <mergeCell ref="D2:E2"/>
    <mergeCell ref="F2:H2"/>
    <mergeCell ref="I2:I3"/>
    <mergeCell ref="J2:J3"/>
    <mergeCell ref="K2:K3"/>
  </mergeCells>
  <pageMargins left="0.43" right="0.31" top="0.31496062992125978" bottom="0.23622047244094491" header="0.31496062992125978" footer="0.23622047244094491"/>
  <pageSetup paperSize="8" scale="73" fitToHeight="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Лист3</vt:lpstr>
      <vt:lpstr>Лист3!Заголовки_для_печати</vt:lpstr>
      <vt:lpstr>Лист3!Область_печати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 Алексей Дмитриевич</dc:creator>
  <cp:lastModifiedBy>Зайцев Алексей Дмитриевич</cp:lastModifiedBy>
  <dcterms:created xsi:type="dcterms:W3CDTF">2023-12-11T12:36:36Z</dcterms:created>
  <dcterms:modified xsi:type="dcterms:W3CDTF">2023-12-11T12:37:05Z</dcterms:modified>
</cp:coreProperties>
</file>