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tsev_ad\Desktop\Совещание 12.12\"/>
    </mc:Choice>
  </mc:AlternateContent>
  <bookViews>
    <workbookView xWindow="0" yWindow="0" windowWidth="28800" windowHeight="11130"/>
  </bookViews>
  <sheets>
    <sheet name="Лист5" sheetId="1" r:id="rId1"/>
  </sheets>
  <definedNames>
    <definedName name="_xlnm._FilterDatabase" localSheetId="0" hidden="1">Лист5!$A$4:$L$4</definedName>
    <definedName name="_xlnm.Print_Area" localSheetId="0">Лист5!$A$1:$K$54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E4" i="1" s="1"/>
  <c r="K4" i="1"/>
  <c r="I4" i="1"/>
  <c r="H4" i="1"/>
  <c r="G4" i="1"/>
  <c r="F4" i="1"/>
  <c r="D4" i="1"/>
  <c r="C4" i="1"/>
  <c r="B4" i="1"/>
</calcChain>
</file>

<file path=xl/sharedStrings.xml><?xml version="1.0" encoding="utf-8"?>
<sst xmlns="http://schemas.openxmlformats.org/spreadsheetml/2006/main" count="64" uniqueCount="64">
  <si>
    <t xml:space="preserve">Предварительные результаты планирования отдельными территориальными органами Роспотребнадзора плановых контрольных (надзорных) мероприятий на 2024 год </t>
  </si>
  <si>
    <t>число 
КНМ 
в плане 2023 
года</t>
  </si>
  <si>
    <t>число КНМ 
в проекте плана по состоянию на 01.11.2023</t>
  </si>
  <si>
    <t>КНМ, исключенные прокуратурой
 из проекта плана</t>
  </si>
  <si>
    <t>результаты обжалования исключений КНМ
 в прокуратуре по состоянию на 07.12.2023</t>
  </si>
  <si>
    <t>число КНМ, согласо-
ванных прокуратурой</t>
  </si>
  <si>
    <t>удельный вес числа КНМ 
в проекте плана к плану 2023 года
(%)</t>
  </si>
  <si>
    <t>число планируемых 
в 2024 году профилак-тических визитов</t>
  </si>
  <si>
    <t>число</t>
  </si>
  <si>
    <t>% от запланиро-ванного</t>
  </si>
  <si>
    <t>число обжалований</t>
  </si>
  <si>
    <t>% обжало-ванных</t>
  </si>
  <si>
    <t>% удовлетво-ренных</t>
  </si>
  <si>
    <t>Всего по РФ</t>
  </si>
  <si>
    <t>Хабаровский край</t>
  </si>
  <si>
    <t>Кабардино-Балкарская Р.</t>
  </si>
  <si>
    <t>Курганская обл.</t>
  </si>
  <si>
    <t>Чукотский АО</t>
  </si>
  <si>
    <t>Забайкальский край</t>
  </si>
  <si>
    <t>Самарская обл.</t>
  </si>
  <si>
    <t>Волгоградская обл.</t>
  </si>
  <si>
    <t>Ненецкий АО</t>
  </si>
  <si>
    <t>Удмуртская Р.</t>
  </si>
  <si>
    <t>Свердловская обл.</t>
  </si>
  <si>
    <t>Чеченская Р.</t>
  </si>
  <si>
    <t>Ленинградская обл.</t>
  </si>
  <si>
    <t>Тамбовская обл.</t>
  </si>
  <si>
    <t>Челябинская обл.</t>
  </si>
  <si>
    <t>Кемеровская обл. - Кузбасс</t>
  </si>
  <si>
    <t>ХМАО</t>
  </si>
  <si>
    <t>Новгородская обл.</t>
  </si>
  <si>
    <t>Еврейская автономная обл.</t>
  </si>
  <si>
    <t>Иркутская обл.</t>
  </si>
  <si>
    <t>Красноярский край</t>
  </si>
  <si>
    <t>Чувашская Р.</t>
  </si>
  <si>
    <t>Ульяновская обл.</t>
  </si>
  <si>
    <t>Томская обл.</t>
  </si>
  <si>
    <t>Тульская обл.</t>
  </si>
  <si>
    <t>Р. Башкортостан</t>
  </si>
  <si>
    <t>Брянская обл.</t>
  </si>
  <si>
    <t>Р. Тыва</t>
  </si>
  <si>
    <t>Мурманская обл.</t>
  </si>
  <si>
    <t>Ростовская обл.</t>
  </si>
  <si>
    <t>Р. Хакасия</t>
  </si>
  <si>
    <t>Орловская обл.</t>
  </si>
  <si>
    <t>Пермский край</t>
  </si>
  <si>
    <t>Омская обл.</t>
  </si>
  <si>
    <t>Р. Татарстан</t>
  </si>
  <si>
    <t>Приморский край</t>
  </si>
  <si>
    <t>Р. Саха (Якутия)</t>
  </si>
  <si>
    <t>Смоленская обл.</t>
  </si>
  <si>
    <t>Пензенская обл.</t>
  </si>
  <si>
    <t>Р. Карелия</t>
  </si>
  <si>
    <t>Ивановская обл.</t>
  </si>
  <si>
    <t>Саратовская обл.</t>
  </si>
  <si>
    <t>Архангельская обл.</t>
  </si>
  <si>
    <t>Р. Марий Эл</t>
  </si>
  <si>
    <t>Тверская обл.</t>
  </si>
  <si>
    <t>Тюменская обл.</t>
  </si>
  <si>
    <t>Ставропольский край</t>
  </si>
  <si>
    <t>Краснодарский край</t>
  </si>
  <si>
    <t>Оренбургская обл.</t>
  </si>
  <si>
    <t>Белгородская обл.</t>
  </si>
  <si>
    <t>Р. Северная Осетия - Алания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</si>
</sst>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5" x14ac:knownFonts="1">
    <font>
      <sz val="8"/>
      <name val="Arial Cyr"/>
      <charset val="204"/>
    </font>
    <font>
      <b/>
      <sz val="16"/>
      <name val="Arial Cyr"/>
      <charset val="204"/>
    </font>
    <font>
      <sz val="13.5"/>
      <name val="Arial Cyr"/>
      <charset val="204"/>
    </font>
    <font>
      <b/>
      <sz val="14"/>
      <name val="Arial Cyr"/>
      <charset val="204"/>
    </font>
    <font>
      <sz val="14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zoomScale="55" zoomScaleNormal="55" workbookViewId="0">
      <selection activeCell="N24" sqref="N24"/>
    </sheetView>
  </sheetViews>
  <sheetFormatPr defaultColWidth="20.83203125" defaultRowHeight="11.25" x14ac:dyDescent="0.2"/>
  <cols>
    <col min="1" max="1" width="31.1640625" style="17" customWidth="1"/>
    <col min="2" max="2" width="15" customWidth="1"/>
    <col min="3" max="3" width="18.83203125" customWidth="1"/>
    <col min="4" max="4" width="15.33203125" customWidth="1"/>
    <col min="5" max="5" width="17.83203125" style="18" customWidth="1"/>
    <col min="6" max="6" width="23" customWidth="1"/>
    <col min="7" max="7" width="23.5" style="18" customWidth="1"/>
    <col min="8" max="8" width="22" style="19" customWidth="1"/>
    <col min="9" max="9" width="20.33203125" customWidth="1"/>
    <col min="10" max="10" width="23.6640625" customWidth="1"/>
    <col min="11" max="11" width="22.83203125" customWidth="1"/>
    <col min="12" max="13" width="20.83203125" customWidth="1"/>
  </cols>
  <sheetData>
    <row r="1" spans="1:11" ht="56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88.5" customHeight="1" x14ac:dyDescent="0.2">
      <c r="A2" s="1"/>
      <c r="B2" s="4" t="s">
        <v>1</v>
      </c>
      <c r="C2" s="4" t="s">
        <v>2</v>
      </c>
      <c r="D2" s="4" t="s">
        <v>3</v>
      </c>
      <c r="E2" s="3"/>
      <c r="F2" s="4" t="s">
        <v>4</v>
      </c>
      <c r="G2" s="2"/>
      <c r="H2" s="3"/>
      <c r="I2" s="4" t="s">
        <v>5</v>
      </c>
      <c r="J2" s="4" t="s">
        <v>6</v>
      </c>
      <c r="K2" s="4" t="s">
        <v>7</v>
      </c>
    </row>
    <row r="3" spans="1:11" s="8" customFormat="1" ht="57.75" customHeight="1" x14ac:dyDescent="0.25">
      <c r="A3" s="5"/>
      <c r="B3" s="5"/>
      <c r="C3" s="5"/>
      <c r="D3" s="6" t="s">
        <v>8</v>
      </c>
      <c r="E3" s="7" t="s">
        <v>9</v>
      </c>
      <c r="F3" s="6" t="s">
        <v>10</v>
      </c>
      <c r="G3" s="7" t="s">
        <v>11</v>
      </c>
      <c r="H3" s="6" t="s">
        <v>12</v>
      </c>
      <c r="I3" s="5"/>
      <c r="J3" s="5"/>
      <c r="K3" s="5"/>
    </row>
    <row r="4" spans="1:11" ht="19.5" customHeight="1" x14ac:dyDescent="0.2">
      <c r="A4" s="9" t="s">
        <v>13</v>
      </c>
      <c r="B4" s="10">
        <f>SUM(B5:B54)</f>
        <v>16863</v>
      </c>
      <c r="C4" s="10">
        <f>SUM(C5:C54)</f>
        <v>35232</v>
      </c>
      <c r="D4" s="10">
        <f>SUM(D5:D54)</f>
        <v>25680</v>
      </c>
      <c r="E4" s="11">
        <f>AVERAGE(E5:E54)</f>
        <v>72.132260306770561</v>
      </c>
      <c r="F4" s="10">
        <f>SUM(F5:F54)</f>
        <v>13032</v>
      </c>
      <c r="G4" s="12">
        <f>AVERAGE(G5:G54)</f>
        <v>54.008701622510372</v>
      </c>
      <c r="H4" s="11">
        <f>AVERAGE(H5:H54)</f>
        <v>5.6285826325916242</v>
      </c>
      <c r="I4" s="10">
        <f>SUM(I5:I54)</f>
        <v>10185</v>
      </c>
      <c r="J4" s="12">
        <v>-15.693173821252641</v>
      </c>
      <c r="K4" s="13">
        <f>SUM(K5:K54)</f>
        <v>53548</v>
      </c>
    </row>
    <row r="5" spans="1:11" ht="18" customHeight="1" x14ac:dyDescent="0.2">
      <c r="A5" s="14" t="s">
        <v>14</v>
      </c>
      <c r="B5" s="15">
        <v>211</v>
      </c>
      <c r="C5" s="15">
        <v>651</v>
      </c>
      <c r="D5" s="15">
        <v>649</v>
      </c>
      <c r="E5" s="16">
        <f>D5/C5*100</f>
        <v>99.692780337941628</v>
      </c>
      <c r="F5" s="15">
        <v>192</v>
      </c>
      <c r="G5" s="16">
        <f>F5/D5*100</f>
        <v>29.583975346687215</v>
      </c>
      <c r="H5" s="16">
        <v>100</v>
      </c>
      <c r="I5" s="15">
        <v>194</v>
      </c>
      <c r="J5" s="16">
        <v>-8.0568720379146868</v>
      </c>
      <c r="K5" s="15">
        <v>489</v>
      </c>
    </row>
    <row r="6" spans="1:11" ht="34.5" customHeight="1" x14ac:dyDescent="0.2">
      <c r="A6" s="14" t="s">
        <v>15</v>
      </c>
      <c r="B6" s="15">
        <v>118</v>
      </c>
      <c r="C6" s="15">
        <v>358</v>
      </c>
      <c r="D6" s="15">
        <v>329</v>
      </c>
      <c r="E6" s="16">
        <f>D6/C6*100</f>
        <v>91.899441340782118</v>
      </c>
      <c r="F6" s="15">
        <v>79</v>
      </c>
      <c r="G6" s="16">
        <f>F6/D6*100</f>
        <v>24.012158054711247</v>
      </c>
      <c r="H6" s="16">
        <v>49.367088607594937</v>
      </c>
      <c r="I6" s="15">
        <v>68</v>
      </c>
      <c r="J6" s="16">
        <v>-42.372881355932201</v>
      </c>
      <c r="K6" s="15">
        <v>557</v>
      </c>
    </row>
    <row r="7" spans="1:11" ht="18" customHeight="1" x14ac:dyDescent="0.2">
      <c r="A7" s="14" t="s">
        <v>16</v>
      </c>
      <c r="B7" s="15">
        <v>118</v>
      </c>
      <c r="C7" s="15">
        <v>341</v>
      </c>
      <c r="D7" s="15">
        <v>286</v>
      </c>
      <c r="E7" s="16">
        <f>D7/C7*100</f>
        <v>83.870967741935488</v>
      </c>
      <c r="F7" s="15">
        <v>144</v>
      </c>
      <c r="G7" s="16">
        <f>F7/D7*100</f>
        <v>50.349650349650354</v>
      </c>
      <c r="H7" s="16">
        <v>20.833333333333339</v>
      </c>
      <c r="I7" s="15">
        <v>85</v>
      </c>
      <c r="J7" s="16">
        <v>-53.389830508474567</v>
      </c>
      <c r="K7" s="15">
        <v>3419</v>
      </c>
    </row>
    <row r="8" spans="1:11" ht="18" customHeight="1" x14ac:dyDescent="0.2">
      <c r="A8" s="14" t="s">
        <v>17</v>
      </c>
      <c r="B8" s="15">
        <v>54</v>
      </c>
      <c r="C8" s="15">
        <v>87</v>
      </c>
      <c r="D8" s="15">
        <v>73</v>
      </c>
      <c r="E8" s="16">
        <f>D8/C8*100</f>
        <v>83.908045977011497</v>
      </c>
      <c r="F8" s="15">
        <v>72</v>
      </c>
      <c r="G8" s="16">
        <f>F8/D8*100</f>
        <v>98.630136986301366</v>
      </c>
      <c r="H8" s="16">
        <v>18.05555555555555</v>
      </c>
      <c r="I8" s="15">
        <v>27</v>
      </c>
      <c r="J8" s="16">
        <v>-50</v>
      </c>
      <c r="K8" s="15">
        <v>427</v>
      </c>
    </row>
    <row r="9" spans="1:11" ht="18" customHeight="1" x14ac:dyDescent="0.2">
      <c r="A9" s="14" t="s">
        <v>18</v>
      </c>
      <c r="B9" s="15">
        <v>416</v>
      </c>
      <c r="C9" s="15">
        <v>521</v>
      </c>
      <c r="D9" s="15">
        <v>461</v>
      </c>
      <c r="E9" s="16">
        <f>D9/C9*100</f>
        <v>88.48368522072937</v>
      </c>
      <c r="F9" s="15">
        <v>458</v>
      </c>
      <c r="G9" s="16">
        <f>F9/D9*100</f>
        <v>99.34924078091106</v>
      </c>
      <c r="H9" s="16">
        <v>17.248908296943231</v>
      </c>
      <c r="I9" s="15">
        <v>139</v>
      </c>
      <c r="J9" s="16">
        <v>-66.586538461538453</v>
      </c>
      <c r="K9" s="15">
        <v>1634</v>
      </c>
    </row>
    <row r="10" spans="1:11" ht="18" customHeight="1" x14ac:dyDescent="0.2">
      <c r="A10" s="14" t="s">
        <v>19</v>
      </c>
      <c r="B10" s="15">
        <v>661</v>
      </c>
      <c r="C10" s="15">
        <v>1584</v>
      </c>
      <c r="D10" s="15">
        <v>1356</v>
      </c>
      <c r="E10" s="16">
        <f>D10/C10*100</f>
        <v>85.606060606060609</v>
      </c>
      <c r="F10" s="15">
        <v>785</v>
      </c>
      <c r="G10" s="16">
        <f>F10/D10*100</f>
        <v>57.89085545722714</v>
      </c>
      <c r="H10" s="16">
        <v>15.923566878980891</v>
      </c>
      <c r="I10" s="15">
        <v>353</v>
      </c>
      <c r="J10" s="16">
        <v>-46.59606656580938</v>
      </c>
      <c r="K10" s="15">
        <v>1346</v>
      </c>
    </row>
    <row r="11" spans="1:11" ht="18" customHeight="1" x14ac:dyDescent="0.2">
      <c r="A11" s="14" t="s">
        <v>20</v>
      </c>
      <c r="B11" s="15">
        <v>191</v>
      </c>
      <c r="C11" s="15">
        <v>662</v>
      </c>
      <c r="D11" s="15">
        <v>613</v>
      </c>
      <c r="E11" s="16">
        <f>D11/C11*100</f>
        <v>92.598187311178251</v>
      </c>
      <c r="F11" s="15">
        <v>127</v>
      </c>
      <c r="G11" s="16">
        <f>F11/D11*100</f>
        <v>20.717781402936378</v>
      </c>
      <c r="H11" s="16">
        <v>14.960629921259841</v>
      </c>
      <c r="I11" s="15">
        <v>68</v>
      </c>
      <c r="J11" s="16">
        <v>-64.397905759162313</v>
      </c>
      <c r="K11" s="15">
        <v>1449</v>
      </c>
    </row>
    <row r="12" spans="1:11" ht="18" customHeight="1" x14ac:dyDescent="0.2">
      <c r="A12" s="14" t="s">
        <v>21</v>
      </c>
      <c r="B12" s="15">
        <v>9</v>
      </c>
      <c r="C12" s="15">
        <v>16</v>
      </c>
      <c r="D12" s="15">
        <v>10</v>
      </c>
      <c r="E12" s="16">
        <f>D12/C12*100</f>
        <v>62.5</v>
      </c>
      <c r="F12" s="15">
        <v>10</v>
      </c>
      <c r="G12" s="16">
        <f>F12/D12*100</f>
        <v>100</v>
      </c>
      <c r="H12" s="16">
        <v>10</v>
      </c>
      <c r="I12" s="15">
        <v>7</v>
      </c>
      <c r="J12" s="16">
        <v>-22.222222222222229</v>
      </c>
      <c r="K12" s="15">
        <v>2698</v>
      </c>
    </row>
    <row r="13" spans="1:11" ht="18" customHeight="1" x14ac:dyDescent="0.2">
      <c r="A13" s="14" t="s">
        <v>22</v>
      </c>
      <c r="B13" s="15">
        <v>177</v>
      </c>
      <c r="C13" s="15">
        <v>512</v>
      </c>
      <c r="D13" s="15">
        <v>349</v>
      </c>
      <c r="E13" s="16">
        <f>D13/C13*100</f>
        <v>68.1640625</v>
      </c>
      <c r="F13" s="15">
        <v>12</v>
      </c>
      <c r="G13" s="16">
        <f>F13/D13*100</f>
        <v>3.4383954154727796</v>
      </c>
      <c r="H13" s="16">
        <v>8.3333333333333321</v>
      </c>
      <c r="I13" s="15">
        <v>163</v>
      </c>
      <c r="J13" s="16">
        <v>-7.9096045197740068</v>
      </c>
      <c r="K13" s="15">
        <v>568</v>
      </c>
    </row>
    <row r="14" spans="1:11" ht="18" customHeight="1" x14ac:dyDescent="0.2">
      <c r="A14" s="14" t="s">
        <v>23</v>
      </c>
      <c r="B14" s="15">
        <v>1006</v>
      </c>
      <c r="C14" s="15">
        <v>1631</v>
      </c>
      <c r="D14" s="15">
        <v>1186</v>
      </c>
      <c r="E14" s="16">
        <f>D14/C14*100</f>
        <v>72.716125076640097</v>
      </c>
      <c r="F14" s="15">
        <v>1172</v>
      </c>
      <c r="G14" s="16">
        <f>F14/D14*100</f>
        <v>98.819561551433395</v>
      </c>
      <c r="H14" s="16">
        <v>7.1672354948805461</v>
      </c>
      <c r="I14" s="15">
        <v>529</v>
      </c>
      <c r="J14" s="16">
        <v>-47.415506958250504</v>
      </c>
      <c r="K14" s="15">
        <v>507</v>
      </c>
    </row>
    <row r="15" spans="1:11" ht="18" customHeight="1" x14ac:dyDescent="0.2">
      <c r="A15" s="14" t="s">
        <v>24</v>
      </c>
      <c r="B15" s="15">
        <v>160</v>
      </c>
      <c r="C15" s="15">
        <v>455</v>
      </c>
      <c r="D15" s="15">
        <v>307</v>
      </c>
      <c r="E15" s="16">
        <f>D15/C15*100</f>
        <v>67.472527472527474</v>
      </c>
      <c r="F15" s="15">
        <v>14</v>
      </c>
      <c r="G15" s="16">
        <f>F15/D15*100</f>
        <v>4.5602605863192185</v>
      </c>
      <c r="H15" s="16">
        <v>7.1428571428571423</v>
      </c>
      <c r="I15" s="15">
        <v>149</v>
      </c>
      <c r="J15" s="16">
        <v>-7.5</v>
      </c>
      <c r="K15" s="15">
        <v>996</v>
      </c>
    </row>
    <row r="16" spans="1:11" ht="18" customHeight="1" x14ac:dyDescent="0.2">
      <c r="A16" s="14" t="s">
        <v>25</v>
      </c>
      <c r="B16" s="15">
        <v>463</v>
      </c>
      <c r="C16" s="15">
        <v>1428</v>
      </c>
      <c r="D16" s="15">
        <v>1124</v>
      </c>
      <c r="E16" s="16">
        <f>D16/C16*100</f>
        <v>78.71148459383754</v>
      </c>
      <c r="F16" s="15">
        <v>344</v>
      </c>
      <c r="G16" s="16">
        <f>F16/D16*100</f>
        <v>30.604982206405694</v>
      </c>
      <c r="H16" s="16">
        <v>5.5232558139534884</v>
      </c>
      <c r="I16" s="15">
        <v>323</v>
      </c>
      <c r="J16" s="16">
        <v>-30.23758099352052</v>
      </c>
      <c r="K16" s="15">
        <v>983</v>
      </c>
    </row>
    <row r="17" spans="1:11" ht="18" customHeight="1" x14ac:dyDescent="0.2">
      <c r="A17" s="14" t="s">
        <v>26</v>
      </c>
      <c r="B17" s="15">
        <v>276</v>
      </c>
      <c r="C17" s="15">
        <v>633</v>
      </c>
      <c r="D17" s="15">
        <v>408</v>
      </c>
      <c r="E17" s="16">
        <f>D17/C17*100</f>
        <v>64.454976303317537</v>
      </c>
      <c r="F17" s="15">
        <v>374</v>
      </c>
      <c r="G17" s="16">
        <f>F17/D17*100</f>
        <v>91.666666666666657</v>
      </c>
      <c r="H17" s="16">
        <v>5.3475935828877006</v>
      </c>
      <c r="I17" s="15">
        <v>245</v>
      </c>
      <c r="J17" s="16">
        <v>-11.231884057971021</v>
      </c>
      <c r="K17" s="15">
        <v>134</v>
      </c>
    </row>
    <row r="18" spans="1:11" ht="18" customHeight="1" x14ac:dyDescent="0.2">
      <c r="A18" s="14" t="s">
        <v>27</v>
      </c>
      <c r="B18" s="15">
        <v>471</v>
      </c>
      <c r="C18" s="15">
        <v>1103</v>
      </c>
      <c r="D18" s="15">
        <v>795</v>
      </c>
      <c r="E18" s="16">
        <f>D18/C18*100</f>
        <v>72.076155938349956</v>
      </c>
      <c r="F18" s="15">
        <v>581</v>
      </c>
      <c r="G18" s="16">
        <f>F18/D18*100</f>
        <v>73.081761006289298</v>
      </c>
      <c r="H18" s="16">
        <v>0.86058519793459543</v>
      </c>
      <c r="I18" s="15">
        <v>313</v>
      </c>
      <c r="J18" s="16">
        <v>-34.607218683651809</v>
      </c>
      <c r="K18" s="15">
        <v>311</v>
      </c>
    </row>
    <row r="19" spans="1:11" ht="18" customHeight="1" x14ac:dyDescent="0.2">
      <c r="A19" s="14" t="s">
        <v>28</v>
      </c>
      <c r="B19" s="15">
        <v>364</v>
      </c>
      <c r="C19" s="15">
        <v>1522</v>
      </c>
      <c r="D19" s="15">
        <v>1221</v>
      </c>
      <c r="E19" s="16">
        <f>D19/C19*100</f>
        <v>80.223390275952681</v>
      </c>
      <c r="F19" s="15">
        <v>451</v>
      </c>
      <c r="G19" s="16">
        <f>F19/D19*100</f>
        <v>36.936936936936938</v>
      </c>
      <c r="H19" s="16">
        <v>0.66518847006651882</v>
      </c>
      <c r="I19" s="15">
        <v>304</v>
      </c>
      <c r="J19" s="16">
        <v>-16.483516483516478</v>
      </c>
      <c r="K19" s="15">
        <v>442</v>
      </c>
    </row>
    <row r="20" spans="1:11" ht="18" customHeight="1" x14ac:dyDescent="0.2">
      <c r="A20" s="14" t="s">
        <v>29</v>
      </c>
      <c r="B20" s="15">
        <v>207</v>
      </c>
      <c r="C20" s="15">
        <v>450</v>
      </c>
      <c r="D20" s="15">
        <v>352</v>
      </c>
      <c r="E20" s="16">
        <f>D20/C20*100</f>
        <v>78.222222222222229</v>
      </c>
      <c r="F20" s="15">
        <v>352</v>
      </c>
      <c r="G20" s="16">
        <f>F20/D20*100</f>
        <v>100</v>
      </c>
      <c r="H20" s="16">
        <v>0</v>
      </c>
      <c r="I20" s="15">
        <v>98</v>
      </c>
      <c r="J20" s="16">
        <v>-52.657004830917877</v>
      </c>
      <c r="K20" s="15">
        <v>711</v>
      </c>
    </row>
    <row r="21" spans="1:11" ht="18" customHeight="1" x14ac:dyDescent="0.2">
      <c r="A21" s="14" t="s">
        <v>30</v>
      </c>
      <c r="B21" s="15">
        <v>169</v>
      </c>
      <c r="C21" s="15">
        <v>414</v>
      </c>
      <c r="D21" s="15">
        <v>317</v>
      </c>
      <c r="E21" s="16">
        <f>D21/C21*100</f>
        <v>76.570048309178745</v>
      </c>
      <c r="F21" s="15">
        <v>317</v>
      </c>
      <c r="G21" s="16">
        <f>F21/D21*100</f>
        <v>100</v>
      </c>
      <c r="H21" s="16">
        <v>0</v>
      </c>
      <c r="I21" s="15">
        <v>97</v>
      </c>
      <c r="J21" s="16">
        <v>-42.603550295857993</v>
      </c>
      <c r="K21" s="15">
        <v>858</v>
      </c>
    </row>
    <row r="22" spans="1:11" ht="18" customHeight="1" x14ac:dyDescent="0.2">
      <c r="A22" s="14" t="s">
        <v>31</v>
      </c>
      <c r="B22" s="15">
        <v>36</v>
      </c>
      <c r="C22" s="15">
        <v>142</v>
      </c>
      <c r="D22" s="15">
        <v>108</v>
      </c>
      <c r="E22" s="16">
        <f>D22/C22*100</f>
        <v>76.056338028169009</v>
      </c>
      <c r="F22" s="15">
        <v>108</v>
      </c>
      <c r="G22" s="16">
        <f>F22/D22*100</f>
        <v>100</v>
      </c>
      <c r="H22" s="16">
        <v>0</v>
      </c>
      <c r="I22" s="15">
        <v>34</v>
      </c>
      <c r="J22" s="16">
        <v>-5.5555555555555571</v>
      </c>
      <c r="K22" s="15">
        <v>1016</v>
      </c>
    </row>
    <row r="23" spans="1:11" ht="18" customHeight="1" x14ac:dyDescent="0.2">
      <c r="A23" s="14" t="s">
        <v>32</v>
      </c>
      <c r="B23" s="15">
        <v>635</v>
      </c>
      <c r="C23" s="15">
        <v>924</v>
      </c>
      <c r="D23" s="15">
        <v>627</v>
      </c>
      <c r="E23" s="16">
        <f>D23/C23*100</f>
        <v>67.857142857142861</v>
      </c>
      <c r="F23" s="15">
        <v>626</v>
      </c>
      <c r="G23" s="16">
        <f>F23/D23*100</f>
        <v>99.840510366826152</v>
      </c>
      <c r="H23" s="16">
        <v>0</v>
      </c>
      <c r="I23" s="15">
        <v>297</v>
      </c>
      <c r="J23" s="16">
        <v>-53.228346456692911</v>
      </c>
      <c r="K23" s="15">
        <v>1374</v>
      </c>
    </row>
    <row r="24" spans="1:11" ht="18" customHeight="1" x14ac:dyDescent="0.2">
      <c r="A24" s="14" t="s">
        <v>33</v>
      </c>
      <c r="B24" s="15">
        <v>343</v>
      </c>
      <c r="C24" s="15">
        <v>1037</v>
      </c>
      <c r="D24" s="15">
        <v>741</v>
      </c>
      <c r="E24" s="16">
        <f>D24/C24*100</f>
        <v>71.456123432979751</v>
      </c>
      <c r="F24" s="15">
        <v>737</v>
      </c>
      <c r="G24" s="16">
        <f>F24/D24*100</f>
        <v>99.460188933873141</v>
      </c>
      <c r="H24" s="16">
        <v>0</v>
      </c>
      <c r="I24" s="15">
        <v>296</v>
      </c>
      <c r="J24" s="16">
        <v>-13.70262390670554</v>
      </c>
      <c r="K24" s="15">
        <v>1379</v>
      </c>
    </row>
    <row r="25" spans="1:11" ht="18" customHeight="1" x14ac:dyDescent="0.2">
      <c r="A25" s="14" t="s">
        <v>34</v>
      </c>
      <c r="B25" s="15">
        <v>90</v>
      </c>
      <c r="C25" s="15">
        <v>323</v>
      </c>
      <c r="D25" s="15">
        <v>254</v>
      </c>
      <c r="E25" s="16">
        <f>D25/C25*100</f>
        <v>78.637770897832809</v>
      </c>
      <c r="F25" s="15">
        <v>251</v>
      </c>
      <c r="G25" s="16">
        <f>F25/D25*100</f>
        <v>98.818897637795274</v>
      </c>
      <c r="H25" s="16">
        <v>0</v>
      </c>
      <c r="I25" s="15">
        <v>69</v>
      </c>
      <c r="J25" s="16">
        <v>-23.333333333333329</v>
      </c>
      <c r="K25" s="15">
        <v>1479</v>
      </c>
    </row>
    <row r="26" spans="1:11" ht="18" customHeight="1" x14ac:dyDescent="0.2">
      <c r="A26" s="14" t="s">
        <v>35</v>
      </c>
      <c r="B26" s="15">
        <v>227</v>
      </c>
      <c r="C26" s="15">
        <v>517</v>
      </c>
      <c r="D26" s="15">
        <v>356</v>
      </c>
      <c r="E26" s="16">
        <f>D26/C26*100</f>
        <v>68.858800773694398</v>
      </c>
      <c r="F26" s="15">
        <v>350</v>
      </c>
      <c r="G26" s="16">
        <f>F26/D26*100</f>
        <v>98.31460674157303</v>
      </c>
      <c r="H26" s="16">
        <v>0</v>
      </c>
      <c r="I26" s="15">
        <v>161</v>
      </c>
      <c r="J26" s="16">
        <v>-29.07488986784141</v>
      </c>
      <c r="K26" s="15">
        <v>2412</v>
      </c>
    </row>
    <row r="27" spans="1:11" ht="18" customHeight="1" x14ac:dyDescent="0.2">
      <c r="A27" s="14" t="s">
        <v>36</v>
      </c>
      <c r="B27" s="15">
        <v>228</v>
      </c>
      <c r="C27" s="15">
        <v>546</v>
      </c>
      <c r="D27" s="15">
        <v>364</v>
      </c>
      <c r="E27" s="16">
        <f>D27/C27*100</f>
        <v>66.666666666666657</v>
      </c>
      <c r="F27" s="15">
        <v>348</v>
      </c>
      <c r="G27" s="16">
        <f>F27/D27*100</f>
        <v>95.604395604395606</v>
      </c>
      <c r="H27" s="16">
        <v>0</v>
      </c>
      <c r="I27" s="15">
        <v>182</v>
      </c>
      <c r="J27" s="16">
        <v>-20.17543859649123</v>
      </c>
      <c r="K27" s="15">
        <v>885</v>
      </c>
    </row>
    <row r="28" spans="1:11" ht="18" customHeight="1" x14ac:dyDescent="0.2">
      <c r="A28" s="14" t="s">
        <v>37</v>
      </c>
      <c r="B28" s="15">
        <v>312</v>
      </c>
      <c r="C28" s="15">
        <v>440</v>
      </c>
      <c r="D28" s="15">
        <v>343</v>
      </c>
      <c r="E28" s="16">
        <f>D28/C28*100</f>
        <v>77.954545454545453</v>
      </c>
      <c r="F28" s="15">
        <v>320</v>
      </c>
      <c r="G28" s="16">
        <f>F28/D28*100</f>
        <v>93.294460641399411</v>
      </c>
      <c r="H28" s="16">
        <v>0</v>
      </c>
      <c r="I28" s="15">
        <v>97</v>
      </c>
      <c r="J28" s="16">
        <v>-68.910256410256409</v>
      </c>
      <c r="K28" s="15">
        <v>825</v>
      </c>
    </row>
    <row r="29" spans="1:11" ht="18" customHeight="1" x14ac:dyDescent="0.2">
      <c r="A29" s="14" t="s">
        <v>38</v>
      </c>
      <c r="B29" s="15">
        <v>261</v>
      </c>
      <c r="C29" s="15">
        <v>1229</v>
      </c>
      <c r="D29" s="15">
        <v>978</v>
      </c>
      <c r="E29" s="16">
        <f>D29/C29*100</f>
        <v>79.576891781936538</v>
      </c>
      <c r="F29" s="15">
        <v>798</v>
      </c>
      <c r="G29" s="16">
        <f>F29/D29*100</f>
        <v>81.595092024539866</v>
      </c>
      <c r="H29" s="16">
        <v>0</v>
      </c>
      <c r="I29" s="15">
        <v>251</v>
      </c>
      <c r="J29" s="16">
        <v>-3.831417624521066</v>
      </c>
      <c r="K29" s="15">
        <v>2174</v>
      </c>
    </row>
    <row r="30" spans="1:11" ht="18" customHeight="1" x14ac:dyDescent="0.2">
      <c r="A30" s="14" t="s">
        <v>39</v>
      </c>
      <c r="B30" s="15">
        <v>91</v>
      </c>
      <c r="C30" s="15">
        <v>335</v>
      </c>
      <c r="D30" s="15">
        <v>294</v>
      </c>
      <c r="E30" s="16">
        <f>D30/C30*100</f>
        <v>87.761194029850742</v>
      </c>
      <c r="F30" s="15">
        <v>237</v>
      </c>
      <c r="G30" s="16">
        <f>F30/D30*100</f>
        <v>80.612244897959187</v>
      </c>
      <c r="H30" s="16">
        <v>0</v>
      </c>
      <c r="I30" s="15">
        <v>44</v>
      </c>
      <c r="J30" s="16">
        <v>-51.64835164835165</v>
      </c>
      <c r="K30" s="15">
        <v>914</v>
      </c>
    </row>
    <row r="31" spans="1:11" ht="18" customHeight="1" x14ac:dyDescent="0.2">
      <c r="A31" s="14" t="s">
        <v>40</v>
      </c>
      <c r="B31" s="15">
        <v>67</v>
      </c>
      <c r="C31" s="15">
        <v>190</v>
      </c>
      <c r="D31" s="15">
        <v>144</v>
      </c>
      <c r="E31" s="16">
        <f>D31/C31*100</f>
        <v>75.789473684210535</v>
      </c>
      <c r="F31" s="15">
        <v>114</v>
      </c>
      <c r="G31" s="16">
        <f>F31/D31*100</f>
        <v>79.166666666666657</v>
      </c>
      <c r="H31" s="16">
        <v>0</v>
      </c>
      <c r="I31" s="15">
        <v>46</v>
      </c>
      <c r="J31" s="16">
        <v>-31.343283582089551</v>
      </c>
      <c r="K31" s="15">
        <v>349</v>
      </c>
    </row>
    <row r="32" spans="1:11" ht="18" customHeight="1" x14ac:dyDescent="0.2">
      <c r="A32" s="14" t="s">
        <v>41</v>
      </c>
      <c r="B32" s="15">
        <v>123</v>
      </c>
      <c r="C32" s="15">
        <v>249</v>
      </c>
      <c r="D32" s="15">
        <v>181</v>
      </c>
      <c r="E32" s="16">
        <f>D32/C32*100</f>
        <v>72.690763052208837</v>
      </c>
      <c r="F32" s="15">
        <v>143</v>
      </c>
      <c r="G32" s="16">
        <f>F32/D32*100</f>
        <v>79.005524861878456</v>
      </c>
      <c r="H32" s="16">
        <v>0</v>
      </c>
      <c r="I32" s="15">
        <v>68</v>
      </c>
      <c r="J32" s="16">
        <v>-44.715447154471548</v>
      </c>
      <c r="K32" s="15">
        <v>621</v>
      </c>
    </row>
    <row r="33" spans="1:11" ht="18" customHeight="1" x14ac:dyDescent="0.2">
      <c r="A33" s="14" t="s">
        <v>42</v>
      </c>
      <c r="B33" s="15">
        <v>788</v>
      </c>
      <c r="C33" s="15">
        <v>927</v>
      </c>
      <c r="D33" s="15">
        <v>809</v>
      </c>
      <c r="E33" s="16">
        <f>D33/C33*100</f>
        <v>87.270765911542611</v>
      </c>
      <c r="F33" s="15">
        <v>603</v>
      </c>
      <c r="G33" s="16">
        <f>F33/D33*100</f>
        <v>74.536464771322613</v>
      </c>
      <c r="H33" s="16">
        <v>0</v>
      </c>
      <c r="I33" s="15">
        <v>118</v>
      </c>
      <c r="J33" s="16">
        <v>-85.025380710659903</v>
      </c>
      <c r="K33" s="15">
        <v>235</v>
      </c>
    </row>
    <row r="34" spans="1:11" ht="18" customHeight="1" x14ac:dyDescent="0.2">
      <c r="A34" s="14" t="s">
        <v>43</v>
      </c>
      <c r="B34" s="15">
        <v>242</v>
      </c>
      <c r="C34" s="15">
        <v>237</v>
      </c>
      <c r="D34" s="15">
        <v>89</v>
      </c>
      <c r="E34" s="16">
        <f>D34/C34*100</f>
        <v>37.552742616033754</v>
      </c>
      <c r="F34" s="15">
        <v>62</v>
      </c>
      <c r="G34" s="16">
        <f>F34/D34*100</f>
        <v>69.662921348314612</v>
      </c>
      <c r="H34" s="16">
        <v>0</v>
      </c>
      <c r="I34" s="15">
        <v>148</v>
      </c>
      <c r="J34" s="16">
        <v>-38.84297520661157</v>
      </c>
      <c r="K34" s="15">
        <v>627</v>
      </c>
    </row>
    <row r="35" spans="1:11" ht="18" customHeight="1" x14ac:dyDescent="0.2">
      <c r="A35" s="14" t="s">
        <v>44</v>
      </c>
      <c r="B35" s="15">
        <v>260</v>
      </c>
      <c r="C35" s="15">
        <v>381</v>
      </c>
      <c r="D35" s="15">
        <v>220</v>
      </c>
      <c r="E35" s="16">
        <f>D35/C35*100</f>
        <v>57.742782152230973</v>
      </c>
      <c r="F35" s="15">
        <v>145</v>
      </c>
      <c r="G35" s="16">
        <f>F35/D35*100</f>
        <v>65.909090909090907</v>
      </c>
      <c r="H35" s="16">
        <v>0</v>
      </c>
      <c r="I35" s="15">
        <v>161</v>
      </c>
      <c r="J35" s="16">
        <v>-38.07692307692308</v>
      </c>
      <c r="K35" s="15">
        <v>1000</v>
      </c>
    </row>
    <row r="36" spans="1:11" ht="18" customHeight="1" x14ac:dyDescent="0.2">
      <c r="A36" s="14" t="s">
        <v>45</v>
      </c>
      <c r="B36" s="15">
        <v>788</v>
      </c>
      <c r="C36" s="15">
        <v>1403</v>
      </c>
      <c r="D36" s="15">
        <v>895</v>
      </c>
      <c r="E36" s="16">
        <f>D36/C36*100</f>
        <v>63.791874554526018</v>
      </c>
      <c r="F36" s="15">
        <v>578</v>
      </c>
      <c r="G36" s="16">
        <f>F36/D36*100</f>
        <v>64.581005586592184</v>
      </c>
      <c r="H36" s="16">
        <v>0</v>
      </c>
      <c r="I36" s="15">
        <v>508</v>
      </c>
      <c r="J36" s="16">
        <v>-35.532994923857871</v>
      </c>
      <c r="K36" s="15">
        <v>2185</v>
      </c>
    </row>
    <row r="37" spans="1:11" ht="18" customHeight="1" x14ac:dyDescent="0.2">
      <c r="A37" s="14" t="s">
        <v>46</v>
      </c>
      <c r="B37" s="15">
        <v>346</v>
      </c>
      <c r="C37" s="15">
        <v>947</v>
      </c>
      <c r="D37" s="15">
        <v>672</v>
      </c>
      <c r="E37" s="16">
        <f>D37/C37*100</f>
        <v>70.960929250263987</v>
      </c>
      <c r="F37" s="15">
        <v>407</v>
      </c>
      <c r="G37" s="16">
        <f>F37/D37*100</f>
        <v>60.56547619047619</v>
      </c>
      <c r="H37" s="16">
        <v>0</v>
      </c>
      <c r="I37" s="15">
        <v>275</v>
      </c>
      <c r="J37" s="16">
        <v>-20.52023121387283</v>
      </c>
      <c r="K37" s="15">
        <v>456</v>
      </c>
    </row>
    <row r="38" spans="1:11" ht="18" customHeight="1" x14ac:dyDescent="0.2">
      <c r="A38" s="14" t="s">
        <v>47</v>
      </c>
      <c r="B38" s="15">
        <v>924</v>
      </c>
      <c r="C38" s="15">
        <v>1803</v>
      </c>
      <c r="D38" s="15">
        <v>1175</v>
      </c>
      <c r="E38" s="16">
        <f>D38/C38*100</f>
        <v>65.169162506932892</v>
      </c>
      <c r="F38" s="15">
        <v>681</v>
      </c>
      <c r="G38" s="16">
        <f>F38/D38*100</f>
        <v>57.957446808510639</v>
      </c>
      <c r="H38" s="16">
        <v>0</v>
      </c>
      <c r="I38" s="15">
        <v>628</v>
      </c>
      <c r="J38" s="16">
        <v>-32.03463203463204</v>
      </c>
      <c r="K38" s="15">
        <v>644</v>
      </c>
    </row>
    <row r="39" spans="1:11" ht="18" customHeight="1" x14ac:dyDescent="0.2">
      <c r="A39" s="14" t="s">
        <v>48</v>
      </c>
      <c r="B39" s="15">
        <v>273</v>
      </c>
      <c r="C39" s="15">
        <v>677</v>
      </c>
      <c r="D39" s="15">
        <v>513</v>
      </c>
      <c r="E39" s="16">
        <f>D39/C39*100</f>
        <v>75.775480059084202</v>
      </c>
      <c r="F39" s="15">
        <v>290</v>
      </c>
      <c r="G39" s="16">
        <f>F39/D39*100</f>
        <v>56.530214424951261</v>
      </c>
      <c r="H39" s="16">
        <v>0</v>
      </c>
      <c r="I39" s="15">
        <v>164</v>
      </c>
      <c r="J39" s="16">
        <v>-39.926739926739927</v>
      </c>
      <c r="K39" s="15">
        <v>183</v>
      </c>
    </row>
    <row r="40" spans="1:11" ht="18" customHeight="1" x14ac:dyDescent="0.2">
      <c r="A40" s="14" t="s">
        <v>49</v>
      </c>
      <c r="B40" s="15">
        <v>265</v>
      </c>
      <c r="C40" s="15">
        <v>594</v>
      </c>
      <c r="D40" s="15">
        <v>464</v>
      </c>
      <c r="E40" s="16">
        <f>D40/C40*100</f>
        <v>78.114478114478118</v>
      </c>
      <c r="F40" s="15">
        <v>250</v>
      </c>
      <c r="G40" s="16">
        <f>F40/D40*100</f>
        <v>53.879310344827594</v>
      </c>
      <c r="H40" s="16">
        <v>0</v>
      </c>
      <c r="I40" s="15">
        <v>130</v>
      </c>
      <c r="J40" s="16">
        <v>-50.943396226415103</v>
      </c>
      <c r="K40" s="15">
        <v>2414</v>
      </c>
    </row>
    <row r="41" spans="1:11" ht="18" customHeight="1" x14ac:dyDescent="0.2">
      <c r="A41" s="14" t="s">
        <v>50</v>
      </c>
      <c r="B41" s="15">
        <v>436</v>
      </c>
      <c r="C41" s="15">
        <v>450</v>
      </c>
      <c r="D41" s="15">
        <v>310</v>
      </c>
      <c r="E41" s="16">
        <f>D41/C41*100</f>
        <v>68.888888888888886</v>
      </c>
      <c r="F41" s="15">
        <v>159</v>
      </c>
      <c r="G41" s="16">
        <f>F41/D41*100</f>
        <v>51.290322580645167</v>
      </c>
      <c r="H41" s="16">
        <v>0</v>
      </c>
      <c r="I41" s="15">
        <v>140</v>
      </c>
      <c r="J41" s="16">
        <v>-67.889908256880744</v>
      </c>
      <c r="K41" s="15">
        <v>386</v>
      </c>
    </row>
    <row r="42" spans="1:11" ht="18" customHeight="1" x14ac:dyDescent="0.2">
      <c r="A42" s="14" t="s">
        <v>51</v>
      </c>
      <c r="B42" s="15">
        <v>382</v>
      </c>
      <c r="C42" s="15">
        <v>462</v>
      </c>
      <c r="D42" s="15">
        <v>348</v>
      </c>
      <c r="E42" s="16">
        <f>D42/C42*100</f>
        <v>75.324675324675326</v>
      </c>
      <c r="F42" s="15">
        <v>89</v>
      </c>
      <c r="G42" s="16">
        <f>F42/D42*100</f>
        <v>25.574712643678161</v>
      </c>
      <c r="H42" s="16">
        <v>0</v>
      </c>
      <c r="I42" s="15">
        <v>114</v>
      </c>
      <c r="J42" s="16">
        <v>-70.157068062827221</v>
      </c>
      <c r="K42" s="15">
        <v>675</v>
      </c>
    </row>
    <row r="43" spans="1:11" ht="18" customHeight="1" x14ac:dyDescent="0.2">
      <c r="A43" s="14" t="s">
        <v>52</v>
      </c>
      <c r="B43" s="15">
        <v>134</v>
      </c>
      <c r="C43" s="15">
        <v>177</v>
      </c>
      <c r="D43" s="15">
        <v>90</v>
      </c>
      <c r="E43" s="16">
        <f>D43/C43*100</f>
        <v>50.847457627118644</v>
      </c>
      <c r="F43" s="15">
        <v>21</v>
      </c>
      <c r="G43" s="16">
        <f>F43/D43*100</f>
        <v>23.333333333333332</v>
      </c>
      <c r="H43" s="16">
        <v>0</v>
      </c>
      <c r="I43" s="15">
        <v>87</v>
      </c>
      <c r="J43" s="16">
        <v>-35.074626865671647</v>
      </c>
      <c r="K43" s="15">
        <v>47</v>
      </c>
    </row>
    <row r="44" spans="1:11" ht="18" customHeight="1" x14ac:dyDescent="0.2">
      <c r="A44" s="14" t="s">
        <v>53</v>
      </c>
      <c r="B44" s="15">
        <v>144</v>
      </c>
      <c r="C44" s="15">
        <v>283</v>
      </c>
      <c r="D44" s="15">
        <v>203</v>
      </c>
      <c r="E44" s="16">
        <f>D44/C44*100</f>
        <v>71.731448763250881</v>
      </c>
      <c r="F44" s="15">
        <v>41</v>
      </c>
      <c r="G44" s="16">
        <f>F44/D44*100</f>
        <v>20.19704433497537</v>
      </c>
      <c r="H44" s="16">
        <v>0</v>
      </c>
      <c r="I44" s="15">
        <v>80</v>
      </c>
      <c r="J44" s="16">
        <v>-44.444444444444443</v>
      </c>
      <c r="K44" s="15">
        <v>1299</v>
      </c>
    </row>
    <row r="45" spans="1:11" ht="18" customHeight="1" x14ac:dyDescent="0.2">
      <c r="A45" s="14" t="s">
        <v>54</v>
      </c>
      <c r="B45" s="15">
        <v>243</v>
      </c>
      <c r="C45" s="15">
        <v>468</v>
      </c>
      <c r="D45" s="15">
        <v>351</v>
      </c>
      <c r="E45" s="16">
        <f>D45/C45*100</f>
        <v>75</v>
      </c>
      <c r="F45" s="15">
        <v>64</v>
      </c>
      <c r="G45" s="16">
        <f>F45/D45*100</f>
        <v>18.233618233618234</v>
      </c>
      <c r="H45" s="16">
        <v>0</v>
      </c>
      <c r="I45" s="15">
        <v>117</v>
      </c>
      <c r="J45" s="16">
        <v>-51.851851851851848</v>
      </c>
      <c r="K45" s="15">
        <v>415</v>
      </c>
    </row>
    <row r="46" spans="1:11" ht="18" customHeight="1" x14ac:dyDescent="0.2">
      <c r="A46" s="14" t="s">
        <v>55</v>
      </c>
      <c r="B46" s="15">
        <v>225</v>
      </c>
      <c r="C46" s="15">
        <v>518</v>
      </c>
      <c r="D46" s="15">
        <v>360</v>
      </c>
      <c r="E46" s="16">
        <f>D46/C46*100</f>
        <v>69.498069498069498</v>
      </c>
      <c r="F46" s="15">
        <v>45</v>
      </c>
      <c r="G46" s="16">
        <f>F46/D46*100</f>
        <v>12.5</v>
      </c>
      <c r="H46" s="16">
        <v>0</v>
      </c>
      <c r="I46" s="15">
        <v>158</v>
      </c>
      <c r="J46" s="16">
        <v>-29.777777777777771</v>
      </c>
      <c r="K46" s="15">
        <v>882</v>
      </c>
    </row>
    <row r="47" spans="1:11" ht="18" customHeight="1" x14ac:dyDescent="0.2">
      <c r="A47" s="14" t="s">
        <v>56</v>
      </c>
      <c r="B47" s="15">
        <v>236</v>
      </c>
      <c r="C47" s="15">
        <v>341</v>
      </c>
      <c r="D47" s="15">
        <v>200</v>
      </c>
      <c r="E47" s="16">
        <f>D47/C47*100</f>
        <v>58.651026392961882</v>
      </c>
      <c r="F47" s="15">
        <v>17</v>
      </c>
      <c r="G47" s="16">
        <f>F47/D47*100</f>
        <v>8.5</v>
      </c>
      <c r="H47" s="16">
        <v>0</v>
      </c>
      <c r="I47" s="15">
        <v>141</v>
      </c>
      <c r="J47" s="16">
        <v>-40.254237288135592</v>
      </c>
      <c r="K47" s="15">
        <v>2438</v>
      </c>
    </row>
    <row r="48" spans="1:11" ht="18" customHeight="1" x14ac:dyDescent="0.2">
      <c r="A48" s="14" t="s">
        <v>57</v>
      </c>
      <c r="B48" s="15">
        <v>576</v>
      </c>
      <c r="C48" s="15">
        <v>565</v>
      </c>
      <c r="D48" s="15">
        <v>379</v>
      </c>
      <c r="E48" s="16">
        <f>D48/C48*100</f>
        <v>67.079646017699119</v>
      </c>
      <c r="F48" s="15">
        <v>21</v>
      </c>
      <c r="G48" s="16">
        <f>F48/D48*100</f>
        <v>5.5408970976253293</v>
      </c>
      <c r="H48" s="16">
        <v>0</v>
      </c>
      <c r="I48" s="15">
        <v>186</v>
      </c>
      <c r="J48" s="16">
        <v>-67.708333333333343</v>
      </c>
      <c r="K48" s="15">
        <v>393</v>
      </c>
    </row>
    <row r="49" spans="1:11" ht="18" customHeight="1" x14ac:dyDescent="0.2">
      <c r="A49" s="14" t="s">
        <v>58</v>
      </c>
      <c r="B49" s="15">
        <v>538</v>
      </c>
      <c r="C49" s="15">
        <v>893</v>
      </c>
      <c r="D49" s="15">
        <v>535</v>
      </c>
      <c r="E49" s="16">
        <f>D49/C49*100</f>
        <v>59.910414333706605</v>
      </c>
      <c r="F49" s="15">
        <v>28</v>
      </c>
      <c r="G49" s="16">
        <f>F49/D49*100</f>
        <v>5.2336448598130847</v>
      </c>
      <c r="H49" s="16">
        <v>0</v>
      </c>
      <c r="I49" s="15">
        <v>358</v>
      </c>
      <c r="J49" s="16">
        <v>-33.457249070631967</v>
      </c>
      <c r="K49" s="15">
        <v>670</v>
      </c>
    </row>
    <row r="50" spans="1:11" ht="18" customHeight="1" x14ac:dyDescent="0.2">
      <c r="A50" s="14" t="s">
        <v>59</v>
      </c>
      <c r="B50" s="15">
        <v>699</v>
      </c>
      <c r="C50" s="15">
        <v>1700</v>
      </c>
      <c r="D50" s="15">
        <v>1150</v>
      </c>
      <c r="E50" s="16">
        <f>D50/C50*100</f>
        <v>67.64705882352942</v>
      </c>
      <c r="F50" s="15">
        <v>7</v>
      </c>
      <c r="G50" s="16">
        <f>F50/D50*100</f>
        <v>0.60869565217391308</v>
      </c>
      <c r="H50" s="16">
        <v>0</v>
      </c>
      <c r="I50" s="15">
        <v>550</v>
      </c>
      <c r="J50" s="16">
        <v>-21.316165951359078</v>
      </c>
      <c r="K50" s="15">
        <v>2617</v>
      </c>
    </row>
    <row r="51" spans="1:11" ht="18" customHeight="1" x14ac:dyDescent="0.2">
      <c r="A51" s="14" t="s">
        <v>60</v>
      </c>
      <c r="B51" s="15">
        <v>1079</v>
      </c>
      <c r="C51" s="15">
        <v>2446</v>
      </c>
      <c r="D51" s="15">
        <v>1794</v>
      </c>
      <c r="E51" s="16">
        <f>D51/C51*100</f>
        <v>73.34423548650858</v>
      </c>
      <c r="F51" s="15">
        <v>8</v>
      </c>
      <c r="G51" s="16">
        <f>F51/D51*100</f>
        <v>0.44593088071348941</v>
      </c>
      <c r="H51" s="16">
        <v>0</v>
      </c>
      <c r="I51" s="15">
        <v>652</v>
      </c>
      <c r="J51" s="16">
        <v>-39.573679332715479</v>
      </c>
      <c r="K51" s="15">
        <v>161</v>
      </c>
    </row>
    <row r="52" spans="1:11" ht="18" customHeight="1" x14ac:dyDescent="0.2">
      <c r="A52" s="14" t="s">
        <v>61</v>
      </c>
      <c r="B52" s="15">
        <v>445</v>
      </c>
      <c r="C52" s="15">
        <v>792</v>
      </c>
      <c r="D52" s="15">
        <v>378</v>
      </c>
      <c r="E52" s="16">
        <f>D52/C52*100</f>
        <v>47.727272727272727</v>
      </c>
      <c r="F52" s="15">
        <v>0</v>
      </c>
      <c r="G52" s="16">
        <f>F52/D52*100</f>
        <v>0</v>
      </c>
      <c r="H52" s="16">
        <v>0</v>
      </c>
      <c r="I52" s="15">
        <v>414</v>
      </c>
      <c r="J52" s="16">
        <v>-6.9662921348314626</v>
      </c>
      <c r="K52" s="15">
        <v>3037</v>
      </c>
    </row>
    <row r="53" spans="1:11" ht="18" customHeight="1" x14ac:dyDescent="0.2">
      <c r="A53" s="14" t="s">
        <v>62</v>
      </c>
      <c r="B53" s="15">
        <v>165</v>
      </c>
      <c r="C53" s="15">
        <v>528</v>
      </c>
      <c r="D53" s="15">
        <v>368</v>
      </c>
      <c r="E53" s="16">
        <f>D53/C53*100</f>
        <v>69.696969696969703</v>
      </c>
      <c r="F53" s="15">
        <v>0</v>
      </c>
      <c r="G53" s="16">
        <f>F53/D53*100</f>
        <v>0</v>
      </c>
      <c r="H53" s="16">
        <v>0</v>
      </c>
      <c r="I53" s="15">
        <v>160</v>
      </c>
      <c r="J53" s="16">
        <v>-3.0303030303030312</v>
      </c>
      <c r="K53" s="15">
        <v>1298</v>
      </c>
    </row>
    <row r="54" spans="1:11" ht="42.75" customHeight="1" x14ac:dyDescent="0.2">
      <c r="A54" s="14" t="s">
        <v>63</v>
      </c>
      <c r="B54" s="15">
        <v>191</v>
      </c>
      <c r="C54" s="15">
        <v>340</v>
      </c>
      <c r="D54" s="15">
        <v>151</v>
      </c>
      <c r="E54" s="16">
        <f>D54/C54*100</f>
        <v>44.411764705882348</v>
      </c>
      <c r="F54" s="15">
        <v>0</v>
      </c>
      <c r="G54" s="16">
        <f>F54/D54*100</f>
        <v>0</v>
      </c>
      <c r="H54" s="16">
        <v>0</v>
      </c>
      <c r="I54" s="15">
        <v>189</v>
      </c>
      <c r="J54" s="16">
        <v>-1.047120418848166</v>
      </c>
      <c r="K54" s="15">
        <v>529</v>
      </c>
    </row>
  </sheetData>
  <autoFilter ref="A4:L4">
    <sortState ref="A5:L54">
      <sortCondition descending="1" ref="H4"/>
    </sortState>
  </autoFilter>
  <mergeCells count="9">
    <mergeCell ref="A1:K1"/>
    <mergeCell ref="A2:A3"/>
    <mergeCell ref="B2:B3"/>
    <mergeCell ref="C2:C3"/>
    <mergeCell ref="D2:E2"/>
    <mergeCell ref="F2:H2"/>
    <mergeCell ref="I2:I3"/>
    <mergeCell ref="J2:J3"/>
    <mergeCell ref="K2:K3"/>
  </mergeCells>
  <pageMargins left="0.4" right="0.23622047244094491" top="0.74803149606299213" bottom="0.74803149606299213" header="0.31496062992125978" footer="0.31496062992125978"/>
  <pageSetup paperSize="8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Лист5</vt:lpstr>
      <vt:lpstr>Лист5!Область_печати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Зайцев Алексей Дмитриевич</dc:creator>
  <cp:lastModifiedBy>Зайцев Алексей Дмитриевич</cp:lastModifiedBy>
  <cp:lastPrinted>2023-12-11T12:35:16Z</cp:lastPrinted>
  <dcterms:created xsi:type="dcterms:W3CDTF">2023-12-11T12:35:11Z</dcterms:created>
  <dcterms:modified xsi:type="dcterms:W3CDTF">2023-12-11T12:35:52Z</dcterms:modified>
</cp:coreProperties>
</file>