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Мат. Моделирование\"/>
    </mc:Choice>
  </mc:AlternateContent>
  <xr:revisionPtr revIDLastSave="0" documentId="8_{DFEEFEAC-6649-43AE-B89E-222183EFCF80}" xr6:coauthVersionLast="47" xr6:coauthVersionMax="47" xr10:uidLastSave="{00000000-0000-0000-0000-000000000000}"/>
  <bookViews>
    <workbookView xWindow="-120" yWindow="-120" windowWidth="29040" windowHeight="15840" xr2:uid="{5748937F-7EA6-4CF6-8452-1BD5657658BD}"/>
  </bookViews>
  <sheets>
    <sheet name="Лист1" sheetId="1" r:id="rId1"/>
  </sheets>
  <definedNames>
    <definedName name="solver_adj" localSheetId="0" hidden="1">Лист1!$C$5:$G$5,Лист1!$C$7:$G$7,Лист1!$C$9:$G$9,Лист1!$C$11:$G$11,Лист1!$C$13:$G$13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Лист1!$C$11:$G$11</definedName>
    <definedName name="solver_lhs10" localSheetId="0" hidden="1">Лист1!$C$9:$G$9</definedName>
    <definedName name="solver_lhs11" localSheetId="0" hidden="1">Лист1!$I$4</definedName>
    <definedName name="solver_lhs12" localSheetId="0" hidden="1">Лист1!$I$5</definedName>
    <definedName name="solver_lhs13" localSheetId="0" hidden="1">Лист1!$I$6</definedName>
    <definedName name="solver_lhs14" localSheetId="0" hidden="1">Лист1!$I$7</definedName>
    <definedName name="solver_lhs15" localSheetId="0" hidden="1">Лист1!$I$8</definedName>
    <definedName name="solver_lhs16" localSheetId="0" hidden="1">Лист1!$L$4</definedName>
    <definedName name="solver_lhs17" localSheetId="0" hidden="1">Лист1!$L$5</definedName>
    <definedName name="solver_lhs18" localSheetId="0" hidden="1">Лист1!$L$6</definedName>
    <definedName name="solver_lhs19" localSheetId="0" hidden="1">Лист1!$L$7</definedName>
    <definedName name="solver_lhs2" localSheetId="0" hidden="1">Лист1!$C$11:$G$11</definedName>
    <definedName name="solver_lhs20" localSheetId="0" hidden="1">Лист1!$L$8</definedName>
    <definedName name="solver_lhs3" localSheetId="0" hidden="1">Лист1!$C$13:$G$13</definedName>
    <definedName name="solver_lhs4" localSheetId="0" hidden="1">Лист1!$C$13:$G$13</definedName>
    <definedName name="solver_lhs5" localSheetId="0" hidden="1">Лист1!$C$5:$G$5</definedName>
    <definedName name="solver_lhs6" localSheetId="0" hidden="1">Лист1!$C$5:$G$5</definedName>
    <definedName name="solver_lhs7" localSheetId="0" hidden="1">Лист1!$C$7:$G$7</definedName>
    <definedName name="solver_lhs8" localSheetId="0" hidden="1">Лист1!$C$7:$G$7</definedName>
    <definedName name="solver_lhs9" localSheetId="0" hidden="1">Лист1!$C$9:$G$9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20</definedName>
    <definedName name="solver_nwt" localSheetId="0" hidden="1">1</definedName>
    <definedName name="solver_opt" localSheetId="0" hidden="1">Лист1!$J$10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10" localSheetId="0" hidden="1">3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3</definedName>
    <definedName name="solver_rel20" localSheetId="0" hidden="1">2</definedName>
    <definedName name="solver_rel3" localSheetId="0" hidden="1">4</definedName>
    <definedName name="solver_rel4" localSheetId="0" hidden="1">3</definedName>
    <definedName name="solver_rel5" localSheetId="0" hidden="1">4</definedName>
    <definedName name="solver_rel6" localSheetId="0" hidden="1">3</definedName>
    <definedName name="solver_rel7" localSheetId="0" hidden="1">4</definedName>
    <definedName name="solver_rel8" localSheetId="0" hidden="1">3</definedName>
    <definedName name="solver_rel9" localSheetId="0" hidden="1">4</definedName>
    <definedName name="solver_rhs1" localSheetId="0" hidden="1">"целое"</definedName>
    <definedName name="solver_rhs10" localSheetId="0" hidden="1">0</definedName>
    <definedName name="solver_rhs11" localSheetId="0" hidden="1">Лист1!$B$5</definedName>
    <definedName name="solver_rhs12" localSheetId="0" hidden="1">Лист1!$B$7</definedName>
    <definedName name="solver_rhs13" localSheetId="0" hidden="1">Лист1!$B$9</definedName>
    <definedName name="solver_rhs14" localSheetId="0" hidden="1">Лист1!$B$11</definedName>
    <definedName name="solver_rhs15" localSheetId="0" hidden="1">Лист1!$B$13</definedName>
    <definedName name="solver_rhs16" localSheetId="0" hidden="1">Лист1!$C$4</definedName>
    <definedName name="solver_rhs17" localSheetId="0" hidden="1">Лист1!$D$4</definedName>
    <definedName name="solver_rhs18" localSheetId="0" hidden="1">Лист1!$E$4</definedName>
    <definedName name="solver_rhs19" localSheetId="0" hidden="1">Лист1!$F$4</definedName>
    <definedName name="solver_rhs2" localSheetId="0" hidden="1">0</definedName>
    <definedName name="solver_rhs20" localSheetId="0" hidden="1">Лист1!$G$4</definedName>
    <definedName name="solver_rhs3" localSheetId="0" hidden="1">"целое"</definedName>
    <definedName name="solver_rhs4" localSheetId="0" hidden="1">0</definedName>
    <definedName name="solver_rhs5" localSheetId="0" hidden="1">"целое"</definedName>
    <definedName name="solver_rhs6" localSheetId="0" hidden="1">0</definedName>
    <definedName name="solver_rhs7" localSheetId="0" hidden="1">"целое"</definedName>
    <definedName name="solver_rhs8" localSheetId="0" hidden="1">0</definedName>
    <definedName name="solver_rhs9" localSheetId="0" hidden="1">"целое"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L8" i="1"/>
  <c r="L7" i="1"/>
  <c r="L6" i="1"/>
  <c r="L5" i="1"/>
  <c r="L4" i="1"/>
  <c r="I8" i="1"/>
  <c r="C16" i="1"/>
  <c r="B16" i="1"/>
  <c r="I7" i="1"/>
  <c r="I6" i="1"/>
  <c r="I5" i="1"/>
  <c r="I4" i="1"/>
</calcChain>
</file>

<file path=xl/sharedStrings.xml><?xml version="1.0" encoding="utf-8"?>
<sst xmlns="http://schemas.openxmlformats.org/spreadsheetml/2006/main" count="18" uniqueCount="18">
  <si>
    <t>потребители</t>
  </si>
  <si>
    <t>исходная таблица транспортной модели</t>
  </si>
  <si>
    <t>поставщики</t>
  </si>
  <si>
    <t>транспортная модель</t>
  </si>
  <si>
    <t>мощности:</t>
  </si>
  <si>
    <t>спросы</t>
  </si>
  <si>
    <t>С1=</t>
  </si>
  <si>
    <t>С2=</t>
  </si>
  <si>
    <t>С3=</t>
  </si>
  <si>
    <t>С4=</t>
  </si>
  <si>
    <t>M1=</t>
  </si>
  <si>
    <t>M2=</t>
  </si>
  <si>
    <t>M3=</t>
  </si>
  <si>
    <t>M4=</t>
  </si>
  <si>
    <t>Целевая функция</t>
  </si>
  <si>
    <t>Стоимость поставок:</t>
  </si>
  <si>
    <t xml:space="preserve">C5= </t>
  </si>
  <si>
    <t>M5=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</si>
</sst>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2" fontId="0" fillId="0" borderId="6" xfId="0" applyNumberFormat="1" applyBorder="1"/>
    <xf numFmtId="0" fontId="0" fillId="0" borderId="6" xfId="0" applyBorder="1"/>
    <xf numFmtId="2" fontId="0" fillId="0" borderId="7" xfId="0" applyNumberForma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2" fontId="0" fillId="2" borderId="2" xfId="0" applyNumberFormat="1" applyFill="1" applyBorder="1"/>
    <xf numFmtId="2" fontId="0" fillId="2" borderId="4" xfId="0" applyNumberForma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9E79-E9F0-4E32-8DCD-9B03FD1CCD08}">
  <dimension ref="A1:O16"/>
  <sheetViews>
    <sheetView tabSelected="1" workbookViewId="0">
      <selection activeCell="I8" sqref="I8"/>
    </sheetView>
  </sheetViews>
  <sheetFormatPr defaultRowHeight="15" x14ac:dyDescent="0.25"/>
  <cols>
    <col min="3" max="3" width="9.85546875" customWidth="1"/>
    <col min="4" max="4" width="10" customWidth="1"/>
    <col min="5" max="5" width="9.7109375" customWidth="1"/>
    <col min="6" max="6" width="8.140625" customWidth="1"/>
    <col min="9" max="9" width="13" customWidth="1"/>
    <col min="10" max="10" width="13.85546875" customWidth="1"/>
    <col min="12" max="12" width="12.5703125" customWidth="1"/>
  </cols>
  <sheetData>
    <row r="1" spans="1:15" x14ac:dyDescent="0.25">
      <c r="A1" s="1" t="s">
        <v>1</v>
      </c>
      <c r="B1" s="1"/>
      <c r="C1" s="1"/>
      <c r="D1" s="1"/>
      <c r="E1" s="1"/>
      <c r="F1" s="1"/>
      <c r="H1" s="1" t="s">
        <v>3</v>
      </c>
      <c r="I1" s="1"/>
      <c r="J1" s="1"/>
      <c r="K1" s="1"/>
    </row>
    <row r="2" spans="1:15" x14ac:dyDescent="0.25">
      <c r="C2" s="1" t="s">
        <v>0</v>
      </c>
      <c r="D2" s="1"/>
      <c r="E2" s="1"/>
      <c r="F2" s="1"/>
    </row>
    <row r="3" spans="1:15" x14ac:dyDescent="0.25">
      <c r="C3" s="2">
        <v>1</v>
      </c>
      <c r="D3" s="2">
        <v>2</v>
      </c>
      <c r="E3" s="2">
        <v>3</v>
      </c>
      <c r="F3" s="2">
        <v>4</v>
      </c>
      <c r="G3" s="2">
        <v>5</v>
      </c>
      <c r="H3" t="s">
        <v>4</v>
      </c>
      <c r="K3" t="s">
        <v>5</v>
      </c>
    </row>
    <row r="4" spans="1:15" x14ac:dyDescent="0.25">
      <c r="A4" s="14" t="s">
        <v>2</v>
      </c>
      <c r="B4" s="15"/>
      <c r="C4" s="2">
        <v>150</v>
      </c>
      <c r="D4" s="2">
        <v>245</v>
      </c>
      <c r="E4" s="2">
        <v>70</v>
      </c>
      <c r="F4" s="2">
        <v>340</v>
      </c>
      <c r="G4" s="2">
        <v>220</v>
      </c>
      <c r="H4" t="s">
        <v>10</v>
      </c>
      <c r="I4" s="16">
        <f>SUM(C5:G5)</f>
        <v>125</v>
      </c>
      <c r="K4" t="s">
        <v>6</v>
      </c>
      <c r="L4" s="16">
        <f>C5+C7+C9+C11+C13</f>
        <v>150</v>
      </c>
      <c r="M4" s="16"/>
      <c r="N4" s="16"/>
      <c r="O4" s="16"/>
    </row>
    <row r="5" spans="1:15" x14ac:dyDescent="0.25">
      <c r="A5" s="9">
        <v>1</v>
      </c>
      <c r="B5" s="3">
        <v>125</v>
      </c>
      <c r="C5" s="12">
        <v>0</v>
      </c>
      <c r="D5" s="13">
        <v>0</v>
      </c>
      <c r="E5" s="12">
        <v>0</v>
      </c>
      <c r="F5" s="12">
        <v>101</v>
      </c>
      <c r="G5" s="12">
        <v>24</v>
      </c>
      <c r="H5" t="s">
        <v>11</v>
      </c>
      <c r="I5" s="16">
        <f>SUM(C7:G7)</f>
        <v>240</v>
      </c>
      <c r="K5" t="s">
        <v>7</v>
      </c>
      <c r="L5" s="16">
        <f>D5+D7+D9+D11+D13</f>
        <v>245</v>
      </c>
    </row>
    <row r="6" spans="1:15" x14ac:dyDescent="0.25">
      <c r="A6" s="11"/>
      <c r="B6" s="7"/>
      <c r="C6" s="6">
        <v>24</v>
      </c>
      <c r="D6" s="8">
        <v>36</v>
      </c>
      <c r="E6" s="6">
        <v>28</v>
      </c>
      <c r="F6" s="6">
        <v>16</v>
      </c>
      <c r="G6" s="6">
        <v>33</v>
      </c>
      <c r="H6" t="s">
        <v>12</v>
      </c>
      <c r="I6" s="16">
        <f>SUM(C9:G9)</f>
        <v>75</v>
      </c>
      <c r="K6" t="s">
        <v>8</v>
      </c>
      <c r="L6" s="16">
        <f>E5+E7+E9+E11+E13</f>
        <v>70</v>
      </c>
    </row>
    <row r="7" spans="1:15" x14ac:dyDescent="0.25">
      <c r="A7" s="9">
        <v>2</v>
      </c>
      <c r="B7" s="3">
        <v>240</v>
      </c>
      <c r="C7" s="12">
        <v>0</v>
      </c>
      <c r="D7" s="13">
        <v>0</v>
      </c>
      <c r="E7" s="12">
        <v>1</v>
      </c>
      <c r="F7" s="12">
        <v>239</v>
      </c>
      <c r="G7" s="12">
        <v>0</v>
      </c>
      <c r="H7" t="s">
        <v>13</v>
      </c>
      <c r="I7" s="16">
        <f>SUM(C11:G11)</f>
        <v>330</v>
      </c>
      <c r="K7" t="s">
        <v>9</v>
      </c>
      <c r="L7" s="16">
        <f>F5+F7+F9+F11+F13</f>
        <v>340</v>
      </c>
    </row>
    <row r="8" spans="1:15" x14ac:dyDescent="0.25">
      <c r="A8" s="10"/>
      <c r="B8" s="4"/>
      <c r="C8" s="5">
        <v>42</v>
      </c>
      <c r="D8" s="5">
        <v>52</v>
      </c>
      <c r="E8" s="5">
        <v>38</v>
      </c>
      <c r="F8" s="5">
        <v>22</v>
      </c>
      <c r="G8" s="5">
        <v>46</v>
      </c>
      <c r="H8" t="s">
        <v>17</v>
      </c>
      <c r="I8" s="16">
        <f>SUM(C13:G13)</f>
        <v>255</v>
      </c>
      <c r="K8" t="s">
        <v>16</v>
      </c>
      <c r="L8" s="16">
        <f>G5+G7+G9+G11+G13</f>
        <v>220</v>
      </c>
    </row>
    <row r="9" spans="1:15" x14ac:dyDescent="0.25">
      <c r="A9" s="9">
        <v>3</v>
      </c>
      <c r="B9" s="3">
        <v>75</v>
      </c>
      <c r="C9" s="12">
        <v>6</v>
      </c>
      <c r="D9" s="13">
        <v>0</v>
      </c>
      <c r="E9" s="12">
        <v>69</v>
      </c>
      <c r="F9" s="12">
        <v>0</v>
      </c>
      <c r="G9" s="12">
        <v>0</v>
      </c>
      <c r="H9" t="s">
        <v>14</v>
      </c>
    </row>
    <row r="10" spans="1:15" x14ac:dyDescent="0.25">
      <c r="A10" s="10"/>
      <c r="B10" s="4"/>
      <c r="C10" s="5">
        <v>14</v>
      </c>
      <c r="D10" s="5">
        <v>58</v>
      </c>
      <c r="E10" s="5">
        <v>22</v>
      </c>
      <c r="F10" s="5">
        <v>34</v>
      </c>
      <c r="G10" s="5">
        <v>36</v>
      </c>
      <c r="H10" t="s">
        <v>15</v>
      </c>
      <c r="J10" s="16">
        <f>SUMPRODUCT(C5:G5,C6:G6)+SUMPRODUCT(C7:G7,C8:G8)+SUMPRODUCT(C9:G9,C10:G10)+SUMPRODUCT(C11:G11,C12:G12)+SUMPRODUCT(C13:G13,C14:G14)</f>
        <v>18510</v>
      </c>
    </row>
    <row r="11" spans="1:15" x14ac:dyDescent="0.25">
      <c r="A11" s="9">
        <v>4</v>
      </c>
      <c r="B11" s="3">
        <v>330</v>
      </c>
      <c r="C11" s="12">
        <v>144</v>
      </c>
      <c r="D11" s="13">
        <v>186</v>
      </c>
      <c r="E11" s="12">
        <v>0</v>
      </c>
      <c r="F11" s="12">
        <v>0</v>
      </c>
      <c r="G11" s="12">
        <v>0</v>
      </c>
    </row>
    <row r="12" spans="1:15" x14ac:dyDescent="0.25">
      <c r="A12" s="10"/>
      <c r="B12" s="4"/>
      <c r="C12" s="5">
        <v>20</v>
      </c>
      <c r="D12" s="5">
        <v>34</v>
      </c>
      <c r="E12" s="5">
        <v>40</v>
      </c>
      <c r="F12" s="5">
        <v>52</v>
      </c>
      <c r="G12" s="5">
        <v>37</v>
      </c>
    </row>
    <row r="13" spans="1:15" x14ac:dyDescent="0.25">
      <c r="A13" s="9">
        <v>5</v>
      </c>
      <c r="B13" s="3">
        <v>255</v>
      </c>
      <c r="C13" s="12">
        <v>0</v>
      </c>
      <c r="D13" s="13">
        <v>59</v>
      </c>
      <c r="E13" s="12">
        <v>0</v>
      </c>
      <c r="F13" s="12">
        <v>0</v>
      </c>
      <c r="G13" s="12">
        <v>196</v>
      </c>
    </row>
    <row r="14" spans="1:15" x14ac:dyDescent="0.25">
      <c r="A14" s="10"/>
      <c r="B14" s="4"/>
      <c r="C14" s="5">
        <v>0</v>
      </c>
      <c r="D14" s="5">
        <v>0</v>
      </c>
      <c r="E14" s="5">
        <v>0</v>
      </c>
      <c r="F14" s="5">
        <v>0</v>
      </c>
      <c r="G14" s="5">
        <v>0</v>
      </c>
    </row>
    <row r="16" spans="1:15" x14ac:dyDescent="0.25">
      <c r="B16">
        <f>SUM(B5:B14)</f>
        <v>1025</v>
      </c>
      <c r="C16">
        <f>SUM(C4:G4)</f>
        <v>1025</v>
      </c>
    </row>
  </sheetData>
  <mergeCells count="4">
    <mergeCell ref="A1:F1"/>
    <mergeCell ref="C2:F2"/>
    <mergeCell ref="A4:B4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429193-14</dc:creator>
  <cp:lastModifiedBy>429193-14</cp:lastModifiedBy>
  <dcterms:created xsi:type="dcterms:W3CDTF">2024-01-29T11:53:11Z</dcterms:created>
  <dcterms:modified xsi:type="dcterms:W3CDTF">2024-01-29T13:14:55Z</dcterms:modified>
</cp:coreProperties>
</file>