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69" firstSheet="0" activeTab="0"/>
  </bookViews>
  <sheets>
    <sheet name="Лист1" sheetId="1" state="visible" r:id="rId2"/>
    <sheet name="Лист4" sheetId="2" state="visible" r:id="rId3"/>
    <sheet name="Лист2" sheetId="3" state="visible" r:id="rId4"/>
    <sheet name="Лист2 (3)" sheetId="4" state="visible" r:id="rId5"/>
    <sheet name="Лист2 (2)" sheetId="5" state="visible" r:id="rId6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Наталья Щербина:
</t>
        </r>
        <r>
          <rPr>
            <sz val="9"/>
            <color rgb="FF000000"/>
            <rFont val="Tahoma"/>
            <family val="2"/>
            <charset val="1"/>
          </rPr>
          <t xml:space="preserve"> перерасчет по трем точкам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Наталья Щербина:
</t>
        </r>
        <r>
          <rPr>
            <sz val="9"/>
            <color rgb="FF000000"/>
            <rFont val="Tahoma"/>
            <family val="2"/>
            <charset val="1"/>
          </rPr>
          <t xml:space="preserve">можно выбрать или ввести ддругое
</t>
        </r>
      </text>
    </comment>
    <comment ref="D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Наталья Щербина:
</t>
        </r>
        <r>
          <rPr>
            <sz val="9"/>
            <color rgb="FF000000"/>
            <rFont val="Tahoma"/>
            <family val="2"/>
            <charset val="1"/>
          </rPr>
          <t xml:space="preserve">выбор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H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Наталья Щербина:
</t>
        </r>
        <r>
          <rPr>
            <sz val="9"/>
            <color rgb="FF000000"/>
            <rFont val="Tahoma"/>
            <family val="2"/>
            <charset val="1"/>
          </rPr>
          <t xml:space="preserve">ИП - значит нагрузка учтена в индивидуальном плане
поч опл - навкузка идет по договору о почасовой оплате
</t>
        </r>
      </text>
    </comment>
    <comment ref="I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Наталья Щербина:
</t>
        </r>
        <r>
          <rPr>
            <sz val="9"/>
            <color rgb="FF000000"/>
            <rFont val="Tahoma"/>
            <family val="2"/>
            <charset val="1"/>
          </rPr>
          <t xml:space="preserve">нагрузка считается с сентября месяца. 3 часа за месяц (отдельно распишу)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C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Наталья Щербина:
</t>
        </r>
        <r>
          <rPr>
            <sz val="9"/>
            <color rgb="FF000000"/>
            <rFont val="Tahoma"/>
            <family val="2"/>
            <charset val="1"/>
          </rPr>
          <t xml:space="preserve">ФИО руководителя</t>
        </r>
      </text>
    </comment>
    <comment ref="C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Наталья Щербина:
</t>
        </r>
        <r>
          <rPr>
            <sz val="9"/>
            <color rgb="FF000000"/>
            <rFont val="Tahoma"/>
            <family val="2"/>
            <charset val="1"/>
          </rPr>
          <t xml:space="preserve">иногда нужно будет прописать:
вакантно (т.е. можно поставить в нагрузку еще магистранта)
или
нагрузка ИП (т.е. может возникнуть ситуация, что у руководителя по часам нельзя поставить 7 чел, а только, например, 3 чел. А остальную нагрузку будут закрывать часы по проведению занятий)
</t>
        </r>
      </text>
    </comment>
    <comment ref="H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Наталья Щербина:
</t>
        </r>
        <r>
          <rPr>
            <sz val="9"/>
            <color rgb="FF000000"/>
            <rFont val="Tahoma"/>
            <family val="2"/>
            <charset val="1"/>
          </rPr>
          <t xml:space="preserve">ИП - значит нагрузка учтена в индивидуальном плане
поч опл - навкузка идет по договору о почасовой оплате
</t>
        </r>
      </text>
    </comment>
    <comment ref="I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Наталья Щербина:
</t>
        </r>
        <r>
          <rPr>
            <sz val="9"/>
            <color rgb="FF000000"/>
            <rFont val="Tahoma"/>
            <family val="2"/>
            <charset val="1"/>
          </rPr>
          <t xml:space="preserve">нагрузка считается с сентября месяца. 3 часа за месяц (отдельно распишу)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C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Наталья Щербина:
</t>
        </r>
        <r>
          <rPr>
            <sz val="9"/>
            <color rgb="FF000000"/>
            <rFont val="Tahoma"/>
            <family val="2"/>
            <charset val="1"/>
          </rPr>
          <t xml:space="preserve">возможность повторно вводить такую информацию, на случай восстановления магистранта, изменения им темы или закрепления другого науч рук-ля
</t>
        </r>
      </text>
    </comment>
  </commentList>
</comments>
</file>

<file path=xl/sharedStrings.xml><?xml version="1.0" encoding="utf-8"?>
<sst xmlns="http://schemas.openxmlformats.org/spreadsheetml/2006/main" count="180" uniqueCount="94">
  <si>
    <t>общий список базы, где можно будет выполнить сортировку по любому столбцу</t>
  </si>
  <si>
    <t>01 сентября</t>
  </si>
  <si>
    <t>01 февраля</t>
  </si>
  <si>
    <t>01 июля</t>
  </si>
  <si>
    <t>Общая нагрузка за руководство</t>
  </si>
  <si>
    <t>Общее количество магистрантов</t>
  </si>
  <si>
    <t>Количество отчисленных</t>
  </si>
  <si>
    <t>количество ушедших в ак.отпуск</t>
  </si>
  <si>
    <t>ФИО магистранта полностью</t>
  </si>
  <si>
    <t>год поступления</t>
  </si>
  <si>
    <t>год окончания</t>
  </si>
  <si>
    <t>шифр спец-ти</t>
  </si>
  <si>
    <t>название специальности</t>
  </si>
  <si>
    <t>форма обучения</t>
  </si>
  <si>
    <t>тип обучения</t>
  </si>
  <si>
    <t>научный руководитель</t>
  </si>
  <si>
    <t>состояние магистранта</t>
  </si>
  <si>
    <t>учащиеся/в ак.отпуске/отчисленные/окончившие университет</t>
  </si>
  <si>
    <t>done</t>
  </si>
  <si>
    <t>ФИО руководителя</t>
  </si>
  <si>
    <t>ученая степень</t>
  </si>
  <si>
    <t>ученое звание</t>
  </si>
  <si>
    <t>основное место работы</t>
  </si>
  <si>
    <t>должность</t>
  </si>
  <si>
    <t>Андруш Виталий Григорьевич</t>
  </si>
  <si>
    <t>к.т.н.</t>
  </si>
  <si>
    <t>нет</t>
  </si>
  <si>
    <t>вводится в базу ФИО руководителя</t>
  </si>
  <si>
    <t>к.ф.-м.н</t>
  </si>
  <si>
    <t>доцент</t>
  </si>
  <si>
    <t>к.биол.н.</t>
  </si>
  <si>
    <t>профессор</t>
  </si>
  <si>
    <t>к.психол.н.</t>
  </si>
  <si>
    <t>к.мед.н.</t>
  </si>
  <si>
    <t>к.эконом.н.</t>
  </si>
  <si>
    <t>д.т.н.</t>
  </si>
  <si>
    <t>д.ф.-м.н</t>
  </si>
  <si>
    <t>д.биол.н.</t>
  </si>
  <si>
    <t>д.психол.н.</t>
  </si>
  <si>
    <t>д.мед.н.</t>
  </si>
  <si>
    <t>д.эконом.н.</t>
  </si>
  <si>
    <t>вводится другое</t>
  </si>
  <si>
    <t>база по руководителям</t>
  </si>
  <si>
    <t>ФИО науч. Рук/ ФИО магистрантов</t>
  </si>
  <si>
    <t>группа</t>
  </si>
  <si>
    <t>спец-ть</t>
  </si>
  <si>
    <t>форма выполнения учебной нагруки</t>
  </si>
  <si>
    <t>нагрузка</t>
  </si>
  <si>
    <t>Примечание</t>
  </si>
  <si>
    <t>Гайдук Андрей Викторович</t>
  </si>
  <si>
    <t>5м0112</t>
  </si>
  <si>
    <t>заочное</t>
  </si>
  <si>
    <t>платное</t>
  </si>
  <si>
    <t>ПТ,ИП,Э</t>
  </si>
  <si>
    <t>поч опл</t>
  </si>
  <si>
    <t>Потягевич Дмитрий Михайлович</t>
  </si>
  <si>
    <t>6м0112</t>
  </si>
  <si>
    <t>Жук Денис Юрьевич</t>
  </si>
  <si>
    <t>5м0111</t>
  </si>
  <si>
    <t>бюджет</t>
  </si>
  <si>
    <t>УБПП</t>
  </si>
  <si>
    <t>Караганов К.В.</t>
  </si>
  <si>
    <t>Карпов С.С.</t>
  </si>
  <si>
    <t>6м0111</t>
  </si>
  <si>
    <t>ОТ</t>
  </si>
  <si>
    <t>ИП</t>
  </si>
  <si>
    <t>отчислен с 01.12.16</t>
  </si>
  <si>
    <t>Шешко Александр Леонидович</t>
  </si>
  <si>
    <t>6м3501</t>
  </si>
  <si>
    <t>очное</t>
  </si>
  <si>
    <t>вакантно</t>
  </si>
  <si>
    <t>Итого:</t>
  </si>
  <si>
    <t>Итого в ИП:</t>
  </si>
  <si>
    <t>Итого по договору:</t>
  </si>
  <si>
    <t>такое окно должно выводится на каждого руководителя</t>
  </si>
  <si>
    <t>ФИО науч. Рук</t>
  </si>
  <si>
    <t>Иванов</t>
  </si>
  <si>
    <t>Петров</t>
  </si>
  <si>
    <t>ФИО магистранта</t>
  </si>
  <si>
    <t>Ход учебы</t>
  </si>
  <si>
    <t>Карпов Сергей Владимирович</t>
  </si>
  <si>
    <t>1-23 80 08</t>
  </si>
  <si>
    <t>ПИ,ИП,Э</t>
  </si>
  <si>
    <t>год поступление</t>
  </si>
  <si>
    <t>ак.отпуск</t>
  </si>
  <si>
    <t>01.12.16 -01.02.2017</t>
  </si>
  <si>
    <t>восстановлен</t>
  </si>
  <si>
    <t>окончание</t>
  </si>
  <si>
    <t>Тема магистерской работы</t>
  </si>
  <si>
    <t>"Название….."</t>
  </si>
  <si>
    <t>приказ № ….. От ….</t>
  </si>
  <si>
    <t>Научный руководитель магистерской работы</t>
  </si>
  <si>
    <t>Пилиневич Л.П., д.т.н, профессор</t>
  </si>
  <si>
    <t>такое окно должно выводится на каждого магистранта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</si>
</sst>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D9EAD3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/>
      <right/>
      <top/>
      <bottom style="medium">
        <color rgb="FFCCCCCC"/>
      </bottom>
      <diagonal/>
    </border>
    <border diagonalUp="false" diagonalDown="false">
      <left/>
      <right style="medium">
        <color rgb="FFCCCCCC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/>
  <cols>
    <col collapsed="false" hidden="false" max="1" min="1" style="0" width="8.5748987854251"/>
    <col collapsed="false" hidden="false" max="2" min="2" style="0" width="31.8582995951417"/>
    <col collapsed="false" hidden="false" max="3" min="3" style="0" width="16.2834008097166"/>
    <col collapsed="false" hidden="false" max="5" min="4" style="0" width="14.2834008097166"/>
    <col collapsed="false" hidden="false" max="6" min="6" style="0" width="24"/>
    <col collapsed="false" hidden="false" max="7" min="7" style="0" width="16.2834008097166"/>
    <col collapsed="false" hidden="false" max="8" min="8" style="0" width="13.4251012145749"/>
    <col collapsed="false" hidden="false" max="9" min="9" style="0" width="22.5748987854251"/>
    <col collapsed="false" hidden="false" max="1025" min="10" style="0" width="8.5748987854251"/>
  </cols>
  <sheetData>
    <row r="1" customFormat="false" ht="15" hidden="false" customHeight="false" outlineLevel="0" collapsed="false">
      <c r="B1" s="1" t="s">
        <v>0</v>
      </c>
      <c r="C1" s="1"/>
      <c r="D1" s="1"/>
      <c r="E1" s="1"/>
      <c r="F1" s="1"/>
      <c r="G1" s="2"/>
      <c r="H1" s="2"/>
    </row>
    <row r="3" customFormat="false" ht="15" hidden="false" customHeight="false" outlineLevel="0" collapsed="false">
      <c r="C3" s="3" t="s">
        <v>1</v>
      </c>
      <c r="D3" s="3" t="s">
        <v>2</v>
      </c>
      <c r="E3" s="3" t="s">
        <v>3</v>
      </c>
    </row>
    <row r="4" customFormat="false" ht="15" hidden="false" customHeight="false" outlineLevel="0" collapsed="false">
      <c r="B4" s="0" t="s">
        <v>4</v>
      </c>
      <c r="C4" s="0" t="n">
        <v>10250</v>
      </c>
      <c r="D4" s="0" t="n">
        <v>9780</v>
      </c>
      <c r="E4" s="0" t="n">
        <v>9840</v>
      </c>
    </row>
    <row r="5" customFormat="false" ht="15" hidden="false" customHeight="false" outlineLevel="0" collapsed="false">
      <c r="B5" s="0" t="s">
        <v>5</v>
      </c>
    </row>
    <row r="6" customFormat="false" ht="15" hidden="false" customHeight="false" outlineLevel="0" collapsed="false">
      <c r="B6" s="0" t="s">
        <v>6</v>
      </c>
    </row>
    <row r="7" customFormat="false" ht="15" hidden="false" customHeight="false" outlineLevel="0" collapsed="false">
      <c r="B7" s="0" t="s">
        <v>7</v>
      </c>
    </row>
    <row r="11" customFormat="false" ht="15" hidden="false" customHeight="false" outlineLevel="0" collapsed="false">
      <c r="B11" s="0" t="s">
        <v>8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13</v>
      </c>
      <c r="H11" s="0" t="s">
        <v>14</v>
      </c>
      <c r="I11" s="0" t="s">
        <v>15</v>
      </c>
      <c r="J11" s="0" t="s">
        <v>16</v>
      </c>
    </row>
    <row r="12" customFormat="false" ht="15" hidden="false" customHeight="false" outlineLevel="0" collapsed="false">
      <c r="B12" s="0" t="str">
        <f aca="false">Лист2!C4</f>
        <v>Гайдук Андрей Викторович</v>
      </c>
      <c r="I12" s="0" t="str">
        <f aca="false">Лист4!B4</f>
        <v>Андруш Виталий Григорьевич</v>
      </c>
      <c r="J12" s="0" t="s">
        <v>17</v>
      </c>
    </row>
    <row r="15" customFormat="false" ht="15" hidden="false" customHeight="false" outlineLevel="0" collapsed="false">
      <c r="B15" s="0" t="s">
        <v>18</v>
      </c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5"/>
  <cols>
    <col collapsed="false" hidden="false" max="1" min="1" style="0" width="8.5748987854251"/>
    <col collapsed="false" hidden="false" max="2" min="2" style="0" width="33.8582995951417"/>
    <col collapsed="false" hidden="false" max="3" min="3" style="0" width="15.1376518218623"/>
    <col collapsed="false" hidden="false" max="4" min="4" style="0" width="14.4251012145749"/>
    <col collapsed="false" hidden="false" max="5" min="5" style="0" width="23.1457489878542"/>
    <col collapsed="false" hidden="false" max="6" min="6" style="0" width="10.8542510121457"/>
    <col collapsed="false" hidden="false" max="1025" min="7" style="0" width="8.5748987854251"/>
  </cols>
  <sheetData>
    <row r="3" customFormat="false" ht="15" hidden="false" customHeight="false" outlineLevel="0" collapsed="false"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</row>
    <row r="4" customFormat="false" ht="15" hidden="false" customHeight="false" outlineLevel="0" collapsed="false">
      <c r="B4" s="0" t="s">
        <v>24</v>
      </c>
      <c r="C4" s="4" t="s">
        <v>25</v>
      </c>
      <c r="D4" s="4" t="s">
        <v>26</v>
      </c>
    </row>
    <row r="5" customFormat="false" ht="15" hidden="false" customHeight="false" outlineLevel="0" collapsed="false">
      <c r="B5" s="4" t="s">
        <v>27</v>
      </c>
      <c r="C5" s="4" t="s">
        <v>28</v>
      </c>
      <c r="D5" s="4" t="s">
        <v>29</v>
      </c>
    </row>
    <row r="6" customFormat="false" ht="15" hidden="false" customHeight="false" outlineLevel="0" collapsed="false">
      <c r="C6" s="4" t="s">
        <v>30</v>
      </c>
      <c r="D6" s="4" t="s">
        <v>31</v>
      </c>
    </row>
    <row r="7" customFormat="false" ht="15" hidden="false" customHeight="false" outlineLevel="0" collapsed="false">
      <c r="C7" s="4" t="s">
        <v>32</v>
      </c>
    </row>
    <row r="8" customFormat="false" ht="15" hidden="false" customHeight="false" outlineLevel="0" collapsed="false">
      <c r="C8" s="4" t="s">
        <v>33</v>
      </c>
    </row>
    <row r="9" customFormat="false" ht="15" hidden="false" customHeight="false" outlineLevel="0" collapsed="false">
      <c r="C9" s="4" t="s">
        <v>34</v>
      </c>
    </row>
    <row r="10" customFormat="false" ht="15" hidden="false" customHeight="false" outlineLevel="0" collapsed="false">
      <c r="C10" s="4" t="s">
        <v>35</v>
      </c>
    </row>
    <row r="11" customFormat="false" ht="15" hidden="false" customHeight="false" outlineLevel="0" collapsed="false">
      <c r="C11" s="4" t="s">
        <v>36</v>
      </c>
    </row>
    <row r="12" customFormat="false" ht="15" hidden="false" customHeight="false" outlineLevel="0" collapsed="false">
      <c r="C12" s="4" t="s">
        <v>37</v>
      </c>
    </row>
    <row r="13" customFormat="false" ht="15" hidden="false" customHeight="false" outlineLevel="0" collapsed="false">
      <c r="C13" s="4" t="s">
        <v>38</v>
      </c>
    </row>
    <row r="14" customFormat="false" ht="15" hidden="false" customHeight="false" outlineLevel="0" collapsed="false">
      <c r="C14" s="4" t="s">
        <v>39</v>
      </c>
    </row>
    <row r="15" customFormat="false" ht="15" hidden="false" customHeight="false" outlineLevel="0" collapsed="false">
      <c r="C15" s="4" t="s">
        <v>40</v>
      </c>
    </row>
    <row r="16" customFormat="false" ht="15" hidden="false" customHeight="false" outlineLevel="0" collapsed="false">
      <c r="C16" s="5" t="s">
        <v>41</v>
      </c>
    </row>
    <row r="19" customFormat="false" ht="15" hidden="false" customHeight="false" outlineLevel="0" collapsed="false">
      <c r="B19" s="0" t="s">
        <v>42</v>
      </c>
    </row>
    <row r="21" customFormat="false" ht="15" hidden="false" customHeight="false" outlineLevel="0" collapsed="false">
      <c r="B2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K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5"/>
  <cols>
    <col collapsed="false" hidden="false" max="1" min="1" style="0" width="8.5748987854251"/>
    <col collapsed="false" hidden="false" max="2" min="2" style="0" width="7.71255060728745"/>
    <col collapsed="false" hidden="false" max="3" min="3" style="0" width="29.8582995951417"/>
    <col collapsed="false" hidden="false" max="4" min="4" style="0" width="7.2834008097166"/>
    <col collapsed="false" hidden="false" max="6" min="5" style="0" width="7.71255060728745"/>
    <col collapsed="false" hidden="false" max="7" min="7" style="0" width="8.2834008097166"/>
    <col collapsed="false" hidden="false" max="8" min="8" style="0" width="27.1214574898785"/>
    <col collapsed="false" hidden="false" max="9" min="9" style="0" width="8.5748987854251"/>
    <col collapsed="false" hidden="false" max="10" min="10" style="0" width="18.1376518218623"/>
    <col collapsed="false" hidden="false" max="1025" min="11" style="0" width="8.5748987854251"/>
  </cols>
  <sheetData>
    <row r="2" customFormat="false" ht="15.75" hidden="false" customHeight="false" outlineLevel="0" collapsed="false">
      <c r="C2" s="0" t="s">
        <v>43</v>
      </c>
      <c r="D2" s="0" t="s">
        <v>44</v>
      </c>
      <c r="E2" s="0" t="s">
        <v>13</v>
      </c>
      <c r="F2" s="0" t="s">
        <v>14</v>
      </c>
      <c r="G2" s="0" t="s">
        <v>45</v>
      </c>
      <c r="H2" s="0" t="s">
        <v>46</v>
      </c>
      <c r="I2" s="0" t="s">
        <v>47</v>
      </c>
      <c r="J2" s="0" t="s">
        <v>48</v>
      </c>
    </row>
    <row r="3" customFormat="false" ht="15.75" hidden="false" customHeight="false" outlineLevel="0" collapsed="false">
      <c r="B3" s="6"/>
      <c r="C3" s="7" t="s">
        <v>24</v>
      </c>
      <c r="D3" s="8"/>
      <c r="E3" s="6"/>
      <c r="F3" s="6"/>
      <c r="G3" s="6"/>
      <c r="H3" s="6"/>
      <c r="I3" s="6"/>
      <c r="J3" s="6"/>
      <c r="K3" s="6"/>
    </row>
    <row r="4" customFormat="false" ht="15.75" hidden="false" customHeight="false" outlineLevel="0" collapsed="false">
      <c r="B4" s="8" t="n">
        <v>1</v>
      </c>
      <c r="C4" s="9" t="s">
        <v>49</v>
      </c>
      <c r="D4" s="9" t="s">
        <v>50</v>
      </c>
      <c r="E4" s="9" t="s">
        <v>51</v>
      </c>
      <c r="F4" s="9" t="s">
        <v>52</v>
      </c>
      <c r="G4" s="9" t="s">
        <v>53</v>
      </c>
      <c r="H4" s="9" t="s">
        <v>54</v>
      </c>
      <c r="I4" s="8" t="n">
        <v>12.5</v>
      </c>
      <c r="J4" s="6"/>
      <c r="K4" s="6"/>
    </row>
    <row r="5" customFormat="false" ht="15.75" hidden="false" customHeight="false" outlineLevel="0" collapsed="false">
      <c r="B5" s="8" t="n">
        <v>2</v>
      </c>
      <c r="C5" s="9" t="s">
        <v>55</v>
      </c>
      <c r="D5" s="9" t="s">
        <v>56</v>
      </c>
      <c r="E5" s="9" t="s">
        <v>51</v>
      </c>
      <c r="F5" s="9" t="s">
        <v>52</v>
      </c>
      <c r="G5" s="9" t="s">
        <v>53</v>
      </c>
      <c r="H5" s="9" t="s">
        <v>54</v>
      </c>
      <c r="I5" s="8" t="n">
        <v>15</v>
      </c>
      <c r="J5" s="9"/>
      <c r="K5" s="6"/>
    </row>
    <row r="6" customFormat="false" ht="15.75" hidden="false" customHeight="false" outlineLevel="0" collapsed="false">
      <c r="B6" s="8" t="n">
        <v>3</v>
      </c>
      <c r="C6" s="9" t="s">
        <v>57</v>
      </c>
      <c r="D6" s="9" t="s">
        <v>58</v>
      </c>
      <c r="E6" s="9" t="s">
        <v>51</v>
      </c>
      <c r="F6" s="9" t="s">
        <v>59</v>
      </c>
      <c r="G6" s="9" t="s">
        <v>60</v>
      </c>
      <c r="H6" s="9" t="s">
        <v>54</v>
      </c>
      <c r="I6" s="8" t="n">
        <v>12.5</v>
      </c>
      <c r="J6" s="6"/>
      <c r="K6" s="6"/>
    </row>
    <row r="7" customFormat="false" ht="15.75" hidden="false" customHeight="false" outlineLevel="0" collapsed="false">
      <c r="B7" s="8" t="n">
        <v>4</v>
      </c>
      <c r="C7" s="9" t="s">
        <v>61</v>
      </c>
      <c r="D7" s="9" t="s">
        <v>58</v>
      </c>
      <c r="E7" s="9" t="s">
        <v>51</v>
      </c>
      <c r="F7" s="9" t="s">
        <v>52</v>
      </c>
      <c r="G7" s="9" t="s">
        <v>60</v>
      </c>
      <c r="H7" s="9" t="s">
        <v>54</v>
      </c>
      <c r="I7" s="8" t="n">
        <v>12.5</v>
      </c>
      <c r="J7" s="6"/>
      <c r="K7" s="6"/>
    </row>
    <row r="8" customFormat="false" ht="15.75" hidden="false" customHeight="true" outlineLevel="0" collapsed="false">
      <c r="B8" s="8" t="n">
        <v>5</v>
      </c>
      <c r="C8" s="9" t="s">
        <v>62</v>
      </c>
      <c r="D8" s="9" t="s">
        <v>63</v>
      </c>
      <c r="E8" s="9" t="s">
        <v>51</v>
      </c>
      <c r="F8" s="9" t="s">
        <v>52</v>
      </c>
      <c r="G8" s="9" t="s">
        <v>64</v>
      </c>
      <c r="H8" s="9" t="s">
        <v>65</v>
      </c>
      <c r="I8" s="8" t="n">
        <v>9</v>
      </c>
      <c r="J8" s="6" t="s">
        <v>66</v>
      </c>
      <c r="K8" s="6"/>
    </row>
    <row r="9" customFormat="false" ht="15.75" hidden="false" customHeight="false" outlineLevel="0" collapsed="false">
      <c r="B9" s="8" t="n">
        <v>6</v>
      </c>
      <c r="C9" s="9" t="s">
        <v>67</v>
      </c>
      <c r="D9" s="9" t="s">
        <v>68</v>
      </c>
      <c r="E9" s="9" t="s">
        <v>69</v>
      </c>
      <c r="F9" s="9" t="s">
        <v>59</v>
      </c>
      <c r="G9" s="9" t="s">
        <v>60</v>
      </c>
      <c r="H9" s="9" t="s">
        <v>65</v>
      </c>
      <c r="I9" s="8" t="n">
        <v>27.5</v>
      </c>
      <c r="J9" s="6"/>
      <c r="K9" s="6"/>
    </row>
    <row r="10" customFormat="false" ht="15.75" hidden="false" customHeight="false" outlineLevel="0" collapsed="false">
      <c r="B10" s="8" t="n">
        <v>7</v>
      </c>
      <c r="C10" s="10" t="s">
        <v>70</v>
      </c>
      <c r="D10" s="6"/>
      <c r="E10" s="6"/>
      <c r="F10" s="6"/>
      <c r="G10" s="6"/>
      <c r="H10" s="9" t="s">
        <v>54</v>
      </c>
      <c r="I10" s="8" t="n">
        <v>0</v>
      </c>
      <c r="J10" s="6"/>
      <c r="K10" s="6"/>
    </row>
    <row r="12" customFormat="false" ht="15" hidden="false" customHeight="false" outlineLevel="0" collapsed="false">
      <c r="F12" s="11" t="s">
        <v>71</v>
      </c>
      <c r="I12" s="0" t="n">
        <f aca="false">SUM(I4:I10)</f>
        <v>89</v>
      </c>
    </row>
    <row r="13" customFormat="false" ht="15" hidden="false" customHeight="false" outlineLevel="0" collapsed="false">
      <c r="F13" s="11" t="s">
        <v>72</v>
      </c>
      <c r="I13" s="0" t="n">
        <f aca="false">SUM(I8:I9)</f>
        <v>36.5</v>
      </c>
    </row>
    <row r="14" customFormat="false" ht="15" hidden="false" customHeight="false" outlineLevel="0" collapsed="false">
      <c r="F14" s="11" t="s">
        <v>73</v>
      </c>
      <c r="I14" s="0" t="n">
        <f aca="false">I4+I5+I6+I7+I10</f>
        <v>52.5</v>
      </c>
    </row>
    <row r="18" customFormat="false" ht="15" hidden="false" customHeight="false" outlineLevel="0" collapsed="false">
      <c r="C18" s="2" t="s">
        <v>74</v>
      </c>
    </row>
    <row r="20" customFormat="false" ht="15" hidden="false" customHeight="false" outlineLevel="0" collapsed="false">
      <c r="C20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5.75"/>
  <cols>
    <col collapsed="false" hidden="false" max="1" min="1" style="0" width="8.5748987854251"/>
    <col collapsed="false" hidden="false" max="2" min="2" style="0" width="7.71255060728745"/>
    <col collapsed="false" hidden="false" max="3" min="3" style="0" width="29.8582995951417"/>
    <col collapsed="false" hidden="false" max="4" min="4" style="0" width="7.2834008097166"/>
    <col collapsed="false" hidden="false" max="6" min="5" style="0" width="7.71255060728745"/>
    <col collapsed="false" hidden="false" max="8" min="7" style="0" width="8.2834008097166"/>
    <col collapsed="false" hidden="false" max="9" min="9" style="0" width="8.5748987854251"/>
    <col collapsed="false" hidden="false" max="10" min="10" style="0" width="18.1376518218623"/>
    <col collapsed="false" hidden="false" max="1025" min="11" style="0" width="8.5748987854251"/>
  </cols>
  <sheetData>
    <row r="1" customFormat="false" ht="15" hidden="false" customHeight="false" outlineLevel="0" collapsed="false"/>
    <row r="2" customFormat="false" ht="15.75" hidden="false" customHeight="false" outlineLevel="0" collapsed="false">
      <c r="C2" s="0" t="s">
        <v>75</v>
      </c>
      <c r="I2" s="0" t="s">
        <v>47</v>
      </c>
      <c r="J2" s="0" t="s">
        <v>48</v>
      </c>
    </row>
    <row r="3" customFormat="false" ht="15.75" hidden="false" customHeight="false" outlineLevel="0" collapsed="false">
      <c r="B3" s="6"/>
      <c r="C3" s="7"/>
      <c r="D3" s="8"/>
      <c r="E3" s="6"/>
      <c r="F3" s="6"/>
      <c r="G3" s="6"/>
      <c r="H3" s="6"/>
      <c r="I3" s="6"/>
      <c r="J3" s="6"/>
      <c r="K3" s="6"/>
    </row>
    <row r="4" customFormat="false" ht="15.75" hidden="true" customHeight="false" outlineLevel="0" collapsed="false">
      <c r="B4" s="8" t="n">
        <v>1</v>
      </c>
      <c r="C4" s="7" t="s">
        <v>24</v>
      </c>
      <c r="D4" s="9" t="s">
        <v>50</v>
      </c>
      <c r="E4" s="9" t="s">
        <v>51</v>
      </c>
      <c r="F4" s="9" t="s">
        <v>52</v>
      </c>
      <c r="G4" s="9" t="s">
        <v>53</v>
      </c>
      <c r="H4" s="9" t="s">
        <v>54</v>
      </c>
      <c r="I4" s="8" t="n">
        <v>12.5</v>
      </c>
      <c r="J4" s="6"/>
      <c r="K4" s="6"/>
    </row>
    <row r="5" customFormat="false" ht="15.75" hidden="true" customHeight="false" outlineLevel="0" collapsed="false">
      <c r="B5" s="8" t="n">
        <v>2</v>
      </c>
      <c r="C5" s="7" t="s">
        <v>24</v>
      </c>
      <c r="D5" s="9" t="s">
        <v>56</v>
      </c>
      <c r="E5" s="9" t="s">
        <v>51</v>
      </c>
      <c r="F5" s="9" t="s">
        <v>52</v>
      </c>
      <c r="G5" s="9" t="s">
        <v>53</v>
      </c>
      <c r="H5" s="9" t="s">
        <v>54</v>
      </c>
      <c r="I5" s="8" t="n">
        <v>15</v>
      </c>
      <c r="J5" s="9"/>
      <c r="K5" s="6"/>
    </row>
    <row r="6" customFormat="false" ht="15.75" hidden="true" customHeight="false" outlineLevel="0" collapsed="false">
      <c r="B6" s="8" t="n">
        <v>3</v>
      </c>
      <c r="C6" s="7" t="s">
        <v>24</v>
      </c>
      <c r="D6" s="9" t="s">
        <v>58</v>
      </c>
      <c r="E6" s="9" t="s">
        <v>51</v>
      </c>
      <c r="F6" s="9" t="s">
        <v>59</v>
      </c>
      <c r="G6" s="9" t="s">
        <v>60</v>
      </c>
      <c r="H6" s="9" t="s">
        <v>54</v>
      </c>
      <c r="I6" s="8" t="n">
        <v>12.5</v>
      </c>
      <c r="J6" s="6"/>
      <c r="K6" s="6"/>
    </row>
    <row r="7" customFormat="false" ht="15.75" hidden="true" customHeight="false" outlineLevel="0" collapsed="false">
      <c r="B7" s="8" t="n">
        <v>4</v>
      </c>
      <c r="C7" s="7" t="s">
        <v>24</v>
      </c>
      <c r="D7" s="9" t="s">
        <v>58</v>
      </c>
      <c r="E7" s="9" t="s">
        <v>51</v>
      </c>
      <c r="F7" s="9" t="s">
        <v>52</v>
      </c>
      <c r="G7" s="9" t="s">
        <v>60</v>
      </c>
      <c r="H7" s="9" t="s">
        <v>54</v>
      </c>
      <c r="I7" s="8" t="n">
        <v>12.5</v>
      </c>
      <c r="J7" s="6"/>
      <c r="K7" s="6"/>
    </row>
    <row r="8" customFormat="false" ht="15.75" hidden="true" customHeight="true" outlineLevel="0" collapsed="false">
      <c r="B8" s="8" t="n">
        <v>5</v>
      </c>
      <c r="C8" s="7" t="s">
        <v>24</v>
      </c>
      <c r="D8" s="9" t="s">
        <v>63</v>
      </c>
      <c r="E8" s="9" t="s">
        <v>51</v>
      </c>
      <c r="F8" s="9" t="s">
        <v>52</v>
      </c>
      <c r="G8" s="9" t="s">
        <v>64</v>
      </c>
      <c r="H8" s="9" t="s">
        <v>65</v>
      </c>
      <c r="I8" s="8" t="n">
        <v>9</v>
      </c>
      <c r="J8" s="6" t="s">
        <v>66</v>
      </c>
      <c r="K8" s="6"/>
    </row>
    <row r="9" customFormat="false" ht="15.75" hidden="true" customHeight="false" outlineLevel="0" collapsed="false">
      <c r="B9" s="8" t="n">
        <v>6</v>
      </c>
      <c r="C9" s="7" t="s">
        <v>24</v>
      </c>
      <c r="D9" s="9" t="s">
        <v>68</v>
      </c>
      <c r="E9" s="9" t="s">
        <v>69</v>
      </c>
      <c r="F9" s="9" t="s">
        <v>59</v>
      </c>
      <c r="G9" s="9" t="s">
        <v>60</v>
      </c>
      <c r="H9" s="9" t="s">
        <v>65</v>
      </c>
      <c r="I9" s="8" t="n">
        <v>27.5</v>
      </c>
      <c r="J9" s="6"/>
      <c r="K9" s="6"/>
    </row>
    <row r="10" customFormat="false" ht="15.75" hidden="true" customHeight="false" outlineLevel="0" collapsed="false">
      <c r="B10" s="8" t="n">
        <v>7</v>
      </c>
      <c r="C10" s="7" t="s">
        <v>24</v>
      </c>
      <c r="D10" s="6"/>
      <c r="E10" s="6"/>
      <c r="F10" s="6"/>
      <c r="G10" s="6"/>
      <c r="H10" s="9" t="s">
        <v>54</v>
      </c>
      <c r="I10" s="8" t="n">
        <v>0</v>
      </c>
      <c r="J10" s="6"/>
      <c r="K10" s="6"/>
    </row>
    <row r="11" customFormat="false" ht="15.75" hidden="true" customHeight="false" outlineLevel="0" collapsed="false">
      <c r="C11" s="7" t="s">
        <v>24</v>
      </c>
    </row>
    <row r="12" customFormat="false" ht="15.75" hidden="false" customHeight="false" outlineLevel="0" collapsed="false">
      <c r="C12" s="12" t="str">
        <f aca="false">Лист2!C3</f>
        <v>Андруш Виталий Григорьевич</v>
      </c>
      <c r="F12" s="11" t="s">
        <v>71</v>
      </c>
      <c r="I12" s="0" t="n">
        <f aca="false">SUM(I4:I10)</f>
        <v>89</v>
      </c>
    </row>
    <row r="13" customFormat="false" ht="15" hidden="false" customHeight="false" outlineLevel="0" collapsed="false">
      <c r="F13" s="11" t="s">
        <v>72</v>
      </c>
      <c r="I13" s="0" t="n">
        <f aca="false">SUM(I8:I9)</f>
        <v>36.5</v>
      </c>
    </row>
    <row r="14" customFormat="false" ht="15" hidden="false" customHeight="false" outlineLevel="0" collapsed="false">
      <c r="F14" s="11" t="s">
        <v>73</v>
      </c>
      <c r="I14" s="0" t="n">
        <f aca="false">I4+I5+I6+I7+I10</f>
        <v>52.5</v>
      </c>
    </row>
    <row r="16" customFormat="false" ht="15.75" hidden="false" customHeight="false" outlineLevel="0" collapsed="false">
      <c r="C16" s="7" t="s">
        <v>76</v>
      </c>
      <c r="F16" s="11" t="s">
        <v>71</v>
      </c>
      <c r="I16" s="0" t="n">
        <f aca="false">SUM(I8:I14)</f>
        <v>214.5</v>
      </c>
    </row>
    <row r="17" customFormat="false" ht="15" hidden="false" customHeight="false" outlineLevel="0" collapsed="false">
      <c r="F17" s="11" t="s">
        <v>72</v>
      </c>
      <c r="I17" s="0" t="n">
        <f aca="false">SUM(I12:I13)</f>
        <v>125.5</v>
      </c>
    </row>
    <row r="18" customFormat="false" ht="15" hidden="false" customHeight="false" outlineLevel="0" collapsed="false">
      <c r="F18" s="11" t="s">
        <v>73</v>
      </c>
      <c r="I18" s="0" t="n">
        <f aca="false">I8+I9+I10+I11+I14</f>
        <v>89</v>
      </c>
    </row>
    <row r="20" customFormat="false" ht="15.75" hidden="false" customHeight="false" outlineLevel="0" collapsed="false">
      <c r="C20" s="7" t="s">
        <v>77</v>
      </c>
      <c r="F20" s="11" t="s">
        <v>71</v>
      </c>
      <c r="I20" s="0" t="n">
        <f aca="false">SUM(I12:I18)</f>
        <v>607</v>
      </c>
    </row>
    <row r="21" customFormat="false" ht="15" hidden="false" customHeight="false" outlineLevel="0" collapsed="false">
      <c r="F21" s="11" t="s">
        <v>72</v>
      </c>
      <c r="I21" s="0" t="n">
        <f aca="false">SUM(I16:I17)</f>
        <v>340</v>
      </c>
    </row>
    <row r="22" customFormat="false" ht="15" hidden="false" customHeight="false" outlineLevel="0" collapsed="false">
      <c r="F22" s="11" t="s">
        <v>73</v>
      </c>
      <c r="I22" s="0" t="n">
        <f aca="false">I12+I13+I14+I15+I18</f>
        <v>267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1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9" activeCellId="0" sqref="A19"/>
    </sheetView>
  </sheetViews>
  <sheetFormatPr defaultRowHeight="15"/>
  <cols>
    <col collapsed="false" hidden="false" max="1" min="1" style="0" width="8.5748987854251"/>
    <col collapsed="false" hidden="false" max="2" min="2" style="0" width="7.71255060728745"/>
    <col collapsed="false" hidden="false" max="3" min="3" style="0" width="29.8582995951417"/>
    <col collapsed="false" hidden="false" max="4" min="4" style="0" width="7.2834008097166"/>
    <col collapsed="false" hidden="false" max="5" min="5" style="0" width="16.2834008097166"/>
    <col collapsed="false" hidden="false" max="6" min="6" style="0" width="13.4251012145749"/>
    <col collapsed="false" hidden="false" max="7" min="7" style="0" width="13.7125506072874"/>
    <col collapsed="false" hidden="false" max="8" min="8" style="0" width="9.2834008097166"/>
    <col collapsed="false" hidden="false" max="9" min="9" style="0" width="18.1376518218623"/>
    <col collapsed="false" hidden="false" max="10" min="10" style="0" width="19.1376518218624"/>
    <col collapsed="false" hidden="false" max="1025" min="11" style="0" width="8.5748987854251"/>
  </cols>
  <sheetData>
    <row r="2" customFormat="false" ht="15.75" hidden="false" customHeight="false" outlineLevel="0" collapsed="false">
      <c r="C2" s="0" t="s">
        <v>78</v>
      </c>
      <c r="D2" s="0" t="s">
        <v>44</v>
      </c>
      <c r="E2" s="0" t="s">
        <v>13</v>
      </c>
      <c r="F2" s="0" t="s">
        <v>14</v>
      </c>
      <c r="G2" s="0" t="s">
        <v>11</v>
      </c>
      <c r="H2" s="0" t="s">
        <v>45</v>
      </c>
      <c r="I2" s="13" t="s">
        <v>79</v>
      </c>
      <c r="J2" s="13"/>
    </row>
    <row r="3" customFormat="false" ht="15.75" hidden="false" customHeight="true" outlineLevel="0" collapsed="false">
      <c r="B3" s="8" t="n">
        <v>5</v>
      </c>
      <c r="C3" s="9" t="s">
        <v>80</v>
      </c>
      <c r="D3" s="9" t="s">
        <v>63</v>
      </c>
      <c r="E3" s="9" t="s">
        <v>51</v>
      </c>
      <c r="F3" s="9" t="s">
        <v>52</v>
      </c>
      <c r="G3" s="9" t="s">
        <v>81</v>
      </c>
      <c r="H3" s="9" t="s">
        <v>82</v>
      </c>
      <c r="I3" s="6" t="s">
        <v>83</v>
      </c>
      <c r="J3" s="14" t="n">
        <v>2016</v>
      </c>
    </row>
    <row r="4" customFormat="false" ht="17.25" hidden="false" customHeight="true" outlineLevel="0" collapsed="false">
      <c r="B4" s="8"/>
      <c r="C4" s="9"/>
      <c r="D4" s="9"/>
      <c r="E4" s="9"/>
      <c r="F4" s="9"/>
      <c r="G4" s="9"/>
      <c r="H4" s="9"/>
      <c r="I4" s="6" t="s">
        <v>84</v>
      </c>
      <c r="J4" s="14" t="s">
        <v>85</v>
      </c>
    </row>
    <row r="5" customFormat="false" ht="15.75" hidden="false" customHeight="false" outlineLevel="0" collapsed="false">
      <c r="B5" s="8"/>
      <c r="C5" s="10"/>
      <c r="D5" s="6"/>
      <c r="E5" s="6"/>
      <c r="F5" s="6"/>
      <c r="G5" s="6"/>
      <c r="H5" s="6"/>
      <c r="I5" s="6" t="s">
        <v>86</v>
      </c>
      <c r="J5" s="15" t="n">
        <v>42767</v>
      </c>
    </row>
    <row r="6" customFormat="false" ht="15.75" hidden="false" customHeight="false" outlineLevel="0" collapsed="false">
      <c r="I6" s="16" t="s">
        <v>87</v>
      </c>
      <c r="J6" s="15" t="n">
        <v>42916</v>
      </c>
    </row>
    <row r="7" customFormat="false" ht="15.75" hidden="false" customHeight="false" outlineLevel="0" collapsed="false">
      <c r="F7" s="11"/>
      <c r="G7" s="11"/>
      <c r="J7" s="14"/>
    </row>
    <row r="8" customFormat="false" ht="15.75" hidden="false" customHeight="false" outlineLevel="0" collapsed="false">
      <c r="C8" s="0" t="s">
        <v>88</v>
      </c>
      <c r="D8" s="17" t="s">
        <v>89</v>
      </c>
      <c r="E8" s="17"/>
      <c r="F8" s="17"/>
      <c r="G8" s="17"/>
      <c r="H8" s="17"/>
      <c r="I8" s="17"/>
      <c r="J8" s="14"/>
    </row>
    <row r="9" customFormat="false" ht="15.75" hidden="false" customHeight="false" outlineLevel="0" collapsed="false">
      <c r="D9" s="0" t="s">
        <v>90</v>
      </c>
      <c r="F9" s="11"/>
      <c r="G9" s="11"/>
      <c r="J9" s="14"/>
    </row>
    <row r="10" customFormat="false" ht="30.75" hidden="false" customHeight="false" outlineLevel="0" collapsed="false">
      <c r="C10" s="18" t="s">
        <v>91</v>
      </c>
      <c r="D10" s="0" t="s">
        <v>92</v>
      </c>
      <c r="J10" s="14"/>
    </row>
    <row r="11" customFormat="false" ht="15.75" hidden="false" customHeight="false" outlineLevel="0" collapsed="false">
      <c r="J11" s="14"/>
    </row>
    <row r="12" customFormat="false" ht="15" hidden="false" customHeight="false" outlineLevel="0" collapsed="false">
      <c r="C12" s="0" t="s">
        <v>88</v>
      </c>
      <c r="D12" s="17" t="s">
        <v>89</v>
      </c>
      <c r="E12" s="17"/>
      <c r="F12" s="17"/>
      <c r="G12" s="17"/>
      <c r="H12" s="17"/>
      <c r="I12" s="17"/>
      <c r="J12" s="19"/>
    </row>
    <row r="13" customFormat="false" ht="15" hidden="false" customHeight="false" outlineLevel="0" collapsed="false">
      <c r="D13" s="0" t="s">
        <v>90</v>
      </c>
      <c r="F13" s="11"/>
      <c r="G13" s="11"/>
      <c r="J13" s="19"/>
    </row>
    <row r="14" customFormat="false" ht="30" hidden="false" customHeight="false" outlineLevel="0" collapsed="false">
      <c r="C14" s="18" t="s">
        <v>91</v>
      </c>
      <c r="D14" s="0" t="s">
        <v>92</v>
      </c>
      <c r="J14" s="19"/>
    </row>
    <row r="16" customFormat="false" ht="15" hidden="false" customHeight="false" outlineLevel="0" collapsed="false">
      <c r="C16" s="2" t="s">
        <v>93</v>
      </c>
    </row>
  </sheetData>
  <mergeCells count="3">
    <mergeCell ref="I2:J2"/>
    <mergeCell ref="D8:I8"/>
    <mergeCell ref="D12:I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2017-02-20T14:08:19Z</dcterms:created>
  <dc:creator>Наталья Щербина</dc:creator>
  <dc:language>en-US</dc:language>
  <dcterms:modified xsi:type="dcterms:W3CDTF">2017-03-19T15:05:30Z</dcterms:modified>
  <cp:revision>0</cp:revision>
</cp:coreProperties>
</file>