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ey\Desktop\Учеба\ТОЭ\"/>
    </mc:Choice>
  </mc:AlternateContent>
  <xr:revisionPtr revIDLastSave="0" documentId="13_ncr:1_{AF95E29D-7091-42BB-B7C3-DD815706EE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2" i="1"/>
  <c r="L6" i="1"/>
  <c r="L5" i="1"/>
  <c r="L4" i="1"/>
  <c r="K2" i="1"/>
  <c r="J2" i="1"/>
  <c r="I2" i="1"/>
  <c r="I6" i="1"/>
  <c r="I5" i="1"/>
  <c r="I4" i="1"/>
  <c r="I3" i="1"/>
  <c r="I7" i="1" l="1"/>
  <c r="I8" i="1"/>
  <c r="L8" i="1"/>
  <c r="K8" i="1"/>
  <c r="J3" i="1"/>
  <c r="A11" i="1"/>
  <c r="K6" i="1" s="1"/>
  <c r="L3" i="1"/>
  <c r="J8" i="1" l="1"/>
  <c r="K7" i="1"/>
  <c r="J4" i="1"/>
  <c r="J5" i="1"/>
  <c r="K3" i="1"/>
  <c r="J7" i="1"/>
  <c r="J6" i="1"/>
</calcChain>
</file>

<file path=xl/sharedStrings.xml><?xml version="1.0" encoding="utf-8"?>
<sst xmlns="http://schemas.openxmlformats.org/spreadsheetml/2006/main" count="11" uniqueCount="11">
  <si>
    <t>R</t>
  </si>
  <si>
    <t>L</t>
  </si>
  <si>
    <t>C</t>
  </si>
  <si>
    <t>фи  ВД</t>
  </si>
  <si>
    <t>фи осц</t>
  </si>
  <si>
    <t>UR</t>
  </si>
  <si>
    <t>UL</t>
  </si>
  <si>
    <t>UC</t>
  </si>
  <si>
    <t>U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</si>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</sst>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8" sqref="L8"/>
    </sheetView>
  </sheetViews>
  <sheetFormatPr defaultRowHeight="15" x14ac:dyDescent="0.25"/>
  <cols>
    <col min="10" max="10" width="9" customWidth="1"/>
    <col min="11" max="11" width="12" bestFit="1" customWidth="1"/>
  </cols>
  <sheetData>
    <row r="1" spans="1:12" x14ac:dyDescent="0.25">
      <c r="A1" s="2"/>
      <c r="B1" s="2" t="s">
        <v>10</v>
      </c>
      <c r="C1" s="2" t="s">
        <v>8</v>
      </c>
      <c r="D1" s="2" t="s">
        <v>9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0</v>
      </c>
      <c r="J1" s="2" t="s">
        <v>1</v>
      </c>
      <c r="K1" s="2" t="s">
        <v>2</v>
      </c>
      <c r="L1" s="2" t="s">
        <v>3</v>
      </c>
    </row>
    <row r="2" spans="1:12" x14ac:dyDescent="0.25">
      <c r="A2" s="2">
        <v>1</v>
      </c>
      <c r="B2" s="1">
        <v>7.5</v>
      </c>
      <c r="C2" s="1">
        <v>2</v>
      </c>
      <c r="D2" s="1">
        <v>4.0999999999999996</v>
      </c>
      <c r="E2" s="1">
        <v>0.81</v>
      </c>
      <c r="F2" s="1"/>
      <c r="G2" s="1">
        <v>1.79</v>
      </c>
      <c r="H2" s="1">
        <v>63.5</v>
      </c>
      <c r="I2" s="3">
        <f>E2/D2*1000</f>
        <v>197.56097560975613</v>
      </c>
      <c r="J2" s="1">
        <f>F2/($A$11*B2*1000*D2)*1000</f>
        <v>0</v>
      </c>
      <c r="K2" s="1">
        <f>D2/(1000*$A$11*G2*B2*1000)</f>
        <v>4.8630632554057098E-8</v>
      </c>
      <c r="L2" s="3">
        <f>-ATAN(G2/E2)*57.2</f>
        <v>-65.542834616679656</v>
      </c>
    </row>
    <row r="3" spans="1:12" x14ac:dyDescent="0.25">
      <c r="A3" s="2">
        <v>2</v>
      </c>
      <c r="B3" s="1">
        <v>15</v>
      </c>
      <c r="C3" s="1">
        <v>2</v>
      </c>
      <c r="D3" s="1">
        <v>6.7</v>
      </c>
      <c r="E3" s="1">
        <v>1.34</v>
      </c>
      <c r="F3" s="1"/>
      <c r="G3" s="1">
        <v>1.41</v>
      </c>
      <c r="H3" s="1">
        <v>44</v>
      </c>
      <c r="I3" s="3">
        <f>E3/D3*1000</f>
        <v>200</v>
      </c>
      <c r="J3" s="1">
        <f t="shared" ref="J3:J8" si="0">F3/($A$11*B3*1000*D3)*1000</f>
        <v>0</v>
      </c>
      <c r="K3" s="1">
        <f>D3/(1000*$A$11*G3*B3*1000)</f>
        <v>5.0443450633178239E-8</v>
      </c>
      <c r="L3" s="3">
        <f>-ATAN(G3/E3)*57.2</f>
        <v>-46.380460604616744</v>
      </c>
    </row>
    <row r="4" spans="1:12" x14ac:dyDescent="0.25">
      <c r="A4" s="2">
        <v>3</v>
      </c>
      <c r="B4" s="1">
        <v>7.5</v>
      </c>
      <c r="C4" s="1">
        <v>2</v>
      </c>
      <c r="D4" s="1">
        <v>5.05</v>
      </c>
      <c r="E4" s="1">
        <v>1.01</v>
      </c>
      <c r="F4" s="1">
        <v>1.64</v>
      </c>
      <c r="G4" s="1"/>
      <c r="H4" s="1">
        <v>50</v>
      </c>
      <c r="I4" s="3">
        <f>E4/D4*1000</f>
        <v>200</v>
      </c>
      <c r="J4" s="1">
        <f>F4/($A$11*B4*1000*D4)*1000</f>
        <v>6.8949570116247291E-3</v>
      </c>
      <c r="K4" s="1"/>
      <c r="L4" s="3">
        <f>ATAN(F4/E4)*57.2</f>
        <v>58.275429110472579</v>
      </c>
    </row>
    <row r="5" spans="1:12" x14ac:dyDescent="0.25">
      <c r="A5" s="2">
        <v>4</v>
      </c>
      <c r="B5" s="1">
        <v>3.75</v>
      </c>
      <c r="C5" s="1">
        <v>2</v>
      </c>
      <c r="D5" s="1">
        <v>6.73</v>
      </c>
      <c r="E5" s="1">
        <v>1.37</v>
      </c>
      <c r="F5" s="1">
        <v>1.32</v>
      </c>
      <c r="G5" s="1"/>
      <c r="H5" s="1">
        <v>45</v>
      </c>
      <c r="I5" s="3">
        <f>E5/D5*1000</f>
        <v>203.56612184249627</v>
      </c>
      <c r="J5" s="1">
        <f>F5/($A$11*B5*1000*D5)*1000</f>
        <v>8.3285223497790092E-3</v>
      </c>
      <c r="K5" s="1"/>
      <c r="L5" s="3">
        <f>ATAN(F5/E5)*57.2</f>
        <v>43.861700336240908</v>
      </c>
    </row>
    <row r="6" spans="1:12" x14ac:dyDescent="0.25">
      <c r="A6" s="2">
        <v>5</v>
      </c>
      <c r="B6" s="1">
        <v>9</v>
      </c>
      <c r="C6" s="1">
        <v>2</v>
      </c>
      <c r="D6" s="1">
        <v>8.9600000000000009</v>
      </c>
      <c r="E6" s="1">
        <v>1.7</v>
      </c>
      <c r="F6" s="1">
        <v>3.24</v>
      </c>
      <c r="G6" s="1">
        <v>3.42</v>
      </c>
      <c r="H6" s="1">
        <v>0</v>
      </c>
      <c r="I6" s="3">
        <f>E6/D6*1000</f>
        <v>189.73214285714283</v>
      </c>
      <c r="J6" s="1">
        <f t="shared" si="0"/>
        <v>6.3978616924476794E-3</v>
      </c>
      <c r="K6" s="1">
        <f t="shared" ref="K6:K8" si="1">D6/(1000*$A$11*G6*B6*1000)</f>
        <v>4.6353203130496688E-8</v>
      </c>
      <c r="L6" s="3">
        <f>ATAN((F6-G6)/E6)*57.2</f>
        <v>-6.0339884476351751</v>
      </c>
    </row>
    <row r="7" spans="1:12" x14ac:dyDescent="0.25">
      <c r="A7" s="2">
        <v>6</v>
      </c>
      <c r="B7" s="1">
        <v>4.5</v>
      </c>
      <c r="C7" s="1">
        <v>2</v>
      </c>
      <c r="D7" s="1">
        <v>3.41</v>
      </c>
      <c r="E7" s="1">
        <v>0.67</v>
      </c>
      <c r="F7" s="1">
        <v>0.66</v>
      </c>
      <c r="G7" s="1">
        <v>2.5</v>
      </c>
      <c r="H7" s="1">
        <v>75</v>
      </c>
      <c r="I7" s="3">
        <f t="shared" ref="I7:I8" si="2">E7/D7*1000</f>
        <v>196.48093841642228</v>
      </c>
      <c r="J7" s="1">
        <f t="shared" si="0"/>
        <v>6.8488459694541464E-3</v>
      </c>
      <c r="K7" s="1">
        <f t="shared" si="1"/>
        <v>4.8266100495399861E-8</v>
      </c>
      <c r="L7" s="3">
        <f>ATAN((F7-G7)/E7)*57.2</f>
        <v>-69.874892119269603</v>
      </c>
    </row>
    <row r="8" spans="1:12" x14ac:dyDescent="0.25">
      <c r="A8" s="2">
        <v>7</v>
      </c>
      <c r="B8" s="1">
        <v>18</v>
      </c>
      <c r="C8" s="1">
        <v>2</v>
      </c>
      <c r="D8" s="1">
        <v>3.24</v>
      </c>
      <c r="E8" s="1">
        <v>0.62</v>
      </c>
      <c r="F8" s="1">
        <v>2.66</v>
      </c>
      <c r="G8" s="1">
        <v>0.56000000000000005</v>
      </c>
      <c r="H8" s="1">
        <v>63.5</v>
      </c>
      <c r="I8" s="3">
        <f t="shared" si="2"/>
        <v>191.35802469135803</v>
      </c>
      <c r="J8" s="1">
        <f t="shared" si="0"/>
        <v>7.2628065668877183E-3</v>
      </c>
      <c r="K8" s="1">
        <f t="shared" si="1"/>
        <v>5.1182893539581439E-8</v>
      </c>
      <c r="L8" s="3">
        <f t="shared" ref="L7:L8" si="3">ATAN((F8-G8)/E8)*57.2</f>
        <v>73.428438375163537</v>
      </c>
    </row>
    <row r="11" spans="1:12" x14ac:dyDescent="0.25">
      <c r="A11">
        <f>2*3.14</f>
        <v>6.28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Пользователь_Windows</dc:creator>
  <cp:lastModifiedBy>Алексей Федоров</cp:lastModifiedBy>
  <dcterms:created xsi:type="dcterms:W3CDTF">2021-04-06T18:49:20Z</dcterms:created>
  <dcterms:modified xsi:type="dcterms:W3CDTF">2021-04-24T15:25:40Z</dcterms:modified>
</cp:coreProperties>
</file>