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еша\DiWo\PowerBoard\Project Outputs for PowerBoard\r.0.1\BOM\"/>
    </mc:Choice>
  </mc:AlternateContent>
  <xr:revisionPtr revIDLastSave="0" documentId="13_ncr:1_{BCB0E099-4EE4-48F8-AA53-884F187206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 Report" sheetId="1" r:id="rId1"/>
    <sheet name="Project Information" sheetId="2" r:id="rId2"/>
  </sheets>
  <definedNames>
    <definedName name="Order_amount">'BOM Report'!$C$8</definedName>
  </definedNames>
  <calcPr calcId="191029"/>
</workbook>
</file>

<file path=xl/calcChain.xml><?xml version="1.0" encoding="utf-8"?>
<calcChain xmlns="http://schemas.openxmlformats.org/spreadsheetml/2006/main">
  <c r="I41" i="1" l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2" i="1"/>
  <c r="J12" i="1" s="1"/>
  <c r="I13" i="1"/>
  <c r="J13" i="1" s="1"/>
</calcChain>
</file>

<file path=xl/sharedStrings.xml><?xml version="1.0" encoding="utf-8"?>
<sst xmlns="http://schemas.openxmlformats.org/spreadsheetml/2006/main" count="240" uniqueCount="185">
  <si>
    <t>Source Data From:</t>
  </si>
  <si>
    <t>Project:</t>
  </si>
  <si>
    <t>Variant:</t>
  </si>
  <si>
    <t>Approved</t>
  </si>
  <si>
    <t>Notes</t>
  </si>
  <si>
    <t xml:space="preserve"> 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</si>
  <si>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</si>
  <si>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</si>
  <si>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</si>
  <si>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</si>
  <si>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</si>
  <si>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</si>
  <si>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</si>
  <si>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</si>
  <si>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</si>
  <si>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</si>
  <si>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</si>
  <si>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</si>
  <si>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</si>
  <si>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</si>
  <si>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Order amount</t>
  </si>
  <si>
    <t>Count</t>
  </si>
  <si>
    <t>Min order</t>
  </si>
  <si>
    <t>DiWo</t>
  </si>
  <si>
    <t>Bill of Materials for BOM Document [PowerBoard.BomDoc]</t>
  </si>
  <si>
    <t>PowerBoard.BomDoc</t>
  </si>
  <si>
    <t>PowerBoard.PrjPcb</t>
  </si>
  <si>
    <t>None</t>
  </si>
  <si>
    <t>25.05.2023</t>
  </si>
  <si>
    <t>23:17</t>
  </si>
  <si>
    <t>Line #</t>
  </si>
  <si>
    <t>Designator</t>
  </si>
  <si>
    <t>C1</t>
  </si>
  <si>
    <t>C2, C3, C6, C9, C12</t>
  </si>
  <si>
    <t>C4, C5</t>
  </si>
  <si>
    <t>C7</t>
  </si>
  <si>
    <t>C8, C10</t>
  </si>
  <si>
    <t>C11, C13, C14</t>
  </si>
  <si>
    <t>DA1</t>
  </si>
  <si>
    <t>DA2</t>
  </si>
  <si>
    <t>DA3</t>
  </si>
  <si>
    <t>DA4</t>
  </si>
  <si>
    <t>F1</t>
  </si>
  <si>
    <t>L1</t>
  </si>
  <si>
    <t>R1</t>
  </si>
  <si>
    <t>R2, R13</t>
  </si>
  <si>
    <t>R3</t>
  </si>
  <si>
    <t>R4, R9, R10</t>
  </si>
  <si>
    <t>R5</t>
  </si>
  <si>
    <t>R6</t>
  </si>
  <si>
    <t>R7</t>
  </si>
  <si>
    <t>R8</t>
  </si>
  <si>
    <t>R11</t>
  </si>
  <si>
    <t>R12</t>
  </si>
  <si>
    <t>VD1, VD3, VD4</t>
  </si>
  <si>
    <t>VD2, VD5</t>
  </si>
  <si>
    <t>VT1</t>
  </si>
  <si>
    <t>VT2</t>
  </si>
  <si>
    <t>X1, X2, X3</t>
  </si>
  <si>
    <t>X4</t>
  </si>
  <si>
    <t>X5</t>
  </si>
  <si>
    <t>X6, X7</t>
  </si>
  <si>
    <t>Part Number</t>
  </si>
  <si>
    <t>CL21A475KBQNNNE</t>
  </si>
  <si>
    <t>CL10B104KB8NNNC</t>
  </si>
  <si>
    <t>CC0805MKX5R6BB226</t>
  </si>
  <si>
    <t>CC0603JRNPO9BN680</t>
  </si>
  <si>
    <t>CC0603MRX6S5BB106</t>
  </si>
  <si>
    <t>CC0603JRX7R9BB104</t>
  </si>
  <si>
    <t>TPS54202DDCR</t>
  </si>
  <si>
    <t>HT7530S</t>
  </si>
  <si>
    <t>STLM20W87F</t>
  </si>
  <si>
    <t>RS8907XC5</t>
  </si>
  <si>
    <t>0603L075SLYR</t>
  </si>
  <si>
    <t>CDRH5D28NP-150NC</t>
  </si>
  <si>
    <t>RC0603FR-073M9L</t>
  </si>
  <si>
    <t>RC0603FR-07100KL</t>
  </si>
  <si>
    <t>RC0603FR-0713K3L</t>
  </si>
  <si>
    <t>RC0603FR-071KL</t>
  </si>
  <si>
    <t>RC0603FR-07220KL</t>
  </si>
  <si>
    <t>RC0603FR-07511KL</t>
  </si>
  <si>
    <t>RC0603FR-0782KL</t>
  </si>
  <si>
    <t>RC0603FR-07390KL</t>
  </si>
  <si>
    <t>RC0603FR-0751RL</t>
  </si>
  <si>
    <t>RC0603FR-0751KL</t>
  </si>
  <si>
    <t>10BQ030</t>
  </si>
  <si>
    <t>PESD12VS1UB</t>
  </si>
  <si>
    <t>WM03N32M</t>
  </si>
  <si>
    <t>UMW 30N03A</t>
  </si>
  <si>
    <t>2EDGRC-5.0-02P-14-00AH</t>
  </si>
  <si>
    <t>1-292303-1</t>
  </si>
  <si>
    <t>S3B-PH-K-S(LF)(SN)</t>
  </si>
  <si>
    <t>DG381-3.81-02P-14-00AH</t>
  </si>
  <si>
    <t>Description</t>
  </si>
  <si>
    <t>CAP CER 4.7UF 50V X5R 0805</t>
  </si>
  <si>
    <t>CAP CER 0.1UF 50V X7R 0603</t>
  </si>
  <si>
    <t>CAP CER 22UF 10V X5R 0805</t>
  </si>
  <si>
    <t>CAP CER 68PF 50V C0G/NPO 0603</t>
  </si>
  <si>
    <t>CAP CER 10uF 6.3V C0G/NPO 0603</t>
  </si>
  <si>
    <t>CAP CER 0.1uF 50V C0G/NPO 0603</t>
  </si>
  <si>
    <t>Power Supply</t>
  </si>
  <si>
    <t>Ultra-low current 2.4 V precision analog temperature sensor</t>
  </si>
  <si>
    <t>Nano-Power, CMOS Input, RRIO,_x000D_
Push-Pull Output Comparator</t>
  </si>
  <si>
    <t>PTC RESET FUSE 6V 750MA 0603</t>
  </si>
  <si>
    <t>FIXED IND 15UH 1.1A 103 MOHM SMD</t>
  </si>
  <si>
    <t>RES SMD 511K OHM 1% 1/10W 0603</t>
  </si>
  <si>
    <t>RES SMD 100K OHM 1% 1/10W 0603</t>
  </si>
  <si>
    <t>RES SMD 13.3K OHM 1% 1/10W 0603</t>
  </si>
  <si>
    <t>RES SMD 1K OHM 1% 1/10W 0603</t>
  </si>
  <si>
    <t>RES SMD 51 OHM 1% 1/10W 0603</t>
  </si>
  <si>
    <t>DIODE SCHOTTKY 30V 1A SMB</t>
  </si>
  <si>
    <t>ESD protection diodes</t>
  </si>
  <si>
    <t>N-Channel MOSFET</t>
  </si>
  <si>
    <t>30V N-Channel Power</t>
  </si>
  <si>
    <t>TERM BLOCK HDR 2POS 90DEG 5MM</t>
  </si>
  <si>
    <t>USB A R/A RCPT ASSY SMT</t>
  </si>
  <si>
    <t>CONN HEADER SMD R/A 3POS 2MM</t>
  </si>
  <si>
    <t>Value</t>
  </si>
  <si>
    <t>4.7uF</t>
  </si>
  <si>
    <t>0.1uF</t>
  </si>
  <si>
    <t>22uF</t>
  </si>
  <si>
    <t>68pF</t>
  </si>
  <si>
    <t>10uF</t>
  </si>
  <si>
    <t>15µH</t>
  </si>
  <si>
    <t>3.9M</t>
  </si>
  <si>
    <t>100k</t>
  </si>
  <si>
    <t>13.3k</t>
  </si>
  <si>
    <t>1k</t>
  </si>
  <si>
    <t>220k</t>
  </si>
  <si>
    <t>511k</t>
  </si>
  <si>
    <t>82k</t>
  </si>
  <si>
    <t>390k</t>
  </si>
  <si>
    <t>51k</t>
  </si>
  <si>
    <t>Manufacturer</t>
  </si>
  <si>
    <t>Samsung Electro-Mechanics</t>
  </si>
  <si>
    <t>Yageo</t>
  </si>
  <si>
    <t>Littelfuse Inc.</t>
  </si>
  <si>
    <t>Sumida America Components Inc.</t>
  </si>
  <si>
    <t>Vishay Semiconductor Diodes Division</t>
  </si>
  <si>
    <t>Nexperia</t>
  </si>
  <si>
    <t>way-on</t>
  </si>
  <si>
    <t>Degson</t>
  </si>
  <si>
    <t>TE Connectivity AMP Connectors</t>
  </si>
  <si>
    <t>Footprint</t>
  </si>
  <si>
    <t>C0805 (2012 Metric) N</t>
  </si>
  <si>
    <t>C0603 (1608 Metric) N</t>
  </si>
  <si>
    <t>SOT95P280X110-6N</t>
  </si>
  <si>
    <t>SOT23-3</t>
  </si>
  <si>
    <t>STLM20DD9F - duplicate</t>
  </si>
  <si>
    <t>SOT23-5</t>
  </si>
  <si>
    <t>F0603 (1608 Metric) N</t>
  </si>
  <si>
    <t>CDRH5D28</t>
  </si>
  <si>
    <t>R0603 (1608 Metric) N</t>
  </si>
  <si>
    <t>DO-214AA ( SMB )</t>
  </si>
  <si>
    <t>SOD-523</t>
  </si>
  <si>
    <t>SOT95P245X110-3N</t>
  </si>
  <si>
    <t>TO-252</t>
  </si>
  <si>
    <t>2EDGRC-5.0-02P-14</t>
  </si>
  <si>
    <t>TE_1-292303-1</t>
  </si>
  <si>
    <t>Quantity</t>
  </si>
  <si>
    <t>ComponentLink1URL</t>
  </si>
  <si>
    <t>http://www.samsungsem.com/kr/support/product-search/mlcc/CL21A475KBQNNNE.jsp</t>
  </si>
  <si>
    <t>http://www.samsungsem.com/kr/support/product-search/mlcc/CL10B104KB8NNNC.jsp</t>
  </si>
  <si>
    <t>http://www.yageo.com/documents/recent/UPY-GPHC_X5R_4V-to-50V_25.pdf</t>
  </si>
  <si>
    <t>http://www.yageo.com/documents/recent/UPY-GP_NP0_16V-to-50V_16.pdf</t>
  </si>
  <si>
    <t>https://static.chipdip.ru/lib/513/DOC010513657.pdf</t>
  </si>
  <si>
    <t>https://www.compel.ru/item-pdf/a7e49e4dedba0033f1ae17c65d4c1409/pn/st~stlm20dd9f.pdf</t>
  </si>
  <si>
    <t>https://data.electronshik.ru/z/Datasheet/R/RS8907.pdf</t>
  </si>
  <si>
    <t>http://www.littelfuse.com/~/media/electronics/datasheets/resettable_ptcs/littelfuse_ptc_lorho_datasheet.pdf.pdf</t>
  </si>
  <si>
    <t>http://products.sumida.com/products/pdf/CDRH5D28.pdf</t>
  </si>
  <si>
    <t>http://www.yageo.com/documents/recent/PYu-RC_Grou</t>
  </si>
  <si>
    <t>//media.digikey.com/pdf/Data%20Sheets/Vishay%20Semiconductors/VS-10BQ030PbF.pdf</t>
  </si>
  <si>
    <t>https://static.chipdip.ru/lib/010/DOC013010914.pdf</t>
  </si>
  <si>
    <t>https://datasheet.lcsc.com/lcsc/2206101730_Wayon-WM03N32M_C3030969.pdf</t>
  </si>
  <si>
    <t>https://static.chipdip.ru/lib/039/DOC013039432.pdf</t>
  </si>
  <si>
    <t>https://ru.degson.com/content/details_552_1153432.html?lang=ru</t>
  </si>
  <si>
    <t>http://www.te.com/commerce/DocumentDelivery/DDEController?Action=srchrtrv&amp;DocNm=292303&amp;DocType=Customer+Drawing&amp;DocLang=English</t>
  </si>
  <si>
    <t>https://www.jst-mfg.com/product/pdf/eng/ePH.pdf</t>
  </si>
  <si>
    <t>D:\леша\DiWo\PowerBoard\PowerBoard.PrjPcb</t>
  </si>
  <si>
    <t>D:\леша\DiWo\PowerBoard\PowerBoard.BomDoc</t>
  </si>
  <si>
    <t>47</t>
  </si>
  <si>
    <t>25.05.2023 23:17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</si>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</sst>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36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24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0" xfId="0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4" fillId="0" borderId="0" xfId="0" applyFont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 vertical="top" wrapText="1"/>
      <protection locked="0"/>
    </xf>
    <xf numFmtId="0" fontId="9" fillId="2" borderId="14" xfId="0" applyFont="1" applyFill="1" applyBorder="1" applyAlignment="1" applyProtection="1">
      <alignment vertical="top" wrapText="1"/>
      <protection locked="0"/>
    </xf>
    <xf numFmtId="0" fontId="9" fillId="2" borderId="15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9" fillId="2" borderId="2" xfId="0" applyFont="1" applyFill="1" applyBorder="1" applyAlignment="1" applyProtection="1">
      <alignment vertical="top" wrapText="1"/>
      <protection locked="0"/>
    </xf>
    <xf numFmtId="0" fontId="9" fillId="2" borderId="17" xfId="0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0" fillId="3" borderId="24" xfId="0" applyFill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1" fillId="0" borderId="5" xfId="0" applyFont="1" applyBorder="1" applyAlignment="1" applyProtection="1">
      <alignment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25" xfId="0" applyFont="1" applyBorder="1" applyAlignment="1" applyProtection="1">
      <alignment horizontal="left" vertical="top"/>
      <protection locked="0"/>
    </xf>
    <xf numFmtId="0" fontId="1" fillId="0" borderId="26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horizontal="left" vertical="top"/>
      <protection locked="0"/>
    </xf>
    <xf numFmtId="0" fontId="1" fillId="0" borderId="28" xfId="0" applyFont="1" applyBorder="1" applyAlignment="1" applyProtection="1">
      <alignment horizontal="left" vertical="top"/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17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6" xfId="0" applyFont="1" applyBorder="1" applyAlignment="1">
      <alignment horizontal="left"/>
    </xf>
    <xf numFmtId="0" fontId="0" fillId="0" borderId="6" xfId="0" applyBorder="1"/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1" fillId="0" borderId="14" xfId="0" applyFont="1" applyBorder="1" applyAlignment="1" applyProtection="1">
      <alignment vertical="top"/>
      <protection locked="0"/>
    </xf>
    <xf numFmtId="0" fontId="11" fillId="3" borderId="3" xfId="0" applyFont="1" applyFill="1" applyBorder="1" applyAlignment="1">
      <alignment vertical="center"/>
    </xf>
    <xf numFmtId="0" fontId="1" fillId="0" borderId="14" xfId="0" applyFont="1" applyBorder="1" applyAlignment="1" applyProtection="1">
      <alignment horizontal="left" vertical="top"/>
      <protection locked="0"/>
    </xf>
    <xf numFmtId="0" fontId="7" fillId="5" borderId="19" xfId="0" applyFont="1" applyFill="1" applyBorder="1" applyAlignment="1">
      <alignment vertical="top"/>
    </xf>
    <xf numFmtId="0" fontId="7" fillId="5" borderId="19" xfId="0" applyFont="1" applyFill="1" applyBorder="1" applyAlignment="1">
      <alignment horizontal="left" vertical="top"/>
    </xf>
    <xf numFmtId="1" fontId="7" fillId="5" borderId="19" xfId="0" applyNumberFormat="1" applyFont="1" applyFill="1" applyBorder="1" applyAlignment="1">
      <alignment vertical="top"/>
    </xf>
    <xf numFmtId="0" fontId="7" fillId="6" borderId="19" xfId="0" applyFont="1" applyFill="1" applyBorder="1" applyAlignment="1">
      <alignment vertical="top"/>
    </xf>
    <xf numFmtId="0" fontId="2" fillId="7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7" borderId="29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5" borderId="19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9" fillId="2" borderId="13" xfId="0" applyFont="1" applyFill="1" applyBorder="1" applyAlignment="1" applyProtection="1">
      <alignment horizontal="left" vertical="center" wrapText="1"/>
      <protection locked="0"/>
    </xf>
    <xf numFmtId="0" fontId="1" fillId="2" borderId="16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1" fontId="0" fillId="3" borderId="14" xfId="0" applyNumberFormat="1" applyFill="1" applyBorder="1"/>
    <xf numFmtId="1" fontId="11" fillId="3" borderId="3" xfId="0" applyNumberFormat="1" applyFont="1" applyFill="1" applyBorder="1" applyAlignment="1">
      <alignment vertical="center"/>
    </xf>
    <xf numFmtId="1" fontId="2" fillId="0" borderId="0" xfId="0" applyNumberFormat="1" applyFont="1"/>
    <xf numFmtId="1" fontId="0" fillId="0" borderId="0" xfId="0" applyNumberFormat="1"/>
    <xf numFmtId="1" fontId="0" fillId="0" borderId="2" xfId="0" applyNumberFormat="1" applyBorder="1"/>
    <xf numFmtId="1" fontId="4" fillId="0" borderId="0" xfId="0" applyNumberFormat="1" applyFont="1"/>
    <xf numFmtId="1" fontId="3" fillId="7" borderId="29" xfId="0" applyNumberFormat="1" applyFont="1" applyFill="1" applyBorder="1" applyAlignment="1">
      <alignment vertical="center"/>
    </xf>
    <xf numFmtId="1" fontId="0" fillId="0" borderId="5" xfId="0" applyNumberFormat="1" applyBorder="1" applyAlignment="1">
      <alignment vertical="top"/>
    </xf>
    <xf numFmtId="1" fontId="1" fillId="0" borderId="0" xfId="0" applyNumberFormat="1" applyFont="1" applyAlignment="1" applyProtection="1">
      <alignment horizontal="left" vertical="top"/>
      <protection locked="0"/>
    </xf>
    <xf numFmtId="1" fontId="1" fillId="0" borderId="14" xfId="0" applyNumberFormat="1" applyFont="1" applyBorder="1" applyAlignment="1" applyProtection="1">
      <alignment horizontal="left" vertical="top"/>
      <protection locked="0"/>
    </xf>
    <xf numFmtId="1" fontId="1" fillId="0" borderId="2" xfId="0" applyNumberFormat="1" applyFont="1" applyBorder="1" applyAlignment="1" applyProtection="1">
      <alignment horizontal="left" vertical="top"/>
      <protection locked="0"/>
    </xf>
    <xf numFmtId="1" fontId="1" fillId="2" borderId="14" xfId="0" applyNumberFormat="1" applyFont="1" applyFill="1" applyBorder="1" applyAlignment="1" applyProtection="1">
      <alignment horizontal="left" vertical="top" wrapText="1"/>
      <protection locked="0"/>
    </xf>
    <xf numFmtId="1" fontId="1" fillId="2" borderId="2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Alignment="1">
      <alignment vertical="top"/>
    </xf>
    <xf numFmtId="0" fontId="7" fillId="8" borderId="19" xfId="0" applyFont="1" applyFill="1" applyBorder="1" applyAlignment="1">
      <alignment horizontal="left" vertical="center"/>
    </xf>
    <xf numFmtId="0" fontId="7" fillId="8" borderId="19" xfId="0" applyFont="1" applyFill="1" applyBorder="1" applyAlignment="1">
      <alignment vertical="top"/>
    </xf>
    <xf numFmtId="1" fontId="7" fillId="8" borderId="19" xfId="0" applyNumberFormat="1" applyFont="1" applyFill="1" applyBorder="1" applyAlignment="1">
      <alignment vertical="top"/>
    </xf>
    <xf numFmtId="49" fontId="0" fillId="3" borderId="24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3" fillId="7" borderId="29" xfId="0" applyNumberFormat="1" applyFont="1" applyFill="1" applyBorder="1" applyAlignment="1">
      <alignment vertical="center"/>
    </xf>
    <xf numFmtId="49" fontId="7" fillId="8" borderId="19" xfId="0" applyNumberFormat="1" applyFont="1" applyFill="1" applyBorder="1" applyAlignment="1">
      <alignment horizontal="left" vertical="top"/>
    </xf>
    <xf numFmtId="49" fontId="7" fillId="5" borderId="19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 applyProtection="1">
      <alignment horizontal="left" vertical="top"/>
      <protection locked="0"/>
    </xf>
    <xf numFmtId="49" fontId="1" fillId="0" borderId="25" xfId="0" applyNumberFormat="1" applyFont="1" applyBorder="1" applyAlignment="1" applyProtection="1">
      <alignment horizontal="left" vertical="top"/>
      <protection locked="0"/>
    </xf>
    <xf numFmtId="49" fontId="1" fillId="0" borderId="20" xfId="0" applyNumberFormat="1" applyFont="1" applyBorder="1" applyAlignment="1" applyProtection="1">
      <alignment horizontal="left" vertical="top"/>
      <protection locked="0"/>
    </xf>
    <xf numFmtId="49" fontId="1" fillId="0" borderId="27" xfId="0" applyNumberFormat="1" applyFont="1" applyBorder="1" applyAlignment="1" applyProtection="1">
      <alignment horizontal="left" vertical="top"/>
      <protection locked="0"/>
    </xf>
    <xf numFmtId="49" fontId="1" fillId="0" borderId="2" xfId="0" applyNumberFormat="1" applyFont="1" applyBorder="1" applyAlignment="1" applyProtection="1">
      <alignment horizontal="left" vertical="top"/>
      <protection locked="0"/>
    </xf>
    <xf numFmtId="49" fontId="1" fillId="2" borderId="14" xfId="0" applyNumberFormat="1" applyFont="1" applyFill="1" applyBorder="1" applyAlignment="1" applyProtection="1">
      <alignment horizontal="left" vertical="top" wrapText="1"/>
      <protection locked="0"/>
    </xf>
    <xf numFmtId="49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0" fillId="3" borderId="14" xfId="0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29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top"/>
    </xf>
    <xf numFmtId="0" fontId="7" fillId="5" borderId="19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14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2" xfId="0" applyFont="1" applyFill="1" applyBorder="1" applyAlignment="1" applyProtection="1">
      <alignment horizontal="center" vertical="top" wrapText="1"/>
      <protection locked="0"/>
    </xf>
    <xf numFmtId="1" fontId="12" fillId="7" borderId="29" xfId="0" applyNumberFormat="1" applyFont="1" applyFill="1" applyBorder="1" applyAlignment="1">
      <alignment vertical="center"/>
    </xf>
    <xf numFmtId="0" fontId="0" fillId="3" borderId="14" xfId="0" applyFill="1" applyBorder="1" applyAlignment="1">
      <alignment horizontal="left"/>
    </xf>
    <xf numFmtId="49" fontId="7" fillId="8" borderId="19" xfId="0" applyNumberFormat="1" applyFont="1" applyFill="1" applyBorder="1" applyAlignment="1">
      <alignment vertical="top" wrapText="1"/>
    </xf>
    <xf numFmtId="49" fontId="7" fillId="5" borderId="19" xfId="0" applyNumberFormat="1" applyFont="1" applyFill="1" applyBorder="1" applyAlignment="1">
      <alignment horizontal="left" vertical="top" wrapText="1"/>
    </xf>
    <xf numFmtId="49" fontId="7" fillId="8" borderId="19" xfId="0" applyNumberFormat="1" applyFont="1" applyFill="1" applyBorder="1" applyAlignment="1">
      <alignment vertical="top"/>
    </xf>
    <xf numFmtId="49" fontId="7" fillId="5" borderId="19" xfId="0" applyNumberFormat="1" applyFont="1" applyFill="1" applyBorder="1" applyAlignment="1">
      <alignment vertical="top"/>
    </xf>
    <xf numFmtId="0" fontId="11" fillId="3" borderId="22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49" fontId="0" fillId="0" borderId="2" xfId="0" quotePrefix="1" applyNumberForma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7" fillId="5" borderId="19" xfId="0" applyFont="1" applyFill="1" applyBorder="1" applyAlignment="1">
      <alignment horizontal="left" vertical="top" wrapText="1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4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</cellXfs>
  <cellStyles count="3">
    <cellStyle name="Followed Hyperlink" xfId="1" xr:uid="{00000000-0005-0000-0000-000000000000}"/>
    <cellStyle name="Hyperlink" xfId="2" xr:uid="{00000000-0005-0000-0000-000001000000}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showGridLines="0" tabSelected="1" zoomScale="115" zoomScaleNormal="115" workbookViewId="0">
      <selection activeCell="D8" sqref="D8"/>
    </sheetView>
  </sheetViews>
  <sheetFormatPr defaultColWidth="9.140625" defaultRowHeight="12.75" x14ac:dyDescent="0.2"/>
  <cols>
    <col min="1" max="1" width="8.85546875" style="76" customWidth="1"/>
    <col min="2" max="2" width="19.7109375" style="100" customWidth="1"/>
    <col min="3" max="4" width="44.28515625" style="9" customWidth="1"/>
    <col min="5" max="5" width="26.7109375" style="3" customWidth="1"/>
    <col min="6" max="6" width="26.7109375" style="117" customWidth="1"/>
    <col min="7" max="8" width="30" style="3" customWidth="1"/>
    <col min="9" max="11" width="19.5703125" style="90" customWidth="1"/>
    <col min="12" max="12" width="18.85546875" style="3" customWidth="1"/>
    <col min="13" max="13" width="17.85546875" style="3" customWidth="1"/>
    <col min="14" max="14" width="18.85546875" style="3" customWidth="1"/>
    <col min="15" max="15" width="19.42578125" style="3" customWidth="1"/>
    <col min="16" max="16384" width="9.140625" style="3"/>
  </cols>
  <sheetData>
    <row r="1" spans="1:16" ht="13.5" thickBot="1" x14ac:dyDescent="0.25">
      <c r="A1" s="63"/>
      <c r="B1" s="94"/>
      <c r="C1" s="32"/>
      <c r="D1" s="124"/>
      <c r="E1" s="33"/>
      <c r="F1" s="108"/>
      <c r="G1" s="33"/>
      <c r="H1" s="33"/>
      <c r="I1" s="77"/>
      <c r="J1" s="77"/>
      <c r="K1" s="77"/>
      <c r="L1" s="33"/>
      <c r="M1" s="33"/>
      <c r="N1" s="33"/>
      <c r="O1" s="34"/>
      <c r="P1"/>
    </row>
    <row r="2" spans="1:16" ht="37.5" customHeight="1" thickBot="1" x14ac:dyDescent="0.25">
      <c r="A2" s="61" t="s">
        <v>23</v>
      </c>
      <c r="B2" s="95"/>
      <c r="C2" s="22"/>
      <c r="D2" s="10"/>
      <c r="E2" s="129" t="s">
        <v>24</v>
      </c>
      <c r="F2" s="109"/>
      <c r="G2" s="52"/>
      <c r="H2" s="52"/>
      <c r="I2" s="78"/>
      <c r="J2" s="78"/>
      <c r="K2" s="78"/>
      <c r="L2" s="4"/>
      <c r="M2" s="4"/>
      <c r="N2" s="4"/>
      <c r="O2" s="5"/>
      <c r="P2"/>
    </row>
    <row r="3" spans="1:16" ht="23.25" customHeight="1" x14ac:dyDescent="0.2">
      <c r="A3" s="64" t="s">
        <v>0</v>
      </c>
      <c r="B3" s="95"/>
      <c r="C3" s="130" t="s">
        <v>25</v>
      </c>
      <c r="D3" s="45"/>
      <c r="E3" s="46"/>
      <c r="F3" s="110"/>
      <c r="G3" s="46"/>
      <c r="H3" s="46"/>
      <c r="I3" s="79"/>
      <c r="J3" s="79"/>
      <c r="K3" s="79"/>
      <c r="L3"/>
      <c r="M3"/>
      <c r="N3"/>
      <c r="O3" s="6"/>
      <c r="P3"/>
    </row>
    <row r="4" spans="1:16" ht="17.25" customHeight="1" x14ac:dyDescent="0.2">
      <c r="A4" s="64" t="s">
        <v>1</v>
      </c>
      <c r="B4" s="95"/>
      <c r="C4" s="131" t="s">
        <v>26</v>
      </c>
      <c r="D4" s="47"/>
      <c r="E4" s="48"/>
      <c r="F4" s="111"/>
      <c r="G4"/>
      <c r="H4"/>
      <c r="I4" s="80"/>
      <c r="J4" s="80"/>
      <c r="K4" s="80"/>
      <c r="L4"/>
      <c r="M4"/>
      <c r="N4"/>
      <c r="O4" s="6"/>
      <c r="P4"/>
    </row>
    <row r="5" spans="1:16" ht="17.25" customHeight="1" x14ac:dyDescent="0.2">
      <c r="A5" s="64" t="s">
        <v>2</v>
      </c>
      <c r="B5" s="95"/>
      <c r="C5" s="132" t="s">
        <v>27</v>
      </c>
      <c r="D5" s="42"/>
      <c r="E5" s="2"/>
      <c r="F5" s="111"/>
      <c r="G5"/>
      <c r="H5"/>
      <c r="I5" s="80"/>
      <c r="J5" s="80"/>
      <c r="K5" s="80"/>
      <c r="L5"/>
      <c r="M5"/>
      <c r="N5"/>
      <c r="O5" s="6"/>
      <c r="P5"/>
    </row>
    <row r="6" spans="1:16" x14ac:dyDescent="0.2">
      <c r="A6" s="65"/>
      <c r="B6" s="96"/>
      <c r="C6" s="23"/>
      <c r="D6" s="23"/>
      <c r="E6" s="2"/>
      <c r="F6" s="112"/>
      <c r="G6" s="2"/>
      <c r="H6" s="2"/>
      <c r="I6" s="81"/>
      <c r="J6" s="81"/>
      <c r="K6" s="81"/>
      <c r="L6" s="43"/>
      <c r="M6" s="43"/>
      <c r="N6" s="43"/>
      <c r="O6" s="44"/>
      <c r="P6"/>
    </row>
    <row r="7" spans="1:16" ht="15.75" customHeight="1" x14ac:dyDescent="0.2">
      <c r="A7" s="66"/>
      <c r="B7" s="133" t="s">
        <v>28</v>
      </c>
      <c r="C7" s="134" t="s">
        <v>29</v>
      </c>
      <c r="D7" s="10"/>
      <c r="E7" s="7"/>
      <c r="F7" s="113"/>
      <c r="G7" s="7"/>
      <c r="H7" s="7"/>
      <c r="I7" s="82"/>
      <c r="J7" s="82"/>
      <c r="K7" s="82"/>
      <c r="L7"/>
      <c r="M7"/>
      <c r="N7"/>
      <c r="O7" s="6"/>
      <c r="P7" s="1"/>
    </row>
    <row r="8" spans="1:16" ht="15.75" customHeight="1" x14ac:dyDescent="0.2">
      <c r="A8" s="67"/>
      <c r="B8" s="24" t="s">
        <v>20</v>
      </c>
      <c r="C8" s="8">
        <v>50</v>
      </c>
      <c r="D8" s="10"/>
      <c r="E8" s="7"/>
      <c r="F8" s="113"/>
      <c r="G8" s="7"/>
      <c r="H8" s="7"/>
      <c r="I8" s="82"/>
      <c r="J8" s="82"/>
      <c r="K8" s="82"/>
      <c r="L8"/>
      <c r="M8"/>
      <c r="N8"/>
      <c r="O8" s="6"/>
      <c r="P8" s="1"/>
    </row>
    <row r="9" spans="1:16" ht="15.75" customHeight="1" x14ac:dyDescent="0.2">
      <c r="A9" s="66"/>
      <c r="B9" s="24"/>
      <c r="C9" s="24"/>
      <c r="D9" s="95"/>
      <c r="E9" s="7"/>
      <c r="F9" s="113"/>
      <c r="G9" s="7"/>
      <c r="H9" s="7"/>
      <c r="I9" s="82"/>
      <c r="J9" s="82"/>
      <c r="K9" s="82"/>
      <c r="L9"/>
      <c r="M9"/>
      <c r="N9"/>
      <c r="O9" s="6"/>
      <c r="P9"/>
    </row>
    <row r="10" spans="1:16" ht="15.75" customHeight="1" x14ac:dyDescent="0.2">
      <c r="A10" s="67"/>
      <c r="B10" s="95"/>
      <c r="C10" s="10"/>
      <c r="D10" s="10"/>
      <c r="E10"/>
      <c r="F10" s="111"/>
      <c r="G10"/>
      <c r="H10"/>
      <c r="I10" s="80"/>
      <c r="J10" s="80"/>
      <c r="K10" s="80"/>
      <c r="L10"/>
      <c r="M10"/>
      <c r="N10"/>
      <c r="O10" s="6"/>
      <c r="P10"/>
    </row>
    <row r="11" spans="1:16" s="58" customFormat="1" ht="19.5" customHeight="1" x14ac:dyDescent="0.2">
      <c r="A11" s="62" t="s">
        <v>30</v>
      </c>
      <c r="B11" s="97" t="s">
        <v>31</v>
      </c>
      <c r="C11" s="60" t="s">
        <v>62</v>
      </c>
      <c r="D11" s="59" t="s">
        <v>93</v>
      </c>
      <c r="E11" s="114" t="s">
        <v>117</v>
      </c>
      <c r="F11" s="59" t="s">
        <v>133</v>
      </c>
      <c r="G11" s="59" t="s">
        <v>143</v>
      </c>
      <c r="H11" s="83" t="s">
        <v>159</v>
      </c>
      <c r="I11" s="83" t="s">
        <v>21</v>
      </c>
      <c r="J11" s="123" t="s">
        <v>22</v>
      </c>
      <c r="K11" s="58" t="s">
        <v>160</v>
      </c>
    </row>
    <row r="12" spans="1:16" s="92" customFormat="1" ht="16.5" customHeight="1" x14ac:dyDescent="0.2">
      <c r="A12" s="91">
        <v>1</v>
      </c>
      <c r="B12" s="98" t="s">
        <v>32</v>
      </c>
      <c r="C12" s="125" t="s">
        <v>63</v>
      </c>
      <c r="D12" s="92" t="s">
        <v>94</v>
      </c>
      <c r="E12" s="115" t="s">
        <v>118</v>
      </c>
      <c r="F12" s="93" t="s">
        <v>134</v>
      </c>
      <c r="G12" s="127" t="s">
        <v>144</v>
      </c>
      <c r="H12" s="93">
        <v>1</v>
      </c>
      <c r="I12" s="93">
        <f t="shared" ref="I12:I41" si="0">ROUNDUP( H12*Order_amount, 10 )</f>
        <v>50</v>
      </c>
      <c r="J12" s="93">
        <f t="shared" ref="J12:J41" si="1">I12+10</f>
        <v>60</v>
      </c>
      <c r="K12" s="92" t="s">
        <v>161</v>
      </c>
    </row>
    <row r="13" spans="1:16" s="54" customFormat="1" ht="16.5" customHeight="1" x14ac:dyDescent="0.2">
      <c r="A13" s="68">
        <v>2</v>
      </c>
      <c r="B13" s="99" t="s">
        <v>33</v>
      </c>
      <c r="C13" s="126" t="s">
        <v>64</v>
      </c>
      <c r="D13" s="55" t="s">
        <v>95</v>
      </c>
      <c r="E13" s="116" t="s">
        <v>119</v>
      </c>
      <c r="F13" s="56" t="s">
        <v>134</v>
      </c>
      <c r="G13" s="128" t="s">
        <v>145</v>
      </c>
      <c r="H13" s="56">
        <v>5</v>
      </c>
      <c r="I13" s="56">
        <f t="shared" si="0"/>
        <v>250</v>
      </c>
      <c r="J13" s="56">
        <f t="shared" si="1"/>
        <v>260</v>
      </c>
      <c r="K13" s="54" t="s">
        <v>162</v>
      </c>
    </row>
    <row r="14" spans="1:16" s="54" customFormat="1" ht="16.5" customHeight="1" x14ac:dyDescent="0.2">
      <c r="A14" s="91">
        <v>3</v>
      </c>
      <c r="B14" s="98" t="s">
        <v>34</v>
      </c>
      <c r="C14" s="125" t="s">
        <v>65</v>
      </c>
      <c r="D14" s="92" t="s">
        <v>96</v>
      </c>
      <c r="E14" s="115" t="s">
        <v>120</v>
      </c>
      <c r="F14" s="93" t="s">
        <v>135</v>
      </c>
      <c r="G14" s="127" t="s">
        <v>144</v>
      </c>
      <c r="H14" s="93">
        <v>2</v>
      </c>
      <c r="I14" s="93">
        <f t="shared" si="0"/>
        <v>100</v>
      </c>
      <c r="J14" s="93">
        <f t="shared" si="1"/>
        <v>110</v>
      </c>
      <c r="K14" s="92" t="s">
        <v>163</v>
      </c>
      <c r="L14" s="92"/>
      <c r="M14" s="92"/>
      <c r="N14" s="92"/>
      <c r="O14" s="92"/>
      <c r="P14" s="92"/>
    </row>
    <row r="15" spans="1:16" s="54" customFormat="1" ht="16.5" customHeight="1" x14ac:dyDescent="0.2">
      <c r="A15" s="68">
        <v>4</v>
      </c>
      <c r="B15" s="99" t="s">
        <v>35</v>
      </c>
      <c r="C15" s="126" t="s">
        <v>66</v>
      </c>
      <c r="D15" s="55" t="s">
        <v>97</v>
      </c>
      <c r="E15" s="116" t="s">
        <v>121</v>
      </c>
      <c r="F15" s="56" t="s">
        <v>135</v>
      </c>
      <c r="G15" s="128" t="s">
        <v>145</v>
      </c>
      <c r="H15" s="56">
        <v>1</v>
      </c>
      <c r="I15" s="56">
        <f t="shared" si="0"/>
        <v>50</v>
      </c>
      <c r="J15" s="56">
        <f t="shared" si="1"/>
        <v>60</v>
      </c>
      <c r="K15" s="54" t="s">
        <v>164</v>
      </c>
    </row>
    <row r="16" spans="1:16" s="54" customFormat="1" ht="16.5" customHeight="1" x14ac:dyDescent="0.2">
      <c r="A16" s="91">
        <v>5</v>
      </c>
      <c r="B16" s="98" t="s">
        <v>36</v>
      </c>
      <c r="C16" s="125" t="s">
        <v>67</v>
      </c>
      <c r="D16" s="92" t="s">
        <v>98</v>
      </c>
      <c r="E16" s="115" t="s">
        <v>122</v>
      </c>
      <c r="F16" s="93" t="s">
        <v>135</v>
      </c>
      <c r="G16" s="127" t="s">
        <v>145</v>
      </c>
      <c r="H16" s="93">
        <v>2</v>
      </c>
      <c r="I16" s="93">
        <f t="shared" si="0"/>
        <v>100</v>
      </c>
      <c r="J16" s="93">
        <f t="shared" si="1"/>
        <v>110</v>
      </c>
      <c r="K16" s="92" t="s">
        <v>164</v>
      </c>
      <c r="L16" s="92"/>
      <c r="M16" s="92"/>
      <c r="N16" s="92"/>
      <c r="O16" s="92"/>
      <c r="P16" s="92"/>
    </row>
    <row r="17" spans="1:16" s="54" customFormat="1" ht="16.5" customHeight="1" x14ac:dyDescent="0.2">
      <c r="A17" s="68">
        <v>6</v>
      </c>
      <c r="B17" s="99" t="s">
        <v>37</v>
      </c>
      <c r="C17" s="126" t="s">
        <v>68</v>
      </c>
      <c r="D17" s="55" t="s">
        <v>99</v>
      </c>
      <c r="E17" s="116" t="s">
        <v>119</v>
      </c>
      <c r="F17" s="56" t="s">
        <v>135</v>
      </c>
      <c r="G17" s="128" t="s">
        <v>145</v>
      </c>
      <c r="H17" s="56">
        <v>3</v>
      </c>
      <c r="I17" s="56">
        <f t="shared" si="0"/>
        <v>150</v>
      </c>
      <c r="J17" s="56">
        <f t="shared" si="1"/>
        <v>160</v>
      </c>
      <c r="K17" s="54" t="s">
        <v>164</v>
      </c>
    </row>
    <row r="18" spans="1:16" s="54" customFormat="1" ht="16.5" customHeight="1" x14ac:dyDescent="0.2">
      <c r="A18" s="91">
        <v>7</v>
      </c>
      <c r="B18" s="98" t="s">
        <v>38</v>
      </c>
      <c r="C18" s="125" t="s">
        <v>69</v>
      </c>
      <c r="D18" s="92" t="s">
        <v>100</v>
      </c>
      <c r="E18" s="115"/>
      <c r="F18" s="93"/>
      <c r="G18" s="127" t="s">
        <v>146</v>
      </c>
      <c r="H18" s="93">
        <v>1</v>
      </c>
      <c r="I18" s="93">
        <f t="shared" si="0"/>
        <v>50</v>
      </c>
      <c r="J18" s="93">
        <f t="shared" si="1"/>
        <v>60</v>
      </c>
      <c r="K18" s="92" t="s">
        <v>165</v>
      </c>
      <c r="L18" s="92"/>
      <c r="M18" s="92"/>
      <c r="N18" s="92"/>
      <c r="O18" s="92"/>
      <c r="P18" s="92"/>
    </row>
    <row r="19" spans="1:16" s="54" customFormat="1" ht="16.5" customHeight="1" x14ac:dyDescent="0.2">
      <c r="A19" s="68">
        <v>8</v>
      </c>
      <c r="B19" s="99" t="s">
        <v>39</v>
      </c>
      <c r="C19" s="126" t="s">
        <v>70</v>
      </c>
      <c r="D19" s="55" t="s">
        <v>100</v>
      </c>
      <c r="E19" s="116"/>
      <c r="F19" s="56"/>
      <c r="G19" s="128" t="s">
        <v>147</v>
      </c>
      <c r="H19" s="56">
        <v>1</v>
      </c>
      <c r="I19" s="56">
        <f t="shared" si="0"/>
        <v>50</v>
      </c>
      <c r="J19" s="56">
        <f t="shared" si="1"/>
        <v>60</v>
      </c>
    </row>
    <row r="20" spans="1:16" s="54" customFormat="1" ht="16.5" customHeight="1" x14ac:dyDescent="0.2">
      <c r="A20" s="91">
        <v>9</v>
      </c>
      <c r="B20" s="98" t="s">
        <v>40</v>
      </c>
      <c r="C20" s="125" t="s">
        <v>71</v>
      </c>
      <c r="D20" s="92" t="s">
        <v>101</v>
      </c>
      <c r="E20" s="115"/>
      <c r="F20" s="93"/>
      <c r="G20" s="127" t="s">
        <v>148</v>
      </c>
      <c r="H20" s="93">
        <v>1</v>
      </c>
      <c r="I20" s="93">
        <f t="shared" si="0"/>
        <v>50</v>
      </c>
      <c r="J20" s="93">
        <f t="shared" si="1"/>
        <v>60</v>
      </c>
      <c r="K20" s="92" t="s">
        <v>166</v>
      </c>
      <c r="L20" s="92"/>
      <c r="M20" s="92"/>
      <c r="N20" s="92"/>
      <c r="O20" s="92"/>
      <c r="P20" s="92"/>
    </row>
    <row r="21" spans="1:16" s="54" customFormat="1" ht="16.5" customHeight="1" x14ac:dyDescent="0.2">
      <c r="A21" s="68">
        <v>10</v>
      </c>
      <c r="B21" s="99" t="s">
        <v>41</v>
      </c>
      <c r="C21" s="126" t="s">
        <v>72</v>
      </c>
      <c r="D21" s="135" t="s">
        <v>102</v>
      </c>
      <c r="E21" s="116"/>
      <c r="F21" s="56"/>
      <c r="G21" s="128" t="s">
        <v>149</v>
      </c>
      <c r="H21" s="56">
        <v>1</v>
      </c>
      <c r="I21" s="56">
        <f t="shared" si="0"/>
        <v>50</v>
      </c>
      <c r="J21" s="56">
        <f t="shared" si="1"/>
        <v>60</v>
      </c>
      <c r="K21" s="54" t="s">
        <v>167</v>
      </c>
    </row>
    <row r="22" spans="1:16" s="54" customFormat="1" ht="16.5" customHeight="1" x14ac:dyDescent="0.2">
      <c r="A22" s="91">
        <v>11</v>
      </c>
      <c r="B22" s="98" t="s">
        <v>42</v>
      </c>
      <c r="C22" s="125" t="s">
        <v>73</v>
      </c>
      <c r="D22" s="92" t="s">
        <v>103</v>
      </c>
      <c r="E22" s="115"/>
      <c r="F22" s="93" t="s">
        <v>136</v>
      </c>
      <c r="G22" s="127" t="s">
        <v>150</v>
      </c>
      <c r="H22" s="93">
        <v>1</v>
      </c>
      <c r="I22" s="93">
        <f t="shared" si="0"/>
        <v>50</v>
      </c>
      <c r="J22" s="93">
        <f t="shared" si="1"/>
        <v>60</v>
      </c>
      <c r="K22" s="92" t="s">
        <v>168</v>
      </c>
      <c r="L22" s="92"/>
      <c r="M22" s="92"/>
      <c r="N22" s="92"/>
      <c r="O22" s="92"/>
      <c r="P22" s="92"/>
    </row>
    <row r="23" spans="1:16" s="54" customFormat="1" ht="16.5" customHeight="1" x14ac:dyDescent="0.2">
      <c r="A23" s="68">
        <v>12</v>
      </c>
      <c r="B23" s="99" t="s">
        <v>43</v>
      </c>
      <c r="C23" s="126" t="s">
        <v>74</v>
      </c>
      <c r="D23" s="55" t="s">
        <v>104</v>
      </c>
      <c r="E23" s="116" t="s">
        <v>123</v>
      </c>
      <c r="F23" s="56" t="s">
        <v>137</v>
      </c>
      <c r="G23" s="128" t="s">
        <v>151</v>
      </c>
      <c r="H23" s="56">
        <v>1</v>
      </c>
      <c r="I23" s="56">
        <f t="shared" si="0"/>
        <v>50</v>
      </c>
      <c r="J23" s="56">
        <f t="shared" si="1"/>
        <v>60</v>
      </c>
      <c r="K23" s="54" t="s">
        <v>169</v>
      </c>
    </row>
    <row r="24" spans="1:16" s="54" customFormat="1" ht="16.5" customHeight="1" x14ac:dyDescent="0.2">
      <c r="A24" s="91">
        <v>13</v>
      </c>
      <c r="B24" s="98" t="s">
        <v>44</v>
      </c>
      <c r="C24" s="125" t="s">
        <v>75</v>
      </c>
      <c r="D24" s="92" t="s">
        <v>105</v>
      </c>
      <c r="E24" s="115" t="s">
        <v>124</v>
      </c>
      <c r="F24" s="93" t="s">
        <v>135</v>
      </c>
      <c r="G24" s="127" t="s">
        <v>152</v>
      </c>
      <c r="H24" s="93">
        <v>1</v>
      </c>
      <c r="I24" s="93">
        <f t="shared" si="0"/>
        <v>50</v>
      </c>
      <c r="J24" s="93">
        <f t="shared" si="1"/>
        <v>60</v>
      </c>
      <c r="K24" s="92" t="s">
        <v>170</v>
      </c>
      <c r="L24" s="92"/>
      <c r="M24" s="92"/>
      <c r="N24" s="92"/>
      <c r="O24" s="92"/>
      <c r="P24" s="92"/>
    </row>
    <row r="25" spans="1:16" s="54" customFormat="1" ht="16.5" customHeight="1" x14ac:dyDescent="0.2">
      <c r="A25" s="68">
        <v>14</v>
      </c>
      <c r="B25" s="99" t="s">
        <v>45</v>
      </c>
      <c r="C25" s="126" t="s">
        <v>76</v>
      </c>
      <c r="D25" s="55" t="s">
        <v>106</v>
      </c>
      <c r="E25" s="116" t="s">
        <v>125</v>
      </c>
      <c r="F25" s="56" t="s">
        <v>135</v>
      </c>
      <c r="G25" s="128" t="s">
        <v>152</v>
      </c>
      <c r="H25" s="56">
        <v>2</v>
      </c>
      <c r="I25" s="56">
        <f t="shared" si="0"/>
        <v>100</v>
      </c>
      <c r="J25" s="56">
        <f t="shared" si="1"/>
        <v>110</v>
      </c>
      <c r="K25" s="54" t="s">
        <v>170</v>
      </c>
    </row>
    <row r="26" spans="1:16" s="54" customFormat="1" ht="16.5" customHeight="1" x14ac:dyDescent="0.2">
      <c r="A26" s="91">
        <v>15</v>
      </c>
      <c r="B26" s="98" t="s">
        <v>46</v>
      </c>
      <c r="C26" s="125" t="s">
        <v>77</v>
      </c>
      <c r="D26" s="92" t="s">
        <v>107</v>
      </c>
      <c r="E26" s="115" t="s">
        <v>126</v>
      </c>
      <c r="F26" s="93" t="s">
        <v>135</v>
      </c>
      <c r="G26" s="127" t="s">
        <v>152</v>
      </c>
      <c r="H26" s="93">
        <v>1</v>
      </c>
      <c r="I26" s="93">
        <f t="shared" si="0"/>
        <v>50</v>
      </c>
      <c r="J26" s="93">
        <f t="shared" si="1"/>
        <v>60</v>
      </c>
      <c r="K26" s="92" t="s">
        <v>170</v>
      </c>
      <c r="L26" s="92"/>
      <c r="M26" s="92"/>
      <c r="N26" s="92"/>
      <c r="O26" s="92"/>
      <c r="P26" s="92"/>
    </row>
    <row r="27" spans="1:16" s="54" customFormat="1" ht="16.5" customHeight="1" x14ac:dyDescent="0.2">
      <c r="A27" s="68">
        <v>16</v>
      </c>
      <c r="B27" s="99" t="s">
        <v>47</v>
      </c>
      <c r="C27" s="126" t="s">
        <v>78</v>
      </c>
      <c r="D27" s="55" t="s">
        <v>108</v>
      </c>
      <c r="E27" s="116" t="s">
        <v>127</v>
      </c>
      <c r="F27" s="56" t="s">
        <v>135</v>
      </c>
      <c r="G27" s="128" t="s">
        <v>152</v>
      </c>
      <c r="H27" s="56">
        <v>3</v>
      </c>
      <c r="I27" s="56">
        <f t="shared" si="0"/>
        <v>150</v>
      </c>
      <c r="J27" s="56">
        <f t="shared" si="1"/>
        <v>160</v>
      </c>
      <c r="K27" s="54" t="s">
        <v>170</v>
      </c>
    </row>
    <row r="28" spans="1:16" s="54" customFormat="1" ht="16.5" customHeight="1" x14ac:dyDescent="0.2">
      <c r="A28" s="91">
        <v>17</v>
      </c>
      <c r="B28" s="98" t="s">
        <v>48</v>
      </c>
      <c r="C28" s="125" t="s">
        <v>79</v>
      </c>
      <c r="D28" s="92" t="s">
        <v>106</v>
      </c>
      <c r="E28" s="115" t="s">
        <v>128</v>
      </c>
      <c r="F28" s="93" t="s">
        <v>135</v>
      </c>
      <c r="G28" s="127" t="s">
        <v>152</v>
      </c>
      <c r="H28" s="93">
        <v>1</v>
      </c>
      <c r="I28" s="93">
        <f t="shared" si="0"/>
        <v>50</v>
      </c>
      <c r="J28" s="93">
        <f t="shared" si="1"/>
        <v>60</v>
      </c>
      <c r="K28" s="92" t="s">
        <v>170</v>
      </c>
      <c r="L28" s="92"/>
      <c r="M28" s="92"/>
      <c r="N28" s="92"/>
      <c r="O28" s="92"/>
      <c r="P28" s="92"/>
    </row>
    <row r="29" spans="1:16" s="54" customFormat="1" ht="16.5" customHeight="1" x14ac:dyDescent="0.2">
      <c r="A29" s="68">
        <v>18</v>
      </c>
      <c r="B29" s="99" t="s">
        <v>49</v>
      </c>
      <c r="C29" s="126" t="s">
        <v>80</v>
      </c>
      <c r="D29" s="55" t="s">
        <v>105</v>
      </c>
      <c r="E29" s="116" t="s">
        <v>129</v>
      </c>
      <c r="F29" s="56" t="s">
        <v>135</v>
      </c>
      <c r="G29" s="128" t="s">
        <v>152</v>
      </c>
      <c r="H29" s="56">
        <v>1</v>
      </c>
      <c r="I29" s="56">
        <f t="shared" si="0"/>
        <v>50</v>
      </c>
      <c r="J29" s="56">
        <f t="shared" si="1"/>
        <v>60</v>
      </c>
      <c r="K29" s="54" t="s">
        <v>170</v>
      </c>
    </row>
    <row r="30" spans="1:16" s="54" customFormat="1" ht="16.5" customHeight="1" x14ac:dyDescent="0.2">
      <c r="A30" s="91">
        <v>19</v>
      </c>
      <c r="B30" s="98" t="s">
        <v>50</v>
      </c>
      <c r="C30" s="125" t="s">
        <v>81</v>
      </c>
      <c r="D30" s="92" t="s">
        <v>106</v>
      </c>
      <c r="E30" s="115" t="s">
        <v>130</v>
      </c>
      <c r="F30" s="93" t="s">
        <v>135</v>
      </c>
      <c r="G30" s="127" t="s">
        <v>152</v>
      </c>
      <c r="H30" s="93">
        <v>1</v>
      </c>
      <c r="I30" s="93">
        <f t="shared" si="0"/>
        <v>50</v>
      </c>
      <c r="J30" s="93">
        <f t="shared" si="1"/>
        <v>60</v>
      </c>
      <c r="K30" s="92" t="s">
        <v>170</v>
      </c>
      <c r="L30" s="92"/>
      <c r="M30" s="92"/>
      <c r="N30" s="92"/>
      <c r="O30" s="92"/>
      <c r="P30" s="92"/>
    </row>
    <row r="31" spans="1:16" s="54" customFormat="1" ht="16.5" customHeight="1" x14ac:dyDescent="0.2">
      <c r="A31" s="68">
        <v>20</v>
      </c>
      <c r="B31" s="99" t="s">
        <v>51</v>
      </c>
      <c r="C31" s="126" t="s">
        <v>82</v>
      </c>
      <c r="D31" s="55" t="s">
        <v>106</v>
      </c>
      <c r="E31" s="116" t="s">
        <v>131</v>
      </c>
      <c r="F31" s="56" t="s">
        <v>135</v>
      </c>
      <c r="G31" s="128" t="s">
        <v>152</v>
      </c>
      <c r="H31" s="56">
        <v>1</v>
      </c>
      <c r="I31" s="56">
        <f t="shared" si="0"/>
        <v>50</v>
      </c>
      <c r="J31" s="56">
        <f t="shared" si="1"/>
        <v>60</v>
      </c>
      <c r="K31" s="54" t="s">
        <v>170</v>
      </c>
    </row>
    <row r="32" spans="1:16" s="54" customFormat="1" ht="16.5" customHeight="1" x14ac:dyDescent="0.2">
      <c r="A32" s="91">
        <v>21</v>
      </c>
      <c r="B32" s="98" t="s">
        <v>52</v>
      </c>
      <c r="C32" s="125" t="s">
        <v>83</v>
      </c>
      <c r="D32" s="92" t="s">
        <v>109</v>
      </c>
      <c r="E32" s="115">
        <v>51</v>
      </c>
      <c r="F32" s="93" t="s">
        <v>135</v>
      </c>
      <c r="G32" s="127" t="s">
        <v>152</v>
      </c>
      <c r="H32" s="93">
        <v>1</v>
      </c>
      <c r="I32" s="93">
        <f t="shared" si="0"/>
        <v>50</v>
      </c>
      <c r="J32" s="93">
        <f t="shared" si="1"/>
        <v>60</v>
      </c>
      <c r="K32" s="92" t="s">
        <v>170</v>
      </c>
      <c r="L32" s="92"/>
      <c r="M32" s="92"/>
      <c r="N32" s="92"/>
      <c r="O32" s="92"/>
      <c r="P32" s="92"/>
    </row>
    <row r="33" spans="1:16" s="54" customFormat="1" ht="16.5" customHeight="1" x14ac:dyDescent="0.2">
      <c r="A33" s="68">
        <v>22</v>
      </c>
      <c r="B33" s="99" t="s">
        <v>53</v>
      </c>
      <c r="C33" s="126" t="s">
        <v>84</v>
      </c>
      <c r="D33" s="55" t="s">
        <v>108</v>
      </c>
      <c r="E33" s="116" t="s">
        <v>132</v>
      </c>
      <c r="F33" s="56" t="s">
        <v>135</v>
      </c>
      <c r="G33" s="128" t="s">
        <v>152</v>
      </c>
      <c r="H33" s="56">
        <v>1</v>
      </c>
      <c r="I33" s="56">
        <f t="shared" si="0"/>
        <v>50</v>
      </c>
      <c r="J33" s="56">
        <f t="shared" si="1"/>
        <v>60</v>
      </c>
      <c r="K33" s="54" t="s">
        <v>170</v>
      </c>
    </row>
    <row r="34" spans="1:16" s="54" customFormat="1" ht="16.5" customHeight="1" x14ac:dyDescent="0.2">
      <c r="A34" s="91">
        <v>23</v>
      </c>
      <c r="B34" s="98" t="s">
        <v>54</v>
      </c>
      <c r="C34" s="125" t="s">
        <v>85</v>
      </c>
      <c r="D34" s="92" t="s">
        <v>110</v>
      </c>
      <c r="E34" s="115"/>
      <c r="F34" s="93" t="s">
        <v>138</v>
      </c>
      <c r="G34" s="127" t="s">
        <v>153</v>
      </c>
      <c r="H34" s="93">
        <v>3</v>
      </c>
      <c r="I34" s="93">
        <f t="shared" si="0"/>
        <v>150</v>
      </c>
      <c r="J34" s="93">
        <f t="shared" si="1"/>
        <v>160</v>
      </c>
      <c r="K34" s="92" t="s">
        <v>171</v>
      </c>
      <c r="L34" s="92"/>
      <c r="M34" s="92"/>
      <c r="N34" s="92"/>
      <c r="O34" s="92"/>
      <c r="P34" s="92"/>
    </row>
    <row r="35" spans="1:16" s="54" customFormat="1" ht="16.5" customHeight="1" x14ac:dyDescent="0.2">
      <c r="A35" s="68">
        <v>24</v>
      </c>
      <c r="B35" s="99" t="s">
        <v>55</v>
      </c>
      <c r="C35" s="126" t="s">
        <v>86</v>
      </c>
      <c r="D35" s="55" t="s">
        <v>111</v>
      </c>
      <c r="E35" s="116"/>
      <c r="F35" s="56" t="s">
        <v>139</v>
      </c>
      <c r="G35" s="128" t="s">
        <v>154</v>
      </c>
      <c r="H35" s="56">
        <v>2</v>
      </c>
      <c r="I35" s="56">
        <f t="shared" si="0"/>
        <v>100</v>
      </c>
      <c r="J35" s="56">
        <f t="shared" si="1"/>
        <v>110</v>
      </c>
      <c r="K35" s="54" t="s">
        <v>172</v>
      </c>
    </row>
    <row r="36" spans="1:16" s="54" customFormat="1" ht="16.5" customHeight="1" x14ac:dyDescent="0.2">
      <c r="A36" s="91">
        <v>25</v>
      </c>
      <c r="B36" s="98" t="s">
        <v>56</v>
      </c>
      <c r="C36" s="125" t="s">
        <v>87</v>
      </c>
      <c r="D36" s="92" t="s">
        <v>112</v>
      </c>
      <c r="E36" s="115"/>
      <c r="F36" s="93" t="s">
        <v>140</v>
      </c>
      <c r="G36" s="127" t="s">
        <v>155</v>
      </c>
      <c r="H36" s="93">
        <v>1</v>
      </c>
      <c r="I36" s="93">
        <f t="shared" si="0"/>
        <v>50</v>
      </c>
      <c r="J36" s="93">
        <f t="shared" si="1"/>
        <v>60</v>
      </c>
      <c r="K36" s="92" t="s">
        <v>173</v>
      </c>
      <c r="L36" s="92"/>
      <c r="M36" s="92"/>
      <c r="N36" s="92"/>
      <c r="O36" s="92"/>
      <c r="P36" s="92"/>
    </row>
    <row r="37" spans="1:16" s="54" customFormat="1" ht="16.5" customHeight="1" x14ac:dyDescent="0.2">
      <c r="A37" s="68">
        <v>26</v>
      </c>
      <c r="B37" s="99" t="s">
        <v>57</v>
      </c>
      <c r="C37" s="126" t="s">
        <v>88</v>
      </c>
      <c r="D37" s="55" t="s">
        <v>113</v>
      </c>
      <c r="E37" s="116"/>
      <c r="F37" s="56"/>
      <c r="G37" s="128" t="s">
        <v>156</v>
      </c>
      <c r="H37" s="56">
        <v>1</v>
      </c>
      <c r="I37" s="56">
        <f t="shared" si="0"/>
        <v>50</v>
      </c>
      <c r="J37" s="56">
        <f t="shared" si="1"/>
        <v>60</v>
      </c>
      <c r="K37" s="54" t="s">
        <v>174</v>
      </c>
    </row>
    <row r="38" spans="1:16" s="54" customFormat="1" ht="16.5" customHeight="1" x14ac:dyDescent="0.2">
      <c r="A38" s="91">
        <v>27</v>
      </c>
      <c r="B38" s="98" t="s">
        <v>58</v>
      </c>
      <c r="C38" s="125" t="s">
        <v>89</v>
      </c>
      <c r="D38" s="92" t="s">
        <v>114</v>
      </c>
      <c r="E38" s="115"/>
      <c r="F38" s="93" t="s">
        <v>141</v>
      </c>
      <c r="G38" s="127" t="s">
        <v>157</v>
      </c>
      <c r="H38" s="93">
        <v>3</v>
      </c>
      <c r="I38" s="93">
        <f t="shared" si="0"/>
        <v>150</v>
      </c>
      <c r="J38" s="93">
        <f t="shared" si="1"/>
        <v>160</v>
      </c>
      <c r="K38" s="92" t="s">
        <v>175</v>
      </c>
      <c r="L38" s="92"/>
      <c r="M38" s="92"/>
      <c r="N38" s="92"/>
      <c r="O38" s="92"/>
      <c r="P38" s="92"/>
    </row>
    <row r="39" spans="1:16" s="54" customFormat="1" ht="16.5" customHeight="1" x14ac:dyDescent="0.2">
      <c r="A39" s="68">
        <v>28</v>
      </c>
      <c r="B39" s="99" t="s">
        <v>59</v>
      </c>
      <c r="C39" s="126" t="s">
        <v>90</v>
      </c>
      <c r="D39" s="55" t="s">
        <v>115</v>
      </c>
      <c r="E39" s="116"/>
      <c r="F39" s="56" t="s">
        <v>142</v>
      </c>
      <c r="G39" s="128" t="s">
        <v>158</v>
      </c>
      <c r="H39" s="56">
        <v>1</v>
      </c>
      <c r="I39" s="56">
        <f t="shared" si="0"/>
        <v>50</v>
      </c>
      <c r="J39" s="56">
        <f t="shared" si="1"/>
        <v>60</v>
      </c>
      <c r="K39" s="54" t="s">
        <v>176</v>
      </c>
    </row>
    <row r="40" spans="1:16" s="54" customFormat="1" ht="16.5" customHeight="1" x14ac:dyDescent="0.2">
      <c r="A40" s="91">
        <v>29</v>
      </c>
      <c r="B40" s="98" t="s">
        <v>60</v>
      </c>
      <c r="C40" s="125" t="s">
        <v>91</v>
      </c>
      <c r="D40" s="92" t="s">
        <v>116</v>
      </c>
      <c r="E40" s="115"/>
      <c r="F40" s="93"/>
      <c r="G40" s="127" t="s">
        <v>91</v>
      </c>
      <c r="H40" s="93">
        <v>1</v>
      </c>
      <c r="I40" s="93">
        <f t="shared" si="0"/>
        <v>50</v>
      </c>
      <c r="J40" s="93">
        <f t="shared" si="1"/>
        <v>60</v>
      </c>
      <c r="K40" s="92" t="s">
        <v>177</v>
      </c>
      <c r="L40" s="92"/>
      <c r="M40" s="92"/>
      <c r="N40" s="92"/>
      <c r="O40" s="92"/>
      <c r="P40" s="92"/>
    </row>
    <row r="41" spans="1:16" s="57" customFormat="1" ht="16.5" customHeight="1" x14ac:dyDescent="0.2">
      <c r="A41" s="68">
        <v>30</v>
      </c>
      <c r="B41" s="99" t="s">
        <v>61</v>
      </c>
      <c r="C41" s="126" t="s">
        <v>92</v>
      </c>
      <c r="D41" s="55" t="s">
        <v>92</v>
      </c>
      <c r="E41" s="116"/>
      <c r="F41" s="56"/>
      <c r="G41" s="128" t="s">
        <v>92</v>
      </c>
      <c r="H41" s="56">
        <v>2</v>
      </c>
      <c r="I41" s="56">
        <f t="shared" si="0"/>
        <v>100</v>
      </c>
      <c r="J41" s="56">
        <f t="shared" si="1"/>
        <v>110</v>
      </c>
      <c r="K41" s="54"/>
      <c r="L41" s="54"/>
      <c r="M41" s="54"/>
      <c r="N41" s="54"/>
      <c r="O41" s="54"/>
      <c r="P41" s="54"/>
    </row>
    <row r="42" spans="1:16" x14ac:dyDescent="0.2">
      <c r="A42" s="69"/>
      <c r="I42" s="84"/>
    </row>
    <row r="43" spans="1:16" customFormat="1" ht="13.7" customHeight="1" x14ac:dyDescent="0.2">
      <c r="A43" s="70" t="s">
        <v>3</v>
      </c>
      <c r="B43" s="101"/>
      <c r="C43" s="49" t="s">
        <v>4</v>
      </c>
      <c r="D43" s="49"/>
      <c r="E43" s="27"/>
      <c r="F43" s="118"/>
      <c r="G43" s="27"/>
      <c r="H43" s="27"/>
      <c r="I43" s="85"/>
      <c r="J43" s="85"/>
      <c r="K43" s="85"/>
      <c r="L43" s="50"/>
      <c r="M43" s="50"/>
      <c r="N43" s="35"/>
      <c r="O43" s="25" t="s">
        <v>5</v>
      </c>
    </row>
    <row r="44" spans="1:16" customFormat="1" ht="12.95" customHeight="1" x14ac:dyDescent="0.2">
      <c r="A44" s="71"/>
      <c r="B44" s="102"/>
      <c r="C44" s="38"/>
      <c r="D44" s="53"/>
      <c r="E44" s="37"/>
      <c r="F44" s="119"/>
      <c r="G44" s="53"/>
      <c r="H44" s="53"/>
      <c r="I44" s="86"/>
      <c r="J44" s="86"/>
      <c r="K44" s="86"/>
      <c r="L44" s="51"/>
      <c r="M44" s="51"/>
      <c r="N44" s="51"/>
      <c r="O44" s="39"/>
      <c r="P44" s="26"/>
    </row>
    <row r="45" spans="1:16" customFormat="1" ht="12.95" customHeight="1" x14ac:dyDescent="0.2">
      <c r="A45" s="72"/>
      <c r="B45" s="103"/>
      <c r="C45" s="31"/>
      <c r="D45" s="27"/>
      <c r="E45" s="30"/>
      <c r="F45" s="118"/>
      <c r="G45" s="27"/>
      <c r="H45" s="27"/>
      <c r="I45" s="85"/>
      <c r="J45" s="85"/>
      <c r="K45" s="85"/>
      <c r="L45" s="25"/>
      <c r="M45" s="25"/>
      <c r="N45" s="25"/>
      <c r="O45" s="35"/>
      <c r="P45" s="26"/>
    </row>
    <row r="46" spans="1:16" customFormat="1" ht="12.95" customHeight="1" x14ac:dyDescent="0.2">
      <c r="A46" s="72"/>
      <c r="B46" s="103"/>
      <c r="C46" s="31"/>
      <c r="D46" s="27"/>
      <c r="E46" s="30"/>
      <c r="F46" s="118"/>
      <c r="G46" s="27"/>
      <c r="H46" s="27"/>
      <c r="I46" s="85"/>
      <c r="J46" s="85"/>
      <c r="K46" s="85"/>
      <c r="L46" s="25"/>
      <c r="M46" s="25"/>
      <c r="N46" s="25"/>
      <c r="O46" s="35"/>
      <c r="P46" s="26"/>
    </row>
    <row r="47" spans="1:16" customFormat="1" ht="12.95" customHeight="1" x14ac:dyDescent="0.2">
      <c r="A47" s="72"/>
      <c r="B47" s="103"/>
      <c r="C47" s="31"/>
      <c r="D47" s="27"/>
      <c r="E47" s="30"/>
      <c r="F47" s="118"/>
      <c r="G47" s="27"/>
      <c r="H47" s="27"/>
      <c r="I47" s="85"/>
      <c r="J47" s="85"/>
      <c r="K47" s="85"/>
      <c r="L47" s="25"/>
      <c r="M47" s="25"/>
      <c r="N47" s="25"/>
      <c r="O47" s="35"/>
      <c r="P47" s="26"/>
    </row>
    <row r="48" spans="1:16" customFormat="1" ht="9.75" customHeight="1" x14ac:dyDescent="0.2">
      <c r="A48" s="73"/>
      <c r="B48" s="104"/>
      <c r="C48" s="41"/>
      <c r="D48" s="28"/>
      <c r="E48" s="40"/>
      <c r="F48" s="120"/>
      <c r="G48" s="28"/>
      <c r="H48" s="28"/>
      <c r="I48" s="87"/>
      <c r="J48" s="87"/>
      <c r="K48" s="87"/>
      <c r="L48" s="29"/>
      <c r="M48" s="29"/>
      <c r="N48" s="29"/>
      <c r="O48" s="36"/>
      <c r="P48" s="26"/>
    </row>
    <row r="49" spans="1:16" customFormat="1" ht="12.95" customHeight="1" x14ac:dyDescent="0.2">
      <c r="A49" s="73"/>
      <c r="B49" s="105"/>
      <c r="C49" s="28"/>
      <c r="D49" s="28"/>
      <c r="E49" s="28"/>
      <c r="F49" s="120"/>
      <c r="G49" s="28"/>
      <c r="H49" s="28"/>
      <c r="I49" s="87"/>
      <c r="J49" s="87"/>
      <c r="K49" s="87"/>
      <c r="L49" s="29"/>
      <c r="M49" s="29"/>
      <c r="N49" s="29"/>
      <c r="O49" s="36"/>
      <c r="P49" s="26"/>
    </row>
    <row r="50" spans="1:16" customFormat="1" ht="12.95" customHeight="1" x14ac:dyDescent="0.2">
      <c r="A50" s="74"/>
      <c r="B50" s="106"/>
      <c r="C50" s="16"/>
      <c r="D50" s="16"/>
      <c r="E50" s="16"/>
      <c r="F50" s="121"/>
      <c r="G50" s="16"/>
      <c r="H50" s="16"/>
      <c r="I50" s="88"/>
      <c r="J50" s="88"/>
      <c r="K50" s="88"/>
      <c r="L50" s="17"/>
      <c r="M50" s="17"/>
      <c r="N50" s="17"/>
      <c r="O50" s="18"/>
      <c r="P50" s="26"/>
    </row>
    <row r="51" spans="1:16" customFormat="1" ht="12.95" customHeight="1" x14ac:dyDescent="0.2">
      <c r="A51" s="75"/>
      <c r="B51" s="107"/>
      <c r="C51" s="19"/>
      <c r="D51" s="19"/>
      <c r="E51" s="19"/>
      <c r="F51" s="122"/>
      <c r="G51" s="19"/>
      <c r="H51" s="19"/>
      <c r="I51" s="89"/>
      <c r="J51" s="89"/>
      <c r="K51" s="89"/>
      <c r="L51" s="20"/>
      <c r="M51" s="20"/>
      <c r="N51" s="20"/>
      <c r="O51" s="21"/>
      <c r="P51" s="26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3" sqref="B23"/>
    </sheetView>
  </sheetViews>
  <sheetFormatPr defaultRowHeight="12.75" x14ac:dyDescent="0.2"/>
  <cols>
    <col min="1" max="1" width="30.28515625" style="10" customWidth="1"/>
    <col min="2" max="2" width="108.5703125" style="10" customWidth="1"/>
  </cols>
  <sheetData>
    <row r="1" spans="1:2" s="12" customFormat="1" ht="17.25" customHeight="1" x14ac:dyDescent="0.2">
      <c r="A1" s="11" t="s">
        <v>6</v>
      </c>
      <c r="B1" s="136" t="s">
        <v>178</v>
      </c>
    </row>
    <row r="2" spans="1:2" s="12" customFormat="1" ht="17.25" customHeight="1" x14ac:dyDescent="0.2">
      <c r="A2" s="13" t="s">
        <v>7</v>
      </c>
      <c r="B2" s="137" t="s">
        <v>26</v>
      </c>
    </row>
    <row r="3" spans="1:2" s="12" customFormat="1" ht="17.25" customHeight="1" x14ac:dyDescent="0.2">
      <c r="A3" s="14" t="s">
        <v>8</v>
      </c>
      <c r="B3" s="138" t="s">
        <v>27</v>
      </c>
    </row>
    <row r="4" spans="1:2" s="12" customFormat="1" ht="17.25" customHeight="1" x14ac:dyDescent="0.2">
      <c r="A4" s="13" t="s">
        <v>9</v>
      </c>
      <c r="B4" s="137" t="s">
        <v>25</v>
      </c>
    </row>
    <row r="5" spans="1:2" s="12" customFormat="1" ht="17.25" customHeight="1" x14ac:dyDescent="0.2">
      <c r="A5" s="14" t="s">
        <v>10</v>
      </c>
      <c r="B5" s="138" t="s">
        <v>179</v>
      </c>
    </row>
    <row r="6" spans="1:2" s="12" customFormat="1" ht="17.25" customHeight="1" x14ac:dyDescent="0.2">
      <c r="A6" s="13" t="s">
        <v>11</v>
      </c>
      <c r="B6" s="137" t="s">
        <v>24</v>
      </c>
    </row>
    <row r="7" spans="1:2" s="12" customFormat="1" ht="17.25" customHeight="1" x14ac:dyDescent="0.2">
      <c r="A7" s="14" t="s">
        <v>12</v>
      </c>
      <c r="B7" s="138" t="s">
        <v>180</v>
      </c>
    </row>
    <row r="8" spans="1:2" s="12" customFormat="1" ht="17.25" customHeight="1" x14ac:dyDescent="0.2">
      <c r="A8" s="13" t="s">
        <v>13</v>
      </c>
      <c r="B8" s="137" t="s">
        <v>29</v>
      </c>
    </row>
    <row r="9" spans="1:2" s="12" customFormat="1" ht="17.25" customHeight="1" x14ac:dyDescent="0.2">
      <c r="A9" s="14" t="s">
        <v>14</v>
      </c>
      <c r="B9" s="138" t="s">
        <v>28</v>
      </c>
    </row>
    <row r="10" spans="1:2" s="12" customFormat="1" ht="17.25" customHeight="1" x14ac:dyDescent="0.2">
      <c r="A10" s="13" t="s">
        <v>15</v>
      </c>
      <c r="B10" s="137" t="s">
        <v>181</v>
      </c>
    </row>
    <row r="11" spans="1:2" s="12" customFormat="1" ht="17.25" customHeight="1" x14ac:dyDescent="0.2">
      <c r="A11" s="14" t="s">
        <v>16</v>
      </c>
      <c r="B11" s="138" t="s">
        <v>182</v>
      </c>
    </row>
    <row r="12" spans="1:2" s="12" customFormat="1" ht="17.25" customHeight="1" x14ac:dyDescent="0.2">
      <c r="A12" s="13" t="s">
        <v>17</v>
      </c>
      <c r="B12" s="137" t="s">
        <v>183</v>
      </c>
    </row>
    <row r="13" spans="1:2" s="12" customFormat="1" ht="17.25" customHeight="1" x14ac:dyDescent="0.2">
      <c r="A13" s="14" t="s">
        <v>18</v>
      </c>
      <c r="B13" s="138" t="s">
        <v>184</v>
      </c>
    </row>
    <row r="14" spans="1:2" s="12" customFormat="1" ht="17.25" customHeight="1" thickBot="1" x14ac:dyDescent="0.25">
      <c r="A14" s="15" t="s">
        <v>19</v>
      </c>
      <c r="B14" s="139" t="s">
        <v>182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BOM Report</vt:lpstr>
      <vt:lpstr>Project Information</vt:lpstr>
      <vt:lpstr>Order_amount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Алексей Хабаров</cp:lastModifiedBy>
  <cp:lastPrinted>2002-11-05T13:50:54Z</cp:lastPrinted>
  <dcterms:created xsi:type="dcterms:W3CDTF">2000-10-27T00:30:29Z</dcterms:created>
  <dcterms:modified xsi:type="dcterms:W3CDTF">2023-05-25T20:17:48Z</dcterms:modified>
</cp:coreProperties>
</file>