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#\2022\Tabel\Tabel\Отчеты\"/>
    </mc:Choice>
  </mc:AlternateContent>
  <bookViews>
    <workbookView xWindow="-120" yWindow="-120" windowWidth="29040" windowHeight="15840" firstSheet="1" activeTab="2"/>
  </bookViews>
  <sheets>
    <sheet name="КО июнь" sheetId="44" state="hidden" r:id="rId1"/>
    <sheet name="Справочники" sheetId="43" r:id="rId2"/>
    <sheet name="ПР октябрь" sheetId="49" r:id="rId3"/>
  </sheets>
  <definedNames>
    <definedName name="_xlnm.Print_Area" localSheetId="2">'ПР октябрь'!$A$1:$EP$49</definedName>
  </definedNames>
  <calcPr calcId="162913" refMode="R1C1"/>
  <customWorkbookViews>
    <customWorkbookView name="Астафьева Ирина Сергеевна - Личное представление" guid="{5C702E3E-E0B2-4564-84D8-15DA56E55172}" mergeInterval="0" personalView="1" maximized="1" windowWidth="1916" windowHeight="855" activeSheetId="1"/>
  </customWorkbookViews>
</workbook>
</file>

<file path=xl/calcChain.xml><?xml version="1.0" encoding="utf-8"?>
<calcChain xmlns="http://schemas.openxmlformats.org/spreadsheetml/2006/main">
  <c r="DE27" i="49" l="1"/>
  <c r="DD27" i="49"/>
  <c r="DC27" i="49"/>
  <c r="DB27" i="49"/>
  <c r="DA27" i="49"/>
  <c r="CZ27" i="49"/>
  <c r="CY27" i="49"/>
  <c r="CX27" i="49"/>
  <c r="CW27" i="49"/>
  <c r="CV27" i="49"/>
  <c r="CU27" i="49"/>
  <c r="CT27" i="49"/>
  <c r="CS27" i="49"/>
  <c r="CR27" i="49"/>
  <c r="CQ27" i="49"/>
  <c r="CP27" i="49"/>
  <c r="CL27" i="49"/>
  <c r="EN27" i="49" s="1"/>
  <c r="CK27" i="49"/>
  <c r="EM27" i="49" s="1"/>
  <c r="CJ27" i="49"/>
  <c r="EL27" i="49" s="1"/>
  <c r="CI27" i="49"/>
  <c r="EK27" i="49" s="1"/>
  <c r="CH27" i="49"/>
  <c r="EJ27" i="49" s="1"/>
  <c r="CG27" i="49"/>
  <c r="EI27" i="49" s="1"/>
  <c r="CF27" i="49"/>
  <c r="EH27" i="49" s="1"/>
  <c r="CE27" i="49"/>
  <c r="EG27" i="49" s="1"/>
  <c r="CD27" i="49"/>
  <c r="EF27" i="49" s="1"/>
  <c r="CC27" i="49"/>
  <c r="EE27" i="49" s="1"/>
  <c r="CB27" i="49"/>
  <c r="ED27" i="49" s="1"/>
  <c r="CA27" i="49"/>
  <c r="EC27" i="49" s="1"/>
  <c r="BZ27" i="49"/>
  <c r="EB27" i="49" s="1"/>
  <c r="BY27" i="49"/>
  <c r="EA27" i="49" s="1"/>
  <c r="BX27" i="49"/>
  <c r="DZ27" i="49" s="1"/>
  <c r="BW27" i="49"/>
  <c r="DY27" i="49" s="1"/>
  <c r="DD25" i="49"/>
  <c r="DC25" i="49"/>
  <c r="DB25" i="49"/>
  <c r="DA25" i="49"/>
  <c r="CZ25" i="49"/>
  <c r="CY25" i="49"/>
  <c r="CX25" i="49"/>
  <c r="CW25" i="49"/>
  <c r="CV25" i="49"/>
  <c r="CU25" i="49"/>
  <c r="CT25" i="49"/>
  <c r="CS25" i="49"/>
  <c r="CR25" i="49"/>
  <c r="CQ25" i="49"/>
  <c r="CP25" i="49"/>
  <c r="CK25" i="49"/>
  <c r="EM25" i="49" s="1"/>
  <c r="CJ25" i="49"/>
  <c r="DU25" i="49" s="1"/>
  <c r="CI25" i="49"/>
  <c r="DT25" i="49" s="1"/>
  <c r="CH25" i="49"/>
  <c r="DS25" i="49" s="1"/>
  <c r="CG25" i="49"/>
  <c r="EI25" i="49" s="1"/>
  <c r="CF25" i="49"/>
  <c r="EH25" i="49" s="1"/>
  <c r="CE25" i="49"/>
  <c r="DP25" i="49" s="1"/>
  <c r="CD25" i="49"/>
  <c r="EF25" i="49" s="1"/>
  <c r="CC25" i="49"/>
  <c r="EE25" i="49" s="1"/>
  <c r="CB25" i="49"/>
  <c r="DM25" i="49" s="1"/>
  <c r="CA25" i="49"/>
  <c r="DL25" i="49" s="1"/>
  <c r="BZ25" i="49"/>
  <c r="DK25" i="49" s="1"/>
  <c r="BY25" i="49"/>
  <c r="EA25" i="49" s="1"/>
  <c r="BX25" i="49"/>
  <c r="DZ25" i="49" s="1"/>
  <c r="BW25" i="49"/>
  <c r="DH25" i="49" s="1"/>
  <c r="DO25" i="49" l="1"/>
  <c r="DY25" i="49"/>
  <c r="EC25" i="49"/>
  <c r="EJ25" i="49"/>
  <c r="DJ25" i="49"/>
  <c r="DR25" i="49"/>
  <c r="EB25" i="49"/>
  <c r="EK25" i="49"/>
  <c r="BU27" i="49"/>
  <c r="DN25" i="49"/>
  <c r="DV25" i="49"/>
  <c r="EG25" i="49"/>
  <c r="DI25" i="49"/>
  <c r="DQ25" i="49"/>
  <c r="DN27" i="49"/>
  <c r="DV27" i="49"/>
  <c r="DO27" i="49"/>
  <c r="DW27" i="49"/>
  <c r="DH27" i="49"/>
  <c r="DP27" i="49"/>
  <c r="ED25" i="49"/>
  <c r="EL25" i="49"/>
  <c r="DI27" i="49"/>
  <c r="DQ27" i="49"/>
  <c r="DJ27" i="49"/>
  <c r="DR27" i="49"/>
  <c r="DK27" i="49"/>
  <c r="DS27" i="49"/>
  <c r="BU24" i="49"/>
  <c r="DL27" i="49"/>
  <c r="DT27" i="49"/>
  <c r="DM27" i="49"/>
  <c r="DU27" i="49"/>
  <c r="BU25" i="49" l="1"/>
  <c r="BU26" i="49"/>
  <c r="AD59" i="44" l="1"/>
  <c r="AD58" i="44"/>
  <c r="AD57" i="44"/>
  <c r="AD56" i="44"/>
  <c r="AD55" i="44"/>
  <c r="AD54" i="44"/>
  <c r="AD53" i="44"/>
  <c r="AD52" i="44"/>
  <c r="AD51" i="44"/>
  <c r="AD50" i="44"/>
  <c r="AD49" i="44"/>
  <c r="AD48" i="44"/>
  <c r="AD47" i="44"/>
  <c r="AD46" i="44"/>
  <c r="AD45" i="44"/>
  <c r="AD44" i="44"/>
  <c r="AD43" i="44"/>
  <c r="AD42" i="44"/>
  <c r="AD41" i="44"/>
  <c r="AD40" i="44"/>
  <c r="AD39" i="44"/>
  <c r="AD38" i="44"/>
  <c r="AD37" i="44"/>
  <c r="AD36" i="44"/>
  <c r="AD35" i="44"/>
  <c r="AD34" i="44"/>
  <c r="AD33" i="44"/>
  <c r="AD32" i="44"/>
  <c r="AD31" i="44"/>
  <c r="AD30" i="44"/>
  <c r="AD29" i="44"/>
  <c r="AD28" i="44"/>
  <c r="AD27" i="44"/>
  <c r="AD26" i="44"/>
  <c r="AD25" i="44"/>
  <c r="AD24" i="44"/>
  <c r="AG44" i="44" l="1"/>
  <c r="AG30" i="44"/>
  <c r="AG38" i="44"/>
  <c r="AG46" i="44"/>
  <c r="AG48" i="44"/>
  <c r="AG24" i="44"/>
  <c r="AG32" i="44"/>
  <c r="AG56" i="44"/>
  <c r="AG28" i="44"/>
  <c r="AG36" i="44"/>
  <c r="AG40" i="44"/>
  <c r="AG52" i="44"/>
  <c r="AG26" i="44"/>
  <c r="AG34" i="44"/>
  <c r="AG42" i="44"/>
  <c r="AG50" i="44"/>
  <c r="AG54" i="44"/>
  <c r="AG58" i="44"/>
</calcChain>
</file>

<file path=xl/sharedStrings.xml><?xml version="1.0" encoding="utf-8"?>
<sst xmlns="http://schemas.openxmlformats.org/spreadsheetml/2006/main" count="627" uniqueCount="190">
  <si>
    <t xml:space="preserve">наименование организации        </t>
  </si>
  <si>
    <t xml:space="preserve">Т А Б Е Л Ь </t>
  </si>
  <si>
    <t>Ответственное лицо</t>
  </si>
  <si>
    <t>должность</t>
  </si>
  <si>
    <t>расшифровка подписи</t>
  </si>
  <si>
    <t>Х</t>
  </si>
  <si>
    <t>20</t>
  </si>
  <si>
    <t>Табель-                    ный                    номер</t>
  </si>
  <si>
    <t>Отработано за</t>
  </si>
  <si>
    <t>месяц</t>
  </si>
  <si>
    <t>часы</t>
  </si>
  <si>
    <t>Номер                       по                                  поряд-                   ку</t>
  </si>
  <si>
    <t>Код</t>
  </si>
  <si>
    <t>0301008</t>
  </si>
  <si>
    <t xml:space="preserve">Форма по ОКУД </t>
  </si>
  <si>
    <t>по ОКПО</t>
  </si>
  <si>
    <t>Номер документа</t>
  </si>
  <si>
    <t>Дата составления</t>
  </si>
  <si>
    <t>с</t>
  </si>
  <si>
    <t>по</t>
  </si>
  <si>
    <t>Отчетный период</t>
  </si>
  <si>
    <t>код вида оплаты</t>
  </si>
  <si>
    <t>код вида                  оплаты</t>
  </si>
  <si>
    <t>корреспондирующий счет</t>
  </si>
  <si>
    <t>дни                   (часы)</t>
  </si>
  <si>
    <t>код вида                      оплаты</t>
  </si>
  <si>
    <t>дни                     (часы)</t>
  </si>
  <si>
    <t>Неявки по причинам</t>
  </si>
  <si>
    <t xml:space="preserve">                                             код</t>
  </si>
  <si>
    <t xml:space="preserve">                          дни (часы)</t>
  </si>
  <si>
    <t xml:space="preserve">                             код</t>
  </si>
  <si>
    <t xml:space="preserve">                     дни (часы)</t>
  </si>
  <si>
    <t>корреспонди-                     рующий счет</t>
  </si>
  <si>
    <t>корреспонди-                  рующий счет</t>
  </si>
  <si>
    <t>Руководитель</t>
  </si>
  <si>
    <t>"</t>
  </si>
  <si>
    <t>структурного подразделения</t>
  </si>
  <si>
    <t>Работник кадровой службы</t>
  </si>
  <si>
    <t xml:space="preserve">Печатать с оборотом. Подписи печатать на обороте       </t>
  </si>
  <si>
    <t>Данные для начисления заработной платы по видам и направлениям затрат</t>
  </si>
  <si>
    <t>Отметки о явках и неявках на работу по числам месяца</t>
  </si>
  <si>
    <t>дни</t>
  </si>
  <si>
    <t>Унифицированная форма N Т-13</t>
  </si>
  <si>
    <t xml:space="preserve">структурное подразделение  </t>
  </si>
  <si>
    <t>Фамилия, инициалы,                         должность (специальность, профессия)</t>
  </si>
  <si>
    <t>половину    месяца                     (I, II)</t>
  </si>
  <si>
    <t>личная подпись</t>
  </si>
  <si>
    <t>г.</t>
  </si>
  <si>
    <t>Утверждена постановлением Госкомстата</t>
  </si>
  <si>
    <t>России от 05.01.2004 N 1</t>
  </si>
  <si>
    <t>учета рабочего времени</t>
  </si>
  <si>
    <t>В</t>
  </si>
  <si>
    <t>Я</t>
  </si>
  <si>
    <t>ОТ</t>
  </si>
  <si>
    <t>ОД</t>
  </si>
  <si>
    <t>Б</t>
  </si>
  <si>
    <t>К</t>
  </si>
  <si>
    <t>Уколова Ирина Васильевна, ведущий конструктор</t>
  </si>
  <si>
    <t>Грицак Николай Сергеевич</t>
  </si>
  <si>
    <t>Ижов Антон Александрович</t>
  </si>
  <si>
    <t>Калета Леонид Евгеньевич</t>
  </si>
  <si>
    <t>Качанов Алексей Владимирович</t>
  </si>
  <si>
    <t>Красников Александр Александрович</t>
  </si>
  <si>
    <t>Кузьмин Сергей Александрович</t>
  </si>
  <si>
    <t>Манкене Любовь Владимировна</t>
  </si>
  <si>
    <t>Агатаева Евгения Сергеевна</t>
  </si>
  <si>
    <t>Главный конструктор</t>
  </si>
  <si>
    <t>Ижов А.А.</t>
  </si>
  <si>
    <t>Продолжительность работы в дневное время</t>
  </si>
  <si>
    <t>Временная нетрудоспособность (кроме случаев, предусмотренных кодом "Т") с назначением пособия согласно законодательству</t>
  </si>
  <si>
    <t>Ежегодный основной оплачиваемый отпуск</t>
  </si>
  <si>
    <t>ДО</t>
  </si>
  <si>
    <t>Отпуск без сохранения заработной платы, предоставленный работнику по разрешению работодателя</t>
  </si>
  <si>
    <t>Выходные дни (еженедельный отпуск) и нерабочие праздничные дни</t>
  </si>
  <si>
    <t>ОВ</t>
  </si>
  <si>
    <t>Дополнительные выходные дни (оплачиваемые)</t>
  </si>
  <si>
    <t>ЛЧ</t>
  </si>
  <si>
    <t>Сокращенная продолжительность рабочего времени против нормальной продолжительности рабочего дня в случаях, предусмотренных законодательством</t>
  </si>
  <si>
    <t>РВ</t>
  </si>
  <si>
    <t>Продолжительность работы в выходные и нерабочие праздничные дни</t>
  </si>
  <si>
    <t>Описание</t>
  </si>
  <si>
    <t>Код букв</t>
  </si>
  <si>
    <t>Код цифр.</t>
  </si>
  <si>
    <t>Н</t>
  </si>
  <si>
    <t>Продолжительность работы в ночное время</t>
  </si>
  <si>
    <t>Продолжительность сверхурочной работы</t>
  </si>
  <si>
    <t>С</t>
  </si>
  <si>
    <t>ВМ</t>
  </si>
  <si>
    <t>Продолжительность работы вахтовым методом</t>
  </si>
  <si>
    <t>Служебная командировка</t>
  </si>
  <si>
    <t>ПК</t>
  </si>
  <si>
    <t>Повышение квалификации с отрывом от работы</t>
  </si>
  <si>
    <t>ПМ</t>
  </si>
  <si>
    <t>Повышение квалификации с отрывом от работы в другой местности</t>
  </si>
  <si>
    <t>Ежегодный дополнительный оплачиваемый отпуск</t>
  </si>
  <si>
    <t>У</t>
  </si>
  <si>
    <t>Дополнительный отпуск в связи с обучением с сохранением среднего заработка работникам, совмещающим работу с обучением</t>
  </si>
  <si>
    <t>УВ</t>
  </si>
  <si>
    <t>Сокращенная продолжительность рабочего времени для обучающихся без отрыва от производства с частичным сохранением заработной платы</t>
  </si>
  <si>
    <t>Дополнительный отпуск в связи с обучением без сохранения заработной платы</t>
  </si>
  <si>
    <t>УД</t>
  </si>
  <si>
    <t>Отпуск по беременности и родам (отпуск в связи с усыновлением новорожденного ребенка)</t>
  </si>
  <si>
    <t>Р</t>
  </si>
  <si>
    <t>Отпуск по уходу за ребенком до достижения им возраста трех лет</t>
  </si>
  <si>
    <t>ОЖ</t>
  </si>
  <si>
    <t>ОЗ</t>
  </si>
  <si>
    <t>Отпуск без сохранения заработной платы при условиях, предусмотренных действующим законодательством Российской Федерации</t>
  </si>
  <si>
    <t>ДБ</t>
  </si>
  <si>
    <t>Ежегодный дополнительный отпуск без сохранения заработной платы</t>
  </si>
  <si>
    <t>Т</t>
  </si>
  <si>
    <t>Временная нетрудоспособность без назначения пособия в случаях, предусмотренных законодательством</t>
  </si>
  <si>
    <t>ПВ</t>
  </si>
  <si>
    <t>Время вынужденного прогула в случае признания увольнения, перевода на другую работу или отстранения от работы незаконными с восстановлением на прежней работе</t>
  </si>
  <si>
    <t>Г</t>
  </si>
  <si>
    <t>Невыходы на время исполнения государственных или общественных обязанностей согласно законодательству</t>
  </si>
  <si>
    <t>ПР</t>
  </si>
  <si>
    <t>Прогулы (отсутствие на рабочем месте без уважительных причин в течение времени, установленного законодательством)</t>
  </si>
  <si>
    <t>НС</t>
  </si>
  <si>
    <t>Продолжительность работы в режиме неполного рабочего времени по инициативе работодателя в случаях, предусмотренных законодательством</t>
  </si>
  <si>
    <t>НВ</t>
  </si>
  <si>
    <t>Дополнительные выходные дни (без сохранения заработной платы)</t>
  </si>
  <si>
    <t>ЗБ</t>
  </si>
  <si>
    <t>Забастовка (при условиях и в порядке, предусмотренных законом)</t>
  </si>
  <si>
    <t>НН</t>
  </si>
  <si>
    <t>Неявки по невыясненным причинам (до выяснения обстоятельств)</t>
  </si>
  <si>
    <t>РП</t>
  </si>
  <si>
    <t>Время простоя по вине работодателя</t>
  </si>
  <si>
    <t>НП</t>
  </si>
  <si>
    <t>Время простоя по причинам, не зависящим от работодателя и работника</t>
  </si>
  <si>
    <t>ВП</t>
  </si>
  <si>
    <t>Время простоя по вине работника</t>
  </si>
  <si>
    <t>НО</t>
  </si>
  <si>
    <t>Отстранение от работы (недопущение к работе) с оплатой (пособием) в соответствии с законодательством</t>
  </si>
  <si>
    <t>НБ</t>
  </si>
  <si>
    <t>Отстранение от работы (недопущение к работе) по причинам, предусмотренным законодательством, без начисления заработной платы</t>
  </si>
  <si>
    <t>НЗ</t>
  </si>
  <si>
    <t>Время приостановки работы в случае задержки выплаты заработной платы</t>
  </si>
  <si>
    <t>Явка (в случае явки в нижней ячейке записывают количество отработанных часов)</t>
  </si>
  <si>
    <t>Продолжительность работы в выходные и нерабочие праздничные дни по приказу</t>
  </si>
  <si>
    <t>ООО "НПО "Нефтегазкомплекс-ЭХЗ"</t>
  </si>
  <si>
    <t>Я1.5+</t>
  </si>
  <si>
    <t>Я2+</t>
  </si>
  <si>
    <t>Легенда:</t>
  </si>
  <si>
    <t>-</t>
  </si>
  <si>
    <t>Выходной</t>
  </si>
  <si>
    <t>Командировка</t>
  </si>
  <si>
    <t>Отпуск</t>
  </si>
  <si>
    <t>ООО "НПО "Нефтегазкомплекс ЭХЗ"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</si>
  <si>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</si>
  <si>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</si>
  <si>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</si>
  <si>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</si>
  <si>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</si>
  <si>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</si>
  <si>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</si>
  <si>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</si>
  <si>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</si>
  <si>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</si>
  <si>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</si>
  <si>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</si>
  <si>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</si>
  <si>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</si>
  <si>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</si>
  <si>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</si>
  <si>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</si>
  <si>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</si>
  <si>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</si>
  <si>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</si>
  <si>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</si>
  <si>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</si>
  <si>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</si>
  <si>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</si>
  <si>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</si>
  <si>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</si>
  <si>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</si>
  <si>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</si>
  <si>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</si>
  <si>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</si>
  <si>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Отмечается фактическое присутствие на рабочем месте.</t>
  </si>
  <si>
    <t>Работа по приказу в выходные и нерабочие дни. В случае выхода с последующим отгулом, данный выход не учитывается,</t>
  </si>
  <si>
    <t>а в день отгула ставится "Я" "8".</t>
  </si>
  <si>
    <t>Рабочий день более 8 часов.</t>
  </si>
  <si>
    <t>Временная нетрудоспособность без назначения пособия</t>
  </si>
  <si>
    <t>Временная нетрудоспособность с назначением пособия согласно законодательству</t>
  </si>
  <si>
    <t>Дополнительный отпуск в связи с обучением с сохранением среднего заработка работникам</t>
  </si>
  <si>
    <t>Начальник цеха</t>
  </si>
  <si>
    <t>ЦЕХ</t>
  </si>
  <si>
    <t>,</t>
  </si>
  <si>
    <t>,,,,,,,,,,,,,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</si>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</sst>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dd/mm/yy;@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Arial Cyr"/>
      <family val="2"/>
      <charset val="204"/>
    </font>
    <font>
      <b/>
      <sz val="11"/>
      <name val="Arial Cyr"/>
      <family val="2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7"/>
      <name val="Arial Cyr"/>
      <family val="2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b/>
      <sz val="9"/>
      <color rgb="FFFF0000"/>
      <name val="Arial Cyr"/>
      <charset val="204"/>
    </font>
    <font>
      <b/>
      <sz val="9"/>
      <color rgb="FFFF0000"/>
      <name val="Arial Cyr"/>
      <family val="2"/>
      <charset val="204"/>
    </font>
    <font>
      <sz val="9"/>
      <name val="Arial Cy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3" fillId="0" borderId="0" applyFont="0" applyFill="0" applyBorder="0" applyAlignment="0" applyProtection="0"/>
    <xf numFmtId="0" fontId="13" fillId="0" borderId="0"/>
  </cellStyleXfs>
  <cellXfs count="287">
    <xf numFmtId="0" fontId="0" fillId="0" borderId="0" xfId="0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2" fillId="0" borderId="0" xfId="3" applyNumberFormat="1" applyFont="1" applyAlignment="1">
      <alignment vertical="center"/>
    </xf>
    <xf numFmtId="0" fontId="5" fillId="0" borderId="23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3" applyNumberFormat="1" applyFont="1" applyFill="1" applyAlignment="1">
      <alignment vertical="center"/>
    </xf>
    <xf numFmtId="0" fontId="2" fillId="0" borderId="25" xfId="3" applyNumberFormat="1" applyFont="1" applyBorder="1" applyAlignment="1">
      <alignment horizontal="left" vertical="center"/>
    </xf>
    <xf numFmtId="0" fontId="2" fillId="0" borderId="25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5" fillId="0" borderId="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3" applyNumberFormat="1" applyFont="1" applyFill="1" applyBorder="1" applyAlignment="1">
      <alignment horizontal="center" vertical="center" wrapText="1"/>
    </xf>
    <xf numFmtId="0" fontId="2" fillId="3" borderId="25" xfId="3" applyNumberFormat="1" applyFont="1" applyFill="1" applyBorder="1" applyAlignment="1">
      <alignment horizontal="left" vertical="center"/>
    </xf>
    <xf numFmtId="0" fontId="5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25" xfId="3" applyNumberFormat="1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vertical="center"/>
    </xf>
    <xf numFmtId="0" fontId="5" fillId="0" borderId="1" xfId="3" applyNumberFormat="1" applyFont="1" applyBorder="1" applyAlignment="1" applyProtection="1">
      <alignment vertical="center"/>
      <protection locked="0"/>
    </xf>
    <xf numFmtId="0" fontId="5" fillId="0" borderId="1" xfId="3" applyNumberFormat="1" applyFont="1" applyBorder="1" applyAlignment="1">
      <alignment vertical="center"/>
    </xf>
    <xf numFmtId="0" fontId="6" fillId="0" borderId="0" xfId="3" applyNumberFormat="1" applyFont="1" applyAlignment="1">
      <alignment vertical="center"/>
    </xf>
    <xf numFmtId="0" fontId="6" fillId="0" borderId="0" xfId="3" applyNumberFormat="1" applyFont="1" applyAlignment="1">
      <alignment horizontal="right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0" xfId="3" applyNumberFormat="1" applyFont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2" fillId="0" borderId="10" xfId="3" applyNumberFormat="1" applyFont="1" applyBorder="1" applyAlignment="1">
      <alignment vertical="center"/>
    </xf>
    <xf numFmtId="0" fontId="2" fillId="0" borderId="11" xfId="3" applyNumberFormat="1" applyFont="1" applyBorder="1" applyAlignment="1">
      <alignment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left" vertical="center"/>
    </xf>
    <xf numFmtId="0" fontId="2" fillId="0" borderId="12" xfId="3" applyNumberFormat="1" applyFont="1" applyBorder="1" applyAlignment="1">
      <alignment vertical="center"/>
    </xf>
    <xf numFmtId="0" fontId="2" fillId="0" borderId="13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14" xfId="3" applyNumberFormat="1" applyFont="1" applyBorder="1" applyAlignment="1">
      <alignment vertical="center"/>
    </xf>
    <xf numFmtId="0" fontId="2" fillId="3" borderId="0" xfId="3" applyNumberFormat="1" applyFont="1" applyFill="1" applyBorder="1" applyAlignment="1">
      <alignment vertical="center"/>
    </xf>
    <xf numFmtId="0" fontId="2" fillId="2" borderId="0" xfId="3" applyNumberFormat="1" applyFont="1" applyFill="1" applyBorder="1" applyAlignment="1">
      <alignment vertical="center"/>
    </xf>
    <xf numFmtId="0" fontId="2" fillId="0" borderId="15" xfId="3" applyNumberFormat="1" applyFont="1" applyBorder="1" applyAlignment="1">
      <alignment vertical="center"/>
    </xf>
    <xf numFmtId="0" fontId="2" fillId="0" borderId="16" xfId="3" applyNumberFormat="1" applyFont="1" applyBorder="1" applyAlignment="1">
      <alignment vertical="center"/>
    </xf>
    <xf numFmtId="0" fontId="2" fillId="0" borderId="17" xfId="3" applyNumberFormat="1" applyFont="1" applyBorder="1" applyAlignment="1">
      <alignment vertical="center"/>
    </xf>
    <xf numFmtId="0" fontId="2" fillId="0" borderId="0" xfId="3" applyNumberFormat="1" applyFont="1" applyFill="1" applyBorder="1" applyAlignment="1">
      <alignment horizontal="center" vertical="center"/>
    </xf>
    <xf numFmtId="0" fontId="2" fillId="0" borderId="0" xfId="3" applyNumberFormat="1" applyFont="1" applyAlignment="1">
      <alignment vertical="center"/>
    </xf>
    <xf numFmtId="0" fontId="8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4" fontId="5" fillId="0" borderId="25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10" fillId="0" borderId="25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0" xfId="3" applyNumberFormat="1" applyFont="1" applyAlignment="1">
      <alignment horizontal="left" vertical="center"/>
    </xf>
    <xf numFmtId="0" fontId="4" fillId="0" borderId="0" xfId="3" applyNumberFormat="1" applyFont="1" applyAlignment="1">
      <alignment horizontal="left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 applyProtection="1">
      <alignment horizontal="center" vertical="center"/>
      <protection locked="0"/>
    </xf>
    <xf numFmtId="0" fontId="2" fillId="0" borderId="0" xfId="3" applyNumberFormat="1" applyFont="1" applyAlignment="1">
      <alignment vertical="center"/>
    </xf>
    <xf numFmtId="0" fontId="7" fillId="0" borderId="0" xfId="3" applyNumberFormat="1" applyFont="1" applyAlignment="1">
      <alignment horizontal="left" vertical="center"/>
    </xf>
    <xf numFmtId="0" fontId="2" fillId="0" borderId="27" xfId="3" applyNumberFormat="1" applyFont="1" applyBorder="1" applyAlignment="1">
      <alignment horizontal="center" vertical="center"/>
    </xf>
    <xf numFmtId="0" fontId="2" fillId="0" borderId="11" xfId="3" applyNumberFormat="1" applyFont="1" applyFill="1" applyBorder="1" applyAlignment="1">
      <alignment vertical="center"/>
    </xf>
    <xf numFmtId="0" fontId="6" fillId="0" borderId="0" xfId="3" applyNumberFormat="1" applyFont="1" applyAlignment="1">
      <alignment horizontal="right" vertical="center"/>
    </xf>
    <xf numFmtId="0" fontId="6" fillId="0" borderId="0" xfId="3" applyNumberFormat="1" applyFont="1" applyAlignment="1">
      <alignment vertical="center"/>
    </xf>
    <xf numFmtId="0" fontId="6" fillId="0" borderId="27" xfId="3" applyNumberFormat="1" applyFont="1" applyBorder="1" applyAlignment="1">
      <alignment horizontal="center" vertical="center"/>
    </xf>
    <xf numFmtId="0" fontId="7" fillId="0" borderId="0" xfId="3" applyNumberFormat="1" applyFont="1" applyAlignment="1">
      <alignment vertical="center"/>
    </xf>
    <xf numFmtId="0" fontId="6" fillId="0" borderId="0" xfId="3" applyNumberFormat="1" applyFont="1" applyBorder="1" applyAlignment="1">
      <alignment horizontal="center" vertical="center"/>
    </xf>
    <xf numFmtId="0" fontId="2" fillId="0" borderId="8" xfId="3" applyNumberFormat="1" applyFont="1" applyFill="1" applyBorder="1" applyAlignment="1">
      <alignment horizontal="center" vertical="center"/>
    </xf>
    <xf numFmtId="0" fontId="10" fillId="0" borderId="25" xfId="3" applyNumberFormat="1" applyFont="1" applyFill="1" applyBorder="1" applyAlignment="1">
      <alignment horizontal="center" vertical="center"/>
    </xf>
    <xf numFmtId="0" fontId="2" fillId="0" borderId="25" xfId="3" applyNumberFormat="1" applyFont="1" applyFill="1" applyBorder="1" applyAlignment="1">
      <alignment horizontal="center" vertical="center"/>
    </xf>
    <xf numFmtId="0" fontId="2" fillId="0" borderId="6" xfId="3" applyNumberFormat="1" applyFont="1" applyFill="1" applyBorder="1" applyAlignment="1">
      <alignment horizontal="center" vertical="center"/>
    </xf>
    <xf numFmtId="0" fontId="5" fillId="0" borderId="5" xfId="3" applyNumberFormat="1" applyFont="1" applyFill="1" applyBorder="1" applyAlignment="1">
      <alignment horizontal="center" vertical="center" wrapText="1"/>
    </xf>
    <xf numFmtId="0" fontId="5" fillId="0" borderId="25" xfId="3" applyNumberFormat="1" applyFont="1" applyFill="1" applyBorder="1" applyAlignment="1">
      <alignment horizontal="center" vertical="center" wrapText="1"/>
    </xf>
    <xf numFmtId="0" fontId="5" fillId="0" borderId="6" xfId="3" applyNumberFormat="1" applyFont="1" applyFill="1" applyBorder="1" applyAlignment="1">
      <alignment horizontal="center" vertical="center" wrapText="1"/>
    </xf>
    <xf numFmtId="0" fontId="5" fillId="0" borderId="20" xfId="3" applyNumberFormat="1" applyFont="1" applyFill="1" applyBorder="1" applyAlignment="1">
      <alignment horizontal="center" vertical="center" wrapText="1"/>
    </xf>
    <xf numFmtId="0" fontId="5" fillId="0" borderId="36" xfId="3" applyNumberFormat="1" applyFont="1" applyFill="1" applyBorder="1" applyAlignment="1">
      <alignment horizontal="center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9" xfId="3" applyNumberFormat="1" applyFont="1" applyFill="1" applyBorder="1" applyAlignment="1">
      <alignment horizontal="center" vertical="center" wrapText="1"/>
    </xf>
    <xf numFmtId="0" fontId="2" fillId="0" borderId="20" xfId="3" applyNumberFormat="1" applyFont="1" applyFill="1" applyBorder="1" applyAlignment="1">
      <alignment horizontal="center" vertical="center"/>
    </xf>
    <xf numFmtId="0" fontId="2" fillId="0" borderId="33" xfId="3" applyNumberFormat="1" applyFont="1" applyBorder="1" applyAlignment="1">
      <alignment horizontal="center" vertical="center"/>
    </xf>
    <xf numFmtId="0" fontId="2" fillId="0" borderId="9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0" fontId="9" fillId="0" borderId="3" xfId="3" applyNumberFormat="1" applyFont="1" applyFill="1" applyBorder="1" applyAlignment="1">
      <alignment horizontal="center" vertical="center"/>
    </xf>
    <xf numFmtId="0" fontId="6" fillId="0" borderId="25" xfId="3" applyNumberFormat="1" applyFont="1" applyBorder="1" applyAlignment="1">
      <alignment horizontal="center" vertical="center" wrapText="1"/>
    </xf>
    <xf numFmtId="0" fontId="5" fillId="0" borderId="33" xfId="3" applyNumberFormat="1" applyFont="1" applyBorder="1" applyAlignment="1">
      <alignment horizontal="center" vertical="center" wrapText="1"/>
    </xf>
    <xf numFmtId="0" fontId="6" fillId="0" borderId="26" xfId="3" applyNumberFormat="1" applyFont="1" applyBorder="1" applyAlignment="1">
      <alignment horizontal="center" vertical="center" wrapText="1"/>
    </xf>
    <xf numFmtId="0" fontId="6" fillId="0" borderId="27" xfId="3" applyNumberFormat="1" applyFont="1" applyBorder="1" applyAlignment="1">
      <alignment horizontal="center" vertical="center" wrapText="1"/>
    </xf>
    <xf numFmtId="0" fontId="6" fillId="0" borderId="31" xfId="3" applyNumberFormat="1" applyFont="1" applyBorder="1" applyAlignment="1">
      <alignment horizontal="center" vertical="center" wrapText="1"/>
    </xf>
    <xf numFmtId="0" fontId="6" fillId="0" borderId="32" xfId="3" applyNumberFormat="1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6" fillId="0" borderId="29" xfId="3" applyNumberFormat="1" applyFont="1" applyBorder="1" applyAlignment="1">
      <alignment horizontal="center" vertical="center" wrapText="1"/>
    </xf>
    <xf numFmtId="0" fontId="5" fillId="0" borderId="2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3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4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6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3" applyNumberFormat="1" applyFont="1" applyFill="1" applyBorder="1" applyAlignment="1">
      <alignment horizontal="center" vertical="center" wrapText="1"/>
    </xf>
    <xf numFmtId="0" fontId="5" fillId="0" borderId="3" xfId="3" applyNumberFormat="1" applyFont="1" applyFill="1" applyBorder="1" applyAlignment="1">
      <alignment horizontal="center" vertical="center" wrapText="1"/>
    </xf>
    <xf numFmtId="0" fontId="5" fillId="0" borderId="34" xfId="3" applyNumberFormat="1" applyFont="1" applyFill="1" applyBorder="1" applyAlignment="1">
      <alignment horizontal="center" vertical="center" wrapText="1"/>
    </xf>
    <xf numFmtId="0" fontId="5" fillId="0" borderId="18" xfId="3" applyNumberFormat="1" applyFont="1" applyFill="1" applyBorder="1" applyAlignment="1">
      <alignment horizontal="center" vertical="center" wrapText="1"/>
    </xf>
    <xf numFmtId="0" fontId="5" fillId="0" borderId="7" xfId="3" applyNumberFormat="1" applyFont="1" applyFill="1" applyBorder="1" applyAlignment="1">
      <alignment horizontal="center" vertical="center" wrapText="1"/>
    </xf>
    <xf numFmtId="0" fontId="5" fillId="0" borderId="35" xfId="3" applyNumberFormat="1" applyFont="1" applyFill="1" applyBorder="1" applyAlignment="1">
      <alignment horizontal="center" vertical="center" wrapText="1"/>
    </xf>
    <xf numFmtId="0" fontId="5" fillId="0" borderId="4" xfId="3" applyNumberFormat="1" applyFont="1" applyFill="1" applyBorder="1" applyAlignment="1">
      <alignment horizontal="center" vertical="center" wrapText="1"/>
    </xf>
    <xf numFmtId="0" fontId="5" fillId="0" borderId="22" xfId="3" applyNumberFormat="1" applyFont="1" applyFill="1" applyBorder="1" applyAlignment="1">
      <alignment horizontal="center" vertical="center" wrapText="1"/>
    </xf>
    <xf numFmtId="0" fontId="2" fillId="0" borderId="22" xfId="3" applyNumberFormat="1" applyFont="1" applyFill="1" applyBorder="1" applyAlignment="1">
      <alignment horizontal="center" vertical="center"/>
    </xf>
    <xf numFmtId="0" fontId="2" fillId="0" borderId="36" xfId="3" applyNumberFormat="1" applyFont="1" applyFill="1" applyBorder="1" applyAlignment="1">
      <alignment horizontal="center" vertical="center"/>
    </xf>
    <xf numFmtId="0" fontId="3" fillId="0" borderId="0" xfId="3" applyNumberFormat="1" applyFont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  <xf numFmtId="0" fontId="2" fillId="0" borderId="1" xfId="3" applyNumberFormat="1" applyFont="1" applyBorder="1" applyAlignment="1">
      <alignment vertical="center"/>
    </xf>
    <xf numFmtId="0" fontId="6" fillId="0" borderId="25" xfId="3" applyNumberFormat="1" applyFont="1" applyBorder="1" applyAlignment="1">
      <alignment horizontal="center" vertical="top" wrapText="1"/>
    </xf>
    <xf numFmtId="0" fontId="6" fillId="0" borderId="18" xfId="3" applyNumberFormat="1" applyFont="1" applyBorder="1" applyAlignment="1">
      <alignment horizontal="center" vertical="center" wrapText="1"/>
    </xf>
    <xf numFmtId="0" fontId="6" fillId="0" borderId="19" xfId="3" applyNumberFormat="1" applyFont="1" applyBorder="1" applyAlignment="1">
      <alignment horizontal="center" vertical="center" wrapText="1"/>
    </xf>
    <xf numFmtId="0" fontId="6" fillId="0" borderId="20" xfId="3" applyNumberFormat="1" applyFont="1" applyBorder="1" applyAlignment="1">
      <alignment horizontal="center" vertical="center" wrapText="1"/>
    </xf>
    <xf numFmtId="0" fontId="3" fillId="0" borderId="0" xfId="3" applyNumberFormat="1" applyFont="1" applyAlignment="1">
      <alignment horizontal="right" vertical="center"/>
    </xf>
    <xf numFmtId="0" fontId="5" fillId="0" borderId="25" xfId="3" applyNumberFormat="1" applyFont="1" applyBorder="1" applyAlignment="1" applyProtection="1">
      <alignment horizontal="center" vertical="center"/>
      <protection locked="0"/>
    </xf>
    <xf numFmtId="14" fontId="5" fillId="0" borderId="25" xfId="3" applyNumberFormat="1" applyFont="1" applyBorder="1" applyAlignment="1" applyProtection="1">
      <alignment horizontal="center" vertical="center"/>
      <protection locked="0"/>
    </xf>
    <xf numFmtId="165" fontId="5" fillId="0" borderId="25" xfId="3" applyNumberFormat="1" applyFont="1" applyBorder="1" applyAlignment="1" applyProtection="1">
      <alignment horizontal="center" vertical="center"/>
      <protection locked="0"/>
    </xf>
    <xf numFmtId="0" fontId="2" fillId="0" borderId="30" xfId="3" applyNumberFormat="1" applyFont="1" applyBorder="1" applyAlignment="1">
      <alignment vertical="center"/>
    </xf>
    <xf numFmtId="0" fontId="2" fillId="0" borderId="29" xfId="3" applyNumberFormat="1" applyFont="1" applyBorder="1" applyAlignment="1">
      <alignment vertical="center"/>
    </xf>
    <xf numFmtId="0" fontId="2" fillId="0" borderId="25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right" vertical="center"/>
    </xf>
    <xf numFmtId="0" fontId="2" fillId="0" borderId="27" xfId="3" applyNumberFormat="1" applyFont="1" applyBorder="1" applyAlignment="1">
      <alignment vertical="center"/>
    </xf>
    <xf numFmtId="0" fontId="5" fillId="0" borderId="25" xfId="3" applyNumberFormat="1" applyFont="1" applyBorder="1" applyAlignment="1">
      <alignment horizontal="center" vertical="center" wrapText="1"/>
    </xf>
    <xf numFmtId="0" fontId="5" fillId="0" borderId="25" xfId="3" applyNumberFormat="1" applyFont="1" applyBorder="1" applyAlignment="1">
      <alignment horizontal="center" vertical="center"/>
    </xf>
    <xf numFmtId="0" fontId="2" fillId="0" borderId="0" xfId="3" applyNumberFormat="1" applyFont="1" applyAlignment="1">
      <alignment horizontal="right" vertical="center"/>
    </xf>
    <xf numFmtId="0" fontId="2" fillId="0" borderId="28" xfId="3" applyNumberFormat="1" applyFont="1" applyBorder="1" applyAlignment="1">
      <alignment horizontal="right" vertical="center"/>
    </xf>
    <xf numFmtId="0" fontId="2" fillId="0" borderId="27" xfId="3" applyNumberFormat="1" applyFont="1" applyBorder="1" applyAlignment="1">
      <alignment horizontal="right" vertical="center"/>
    </xf>
    <xf numFmtId="0" fontId="2" fillId="0" borderId="28" xfId="3" applyNumberFormat="1" applyFont="1" applyBorder="1" applyAlignment="1">
      <alignment vertical="center"/>
    </xf>
  </cellXfs>
  <cellStyles count="4">
    <cellStyle name="Обычный" xfId="0" builtinId="0"/>
    <cellStyle name="Обычный 2" xfId="1"/>
    <cellStyle name="Обычный 2 2" xfId="3"/>
    <cellStyle name="Финансовый 2" xfId="2"/>
  </cellStyles>
  <dxfs count="23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37" totalsRowShown="0" dataDxfId="18">
  <autoFilter ref="A1:C37"/>
  <tableColumns count="3">
    <tableColumn id="1" name="Код букв" dataDxfId="17"/>
    <tableColumn id="2" name="Код цифр." dataDxfId="16"/>
    <tableColumn id="3" name="Описание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1:G10" totalsRowShown="0">
  <autoFilter ref="F1:G10"/>
  <tableColumns count="2">
    <tableColumn id="1" name="Код" dataDxfId="14"/>
    <tableColumn id="2" name="Описание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87"/>
  <sheetViews>
    <sheetView showGridLines="0" zoomScaleNormal="100" zoomScaleSheetLayoutView="75" workbookViewId="0">
      <selection activeCell="AJ13" sqref="AJ13:BR13"/>
    </sheetView>
  </sheetViews>
  <sheetFormatPr defaultColWidth="2.28515625" defaultRowHeight="12" x14ac:dyDescent="0.2"/>
  <cols>
    <col min="1" max="2" width="2.5703125" style="7" customWidth="1"/>
    <col min="3" max="3" width="2.42578125" style="7" customWidth="1"/>
    <col min="4" max="7" width="2.28515625" style="7" customWidth="1"/>
    <col min="8" max="8" width="2.7109375" style="7" customWidth="1"/>
    <col min="9" max="9" width="1.85546875" style="7" customWidth="1"/>
    <col min="10" max="13" width="2.28515625" style="7" customWidth="1"/>
    <col min="14" max="14" width="4.28515625" style="7" customWidth="1"/>
    <col min="15" max="19" width="3.140625" style="7" customWidth="1"/>
    <col min="20" max="20" width="3" style="7" customWidth="1"/>
    <col min="21" max="21" width="3.140625" style="7" customWidth="1"/>
    <col min="22" max="23" width="3.28515625" style="7" customWidth="1"/>
    <col min="24" max="25" width="3.42578125" style="7" customWidth="1"/>
    <col min="26" max="26" width="3.140625" style="7" customWidth="1"/>
    <col min="27" max="27" width="3" style="7" customWidth="1"/>
    <col min="28" max="28" width="3.140625" style="7" customWidth="1"/>
    <col min="29" max="29" width="3" style="7" customWidth="1"/>
    <col min="30" max="33" width="2.28515625" style="7" customWidth="1"/>
    <col min="34" max="35" width="1.85546875" style="7" customWidth="1"/>
    <col min="36" max="42" width="2.28515625" style="7"/>
    <col min="43" max="43" width="3.5703125" style="7" customWidth="1"/>
    <col min="44" max="51" width="2.28515625" style="7"/>
    <col min="52" max="52" width="2.85546875" style="7" customWidth="1"/>
    <col min="53" max="55" width="2.28515625" style="7"/>
    <col min="56" max="56" width="2.7109375" style="7" customWidth="1"/>
    <col min="57" max="71" width="2.28515625" style="7"/>
    <col min="72" max="72" width="3.28515625" style="7" bestFit="1" customWidth="1"/>
    <col min="73" max="77" width="2.28515625" style="7"/>
    <col min="78" max="78" width="3.140625" style="7" bestFit="1" customWidth="1"/>
    <col min="79" max="79" width="1.28515625" style="7" bestFit="1" customWidth="1"/>
    <col min="80" max="16384" width="2.28515625" style="7"/>
  </cols>
  <sheetData>
    <row r="1" spans="1:70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70" t="s">
        <v>42</v>
      </c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</row>
    <row r="2" spans="1:70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 t="s">
        <v>48</v>
      </c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</row>
    <row r="3" spans="1:70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0" t="s">
        <v>49</v>
      </c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</row>
    <row r="4" spans="1:70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75"/>
      <c r="BM4" s="73" t="s">
        <v>12</v>
      </c>
      <c r="BN4" s="73"/>
      <c r="BO4" s="73"/>
      <c r="BP4" s="73"/>
      <c r="BQ4" s="73"/>
      <c r="BR4" s="73"/>
    </row>
    <row r="5" spans="1:70" x14ac:dyDescent="0.2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 t="s">
        <v>14</v>
      </c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2"/>
      <c r="BM5" s="73" t="s">
        <v>13</v>
      </c>
      <c r="BN5" s="73"/>
      <c r="BO5" s="73"/>
      <c r="BP5" s="73"/>
      <c r="BQ5" s="73"/>
      <c r="BR5" s="73"/>
    </row>
    <row r="6" spans="1:70" x14ac:dyDescent="0.2">
      <c r="A6" s="71" t="s">
        <v>147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0" t="s">
        <v>15</v>
      </c>
      <c r="BK6" s="70"/>
      <c r="BL6" s="72"/>
      <c r="BM6" s="73"/>
      <c r="BN6" s="73"/>
      <c r="BO6" s="73"/>
      <c r="BP6" s="73"/>
      <c r="BQ6" s="73"/>
      <c r="BR6" s="73"/>
    </row>
    <row r="7" spans="1:70" x14ac:dyDescent="0.2">
      <c r="A7" s="74" t="s">
        <v>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75"/>
      <c r="BM7" s="73"/>
      <c r="BN7" s="73"/>
      <c r="BO7" s="73"/>
      <c r="BP7" s="73"/>
      <c r="BQ7" s="73"/>
      <c r="BR7" s="73"/>
    </row>
    <row r="8" spans="1:70" x14ac:dyDescent="0.2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7"/>
      <c r="BM8" s="73"/>
      <c r="BN8" s="73"/>
      <c r="BO8" s="73"/>
      <c r="BP8" s="73"/>
      <c r="BQ8" s="73"/>
      <c r="BR8" s="73"/>
    </row>
    <row r="9" spans="1:70" x14ac:dyDescent="0.2">
      <c r="A9" s="70" t="s">
        <v>43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</row>
    <row r="10" spans="1:70" ht="12" customHeight="1" x14ac:dyDescent="0.2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79" t="s">
        <v>16</v>
      </c>
      <c r="AK10" s="79"/>
      <c r="AL10" s="79"/>
      <c r="AM10" s="79"/>
      <c r="AN10" s="79"/>
      <c r="AO10" s="79"/>
      <c r="AP10" s="79" t="s">
        <v>17</v>
      </c>
      <c r="AQ10" s="79"/>
      <c r="AR10" s="79"/>
      <c r="AS10" s="79"/>
      <c r="AT10" s="79"/>
      <c r="AU10" s="79"/>
      <c r="AV10" s="79"/>
      <c r="AW10" s="79"/>
      <c r="AY10" s="80" t="s">
        <v>20</v>
      </c>
      <c r="AZ10" s="80"/>
      <c r="BA10" s="80"/>
      <c r="BB10" s="80"/>
      <c r="BC10" s="80"/>
      <c r="BD10" s="80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</row>
    <row r="11" spans="1:70" x14ac:dyDescent="0.2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Y11" s="80" t="s">
        <v>18</v>
      </c>
      <c r="AZ11" s="80"/>
      <c r="BA11" s="80"/>
      <c r="BB11" s="80" t="s">
        <v>19</v>
      </c>
      <c r="BC11" s="80"/>
      <c r="BD11" s="80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</row>
    <row r="12" spans="1:70" ht="15" customHeight="1" x14ac:dyDescent="0.2">
      <c r="A12" s="86" t="s">
        <v>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0">
        <v>6</v>
      </c>
      <c r="AK12" s="80"/>
      <c r="AL12" s="80"/>
      <c r="AM12" s="80"/>
      <c r="AN12" s="80"/>
      <c r="AO12" s="80"/>
      <c r="AP12" s="87">
        <v>43646</v>
      </c>
      <c r="AQ12" s="80"/>
      <c r="AR12" s="80"/>
      <c r="AS12" s="80"/>
      <c r="AT12" s="80"/>
      <c r="AU12" s="80"/>
      <c r="AV12" s="80"/>
      <c r="AW12" s="80"/>
      <c r="AY12" s="88">
        <v>43617</v>
      </c>
      <c r="AZ12" s="88"/>
      <c r="BA12" s="88"/>
      <c r="BB12" s="88">
        <v>43646</v>
      </c>
      <c r="BC12" s="88"/>
      <c r="BD12" s="88"/>
      <c r="BE12" s="8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</row>
    <row r="13" spans="1:70" ht="12" customHeight="1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</row>
    <row r="14" spans="1:70" ht="15" customHeight="1" x14ac:dyDescent="0.2">
      <c r="A14" s="90" t="s">
        <v>50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</row>
    <row r="15" spans="1:70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</row>
    <row r="16" spans="1:70" ht="15" customHeight="1" x14ac:dyDescent="0.2">
      <c r="A16" s="81" t="s">
        <v>11</v>
      </c>
      <c r="B16" s="81"/>
      <c r="C16" s="81" t="s">
        <v>44</v>
      </c>
      <c r="D16" s="81"/>
      <c r="E16" s="81"/>
      <c r="F16" s="81"/>
      <c r="G16" s="81"/>
      <c r="H16" s="81"/>
      <c r="I16" s="81"/>
      <c r="J16" s="81"/>
      <c r="K16" s="81" t="s">
        <v>7</v>
      </c>
      <c r="L16" s="81"/>
      <c r="M16" s="81"/>
      <c r="N16" s="85" t="s">
        <v>40</v>
      </c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 t="s">
        <v>8</v>
      </c>
      <c r="AE16" s="85"/>
      <c r="AF16" s="85"/>
      <c r="AG16" s="85"/>
      <c r="AH16" s="85"/>
      <c r="AI16" s="85"/>
      <c r="AJ16" s="85" t="s">
        <v>39</v>
      </c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 t="s">
        <v>27</v>
      </c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</row>
    <row r="17" spans="1:70" ht="12" customHeight="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5" t="s">
        <v>148</v>
      </c>
      <c r="O17" s="85" t="s">
        <v>149</v>
      </c>
      <c r="P17" s="85" t="s">
        <v>150</v>
      </c>
      <c r="Q17" s="85" t="s">
        <v>151</v>
      </c>
      <c r="R17" s="85" t="s">
        <v>152</v>
      </c>
      <c r="S17" s="85" t="s">
        <v>153</v>
      </c>
      <c r="T17" s="85" t="s">
        <v>154</v>
      </c>
      <c r="U17" s="85" t="s">
        <v>155</v>
      </c>
      <c r="V17" s="85" t="s">
        <v>156</v>
      </c>
      <c r="W17" s="85" t="s">
        <v>157</v>
      </c>
      <c r="X17" s="85" t="s">
        <v>158</v>
      </c>
      <c r="Y17" s="85" t="s">
        <v>159</v>
      </c>
      <c r="Z17" s="85" t="s">
        <v>160</v>
      </c>
      <c r="AA17" s="85" t="s">
        <v>161</v>
      </c>
      <c r="AB17" s="85" t="s">
        <v>162</v>
      </c>
      <c r="AC17" s="85" t="s">
        <v>5</v>
      </c>
      <c r="AD17" s="85" t="s">
        <v>45</v>
      </c>
      <c r="AE17" s="85"/>
      <c r="AF17" s="85"/>
      <c r="AG17" s="85" t="s">
        <v>9</v>
      </c>
      <c r="AH17" s="85"/>
      <c r="AI17" s="85"/>
      <c r="AJ17" s="85" t="s">
        <v>21</v>
      </c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1" t="s">
        <v>28</v>
      </c>
      <c r="BE17" s="81"/>
      <c r="BF17" s="81"/>
      <c r="BG17" s="81"/>
      <c r="BH17" s="81" t="s">
        <v>29</v>
      </c>
      <c r="BI17" s="81"/>
      <c r="BJ17" s="81"/>
      <c r="BK17" s="81" t="s">
        <v>30</v>
      </c>
      <c r="BL17" s="81"/>
      <c r="BM17" s="81"/>
      <c r="BN17" s="81"/>
      <c r="BO17" s="81" t="s">
        <v>31</v>
      </c>
      <c r="BP17" s="81"/>
      <c r="BQ17" s="81"/>
      <c r="BR17" s="81"/>
    </row>
    <row r="18" spans="1:70" ht="12" customHeight="1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2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4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</row>
    <row r="19" spans="1:70" ht="12" customHeight="1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 t="s">
        <v>23</v>
      </c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</row>
    <row r="20" spans="1:70" ht="12" customHeight="1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5" t="s">
        <v>163</v>
      </c>
      <c r="O20" s="85" t="s">
        <v>164</v>
      </c>
      <c r="P20" s="85" t="s">
        <v>165</v>
      </c>
      <c r="Q20" s="85" t="s">
        <v>166</v>
      </c>
      <c r="R20" s="85" t="s">
        <v>6</v>
      </c>
      <c r="S20" s="85" t="s">
        <v>167</v>
      </c>
      <c r="T20" s="85" t="s">
        <v>168</v>
      </c>
      <c r="U20" s="85" t="s">
        <v>169</v>
      </c>
      <c r="V20" s="85" t="s">
        <v>170</v>
      </c>
      <c r="W20" s="85" t="s">
        <v>171</v>
      </c>
      <c r="X20" s="85" t="s">
        <v>172</v>
      </c>
      <c r="Y20" s="85" t="s">
        <v>173</v>
      </c>
      <c r="Z20" s="85" t="s">
        <v>174</v>
      </c>
      <c r="AA20" s="85" t="s">
        <v>175</v>
      </c>
      <c r="AB20" s="85" t="s">
        <v>176</v>
      </c>
      <c r="AC20" s="85" t="s">
        <v>177</v>
      </c>
      <c r="AD20" s="85" t="s">
        <v>41</v>
      </c>
      <c r="AE20" s="85"/>
      <c r="AF20" s="85"/>
      <c r="AG20" s="85"/>
      <c r="AH20" s="85"/>
      <c r="AI20" s="85"/>
      <c r="AJ20" s="82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4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</row>
    <row r="21" spans="1:70" ht="12" customHeight="1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 t="s">
        <v>10</v>
      </c>
      <c r="AE21" s="95"/>
      <c r="AF21" s="95"/>
      <c r="AG21" s="95"/>
      <c r="AH21" s="95"/>
      <c r="AI21" s="96"/>
      <c r="AJ21" s="85" t="s">
        <v>22</v>
      </c>
      <c r="AK21" s="85"/>
      <c r="AL21" s="85"/>
      <c r="AM21" s="85" t="s">
        <v>33</v>
      </c>
      <c r="AN21" s="85"/>
      <c r="AO21" s="85"/>
      <c r="AP21" s="85"/>
      <c r="AQ21" s="85"/>
      <c r="AR21" s="85" t="s">
        <v>24</v>
      </c>
      <c r="AS21" s="85"/>
      <c r="AT21" s="85"/>
      <c r="AU21" s="85" t="s">
        <v>25</v>
      </c>
      <c r="AV21" s="85"/>
      <c r="AW21" s="85"/>
      <c r="AX21" s="85" t="s">
        <v>32</v>
      </c>
      <c r="AY21" s="85"/>
      <c r="AZ21" s="85"/>
      <c r="BA21" s="85"/>
      <c r="BB21" s="85" t="s">
        <v>26</v>
      </c>
      <c r="BC21" s="85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</row>
    <row r="22" spans="1:70" ht="12" customHeight="1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7"/>
      <c r="AE22" s="98"/>
      <c r="AF22" s="98"/>
      <c r="AG22" s="98"/>
      <c r="AH22" s="98"/>
      <c r="AI22" s="99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</row>
    <row r="23" spans="1:70" ht="12" customHeight="1" thickBot="1" x14ac:dyDescent="0.25">
      <c r="A23" s="92" t="s">
        <v>148</v>
      </c>
      <c r="B23" s="92"/>
      <c r="C23" s="92" t="s">
        <v>149</v>
      </c>
      <c r="D23" s="92"/>
      <c r="E23" s="92"/>
      <c r="F23" s="92"/>
      <c r="G23" s="92"/>
      <c r="H23" s="92"/>
      <c r="I23" s="92"/>
      <c r="J23" s="92"/>
      <c r="K23" s="92" t="s">
        <v>150</v>
      </c>
      <c r="L23" s="92"/>
      <c r="M23" s="92"/>
      <c r="N23" s="92" t="s">
        <v>151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 t="s">
        <v>152</v>
      </c>
      <c r="AE23" s="92"/>
      <c r="AF23" s="92"/>
      <c r="AG23" s="92" t="s">
        <v>153</v>
      </c>
      <c r="AH23" s="92"/>
      <c r="AI23" s="92"/>
      <c r="AJ23" s="93" t="s">
        <v>154</v>
      </c>
      <c r="AK23" s="93"/>
      <c r="AL23" s="93"/>
      <c r="AM23" s="93" t="s">
        <v>155</v>
      </c>
      <c r="AN23" s="93"/>
      <c r="AO23" s="93"/>
      <c r="AP23" s="93"/>
      <c r="AQ23" s="93"/>
      <c r="AR23" s="93" t="s">
        <v>156</v>
      </c>
      <c r="AS23" s="93"/>
      <c r="AT23" s="93"/>
      <c r="AU23" s="93" t="s">
        <v>154</v>
      </c>
      <c r="AV23" s="93"/>
      <c r="AW23" s="93"/>
      <c r="AX23" s="93" t="s">
        <v>155</v>
      </c>
      <c r="AY23" s="93"/>
      <c r="AZ23" s="93"/>
      <c r="BA23" s="93"/>
      <c r="BB23" s="93" t="s">
        <v>156</v>
      </c>
      <c r="BC23" s="93"/>
      <c r="BD23" s="93" t="s">
        <v>157</v>
      </c>
      <c r="BE23" s="93"/>
      <c r="BF23" s="93"/>
      <c r="BG23" s="93"/>
      <c r="BH23" s="93" t="s">
        <v>158</v>
      </c>
      <c r="BI23" s="93"/>
      <c r="BJ23" s="93"/>
      <c r="BK23" s="93" t="s">
        <v>159</v>
      </c>
      <c r="BL23" s="93"/>
      <c r="BM23" s="93"/>
      <c r="BN23" s="93"/>
      <c r="BO23" s="93" t="s">
        <v>160</v>
      </c>
      <c r="BP23" s="93"/>
      <c r="BQ23" s="93"/>
      <c r="BR23" s="93"/>
    </row>
    <row r="24" spans="1:70" x14ac:dyDescent="0.2">
      <c r="A24" s="100">
        <v>1</v>
      </c>
      <c r="B24" s="101"/>
      <c r="C24" s="106" t="s">
        <v>65</v>
      </c>
      <c r="D24" s="107"/>
      <c r="E24" s="107"/>
      <c r="F24" s="107"/>
      <c r="G24" s="107"/>
      <c r="H24" s="107"/>
      <c r="I24" s="107"/>
      <c r="J24" s="108"/>
      <c r="K24" s="100"/>
      <c r="L24" s="115"/>
      <c r="M24" s="116"/>
      <c r="N24" s="8" t="s">
        <v>51</v>
      </c>
      <c r="O24" s="9" t="s">
        <v>51</v>
      </c>
      <c r="P24" s="9" t="s">
        <v>52</v>
      </c>
      <c r="Q24" s="9" t="s">
        <v>52</v>
      </c>
      <c r="R24" s="9" t="s">
        <v>52</v>
      </c>
      <c r="S24" s="9" t="s">
        <v>52</v>
      </c>
      <c r="T24" s="9" t="s">
        <v>52</v>
      </c>
      <c r="U24" s="9" t="s">
        <v>51</v>
      </c>
      <c r="V24" s="9" t="s">
        <v>51</v>
      </c>
      <c r="W24" s="9" t="s">
        <v>52</v>
      </c>
      <c r="X24" s="9" t="s">
        <v>76</v>
      </c>
      <c r="Y24" s="9" t="s">
        <v>51</v>
      </c>
      <c r="Z24" s="9" t="s">
        <v>52</v>
      </c>
      <c r="AA24" s="9" t="s">
        <v>52</v>
      </c>
      <c r="AB24" s="9" t="s">
        <v>51</v>
      </c>
      <c r="AC24" s="10" t="s">
        <v>5</v>
      </c>
      <c r="AD24" s="120">
        <f>COUNTIF(N24:AC24,"Я")</f>
        <v>8</v>
      </c>
      <c r="AE24" s="115"/>
      <c r="AF24" s="101"/>
      <c r="AG24" s="120">
        <f>AD24+AD26</f>
        <v>18</v>
      </c>
      <c r="AH24" s="115"/>
      <c r="AI24" s="101"/>
      <c r="AJ24" s="122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6"/>
      <c r="BE24" s="126"/>
      <c r="BF24" s="126"/>
      <c r="BG24" s="126"/>
      <c r="BH24" s="126"/>
      <c r="BI24" s="126"/>
      <c r="BJ24" s="126"/>
      <c r="BK24" s="123"/>
      <c r="BL24" s="123"/>
      <c r="BM24" s="123"/>
      <c r="BN24" s="123"/>
      <c r="BO24" s="123"/>
      <c r="BP24" s="123"/>
      <c r="BQ24" s="123"/>
      <c r="BR24" s="124"/>
    </row>
    <row r="25" spans="1:70" x14ac:dyDescent="0.2">
      <c r="A25" s="102"/>
      <c r="B25" s="103"/>
      <c r="C25" s="109"/>
      <c r="D25" s="110"/>
      <c r="E25" s="110"/>
      <c r="F25" s="110"/>
      <c r="G25" s="110"/>
      <c r="H25" s="110"/>
      <c r="I25" s="110"/>
      <c r="J25" s="111"/>
      <c r="K25" s="102"/>
      <c r="L25" s="79"/>
      <c r="M25" s="117"/>
      <c r="N25" s="11"/>
      <c r="O25" s="12"/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2"/>
      <c r="V25" s="12"/>
      <c r="W25" s="12">
        <v>8</v>
      </c>
      <c r="X25" s="12">
        <v>7</v>
      </c>
      <c r="Y25" s="12"/>
      <c r="Z25" s="12">
        <v>8</v>
      </c>
      <c r="AA25" s="12">
        <v>8</v>
      </c>
      <c r="AB25" s="12"/>
      <c r="AC25" s="13" t="s">
        <v>5</v>
      </c>
      <c r="AD25" s="121">
        <f>SUM(N25:AB25)</f>
        <v>71</v>
      </c>
      <c r="AE25" s="79"/>
      <c r="AF25" s="103"/>
      <c r="AG25" s="121"/>
      <c r="AH25" s="79"/>
      <c r="AI25" s="103"/>
      <c r="AJ25" s="125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130"/>
      <c r="BE25" s="130"/>
      <c r="BF25" s="130"/>
      <c r="BG25" s="130"/>
      <c r="BH25" s="130"/>
      <c r="BI25" s="130"/>
      <c r="BJ25" s="130"/>
      <c r="BK25" s="73"/>
      <c r="BL25" s="73"/>
      <c r="BM25" s="73"/>
      <c r="BN25" s="73"/>
      <c r="BO25" s="73"/>
      <c r="BP25" s="73"/>
      <c r="BQ25" s="73"/>
      <c r="BR25" s="131"/>
    </row>
    <row r="26" spans="1:70" x14ac:dyDescent="0.2">
      <c r="A26" s="102"/>
      <c r="B26" s="103"/>
      <c r="C26" s="109"/>
      <c r="D26" s="110"/>
      <c r="E26" s="110"/>
      <c r="F26" s="110"/>
      <c r="G26" s="110"/>
      <c r="H26" s="110"/>
      <c r="I26" s="110"/>
      <c r="J26" s="111"/>
      <c r="K26" s="102"/>
      <c r="L26" s="79"/>
      <c r="M26" s="117"/>
      <c r="N26" s="11" t="s">
        <v>51</v>
      </c>
      <c r="O26" s="12" t="s">
        <v>52</v>
      </c>
      <c r="P26" s="12" t="s">
        <v>52</v>
      </c>
      <c r="Q26" s="12" t="s">
        <v>52</v>
      </c>
      <c r="R26" s="12" t="s">
        <v>52</v>
      </c>
      <c r="S26" s="12" t="s">
        <v>52</v>
      </c>
      <c r="T26" s="12" t="s">
        <v>51</v>
      </c>
      <c r="U26" s="12" t="s">
        <v>51</v>
      </c>
      <c r="V26" s="12" t="s">
        <v>52</v>
      </c>
      <c r="W26" s="12" t="s">
        <v>52</v>
      </c>
      <c r="X26" s="12" t="s">
        <v>52</v>
      </c>
      <c r="Y26" s="12" t="s">
        <v>52</v>
      </c>
      <c r="Z26" s="12" t="s">
        <v>52</v>
      </c>
      <c r="AA26" s="12" t="s">
        <v>51</v>
      </c>
      <c r="AB26" s="12" t="s">
        <v>51</v>
      </c>
      <c r="AC26" s="13" t="s">
        <v>5</v>
      </c>
      <c r="AD26" s="121">
        <f>COUNTIF(N26:AC26,"Я")</f>
        <v>10</v>
      </c>
      <c r="AE26" s="79"/>
      <c r="AF26" s="103"/>
      <c r="AG26" s="121">
        <f>AD25+AD27</f>
        <v>151</v>
      </c>
      <c r="AH26" s="79"/>
      <c r="AI26" s="103"/>
      <c r="AJ26" s="125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130"/>
      <c r="BE26" s="130"/>
      <c r="BF26" s="130"/>
      <c r="BG26" s="130"/>
      <c r="BH26" s="130"/>
      <c r="BI26" s="130"/>
      <c r="BJ26" s="130"/>
      <c r="BK26" s="73"/>
      <c r="BL26" s="73"/>
      <c r="BM26" s="73"/>
      <c r="BN26" s="73"/>
      <c r="BO26" s="73"/>
      <c r="BP26" s="73"/>
      <c r="BQ26" s="73"/>
      <c r="BR26" s="131"/>
    </row>
    <row r="27" spans="1:70" ht="12.75" thickBot="1" x14ac:dyDescent="0.25">
      <c r="A27" s="104"/>
      <c r="B27" s="105"/>
      <c r="C27" s="112"/>
      <c r="D27" s="113"/>
      <c r="E27" s="113"/>
      <c r="F27" s="113"/>
      <c r="G27" s="113"/>
      <c r="H27" s="113"/>
      <c r="I27" s="113"/>
      <c r="J27" s="114"/>
      <c r="K27" s="104"/>
      <c r="L27" s="118"/>
      <c r="M27" s="119"/>
      <c r="N27" s="14"/>
      <c r="O27" s="15">
        <v>8</v>
      </c>
      <c r="P27" s="15">
        <v>8</v>
      </c>
      <c r="Q27" s="15">
        <v>8</v>
      </c>
      <c r="R27" s="15">
        <v>8</v>
      </c>
      <c r="S27" s="15">
        <v>8</v>
      </c>
      <c r="T27" s="15"/>
      <c r="U27" s="15"/>
      <c r="V27" s="15">
        <v>8</v>
      </c>
      <c r="W27" s="15">
        <v>8</v>
      </c>
      <c r="X27" s="15">
        <v>8</v>
      </c>
      <c r="Y27" s="15">
        <v>8</v>
      </c>
      <c r="Z27" s="15">
        <v>8</v>
      </c>
      <c r="AA27" s="15"/>
      <c r="AB27" s="15"/>
      <c r="AC27" s="13" t="s">
        <v>5</v>
      </c>
      <c r="AD27" s="127">
        <f>SUM(N27:AC27)</f>
        <v>80</v>
      </c>
      <c r="AE27" s="118"/>
      <c r="AF27" s="105"/>
      <c r="AG27" s="127"/>
      <c r="AH27" s="118"/>
      <c r="AI27" s="105"/>
      <c r="AJ27" s="128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32"/>
    </row>
    <row r="28" spans="1:70" ht="12.95" customHeight="1" x14ac:dyDescent="0.2">
      <c r="A28" s="100">
        <v>2</v>
      </c>
      <c r="B28" s="101"/>
      <c r="C28" s="106" t="s">
        <v>58</v>
      </c>
      <c r="D28" s="107"/>
      <c r="E28" s="107"/>
      <c r="F28" s="107"/>
      <c r="G28" s="107"/>
      <c r="H28" s="107"/>
      <c r="I28" s="107"/>
      <c r="J28" s="108"/>
      <c r="K28" s="100"/>
      <c r="L28" s="115"/>
      <c r="M28" s="116"/>
      <c r="N28" s="8" t="s">
        <v>51</v>
      </c>
      <c r="O28" s="9" t="s">
        <v>51</v>
      </c>
      <c r="P28" s="9" t="s">
        <v>52</v>
      </c>
      <c r="Q28" s="9" t="s">
        <v>52</v>
      </c>
      <c r="R28" s="9" t="s">
        <v>52</v>
      </c>
      <c r="S28" s="9" t="s">
        <v>52</v>
      </c>
      <c r="T28" s="9" t="s">
        <v>52</v>
      </c>
      <c r="U28" s="9" t="s">
        <v>51</v>
      </c>
      <c r="V28" s="9" t="s">
        <v>51</v>
      </c>
      <c r="W28" s="9" t="s">
        <v>52</v>
      </c>
      <c r="X28" s="9" t="s">
        <v>76</v>
      </c>
      <c r="Y28" s="9" t="s">
        <v>51</v>
      </c>
      <c r="Z28" s="9" t="s">
        <v>52</v>
      </c>
      <c r="AA28" s="9" t="s">
        <v>52</v>
      </c>
      <c r="AB28" s="9" t="s">
        <v>51</v>
      </c>
      <c r="AC28" s="10" t="s">
        <v>5</v>
      </c>
      <c r="AD28" s="120">
        <f>COUNTIF(N28:AC28,"Я")</f>
        <v>8</v>
      </c>
      <c r="AE28" s="115"/>
      <c r="AF28" s="101"/>
      <c r="AG28" s="120">
        <f>AD28+AD30</f>
        <v>18</v>
      </c>
      <c r="AH28" s="115"/>
      <c r="AI28" s="101"/>
      <c r="AJ28" s="122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6"/>
      <c r="BE28" s="126"/>
      <c r="BF28" s="126"/>
      <c r="BG28" s="126"/>
      <c r="BH28" s="126"/>
      <c r="BI28" s="126"/>
      <c r="BJ28" s="126"/>
      <c r="BK28" s="123"/>
      <c r="BL28" s="123"/>
      <c r="BM28" s="123"/>
      <c r="BN28" s="123"/>
      <c r="BO28" s="123"/>
      <c r="BP28" s="123"/>
      <c r="BQ28" s="123"/>
      <c r="BR28" s="124"/>
    </row>
    <row r="29" spans="1:70" ht="12.95" customHeight="1" x14ac:dyDescent="0.2">
      <c r="A29" s="102"/>
      <c r="B29" s="103"/>
      <c r="C29" s="109"/>
      <c r="D29" s="110"/>
      <c r="E29" s="110"/>
      <c r="F29" s="110"/>
      <c r="G29" s="110"/>
      <c r="H29" s="110"/>
      <c r="I29" s="110"/>
      <c r="J29" s="111"/>
      <c r="K29" s="102"/>
      <c r="L29" s="79"/>
      <c r="M29" s="117"/>
      <c r="N29" s="11"/>
      <c r="O29" s="12"/>
      <c r="P29" s="12">
        <v>8</v>
      </c>
      <c r="Q29" s="12">
        <v>8</v>
      </c>
      <c r="R29" s="12">
        <v>8</v>
      </c>
      <c r="S29" s="12">
        <v>8</v>
      </c>
      <c r="T29" s="12">
        <v>8</v>
      </c>
      <c r="U29" s="12"/>
      <c r="V29" s="12"/>
      <c r="W29" s="12">
        <v>8</v>
      </c>
      <c r="X29" s="12">
        <v>7</v>
      </c>
      <c r="Y29" s="12"/>
      <c r="Z29" s="12">
        <v>8</v>
      </c>
      <c r="AA29" s="12">
        <v>8</v>
      </c>
      <c r="AB29" s="12"/>
      <c r="AC29" s="13" t="s">
        <v>5</v>
      </c>
      <c r="AD29" s="121">
        <f>SUM(N29:AB29)</f>
        <v>71</v>
      </c>
      <c r="AE29" s="79"/>
      <c r="AF29" s="103"/>
      <c r="AG29" s="121"/>
      <c r="AH29" s="79"/>
      <c r="AI29" s="103"/>
      <c r="AJ29" s="125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130"/>
      <c r="BE29" s="130"/>
      <c r="BF29" s="130"/>
      <c r="BG29" s="130"/>
      <c r="BH29" s="130"/>
      <c r="BI29" s="130"/>
      <c r="BJ29" s="130"/>
      <c r="BK29" s="73"/>
      <c r="BL29" s="73"/>
      <c r="BM29" s="73"/>
      <c r="BN29" s="73"/>
      <c r="BO29" s="73"/>
      <c r="BP29" s="73"/>
      <c r="BQ29" s="73"/>
      <c r="BR29" s="131"/>
    </row>
    <row r="30" spans="1:70" ht="12.95" customHeight="1" x14ac:dyDescent="0.2">
      <c r="A30" s="102"/>
      <c r="B30" s="103"/>
      <c r="C30" s="109"/>
      <c r="D30" s="110"/>
      <c r="E30" s="110"/>
      <c r="F30" s="110"/>
      <c r="G30" s="110"/>
      <c r="H30" s="110"/>
      <c r="I30" s="110"/>
      <c r="J30" s="111"/>
      <c r="K30" s="102"/>
      <c r="L30" s="79"/>
      <c r="M30" s="117"/>
      <c r="N30" s="11" t="s">
        <v>51</v>
      </c>
      <c r="O30" s="12" t="s">
        <v>52</v>
      </c>
      <c r="P30" s="12" t="s">
        <v>52</v>
      </c>
      <c r="Q30" s="12" t="s">
        <v>52</v>
      </c>
      <c r="R30" s="12" t="s">
        <v>52</v>
      </c>
      <c r="S30" s="12" t="s">
        <v>52</v>
      </c>
      <c r="T30" s="12" t="s">
        <v>51</v>
      </c>
      <c r="U30" s="12" t="s">
        <v>51</v>
      </c>
      <c r="V30" s="12" t="s">
        <v>52</v>
      </c>
      <c r="W30" s="12" t="s">
        <v>52</v>
      </c>
      <c r="X30" s="12" t="s">
        <v>52</v>
      </c>
      <c r="Y30" s="12" t="s">
        <v>52</v>
      </c>
      <c r="Z30" s="12" t="s">
        <v>52</v>
      </c>
      <c r="AA30" s="12" t="s">
        <v>51</v>
      </c>
      <c r="AB30" s="12" t="s">
        <v>51</v>
      </c>
      <c r="AC30" s="13" t="s">
        <v>5</v>
      </c>
      <c r="AD30" s="121">
        <f>COUNTIF(N30:AC30,"Я")</f>
        <v>10</v>
      </c>
      <c r="AE30" s="79"/>
      <c r="AF30" s="103"/>
      <c r="AG30" s="121">
        <f>AD29+AD31</f>
        <v>151</v>
      </c>
      <c r="AH30" s="79"/>
      <c r="AI30" s="103"/>
      <c r="AJ30" s="125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130"/>
      <c r="BE30" s="130"/>
      <c r="BF30" s="130"/>
      <c r="BG30" s="130"/>
      <c r="BH30" s="130"/>
      <c r="BI30" s="130"/>
      <c r="BJ30" s="130"/>
      <c r="BK30" s="73"/>
      <c r="BL30" s="73"/>
      <c r="BM30" s="73"/>
      <c r="BN30" s="73"/>
      <c r="BO30" s="73"/>
      <c r="BP30" s="73"/>
      <c r="BQ30" s="73"/>
      <c r="BR30" s="131"/>
    </row>
    <row r="31" spans="1:70" ht="12.95" customHeight="1" thickBot="1" x14ac:dyDescent="0.25">
      <c r="A31" s="104"/>
      <c r="B31" s="105"/>
      <c r="C31" s="112"/>
      <c r="D31" s="113"/>
      <c r="E31" s="113"/>
      <c r="F31" s="113"/>
      <c r="G31" s="113"/>
      <c r="H31" s="113"/>
      <c r="I31" s="113"/>
      <c r="J31" s="114"/>
      <c r="K31" s="104"/>
      <c r="L31" s="118"/>
      <c r="M31" s="119"/>
      <c r="N31" s="14"/>
      <c r="O31" s="15">
        <v>8</v>
      </c>
      <c r="P31" s="15">
        <v>8</v>
      </c>
      <c r="Q31" s="15">
        <v>8</v>
      </c>
      <c r="R31" s="15">
        <v>8</v>
      </c>
      <c r="S31" s="15">
        <v>8</v>
      </c>
      <c r="T31" s="15"/>
      <c r="U31" s="15"/>
      <c r="V31" s="15">
        <v>8</v>
      </c>
      <c r="W31" s="15">
        <v>8</v>
      </c>
      <c r="X31" s="15">
        <v>8</v>
      </c>
      <c r="Y31" s="15">
        <v>8</v>
      </c>
      <c r="Z31" s="15">
        <v>8</v>
      </c>
      <c r="AA31" s="15"/>
      <c r="AB31" s="15"/>
      <c r="AC31" s="13" t="s">
        <v>5</v>
      </c>
      <c r="AD31" s="127">
        <f>SUM(N31:AC31)</f>
        <v>80</v>
      </c>
      <c r="AE31" s="118"/>
      <c r="AF31" s="105"/>
      <c r="AG31" s="127"/>
      <c r="AH31" s="118"/>
      <c r="AI31" s="105"/>
      <c r="AJ31" s="128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32"/>
    </row>
    <row r="32" spans="1:70" ht="12.95" customHeight="1" x14ac:dyDescent="0.2">
      <c r="A32" s="100">
        <v>3</v>
      </c>
      <c r="B32" s="101"/>
      <c r="C32" s="133" t="s">
        <v>59</v>
      </c>
      <c r="D32" s="134"/>
      <c r="E32" s="134"/>
      <c r="F32" s="134"/>
      <c r="G32" s="134"/>
      <c r="H32" s="134"/>
      <c r="I32" s="134"/>
      <c r="J32" s="135"/>
      <c r="K32" s="100"/>
      <c r="L32" s="115"/>
      <c r="M32" s="116"/>
      <c r="N32" s="8" t="s">
        <v>51</v>
      </c>
      <c r="O32" s="9" t="s">
        <v>51</v>
      </c>
      <c r="P32" s="9" t="s">
        <v>52</v>
      </c>
      <c r="Q32" s="9" t="s">
        <v>52</v>
      </c>
      <c r="R32" s="9" t="s">
        <v>52</v>
      </c>
      <c r="S32" s="9" t="s">
        <v>52</v>
      </c>
      <c r="T32" s="9" t="s">
        <v>52</v>
      </c>
      <c r="U32" s="9" t="s">
        <v>51</v>
      </c>
      <c r="V32" s="9" t="s">
        <v>51</v>
      </c>
      <c r="W32" s="9" t="s">
        <v>52</v>
      </c>
      <c r="X32" s="9" t="s">
        <v>76</v>
      </c>
      <c r="Y32" s="9" t="s">
        <v>51</v>
      </c>
      <c r="Z32" s="9" t="s">
        <v>52</v>
      </c>
      <c r="AA32" s="9" t="s">
        <v>52</v>
      </c>
      <c r="AB32" s="9" t="s">
        <v>51</v>
      </c>
      <c r="AC32" s="10" t="s">
        <v>5</v>
      </c>
      <c r="AD32" s="120">
        <f>COUNTIF(N32:AC32,"Я")</f>
        <v>8</v>
      </c>
      <c r="AE32" s="115"/>
      <c r="AF32" s="101"/>
      <c r="AG32" s="120">
        <f>AD32+AD34</f>
        <v>18</v>
      </c>
      <c r="AH32" s="115"/>
      <c r="AI32" s="101"/>
      <c r="AJ32" s="122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6"/>
      <c r="BE32" s="126"/>
      <c r="BF32" s="126"/>
      <c r="BG32" s="126"/>
      <c r="BH32" s="126"/>
      <c r="BI32" s="126"/>
      <c r="BJ32" s="126"/>
      <c r="BK32" s="123"/>
      <c r="BL32" s="123"/>
      <c r="BM32" s="123"/>
      <c r="BN32" s="123"/>
      <c r="BO32" s="123"/>
      <c r="BP32" s="123"/>
      <c r="BQ32" s="123"/>
      <c r="BR32" s="124"/>
    </row>
    <row r="33" spans="1:70" ht="12.95" customHeight="1" x14ac:dyDescent="0.2">
      <c r="A33" s="102"/>
      <c r="B33" s="103"/>
      <c r="C33" s="136"/>
      <c r="D33" s="137"/>
      <c r="E33" s="137"/>
      <c r="F33" s="137"/>
      <c r="G33" s="137"/>
      <c r="H33" s="137"/>
      <c r="I33" s="137"/>
      <c r="J33" s="138"/>
      <c r="K33" s="102"/>
      <c r="L33" s="79"/>
      <c r="M33" s="117"/>
      <c r="N33" s="11"/>
      <c r="O33" s="12"/>
      <c r="P33" s="12">
        <v>8</v>
      </c>
      <c r="Q33" s="12">
        <v>8</v>
      </c>
      <c r="R33" s="12">
        <v>8</v>
      </c>
      <c r="S33" s="12">
        <v>8</v>
      </c>
      <c r="T33" s="12">
        <v>8</v>
      </c>
      <c r="U33" s="12"/>
      <c r="V33" s="12"/>
      <c r="W33" s="12">
        <v>8</v>
      </c>
      <c r="X33" s="12">
        <v>7</v>
      </c>
      <c r="Y33" s="12"/>
      <c r="Z33" s="12">
        <v>8</v>
      </c>
      <c r="AA33" s="12">
        <v>8</v>
      </c>
      <c r="AB33" s="12"/>
      <c r="AC33" s="13" t="s">
        <v>5</v>
      </c>
      <c r="AD33" s="121">
        <f>SUM(N33:AB33)</f>
        <v>71</v>
      </c>
      <c r="AE33" s="79"/>
      <c r="AF33" s="103"/>
      <c r="AG33" s="121"/>
      <c r="AH33" s="79"/>
      <c r="AI33" s="103"/>
      <c r="AJ33" s="125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130"/>
      <c r="BE33" s="130"/>
      <c r="BF33" s="130"/>
      <c r="BG33" s="130"/>
      <c r="BH33" s="130"/>
      <c r="BI33" s="130"/>
      <c r="BJ33" s="130"/>
      <c r="BK33" s="73"/>
      <c r="BL33" s="73"/>
      <c r="BM33" s="73"/>
      <c r="BN33" s="73"/>
      <c r="BO33" s="73"/>
      <c r="BP33" s="73"/>
      <c r="BQ33" s="73"/>
      <c r="BR33" s="131"/>
    </row>
    <row r="34" spans="1:70" ht="12.95" customHeight="1" x14ac:dyDescent="0.2">
      <c r="A34" s="102"/>
      <c r="B34" s="103"/>
      <c r="C34" s="136"/>
      <c r="D34" s="137"/>
      <c r="E34" s="137"/>
      <c r="F34" s="137"/>
      <c r="G34" s="137"/>
      <c r="H34" s="137"/>
      <c r="I34" s="137"/>
      <c r="J34" s="138"/>
      <c r="K34" s="102"/>
      <c r="L34" s="79"/>
      <c r="M34" s="117"/>
      <c r="N34" s="11" t="s">
        <v>51</v>
      </c>
      <c r="O34" s="12" t="s">
        <v>52</v>
      </c>
      <c r="P34" s="12" t="s">
        <v>52</v>
      </c>
      <c r="Q34" s="12" t="s">
        <v>52</v>
      </c>
      <c r="R34" s="12" t="s">
        <v>52</v>
      </c>
      <c r="S34" s="12" t="s">
        <v>52</v>
      </c>
      <c r="T34" s="12" t="s">
        <v>51</v>
      </c>
      <c r="U34" s="12" t="s">
        <v>51</v>
      </c>
      <c r="V34" s="12" t="s">
        <v>52</v>
      </c>
      <c r="W34" s="12" t="s">
        <v>52</v>
      </c>
      <c r="X34" s="12" t="s">
        <v>52</v>
      </c>
      <c r="Y34" s="12" t="s">
        <v>52</v>
      </c>
      <c r="Z34" s="12" t="s">
        <v>52</v>
      </c>
      <c r="AA34" s="12" t="s">
        <v>51</v>
      </c>
      <c r="AB34" s="12" t="s">
        <v>51</v>
      </c>
      <c r="AC34" s="13" t="s">
        <v>5</v>
      </c>
      <c r="AD34" s="121">
        <f>COUNTIF(N34:AC34,"Я")</f>
        <v>10</v>
      </c>
      <c r="AE34" s="79"/>
      <c r="AF34" s="103"/>
      <c r="AG34" s="121">
        <f>AD33+AD35</f>
        <v>151</v>
      </c>
      <c r="AH34" s="79"/>
      <c r="AI34" s="103"/>
      <c r="AJ34" s="125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130"/>
      <c r="BE34" s="130"/>
      <c r="BF34" s="130"/>
      <c r="BG34" s="130"/>
      <c r="BH34" s="130"/>
      <c r="BI34" s="130"/>
      <c r="BJ34" s="130"/>
      <c r="BK34" s="73"/>
      <c r="BL34" s="73"/>
      <c r="BM34" s="73"/>
      <c r="BN34" s="73"/>
      <c r="BO34" s="73"/>
      <c r="BP34" s="73"/>
      <c r="BQ34" s="73"/>
      <c r="BR34" s="131"/>
    </row>
    <row r="35" spans="1:70" ht="12.95" customHeight="1" thickBot="1" x14ac:dyDescent="0.25">
      <c r="A35" s="104"/>
      <c r="B35" s="105"/>
      <c r="C35" s="139"/>
      <c r="D35" s="140"/>
      <c r="E35" s="140"/>
      <c r="F35" s="140"/>
      <c r="G35" s="140"/>
      <c r="H35" s="140"/>
      <c r="I35" s="140"/>
      <c r="J35" s="141"/>
      <c r="K35" s="104"/>
      <c r="L35" s="118"/>
      <c r="M35" s="119"/>
      <c r="N35" s="14"/>
      <c r="O35" s="15">
        <v>8</v>
      </c>
      <c r="P35" s="15">
        <v>8</v>
      </c>
      <c r="Q35" s="15">
        <v>8</v>
      </c>
      <c r="R35" s="15">
        <v>8</v>
      </c>
      <c r="S35" s="15">
        <v>8</v>
      </c>
      <c r="T35" s="15"/>
      <c r="U35" s="15"/>
      <c r="V35" s="15">
        <v>8</v>
      </c>
      <c r="W35" s="15">
        <v>8</v>
      </c>
      <c r="X35" s="15">
        <v>8</v>
      </c>
      <c r="Y35" s="15">
        <v>8</v>
      </c>
      <c r="Z35" s="15">
        <v>8</v>
      </c>
      <c r="AA35" s="15"/>
      <c r="AB35" s="15"/>
      <c r="AC35" s="13" t="s">
        <v>5</v>
      </c>
      <c r="AD35" s="127">
        <f>SUM(N35:AC35)</f>
        <v>80</v>
      </c>
      <c r="AE35" s="118"/>
      <c r="AF35" s="105"/>
      <c r="AG35" s="127"/>
      <c r="AH35" s="118"/>
      <c r="AI35" s="105"/>
      <c r="AJ35" s="128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32"/>
    </row>
    <row r="36" spans="1:70" ht="12.95" customHeight="1" x14ac:dyDescent="0.2">
      <c r="A36" s="100">
        <v>4</v>
      </c>
      <c r="B36" s="101"/>
      <c r="C36" s="133" t="s">
        <v>60</v>
      </c>
      <c r="D36" s="134"/>
      <c r="E36" s="134"/>
      <c r="F36" s="134"/>
      <c r="G36" s="134"/>
      <c r="H36" s="134"/>
      <c r="I36" s="134"/>
      <c r="J36" s="135"/>
      <c r="K36" s="155"/>
      <c r="L36" s="156"/>
      <c r="M36" s="157"/>
      <c r="N36" s="8" t="s">
        <v>51</v>
      </c>
      <c r="O36" s="9" t="s">
        <v>51</v>
      </c>
      <c r="P36" s="9" t="s">
        <v>52</v>
      </c>
      <c r="Q36" s="9" t="s">
        <v>53</v>
      </c>
      <c r="R36" s="9" t="s">
        <v>52</v>
      </c>
      <c r="S36" s="9" t="s">
        <v>52</v>
      </c>
      <c r="T36" s="9" t="s">
        <v>52</v>
      </c>
      <c r="U36" s="9" t="s">
        <v>51</v>
      </c>
      <c r="V36" s="9" t="s">
        <v>51</v>
      </c>
      <c r="W36" s="9" t="s">
        <v>52</v>
      </c>
      <c r="X36" s="9" t="s">
        <v>76</v>
      </c>
      <c r="Y36" s="9" t="s">
        <v>51</v>
      </c>
      <c r="Z36" s="9" t="s">
        <v>52</v>
      </c>
      <c r="AA36" s="9" t="s">
        <v>52</v>
      </c>
      <c r="AB36" s="9" t="s">
        <v>51</v>
      </c>
      <c r="AC36" s="10" t="s">
        <v>5</v>
      </c>
      <c r="AD36" s="120">
        <f>COUNTIF(N36:AC36,"Я")</f>
        <v>7</v>
      </c>
      <c r="AE36" s="115"/>
      <c r="AF36" s="101"/>
      <c r="AG36" s="120">
        <f>AD36+AD38</f>
        <v>17</v>
      </c>
      <c r="AH36" s="115"/>
      <c r="AI36" s="101"/>
      <c r="AJ36" s="164"/>
      <c r="AK36" s="146"/>
      <c r="AL36" s="122"/>
      <c r="AM36" s="145"/>
      <c r="AN36" s="146"/>
      <c r="AO36" s="146"/>
      <c r="AP36" s="146"/>
      <c r="AQ36" s="122"/>
      <c r="AR36" s="145"/>
      <c r="AS36" s="146"/>
      <c r="AT36" s="122"/>
      <c r="AU36" s="145"/>
      <c r="AV36" s="146"/>
      <c r="AW36" s="122"/>
      <c r="AX36" s="145"/>
      <c r="AY36" s="146"/>
      <c r="AZ36" s="146"/>
      <c r="BA36" s="122"/>
      <c r="BB36" s="145"/>
      <c r="BC36" s="122"/>
      <c r="BD36" s="126"/>
      <c r="BE36" s="126"/>
      <c r="BF36" s="126"/>
      <c r="BG36" s="126"/>
      <c r="BH36" s="126"/>
      <c r="BI36" s="126"/>
      <c r="BJ36" s="126"/>
      <c r="BK36" s="145"/>
      <c r="BL36" s="146"/>
      <c r="BM36" s="146"/>
      <c r="BN36" s="122"/>
      <c r="BO36" s="145"/>
      <c r="BP36" s="146"/>
      <c r="BQ36" s="146"/>
      <c r="BR36" s="147"/>
    </row>
    <row r="37" spans="1:70" ht="12.95" customHeight="1" x14ac:dyDescent="0.2">
      <c r="A37" s="102"/>
      <c r="B37" s="103"/>
      <c r="C37" s="136"/>
      <c r="D37" s="137"/>
      <c r="E37" s="137"/>
      <c r="F37" s="137"/>
      <c r="G37" s="137"/>
      <c r="H37" s="137"/>
      <c r="I37" s="137"/>
      <c r="J37" s="138"/>
      <c r="K37" s="158"/>
      <c r="L37" s="159"/>
      <c r="M37" s="160"/>
      <c r="N37" s="11"/>
      <c r="O37" s="12"/>
      <c r="P37" s="12">
        <v>8</v>
      </c>
      <c r="Q37" s="12"/>
      <c r="R37" s="12">
        <v>8</v>
      </c>
      <c r="S37" s="12">
        <v>8</v>
      </c>
      <c r="T37" s="12">
        <v>8</v>
      </c>
      <c r="U37" s="12"/>
      <c r="V37" s="12"/>
      <c r="W37" s="12">
        <v>8</v>
      </c>
      <c r="X37" s="12">
        <v>7</v>
      </c>
      <c r="Y37" s="12"/>
      <c r="Z37" s="12">
        <v>8</v>
      </c>
      <c r="AA37" s="12">
        <v>8</v>
      </c>
      <c r="AB37" s="12"/>
      <c r="AC37" s="13" t="s">
        <v>5</v>
      </c>
      <c r="AD37" s="121">
        <f>SUM(N37:AB37)</f>
        <v>63</v>
      </c>
      <c r="AE37" s="79"/>
      <c r="AF37" s="103"/>
      <c r="AG37" s="121"/>
      <c r="AH37" s="79"/>
      <c r="AI37" s="103"/>
      <c r="AJ37" s="142"/>
      <c r="AK37" s="143"/>
      <c r="AL37" s="125"/>
      <c r="AM37" s="144"/>
      <c r="AN37" s="143"/>
      <c r="AO37" s="143"/>
      <c r="AP37" s="143"/>
      <c r="AQ37" s="125"/>
      <c r="AR37" s="144"/>
      <c r="AS37" s="143"/>
      <c r="AT37" s="125"/>
      <c r="AU37" s="144"/>
      <c r="AV37" s="143"/>
      <c r="AW37" s="125"/>
      <c r="AX37" s="144"/>
      <c r="AY37" s="143"/>
      <c r="AZ37" s="143"/>
      <c r="BA37" s="125"/>
      <c r="BB37" s="144"/>
      <c r="BC37" s="125"/>
      <c r="BD37" s="149"/>
      <c r="BE37" s="150"/>
      <c r="BF37" s="150"/>
      <c r="BG37" s="151"/>
      <c r="BH37" s="130"/>
      <c r="BI37" s="130"/>
      <c r="BJ37" s="130"/>
      <c r="BK37" s="144"/>
      <c r="BL37" s="143"/>
      <c r="BM37" s="143"/>
      <c r="BN37" s="125"/>
      <c r="BO37" s="144"/>
      <c r="BP37" s="143"/>
      <c r="BQ37" s="143"/>
      <c r="BR37" s="148"/>
    </row>
    <row r="38" spans="1:70" ht="12.95" customHeight="1" x14ac:dyDescent="0.2">
      <c r="A38" s="102"/>
      <c r="B38" s="103"/>
      <c r="C38" s="136"/>
      <c r="D38" s="137"/>
      <c r="E38" s="137"/>
      <c r="F38" s="137"/>
      <c r="G38" s="137"/>
      <c r="H38" s="137"/>
      <c r="I38" s="137"/>
      <c r="J38" s="138"/>
      <c r="K38" s="158"/>
      <c r="L38" s="159"/>
      <c r="M38" s="160"/>
      <c r="N38" s="11" t="s">
        <v>51</v>
      </c>
      <c r="O38" s="12" t="s">
        <v>52</v>
      </c>
      <c r="P38" s="12" t="s">
        <v>52</v>
      </c>
      <c r="Q38" s="12" t="s">
        <v>52</v>
      </c>
      <c r="R38" s="12" t="s">
        <v>52</v>
      </c>
      <c r="S38" s="12" t="s">
        <v>52</v>
      </c>
      <c r="T38" s="12" t="s">
        <v>51</v>
      </c>
      <c r="U38" s="12" t="s">
        <v>51</v>
      </c>
      <c r="V38" s="12" t="s">
        <v>52</v>
      </c>
      <c r="W38" s="12" t="s">
        <v>52</v>
      </c>
      <c r="X38" s="12" t="s">
        <v>52</v>
      </c>
      <c r="Y38" s="12" t="s">
        <v>52</v>
      </c>
      <c r="Z38" s="12" t="s">
        <v>52</v>
      </c>
      <c r="AA38" s="12" t="s">
        <v>51</v>
      </c>
      <c r="AB38" s="12" t="s">
        <v>51</v>
      </c>
      <c r="AC38" s="13" t="s">
        <v>5</v>
      </c>
      <c r="AD38" s="121">
        <f>COUNTIF(N38:AC38,"Я")</f>
        <v>10</v>
      </c>
      <c r="AE38" s="79"/>
      <c r="AF38" s="103"/>
      <c r="AG38" s="121">
        <f>AD37+AD39</f>
        <v>143</v>
      </c>
      <c r="AH38" s="79"/>
      <c r="AI38" s="103"/>
      <c r="AJ38" s="142"/>
      <c r="AK38" s="143"/>
      <c r="AL38" s="125"/>
      <c r="AM38" s="144"/>
      <c r="AN38" s="143"/>
      <c r="AO38" s="143"/>
      <c r="AP38" s="143"/>
      <c r="AQ38" s="125"/>
      <c r="AR38" s="144"/>
      <c r="AS38" s="143"/>
      <c r="AT38" s="125"/>
      <c r="AU38" s="144"/>
      <c r="AV38" s="143"/>
      <c r="AW38" s="125"/>
      <c r="AX38" s="144"/>
      <c r="AY38" s="143"/>
      <c r="AZ38" s="143"/>
      <c r="BA38" s="125"/>
      <c r="BB38" s="144"/>
      <c r="BC38" s="125"/>
      <c r="BD38" s="144"/>
      <c r="BE38" s="143"/>
      <c r="BF38" s="143"/>
      <c r="BG38" s="125"/>
      <c r="BH38" s="144"/>
      <c r="BI38" s="143"/>
      <c r="BJ38" s="125"/>
      <c r="BK38" s="144"/>
      <c r="BL38" s="143"/>
      <c r="BM38" s="143"/>
      <c r="BN38" s="125"/>
      <c r="BO38" s="144"/>
      <c r="BP38" s="143"/>
      <c r="BQ38" s="143"/>
      <c r="BR38" s="148"/>
    </row>
    <row r="39" spans="1:70" ht="12.95" customHeight="1" thickBot="1" x14ac:dyDescent="0.25">
      <c r="A39" s="104"/>
      <c r="B39" s="105"/>
      <c r="C39" s="139"/>
      <c r="D39" s="140"/>
      <c r="E39" s="140"/>
      <c r="F39" s="140"/>
      <c r="G39" s="140"/>
      <c r="H39" s="140"/>
      <c r="I39" s="140"/>
      <c r="J39" s="141"/>
      <c r="K39" s="161"/>
      <c r="L39" s="162"/>
      <c r="M39" s="163"/>
      <c r="N39" s="14"/>
      <c r="O39" s="15">
        <v>8</v>
      </c>
      <c r="P39" s="15">
        <v>8</v>
      </c>
      <c r="Q39" s="15">
        <v>8</v>
      </c>
      <c r="R39" s="15">
        <v>8</v>
      </c>
      <c r="S39" s="15">
        <v>8</v>
      </c>
      <c r="T39" s="15"/>
      <c r="U39" s="15"/>
      <c r="V39" s="15">
        <v>8</v>
      </c>
      <c r="W39" s="15">
        <v>8</v>
      </c>
      <c r="X39" s="15">
        <v>8</v>
      </c>
      <c r="Y39" s="15">
        <v>8</v>
      </c>
      <c r="Z39" s="15">
        <v>8</v>
      </c>
      <c r="AA39" s="15"/>
      <c r="AB39" s="15"/>
      <c r="AC39" s="13" t="s">
        <v>5</v>
      </c>
      <c r="AD39" s="127">
        <f>SUM(N39:AC39)</f>
        <v>80</v>
      </c>
      <c r="AE39" s="118"/>
      <c r="AF39" s="105"/>
      <c r="AG39" s="127"/>
      <c r="AH39" s="118"/>
      <c r="AI39" s="105"/>
      <c r="AJ39" s="165"/>
      <c r="AK39" s="153"/>
      <c r="AL39" s="128"/>
      <c r="AM39" s="152"/>
      <c r="AN39" s="153"/>
      <c r="AO39" s="153"/>
      <c r="AP39" s="153"/>
      <c r="AQ39" s="128"/>
      <c r="AR39" s="152"/>
      <c r="AS39" s="153"/>
      <c r="AT39" s="128"/>
      <c r="AU39" s="152"/>
      <c r="AV39" s="153"/>
      <c r="AW39" s="128"/>
      <c r="AX39" s="152"/>
      <c r="AY39" s="153"/>
      <c r="AZ39" s="153"/>
      <c r="BA39" s="128"/>
      <c r="BB39" s="152"/>
      <c r="BC39" s="128"/>
      <c r="BD39" s="152"/>
      <c r="BE39" s="153"/>
      <c r="BF39" s="153"/>
      <c r="BG39" s="128"/>
      <c r="BH39" s="152"/>
      <c r="BI39" s="153"/>
      <c r="BJ39" s="128"/>
      <c r="BK39" s="152"/>
      <c r="BL39" s="153"/>
      <c r="BM39" s="153"/>
      <c r="BN39" s="128"/>
      <c r="BO39" s="152"/>
      <c r="BP39" s="153"/>
      <c r="BQ39" s="153"/>
      <c r="BR39" s="154"/>
    </row>
    <row r="40" spans="1:70" ht="12" customHeight="1" x14ac:dyDescent="0.2">
      <c r="A40" s="100">
        <v>5</v>
      </c>
      <c r="B40" s="101"/>
      <c r="C40" s="133" t="s">
        <v>61</v>
      </c>
      <c r="D40" s="134"/>
      <c r="E40" s="134"/>
      <c r="F40" s="134"/>
      <c r="G40" s="134"/>
      <c r="H40" s="134"/>
      <c r="I40" s="134"/>
      <c r="J40" s="135"/>
      <c r="K40" s="155"/>
      <c r="L40" s="156"/>
      <c r="M40" s="157"/>
      <c r="N40" s="8" t="s">
        <v>51</v>
      </c>
      <c r="O40" s="9" t="s">
        <v>51</v>
      </c>
      <c r="P40" s="9" t="s">
        <v>52</v>
      </c>
      <c r="Q40" s="9" t="s">
        <v>52</v>
      </c>
      <c r="R40" s="9" t="s">
        <v>52</v>
      </c>
      <c r="S40" s="9" t="s">
        <v>52</v>
      </c>
      <c r="T40" s="9" t="s">
        <v>52</v>
      </c>
      <c r="U40" s="9" t="s">
        <v>51</v>
      </c>
      <c r="V40" s="9" t="s">
        <v>51</v>
      </c>
      <c r="W40" s="9" t="s">
        <v>52</v>
      </c>
      <c r="X40" s="9" t="s">
        <v>76</v>
      </c>
      <c r="Y40" s="9" t="s">
        <v>51</v>
      </c>
      <c r="Z40" s="9" t="s">
        <v>52</v>
      </c>
      <c r="AA40" s="9" t="s">
        <v>52</v>
      </c>
      <c r="AB40" s="9" t="s">
        <v>51</v>
      </c>
      <c r="AC40" s="10" t="s">
        <v>5</v>
      </c>
      <c r="AD40" s="120">
        <f>COUNTIF(N40:AC40,"Я")</f>
        <v>8</v>
      </c>
      <c r="AE40" s="115"/>
      <c r="AF40" s="101"/>
      <c r="AG40" s="120">
        <f>AD40+AD42</f>
        <v>18</v>
      </c>
      <c r="AH40" s="115"/>
      <c r="AI40" s="101"/>
      <c r="AJ40" s="164"/>
      <c r="AK40" s="146"/>
      <c r="AL40" s="122"/>
      <c r="AM40" s="145"/>
      <c r="AN40" s="146"/>
      <c r="AO40" s="146"/>
      <c r="AP40" s="146"/>
      <c r="AQ40" s="122"/>
      <c r="AR40" s="145"/>
      <c r="AS40" s="146"/>
      <c r="AT40" s="122"/>
      <c r="AU40" s="145"/>
      <c r="AV40" s="146"/>
      <c r="AW40" s="122"/>
      <c r="AX40" s="145"/>
      <c r="AY40" s="146"/>
      <c r="AZ40" s="146"/>
      <c r="BA40" s="122"/>
      <c r="BB40" s="145"/>
      <c r="BC40" s="122"/>
      <c r="BD40" s="126"/>
      <c r="BE40" s="126"/>
      <c r="BF40" s="126"/>
      <c r="BG40" s="126"/>
      <c r="BH40" s="126"/>
      <c r="BI40" s="126"/>
      <c r="BJ40" s="126"/>
      <c r="BK40" s="145"/>
      <c r="BL40" s="146"/>
      <c r="BM40" s="146"/>
      <c r="BN40" s="122"/>
      <c r="BO40" s="145"/>
      <c r="BP40" s="146"/>
      <c r="BQ40" s="146"/>
      <c r="BR40" s="147"/>
    </row>
    <row r="41" spans="1:70" x14ac:dyDescent="0.2">
      <c r="A41" s="102"/>
      <c r="B41" s="103"/>
      <c r="C41" s="136"/>
      <c r="D41" s="137"/>
      <c r="E41" s="137"/>
      <c r="F41" s="137"/>
      <c r="G41" s="137"/>
      <c r="H41" s="137"/>
      <c r="I41" s="137"/>
      <c r="J41" s="138"/>
      <c r="K41" s="158"/>
      <c r="L41" s="159"/>
      <c r="M41" s="160"/>
      <c r="N41" s="11"/>
      <c r="O41" s="12"/>
      <c r="P41" s="12">
        <v>8</v>
      </c>
      <c r="Q41" s="12">
        <v>8</v>
      </c>
      <c r="R41" s="12">
        <v>8</v>
      </c>
      <c r="S41" s="12">
        <v>8</v>
      </c>
      <c r="T41" s="12">
        <v>8</v>
      </c>
      <c r="U41" s="12"/>
      <c r="V41" s="12"/>
      <c r="W41" s="12">
        <v>9.5</v>
      </c>
      <c r="X41" s="12">
        <v>7</v>
      </c>
      <c r="Y41" s="12"/>
      <c r="Z41" s="12">
        <v>9.5</v>
      </c>
      <c r="AA41" s="12">
        <v>9.5</v>
      </c>
      <c r="AB41" s="12"/>
      <c r="AC41" s="13" t="s">
        <v>5</v>
      </c>
      <c r="AD41" s="121">
        <f>SUM(N41:AB41)</f>
        <v>75.5</v>
      </c>
      <c r="AE41" s="79"/>
      <c r="AF41" s="103"/>
      <c r="AG41" s="121"/>
      <c r="AH41" s="79"/>
      <c r="AI41" s="103"/>
      <c r="AJ41" s="142"/>
      <c r="AK41" s="143"/>
      <c r="AL41" s="125"/>
      <c r="AM41" s="144"/>
      <c r="AN41" s="143"/>
      <c r="AO41" s="143"/>
      <c r="AP41" s="143"/>
      <c r="AQ41" s="125"/>
      <c r="AR41" s="144"/>
      <c r="AS41" s="143"/>
      <c r="AT41" s="125"/>
      <c r="AU41" s="144"/>
      <c r="AV41" s="143"/>
      <c r="AW41" s="125"/>
      <c r="AX41" s="144"/>
      <c r="AY41" s="143"/>
      <c r="AZ41" s="143"/>
      <c r="BA41" s="125"/>
      <c r="BB41" s="166"/>
      <c r="BC41" s="167"/>
      <c r="BD41" s="168"/>
      <c r="BE41" s="169"/>
      <c r="BF41" s="169"/>
      <c r="BG41" s="170"/>
      <c r="BH41" s="171"/>
      <c r="BI41" s="171"/>
      <c r="BJ41" s="171"/>
      <c r="BK41" s="144"/>
      <c r="BL41" s="143"/>
      <c r="BM41" s="143"/>
      <c r="BN41" s="125"/>
      <c r="BO41" s="144"/>
      <c r="BP41" s="143"/>
      <c r="BQ41" s="143"/>
      <c r="BR41" s="148"/>
    </row>
    <row r="42" spans="1:70" ht="12" customHeight="1" x14ac:dyDescent="0.2">
      <c r="A42" s="102"/>
      <c r="B42" s="103"/>
      <c r="C42" s="136"/>
      <c r="D42" s="137"/>
      <c r="E42" s="137"/>
      <c r="F42" s="137"/>
      <c r="G42" s="137"/>
      <c r="H42" s="137"/>
      <c r="I42" s="137"/>
      <c r="J42" s="138"/>
      <c r="K42" s="158"/>
      <c r="L42" s="159"/>
      <c r="M42" s="160"/>
      <c r="N42" s="11" t="s">
        <v>51</v>
      </c>
      <c r="O42" s="12" t="s">
        <v>52</v>
      </c>
      <c r="P42" s="12" t="s">
        <v>52</v>
      </c>
      <c r="Q42" s="12" t="s">
        <v>52</v>
      </c>
      <c r="R42" s="12" t="s">
        <v>52</v>
      </c>
      <c r="S42" s="12" t="s">
        <v>52</v>
      </c>
      <c r="T42" s="12" t="s">
        <v>78</v>
      </c>
      <c r="U42" s="12" t="s">
        <v>51</v>
      </c>
      <c r="V42" s="12" t="s">
        <v>52</v>
      </c>
      <c r="W42" s="12" t="s">
        <v>52</v>
      </c>
      <c r="X42" s="12" t="s">
        <v>52</v>
      </c>
      <c r="Y42" s="12" t="s">
        <v>52</v>
      </c>
      <c r="Z42" s="12" t="s">
        <v>52</v>
      </c>
      <c r="AA42" s="12" t="s">
        <v>78</v>
      </c>
      <c r="AB42" s="12" t="s">
        <v>51</v>
      </c>
      <c r="AC42" s="13" t="s">
        <v>5</v>
      </c>
      <c r="AD42" s="121">
        <f>COUNTIF(N42:AC42,"Я")</f>
        <v>10</v>
      </c>
      <c r="AE42" s="79"/>
      <c r="AF42" s="103"/>
      <c r="AG42" s="121">
        <f>AD41+AD43</f>
        <v>173.5</v>
      </c>
      <c r="AH42" s="79"/>
      <c r="AI42" s="103"/>
      <c r="AJ42" s="142"/>
      <c r="AK42" s="143"/>
      <c r="AL42" s="125"/>
      <c r="AM42" s="144"/>
      <c r="AN42" s="143"/>
      <c r="AO42" s="143"/>
      <c r="AP42" s="143"/>
      <c r="AQ42" s="125"/>
      <c r="AR42" s="144"/>
      <c r="AS42" s="143"/>
      <c r="AT42" s="125"/>
      <c r="AU42" s="144"/>
      <c r="AV42" s="143"/>
      <c r="AW42" s="125"/>
      <c r="AX42" s="144"/>
      <c r="AY42" s="143"/>
      <c r="AZ42" s="143"/>
      <c r="BA42" s="125"/>
      <c r="BB42" s="144"/>
      <c r="BC42" s="125"/>
      <c r="BD42" s="144"/>
      <c r="BE42" s="143"/>
      <c r="BF42" s="143"/>
      <c r="BG42" s="125"/>
      <c r="BH42" s="144"/>
      <c r="BI42" s="143"/>
      <c r="BJ42" s="125"/>
      <c r="BK42" s="144"/>
      <c r="BL42" s="143"/>
      <c r="BM42" s="143"/>
      <c r="BN42" s="125"/>
      <c r="BO42" s="144"/>
      <c r="BP42" s="143"/>
      <c r="BQ42" s="143"/>
      <c r="BR42" s="148"/>
    </row>
    <row r="43" spans="1:70" ht="12.75" thickBot="1" x14ac:dyDescent="0.25">
      <c r="A43" s="104"/>
      <c r="B43" s="105"/>
      <c r="C43" s="139"/>
      <c r="D43" s="140"/>
      <c r="E43" s="140"/>
      <c r="F43" s="140"/>
      <c r="G43" s="140"/>
      <c r="H43" s="140"/>
      <c r="I43" s="140"/>
      <c r="J43" s="141"/>
      <c r="K43" s="161"/>
      <c r="L43" s="162"/>
      <c r="M43" s="163"/>
      <c r="N43" s="14"/>
      <c r="O43" s="15">
        <v>9.5</v>
      </c>
      <c r="P43" s="15">
        <v>8</v>
      </c>
      <c r="Q43" s="15">
        <v>8</v>
      </c>
      <c r="R43" s="15">
        <v>8</v>
      </c>
      <c r="S43" s="15">
        <v>8</v>
      </c>
      <c r="T43" s="15">
        <v>8</v>
      </c>
      <c r="U43" s="15"/>
      <c r="V43" s="15">
        <v>9.5</v>
      </c>
      <c r="W43" s="15">
        <v>5.5</v>
      </c>
      <c r="X43" s="15">
        <v>9.5</v>
      </c>
      <c r="Y43" s="15">
        <v>8</v>
      </c>
      <c r="Z43" s="15">
        <v>8</v>
      </c>
      <c r="AA43" s="15">
        <v>8</v>
      </c>
      <c r="AB43" s="15"/>
      <c r="AC43" s="13" t="s">
        <v>5</v>
      </c>
      <c r="AD43" s="127">
        <f>SUM(N43:AC43)</f>
        <v>98</v>
      </c>
      <c r="AE43" s="118"/>
      <c r="AF43" s="105"/>
      <c r="AG43" s="127"/>
      <c r="AH43" s="118"/>
      <c r="AI43" s="105"/>
      <c r="AJ43" s="165"/>
      <c r="AK43" s="153"/>
      <c r="AL43" s="128"/>
      <c r="AM43" s="152"/>
      <c r="AN43" s="153"/>
      <c r="AO43" s="153"/>
      <c r="AP43" s="153"/>
      <c r="AQ43" s="128"/>
      <c r="AR43" s="152"/>
      <c r="AS43" s="153"/>
      <c r="AT43" s="128"/>
      <c r="AU43" s="152"/>
      <c r="AV43" s="153"/>
      <c r="AW43" s="128"/>
      <c r="AX43" s="152"/>
      <c r="AY43" s="153"/>
      <c r="AZ43" s="153"/>
      <c r="BA43" s="128"/>
      <c r="BB43" s="152"/>
      <c r="BC43" s="128"/>
      <c r="BD43" s="152"/>
      <c r="BE43" s="153"/>
      <c r="BF43" s="153"/>
      <c r="BG43" s="128"/>
      <c r="BH43" s="152"/>
      <c r="BI43" s="153"/>
      <c r="BJ43" s="128"/>
      <c r="BK43" s="152"/>
      <c r="BL43" s="153"/>
      <c r="BM43" s="153"/>
      <c r="BN43" s="128"/>
      <c r="BO43" s="152"/>
      <c r="BP43" s="153"/>
      <c r="BQ43" s="153"/>
      <c r="BR43" s="154"/>
    </row>
    <row r="44" spans="1:70" ht="12" customHeight="1" x14ac:dyDescent="0.2">
      <c r="A44" s="100">
        <v>6</v>
      </c>
      <c r="B44" s="101"/>
      <c r="C44" s="106" t="s">
        <v>62</v>
      </c>
      <c r="D44" s="107"/>
      <c r="E44" s="107"/>
      <c r="F44" s="107"/>
      <c r="G44" s="107"/>
      <c r="H44" s="107"/>
      <c r="I44" s="107"/>
      <c r="J44" s="108"/>
      <c r="K44" s="179"/>
      <c r="L44" s="180"/>
      <c r="M44" s="181"/>
      <c r="N44" s="8" t="s">
        <v>51</v>
      </c>
      <c r="O44" s="9" t="s">
        <v>51</v>
      </c>
      <c r="P44" s="9" t="s">
        <v>52</v>
      </c>
      <c r="Q44" s="9" t="s">
        <v>52</v>
      </c>
      <c r="R44" s="9" t="s">
        <v>52</v>
      </c>
      <c r="S44" s="9" t="s">
        <v>52</v>
      </c>
      <c r="T44" s="9" t="s">
        <v>52</v>
      </c>
      <c r="U44" s="9" t="s">
        <v>51</v>
      </c>
      <c r="V44" s="9" t="s">
        <v>51</v>
      </c>
      <c r="W44" s="9" t="s">
        <v>52</v>
      </c>
      <c r="X44" s="9" t="s">
        <v>76</v>
      </c>
      <c r="Y44" s="9" t="s">
        <v>51</v>
      </c>
      <c r="Z44" s="9" t="s">
        <v>52</v>
      </c>
      <c r="AA44" s="9" t="s">
        <v>52</v>
      </c>
      <c r="AB44" s="9" t="s">
        <v>51</v>
      </c>
      <c r="AC44" s="10" t="s">
        <v>5</v>
      </c>
      <c r="AD44" s="120">
        <f>COUNTIF(N44:AC44,"Я")</f>
        <v>8</v>
      </c>
      <c r="AE44" s="115"/>
      <c r="AF44" s="101"/>
      <c r="AG44" s="120">
        <f>AD44+AD46</f>
        <v>18</v>
      </c>
      <c r="AH44" s="115"/>
      <c r="AI44" s="101"/>
      <c r="AJ44" s="188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26"/>
      <c r="BE44" s="126"/>
      <c r="BF44" s="126"/>
      <c r="BG44" s="126"/>
      <c r="BH44" s="126"/>
      <c r="BI44" s="126"/>
      <c r="BJ44" s="126"/>
      <c r="BK44" s="174"/>
      <c r="BL44" s="174"/>
      <c r="BM44" s="174"/>
      <c r="BN44" s="174"/>
      <c r="BO44" s="174"/>
      <c r="BP44" s="174"/>
      <c r="BQ44" s="174"/>
      <c r="BR44" s="175"/>
    </row>
    <row r="45" spans="1:70" x14ac:dyDescent="0.2">
      <c r="A45" s="102"/>
      <c r="B45" s="103"/>
      <c r="C45" s="109"/>
      <c r="D45" s="110"/>
      <c r="E45" s="110"/>
      <c r="F45" s="110"/>
      <c r="G45" s="110"/>
      <c r="H45" s="110"/>
      <c r="I45" s="110"/>
      <c r="J45" s="111"/>
      <c r="K45" s="182"/>
      <c r="L45" s="183"/>
      <c r="M45" s="184"/>
      <c r="N45" s="11"/>
      <c r="O45" s="12"/>
      <c r="P45" s="12">
        <v>8</v>
      </c>
      <c r="Q45" s="12">
        <v>8</v>
      </c>
      <c r="R45" s="12">
        <v>8</v>
      </c>
      <c r="S45" s="12">
        <v>8</v>
      </c>
      <c r="T45" s="12">
        <v>8</v>
      </c>
      <c r="U45" s="12"/>
      <c r="V45" s="12"/>
      <c r="W45" s="12">
        <v>8</v>
      </c>
      <c r="X45" s="12">
        <v>7</v>
      </c>
      <c r="Y45" s="12"/>
      <c r="Z45" s="12">
        <v>8</v>
      </c>
      <c r="AA45" s="12">
        <v>8</v>
      </c>
      <c r="AB45" s="12"/>
      <c r="AC45" s="13" t="s">
        <v>5</v>
      </c>
      <c r="AD45" s="121">
        <f>SUM(N45:AB45)</f>
        <v>71</v>
      </c>
      <c r="AE45" s="79"/>
      <c r="AF45" s="103"/>
      <c r="AG45" s="121"/>
      <c r="AH45" s="79"/>
      <c r="AI45" s="103"/>
      <c r="AJ45" s="172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30"/>
      <c r="BE45" s="130"/>
      <c r="BF45" s="130"/>
      <c r="BG45" s="130"/>
      <c r="BH45" s="130"/>
      <c r="BI45" s="130"/>
      <c r="BJ45" s="130"/>
      <c r="BK45" s="173"/>
      <c r="BL45" s="173"/>
      <c r="BM45" s="173"/>
      <c r="BN45" s="173"/>
      <c r="BO45" s="173"/>
      <c r="BP45" s="173"/>
      <c r="BQ45" s="173"/>
      <c r="BR45" s="176"/>
    </row>
    <row r="46" spans="1:70" ht="12.75" customHeight="1" x14ac:dyDescent="0.2">
      <c r="A46" s="102"/>
      <c r="B46" s="103"/>
      <c r="C46" s="109"/>
      <c r="D46" s="110"/>
      <c r="E46" s="110"/>
      <c r="F46" s="110"/>
      <c r="G46" s="110"/>
      <c r="H46" s="110"/>
      <c r="I46" s="110"/>
      <c r="J46" s="111"/>
      <c r="K46" s="182"/>
      <c r="L46" s="183"/>
      <c r="M46" s="184"/>
      <c r="N46" s="11" t="s">
        <v>51</v>
      </c>
      <c r="O46" s="12" t="s">
        <v>52</v>
      </c>
      <c r="P46" s="12" t="s">
        <v>52</v>
      </c>
      <c r="Q46" s="12" t="s">
        <v>52</v>
      </c>
      <c r="R46" s="12" t="s">
        <v>52</v>
      </c>
      <c r="S46" s="12" t="s">
        <v>52</v>
      </c>
      <c r="T46" s="12" t="s">
        <v>51</v>
      </c>
      <c r="U46" s="12" t="s">
        <v>51</v>
      </c>
      <c r="V46" s="12" t="s">
        <v>52</v>
      </c>
      <c r="W46" s="12" t="s">
        <v>52</v>
      </c>
      <c r="X46" s="12" t="s">
        <v>52</v>
      </c>
      <c r="Y46" s="12" t="s">
        <v>52</v>
      </c>
      <c r="Z46" s="12" t="s">
        <v>52</v>
      </c>
      <c r="AA46" s="12" t="s">
        <v>51</v>
      </c>
      <c r="AB46" s="12" t="s">
        <v>51</v>
      </c>
      <c r="AC46" s="13" t="s">
        <v>5</v>
      </c>
      <c r="AD46" s="121">
        <f>COUNTIF(N46:AC46,"Я")</f>
        <v>10</v>
      </c>
      <c r="AE46" s="79"/>
      <c r="AF46" s="103"/>
      <c r="AG46" s="121">
        <f>AD45+AD47</f>
        <v>151</v>
      </c>
      <c r="AH46" s="79"/>
      <c r="AI46" s="103"/>
      <c r="AJ46" s="172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73"/>
      <c r="BE46" s="73"/>
      <c r="BF46" s="73"/>
      <c r="BG46" s="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6"/>
    </row>
    <row r="47" spans="1:70" ht="12.75" thickBot="1" x14ac:dyDescent="0.25">
      <c r="A47" s="104"/>
      <c r="B47" s="105"/>
      <c r="C47" s="112"/>
      <c r="D47" s="113"/>
      <c r="E47" s="113"/>
      <c r="F47" s="113"/>
      <c r="G47" s="113"/>
      <c r="H47" s="113"/>
      <c r="I47" s="113"/>
      <c r="J47" s="114"/>
      <c r="K47" s="185"/>
      <c r="L47" s="186"/>
      <c r="M47" s="187"/>
      <c r="N47" s="14"/>
      <c r="O47" s="15">
        <v>8</v>
      </c>
      <c r="P47" s="15">
        <v>8</v>
      </c>
      <c r="Q47" s="15">
        <v>8</v>
      </c>
      <c r="R47" s="15">
        <v>8</v>
      </c>
      <c r="S47" s="15">
        <v>8</v>
      </c>
      <c r="T47" s="15"/>
      <c r="U47" s="15"/>
      <c r="V47" s="15">
        <v>8</v>
      </c>
      <c r="W47" s="15">
        <v>8</v>
      </c>
      <c r="X47" s="15">
        <v>8</v>
      </c>
      <c r="Y47" s="15">
        <v>8</v>
      </c>
      <c r="Z47" s="15">
        <v>8</v>
      </c>
      <c r="AA47" s="15"/>
      <c r="AB47" s="15"/>
      <c r="AC47" s="13" t="s">
        <v>5</v>
      </c>
      <c r="AD47" s="127">
        <f>SUM(N47:AC47)</f>
        <v>80</v>
      </c>
      <c r="AE47" s="118"/>
      <c r="AF47" s="105"/>
      <c r="AG47" s="127"/>
      <c r="AH47" s="118"/>
      <c r="AI47" s="105"/>
      <c r="AJ47" s="189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29"/>
      <c r="BE47" s="129"/>
      <c r="BF47" s="129"/>
      <c r="BG47" s="129"/>
      <c r="BH47" s="177"/>
      <c r="BI47" s="177"/>
      <c r="BJ47" s="177"/>
      <c r="BK47" s="177"/>
      <c r="BL47" s="177"/>
      <c r="BM47" s="177"/>
      <c r="BN47" s="177"/>
      <c r="BO47" s="177"/>
      <c r="BP47" s="177"/>
      <c r="BQ47" s="177"/>
      <c r="BR47" s="178"/>
    </row>
    <row r="48" spans="1:70" ht="12" customHeight="1" x14ac:dyDescent="0.2">
      <c r="A48" s="100">
        <v>7</v>
      </c>
      <c r="B48" s="101"/>
      <c r="C48" s="134" t="s">
        <v>63</v>
      </c>
      <c r="D48" s="134"/>
      <c r="E48" s="134"/>
      <c r="F48" s="134"/>
      <c r="G48" s="134"/>
      <c r="H48" s="134"/>
      <c r="I48" s="134"/>
      <c r="J48" s="134"/>
      <c r="K48" s="155"/>
      <c r="L48" s="156"/>
      <c r="M48" s="156"/>
      <c r="N48" s="8" t="s">
        <v>51</v>
      </c>
      <c r="O48" s="9" t="s">
        <v>51</v>
      </c>
      <c r="P48" s="9" t="s">
        <v>52</v>
      </c>
      <c r="Q48" s="9" t="s">
        <v>52</v>
      </c>
      <c r="R48" s="9" t="s">
        <v>52</v>
      </c>
      <c r="S48" s="9" t="s">
        <v>52</v>
      </c>
      <c r="T48" s="9" t="s">
        <v>52</v>
      </c>
      <c r="U48" s="9" t="s">
        <v>51</v>
      </c>
      <c r="V48" s="9" t="s">
        <v>51</v>
      </c>
      <c r="W48" s="9" t="s">
        <v>52</v>
      </c>
      <c r="X48" s="9" t="s">
        <v>76</v>
      </c>
      <c r="Y48" s="9" t="s">
        <v>51</v>
      </c>
      <c r="Z48" s="9" t="s">
        <v>52</v>
      </c>
      <c r="AA48" s="9" t="s">
        <v>52</v>
      </c>
      <c r="AB48" s="9" t="s">
        <v>51</v>
      </c>
      <c r="AC48" s="10" t="s">
        <v>5</v>
      </c>
      <c r="AD48" s="120">
        <f>COUNTIF(N48:AC48,"Я")</f>
        <v>8</v>
      </c>
      <c r="AE48" s="115"/>
      <c r="AF48" s="101"/>
      <c r="AG48" s="120">
        <f>AD48+AD50</f>
        <v>17</v>
      </c>
      <c r="AH48" s="115"/>
      <c r="AI48" s="101"/>
      <c r="AJ48" s="164"/>
      <c r="AK48" s="146"/>
      <c r="AL48" s="122"/>
      <c r="AM48" s="145"/>
      <c r="AN48" s="146"/>
      <c r="AO48" s="146"/>
      <c r="AP48" s="146"/>
      <c r="AQ48" s="122"/>
      <c r="AR48" s="145"/>
      <c r="AS48" s="146"/>
      <c r="AT48" s="122"/>
      <c r="AU48" s="145"/>
      <c r="AV48" s="146"/>
      <c r="AW48" s="122"/>
      <c r="AX48" s="145"/>
      <c r="AY48" s="146"/>
      <c r="AZ48" s="146"/>
      <c r="BA48" s="122"/>
      <c r="BB48" s="145"/>
      <c r="BC48" s="122"/>
      <c r="BD48" s="126"/>
      <c r="BE48" s="126"/>
      <c r="BF48" s="126"/>
      <c r="BG48" s="126"/>
      <c r="BH48" s="126"/>
      <c r="BI48" s="126"/>
      <c r="BJ48" s="126"/>
      <c r="BK48" s="145"/>
      <c r="BL48" s="146"/>
      <c r="BM48" s="146"/>
      <c r="BN48" s="122"/>
      <c r="BO48" s="145"/>
      <c r="BP48" s="146"/>
      <c r="BQ48" s="146"/>
      <c r="BR48" s="147"/>
    </row>
    <row r="49" spans="1:70" ht="12" customHeight="1" x14ac:dyDescent="0.2">
      <c r="A49" s="102"/>
      <c r="B49" s="103"/>
      <c r="C49" s="137"/>
      <c r="D49" s="137"/>
      <c r="E49" s="137"/>
      <c r="F49" s="137"/>
      <c r="G49" s="137"/>
      <c r="H49" s="137"/>
      <c r="I49" s="137"/>
      <c r="J49" s="137"/>
      <c r="K49" s="158"/>
      <c r="L49" s="159"/>
      <c r="M49" s="159"/>
      <c r="N49" s="11"/>
      <c r="O49" s="12"/>
      <c r="P49" s="12">
        <v>8</v>
      </c>
      <c r="Q49" s="12">
        <v>8</v>
      </c>
      <c r="R49" s="12">
        <v>8</v>
      </c>
      <c r="S49" s="12">
        <v>8</v>
      </c>
      <c r="T49" s="12">
        <v>8</v>
      </c>
      <c r="U49" s="12"/>
      <c r="V49" s="12"/>
      <c r="W49" s="12">
        <v>8</v>
      </c>
      <c r="X49" s="12">
        <v>7</v>
      </c>
      <c r="Y49" s="12"/>
      <c r="Z49" s="12">
        <v>8</v>
      </c>
      <c r="AA49" s="12">
        <v>8</v>
      </c>
      <c r="AB49" s="12"/>
      <c r="AC49" s="13" t="s">
        <v>5</v>
      </c>
      <c r="AD49" s="121">
        <f>SUM(N49:AB49)</f>
        <v>71</v>
      </c>
      <c r="AE49" s="79"/>
      <c r="AF49" s="103"/>
      <c r="AG49" s="121"/>
      <c r="AH49" s="79"/>
      <c r="AI49" s="103"/>
      <c r="AJ49" s="142"/>
      <c r="AK49" s="143"/>
      <c r="AL49" s="125"/>
      <c r="AM49" s="144"/>
      <c r="AN49" s="143"/>
      <c r="AO49" s="143"/>
      <c r="AP49" s="143"/>
      <c r="AQ49" s="125"/>
      <c r="AR49" s="144"/>
      <c r="AS49" s="143"/>
      <c r="AT49" s="125"/>
      <c r="AU49" s="144"/>
      <c r="AV49" s="143"/>
      <c r="AW49" s="125"/>
      <c r="AX49" s="144"/>
      <c r="AY49" s="143"/>
      <c r="AZ49" s="143"/>
      <c r="BA49" s="125"/>
      <c r="BB49" s="144"/>
      <c r="BC49" s="125"/>
      <c r="BD49" s="130"/>
      <c r="BE49" s="130"/>
      <c r="BF49" s="130"/>
      <c r="BG49" s="130"/>
      <c r="BH49" s="190"/>
      <c r="BI49" s="190"/>
      <c r="BJ49" s="190"/>
      <c r="BK49" s="144"/>
      <c r="BL49" s="143"/>
      <c r="BM49" s="143"/>
      <c r="BN49" s="125"/>
      <c r="BO49" s="144"/>
      <c r="BP49" s="143"/>
      <c r="BQ49" s="143"/>
      <c r="BR49" s="148"/>
    </row>
    <row r="50" spans="1:70" ht="12" customHeight="1" x14ac:dyDescent="0.2">
      <c r="A50" s="102"/>
      <c r="B50" s="103"/>
      <c r="C50" s="137"/>
      <c r="D50" s="137"/>
      <c r="E50" s="137"/>
      <c r="F50" s="137"/>
      <c r="G50" s="137"/>
      <c r="H50" s="137"/>
      <c r="I50" s="137"/>
      <c r="J50" s="137"/>
      <c r="K50" s="158"/>
      <c r="L50" s="159"/>
      <c r="M50" s="159"/>
      <c r="N50" s="11" t="s">
        <v>51</v>
      </c>
      <c r="O50" s="12" t="s">
        <v>52</v>
      </c>
      <c r="P50" s="12" t="s">
        <v>52</v>
      </c>
      <c r="Q50" s="12" t="s">
        <v>52</v>
      </c>
      <c r="R50" s="12" t="s">
        <v>52</v>
      </c>
      <c r="S50" s="12" t="s">
        <v>52</v>
      </c>
      <c r="T50" s="12" t="s">
        <v>51</v>
      </c>
      <c r="U50" s="12" t="s">
        <v>51</v>
      </c>
      <c r="V50" s="12" t="s">
        <v>52</v>
      </c>
      <c r="W50" s="12" t="s">
        <v>52</v>
      </c>
      <c r="X50" s="12" t="s">
        <v>52</v>
      </c>
      <c r="Y50" s="12" t="s">
        <v>52</v>
      </c>
      <c r="Z50" s="12" t="s">
        <v>74</v>
      </c>
      <c r="AA50" s="12" t="s">
        <v>51</v>
      </c>
      <c r="AB50" s="12" t="s">
        <v>51</v>
      </c>
      <c r="AC50" s="13" t="s">
        <v>5</v>
      </c>
      <c r="AD50" s="121">
        <f>COUNTIF(N50:AC50,"Я")</f>
        <v>9</v>
      </c>
      <c r="AE50" s="79"/>
      <c r="AF50" s="103"/>
      <c r="AG50" s="121">
        <f>AD49+AD51</f>
        <v>143</v>
      </c>
      <c r="AH50" s="79"/>
      <c r="AI50" s="103"/>
      <c r="AJ50" s="142"/>
      <c r="AK50" s="143"/>
      <c r="AL50" s="125"/>
      <c r="AM50" s="144"/>
      <c r="AN50" s="143"/>
      <c r="AO50" s="143"/>
      <c r="AP50" s="143"/>
      <c r="AQ50" s="125"/>
      <c r="AR50" s="144"/>
      <c r="AS50" s="143"/>
      <c r="AT50" s="125"/>
      <c r="AU50" s="144"/>
      <c r="AV50" s="143"/>
      <c r="AW50" s="125"/>
      <c r="AX50" s="144"/>
      <c r="AY50" s="143"/>
      <c r="AZ50" s="143"/>
      <c r="BA50" s="125"/>
      <c r="BB50" s="144"/>
      <c r="BC50" s="125"/>
      <c r="BD50" s="144"/>
      <c r="BE50" s="143"/>
      <c r="BF50" s="143"/>
      <c r="BG50" s="125"/>
      <c r="BH50" s="144"/>
      <c r="BI50" s="143"/>
      <c r="BJ50" s="125"/>
      <c r="BK50" s="144"/>
      <c r="BL50" s="143"/>
      <c r="BM50" s="143"/>
      <c r="BN50" s="125"/>
      <c r="BO50" s="144"/>
      <c r="BP50" s="143"/>
      <c r="BQ50" s="143"/>
      <c r="BR50" s="148"/>
    </row>
    <row r="51" spans="1:70" ht="12.75" thickBot="1" x14ac:dyDescent="0.25">
      <c r="A51" s="104"/>
      <c r="B51" s="105"/>
      <c r="C51" s="140"/>
      <c r="D51" s="140"/>
      <c r="E51" s="140"/>
      <c r="F51" s="140"/>
      <c r="G51" s="140"/>
      <c r="H51" s="140"/>
      <c r="I51" s="140"/>
      <c r="J51" s="140"/>
      <c r="K51" s="161"/>
      <c r="L51" s="162"/>
      <c r="M51" s="162"/>
      <c r="N51" s="14"/>
      <c r="O51" s="15">
        <v>8</v>
      </c>
      <c r="P51" s="15">
        <v>8</v>
      </c>
      <c r="Q51" s="15">
        <v>8</v>
      </c>
      <c r="R51" s="15">
        <v>8</v>
      </c>
      <c r="S51" s="15">
        <v>8</v>
      </c>
      <c r="T51" s="15"/>
      <c r="U51" s="15"/>
      <c r="V51" s="15">
        <v>8</v>
      </c>
      <c r="W51" s="15">
        <v>8</v>
      </c>
      <c r="X51" s="15">
        <v>8</v>
      </c>
      <c r="Y51" s="15">
        <v>8</v>
      </c>
      <c r="Z51" s="15"/>
      <c r="AA51" s="15"/>
      <c r="AB51" s="15"/>
      <c r="AC51" s="13" t="s">
        <v>5</v>
      </c>
      <c r="AD51" s="127">
        <f>SUM(N51:AC51)</f>
        <v>72</v>
      </c>
      <c r="AE51" s="118"/>
      <c r="AF51" s="105"/>
      <c r="AG51" s="127"/>
      <c r="AH51" s="118"/>
      <c r="AI51" s="105"/>
      <c r="AJ51" s="165"/>
      <c r="AK51" s="153"/>
      <c r="AL51" s="128"/>
      <c r="AM51" s="152"/>
      <c r="AN51" s="153"/>
      <c r="AO51" s="153"/>
      <c r="AP51" s="153"/>
      <c r="AQ51" s="128"/>
      <c r="AR51" s="152"/>
      <c r="AS51" s="153"/>
      <c r="AT51" s="128"/>
      <c r="AU51" s="152"/>
      <c r="AV51" s="153"/>
      <c r="AW51" s="128"/>
      <c r="AX51" s="152"/>
      <c r="AY51" s="153"/>
      <c r="AZ51" s="153"/>
      <c r="BA51" s="128"/>
      <c r="BB51" s="152"/>
      <c r="BC51" s="128"/>
      <c r="BD51" s="152"/>
      <c r="BE51" s="153"/>
      <c r="BF51" s="153"/>
      <c r="BG51" s="128"/>
      <c r="BH51" s="152"/>
      <c r="BI51" s="153"/>
      <c r="BJ51" s="128"/>
      <c r="BK51" s="152"/>
      <c r="BL51" s="153"/>
      <c r="BM51" s="153"/>
      <c r="BN51" s="128"/>
      <c r="BO51" s="152"/>
      <c r="BP51" s="153"/>
      <c r="BQ51" s="153"/>
      <c r="BR51" s="154"/>
    </row>
    <row r="52" spans="1:70" x14ac:dyDescent="0.2">
      <c r="A52" s="155">
        <v>8</v>
      </c>
      <c r="B52" s="157"/>
      <c r="C52" s="134" t="s">
        <v>64</v>
      </c>
      <c r="D52" s="134"/>
      <c r="E52" s="134"/>
      <c r="F52" s="134"/>
      <c r="G52" s="134"/>
      <c r="H52" s="134"/>
      <c r="I52" s="134"/>
      <c r="J52" s="134"/>
      <c r="K52" s="16"/>
      <c r="L52" s="17"/>
      <c r="M52" s="17"/>
      <c r="N52" s="8" t="s">
        <v>51</v>
      </c>
      <c r="O52" s="9" t="s">
        <v>51</v>
      </c>
      <c r="P52" s="9" t="s">
        <v>52</v>
      </c>
      <c r="Q52" s="9" t="s">
        <v>52</v>
      </c>
      <c r="R52" s="9" t="s">
        <v>52</v>
      </c>
      <c r="S52" s="9" t="s">
        <v>52</v>
      </c>
      <c r="T52" s="9" t="s">
        <v>52</v>
      </c>
      <c r="U52" s="9" t="s">
        <v>51</v>
      </c>
      <c r="V52" s="9" t="s">
        <v>51</v>
      </c>
      <c r="W52" s="9" t="s">
        <v>52</v>
      </c>
      <c r="X52" s="9" t="s">
        <v>76</v>
      </c>
      <c r="Y52" s="9" t="s">
        <v>51</v>
      </c>
      <c r="Z52" s="9" t="s">
        <v>52</v>
      </c>
      <c r="AA52" s="9" t="s">
        <v>52</v>
      </c>
      <c r="AB52" s="9" t="s">
        <v>51</v>
      </c>
      <c r="AC52" s="10" t="s">
        <v>5</v>
      </c>
      <c r="AD52" s="120">
        <f>COUNTIF(N52:AC52,"Я")</f>
        <v>8</v>
      </c>
      <c r="AE52" s="115"/>
      <c r="AF52" s="101"/>
      <c r="AG52" s="120">
        <f>AD52+AD54</f>
        <v>18</v>
      </c>
      <c r="AH52" s="115"/>
      <c r="AI52" s="101"/>
      <c r="AJ52" s="164"/>
      <c r="AK52" s="146"/>
      <c r="AL52" s="122"/>
      <c r="AM52" s="145"/>
      <c r="AN52" s="146"/>
      <c r="AO52" s="146"/>
      <c r="AP52" s="146"/>
      <c r="AQ52" s="122"/>
      <c r="AR52" s="145"/>
      <c r="AS52" s="146"/>
      <c r="AT52" s="122"/>
      <c r="AU52" s="145"/>
      <c r="AV52" s="146"/>
      <c r="AW52" s="122"/>
      <c r="AX52" s="145"/>
      <c r="AY52" s="146"/>
      <c r="AZ52" s="146"/>
      <c r="BA52" s="122"/>
      <c r="BB52" s="145"/>
      <c r="BC52" s="122"/>
      <c r="BD52" s="126"/>
      <c r="BE52" s="126"/>
      <c r="BF52" s="126"/>
      <c r="BG52" s="126"/>
      <c r="BH52" s="126"/>
      <c r="BI52" s="126"/>
      <c r="BJ52" s="126"/>
      <c r="BK52" s="145"/>
      <c r="BL52" s="146"/>
      <c r="BM52" s="146"/>
      <c r="BN52" s="122"/>
      <c r="BO52" s="145"/>
      <c r="BP52" s="146"/>
      <c r="BQ52" s="146"/>
      <c r="BR52" s="147"/>
    </row>
    <row r="53" spans="1:70" x14ac:dyDescent="0.2">
      <c r="A53" s="158"/>
      <c r="B53" s="160"/>
      <c r="C53" s="137"/>
      <c r="D53" s="137"/>
      <c r="E53" s="137"/>
      <c r="F53" s="137"/>
      <c r="G53" s="137"/>
      <c r="H53" s="137"/>
      <c r="I53" s="137"/>
      <c r="J53" s="137"/>
      <c r="K53" s="16"/>
      <c r="L53" s="17"/>
      <c r="M53" s="17"/>
      <c r="N53" s="11"/>
      <c r="O53" s="12"/>
      <c r="P53" s="12">
        <v>8</v>
      </c>
      <c r="Q53" s="12">
        <v>8</v>
      </c>
      <c r="R53" s="12">
        <v>8</v>
      </c>
      <c r="S53" s="12">
        <v>8</v>
      </c>
      <c r="T53" s="12">
        <v>8</v>
      </c>
      <c r="U53" s="12"/>
      <c r="V53" s="12"/>
      <c r="W53" s="12">
        <v>8</v>
      </c>
      <c r="X53" s="12">
        <v>7</v>
      </c>
      <c r="Y53" s="12"/>
      <c r="Z53" s="12">
        <v>8</v>
      </c>
      <c r="AA53" s="12">
        <v>8</v>
      </c>
      <c r="AB53" s="12"/>
      <c r="AC53" s="13" t="s">
        <v>5</v>
      </c>
      <c r="AD53" s="121">
        <f>SUM(N53:AB53)</f>
        <v>71</v>
      </c>
      <c r="AE53" s="79"/>
      <c r="AF53" s="103"/>
      <c r="AG53" s="121"/>
      <c r="AH53" s="79"/>
      <c r="AI53" s="103"/>
      <c r="AJ53" s="142"/>
      <c r="AK53" s="143"/>
      <c r="AL53" s="125"/>
      <c r="AM53" s="144"/>
      <c r="AN53" s="143"/>
      <c r="AO53" s="143"/>
      <c r="AP53" s="143"/>
      <c r="AQ53" s="125"/>
      <c r="AR53" s="144"/>
      <c r="AS53" s="143"/>
      <c r="AT53" s="125"/>
      <c r="AU53" s="144"/>
      <c r="AV53" s="143"/>
      <c r="AW53" s="125"/>
      <c r="AX53" s="144"/>
      <c r="AY53" s="143"/>
      <c r="AZ53" s="143"/>
      <c r="BA53" s="125"/>
      <c r="BB53" s="144"/>
      <c r="BC53" s="125"/>
      <c r="BD53" s="130"/>
      <c r="BE53" s="130"/>
      <c r="BF53" s="130"/>
      <c r="BG53" s="130"/>
      <c r="BH53" s="190"/>
      <c r="BI53" s="190"/>
      <c r="BJ53" s="190"/>
      <c r="BK53" s="144"/>
      <c r="BL53" s="143"/>
      <c r="BM53" s="143"/>
      <c r="BN53" s="125"/>
      <c r="BO53" s="144"/>
      <c r="BP53" s="143"/>
      <c r="BQ53" s="143"/>
      <c r="BR53" s="148"/>
    </row>
    <row r="54" spans="1:70" x14ac:dyDescent="0.2">
      <c r="A54" s="158"/>
      <c r="B54" s="160"/>
      <c r="C54" s="137"/>
      <c r="D54" s="137"/>
      <c r="E54" s="137"/>
      <c r="F54" s="137"/>
      <c r="G54" s="137"/>
      <c r="H54" s="137"/>
      <c r="I54" s="137"/>
      <c r="J54" s="137"/>
      <c r="K54" s="16"/>
      <c r="L54" s="17"/>
      <c r="M54" s="17"/>
      <c r="N54" s="11" t="s">
        <v>51</v>
      </c>
      <c r="O54" s="12" t="s">
        <v>52</v>
      </c>
      <c r="P54" s="12" t="s">
        <v>52</v>
      </c>
      <c r="Q54" s="12" t="s">
        <v>52</v>
      </c>
      <c r="R54" s="12" t="s">
        <v>52</v>
      </c>
      <c r="S54" s="12" t="s">
        <v>52</v>
      </c>
      <c r="T54" s="12" t="s">
        <v>51</v>
      </c>
      <c r="U54" s="12" t="s">
        <v>51</v>
      </c>
      <c r="V54" s="12" t="s">
        <v>52</v>
      </c>
      <c r="W54" s="12" t="s">
        <v>52</v>
      </c>
      <c r="X54" s="12" t="s">
        <v>52</v>
      </c>
      <c r="Y54" s="12" t="s">
        <v>52</v>
      </c>
      <c r="Z54" s="12" t="s">
        <v>52</v>
      </c>
      <c r="AA54" s="12" t="s">
        <v>51</v>
      </c>
      <c r="AB54" s="12" t="s">
        <v>51</v>
      </c>
      <c r="AC54" s="13" t="s">
        <v>5</v>
      </c>
      <c r="AD54" s="121">
        <f>COUNTIF(N54:AC54,"Я")</f>
        <v>10</v>
      </c>
      <c r="AE54" s="79"/>
      <c r="AF54" s="103"/>
      <c r="AG54" s="121">
        <f>AD53+AD55</f>
        <v>151</v>
      </c>
      <c r="AH54" s="79"/>
      <c r="AI54" s="103"/>
      <c r="AJ54" s="142"/>
      <c r="AK54" s="143"/>
      <c r="AL54" s="125"/>
      <c r="AM54" s="144"/>
      <c r="AN54" s="143"/>
      <c r="AO54" s="143"/>
      <c r="AP54" s="143"/>
      <c r="AQ54" s="125"/>
      <c r="AR54" s="144"/>
      <c r="AS54" s="143"/>
      <c r="AT54" s="125"/>
      <c r="AU54" s="144"/>
      <c r="AV54" s="143"/>
      <c r="AW54" s="125"/>
      <c r="AX54" s="144"/>
      <c r="AY54" s="143"/>
      <c r="AZ54" s="143"/>
      <c r="BA54" s="125"/>
      <c r="BB54" s="144"/>
      <c r="BC54" s="125"/>
      <c r="BD54" s="144"/>
      <c r="BE54" s="143"/>
      <c r="BF54" s="143"/>
      <c r="BG54" s="125"/>
      <c r="BH54" s="144"/>
      <c r="BI54" s="143"/>
      <c r="BJ54" s="125"/>
      <c r="BK54" s="144"/>
      <c r="BL54" s="143"/>
      <c r="BM54" s="143"/>
      <c r="BN54" s="125"/>
      <c r="BO54" s="144"/>
      <c r="BP54" s="143"/>
      <c r="BQ54" s="143"/>
      <c r="BR54" s="148"/>
    </row>
    <row r="55" spans="1:70" ht="12.75" thickBot="1" x14ac:dyDescent="0.25">
      <c r="A55" s="161"/>
      <c r="B55" s="163"/>
      <c r="C55" s="140"/>
      <c r="D55" s="140"/>
      <c r="E55" s="140"/>
      <c r="F55" s="140"/>
      <c r="G55" s="140"/>
      <c r="H55" s="140"/>
      <c r="I55" s="140"/>
      <c r="J55" s="140"/>
      <c r="K55" s="16"/>
      <c r="L55" s="17"/>
      <c r="M55" s="17"/>
      <c r="N55" s="14"/>
      <c r="O55" s="15">
        <v>8</v>
      </c>
      <c r="P55" s="15">
        <v>8</v>
      </c>
      <c r="Q55" s="15">
        <v>8</v>
      </c>
      <c r="R55" s="15">
        <v>8</v>
      </c>
      <c r="S55" s="15">
        <v>8</v>
      </c>
      <c r="T55" s="15"/>
      <c r="U55" s="15"/>
      <c r="V55" s="15">
        <v>8</v>
      </c>
      <c r="W55" s="15">
        <v>8</v>
      </c>
      <c r="X55" s="15">
        <v>8</v>
      </c>
      <c r="Y55" s="15">
        <v>8</v>
      </c>
      <c r="Z55" s="15">
        <v>8</v>
      </c>
      <c r="AA55" s="15"/>
      <c r="AB55" s="15"/>
      <c r="AC55" s="13" t="s">
        <v>5</v>
      </c>
      <c r="AD55" s="127">
        <f>SUM(N55:AC55)</f>
        <v>80</v>
      </c>
      <c r="AE55" s="118"/>
      <c r="AF55" s="105"/>
      <c r="AG55" s="127"/>
      <c r="AH55" s="118"/>
      <c r="AI55" s="105"/>
      <c r="AJ55" s="165"/>
      <c r="AK55" s="153"/>
      <c r="AL55" s="128"/>
      <c r="AM55" s="152"/>
      <c r="AN55" s="153"/>
      <c r="AO55" s="153"/>
      <c r="AP55" s="153"/>
      <c r="AQ55" s="128"/>
      <c r="AR55" s="152"/>
      <c r="AS55" s="153"/>
      <c r="AT55" s="128"/>
      <c r="AU55" s="152"/>
      <c r="AV55" s="153"/>
      <c r="AW55" s="128"/>
      <c r="AX55" s="152"/>
      <c r="AY55" s="153"/>
      <c r="AZ55" s="153"/>
      <c r="BA55" s="128"/>
      <c r="BB55" s="152"/>
      <c r="BC55" s="128"/>
      <c r="BD55" s="152"/>
      <c r="BE55" s="153"/>
      <c r="BF55" s="153"/>
      <c r="BG55" s="128"/>
      <c r="BH55" s="152"/>
      <c r="BI55" s="153"/>
      <c r="BJ55" s="128"/>
      <c r="BK55" s="152"/>
      <c r="BL55" s="153"/>
      <c r="BM55" s="153"/>
      <c r="BN55" s="128"/>
      <c r="BO55" s="152"/>
      <c r="BP55" s="153"/>
      <c r="BQ55" s="153"/>
      <c r="BR55" s="154"/>
    </row>
    <row r="56" spans="1:70" ht="12" customHeight="1" x14ac:dyDescent="0.2">
      <c r="A56" s="100">
        <v>9</v>
      </c>
      <c r="B56" s="101"/>
      <c r="C56" s="133" t="s">
        <v>57</v>
      </c>
      <c r="D56" s="134"/>
      <c r="E56" s="134"/>
      <c r="F56" s="134"/>
      <c r="G56" s="134"/>
      <c r="H56" s="134"/>
      <c r="I56" s="134"/>
      <c r="J56" s="135"/>
      <c r="K56" s="100"/>
      <c r="L56" s="115"/>
      <c r="M56" s="116"/>
      <c r="N56" s="8" t="s">
        <v>51</v>
      </c>
      <c r="O56" s="9" t="s">
        <v>51</v>
      </c>
      <c r="P56" s="9" t="s">
        <v>52</v>
      </c>
      <c r="Q56" s="9" t="s">
        <v>52</v>
      </c>
      <c r="R56" s="9" t="s">
        <v>52</v>
      </c>
      <c r="S56" s="9" t="s">
        <v>52</v>
      </c>
      <c r="T56" s="9" t="s">
        <v>52</v>
      </c>
      <c r="U56" s="9" t="s">
        <v>78</v>
      </c>
      <c r="V56" s="9" t="s">
        <v>51</v>
      </c>
      <c r="W56" s="9" t="s">
        <v>52</v>
      </c>
      <c r="X56" s="9" t="s">
        <v>76</v>
      </c>
      <c r="Y56" s="9" t="s">
        <v>51</v>
      </c>
      <c r="Z56" s="9" t="s">
        <v>52</v>
      </c>
      <c r="AA56" s="9" t="s">
        <v>52</v>
      </c>
      <c r="AB56" s="9" t="s">
        <v>78</v>
      </c>
      <c r="AC56" s="10" t="s">
        <v>5</v>
      </c>
      <c r="AD56" s="120">
        <f>COUNTIF(N56:AC56,"Я")</f>
        <v>8</v>
      </c>
      <c r="AE56" s="115"/>
      <c r="AF56" s="101"/>
      <c r="AG56" s="120">
        <f>AD56+AD58</f>
        <v>14</v>
      </c>
      <c r="AH56" s="115"/>
      <c r="AI56" s="101"/>
      <c r="AJ56" s="122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6"/>
      <c r="BE56" s="126"/>
      <c r="BF56" s="126"/>
      <c r="BG56" s="126"/>
      <c r="BH56" s="126"/>
      <c r="BI56" s="126"/>
      <c r="BJ56" s="126"/>
      <c r="BK56" s="123"/>
      <c r="BL56" s="123"/>
      <c r="BM56" s="123"/>
      <c r="BN56" s="123"/>
      <c r="BO56" s="123"/>
      <c r="BP56" s="123"/>
      <c r="BQ56" s="123"/>
      <c r="BR56" s="124"/>
    </row>
    <row r="57" spans="1:70" ht="12" customHeight="1" x14ac:dyDescent="0.2">
      <c r="A57" s="102"/>
      <c r="B57" s="103"/>
      <c r="C57" s="136"/>
      <c r="D57" s="137"/>
      <c r="E57" s="137"/>
      <c r="F57" s="137"/>
      <c r="G57" s="137"/>
      <c r="H57" s="137"/>
      <c r="I57" s="137"/>
      <c r="J57" s="138"/>
      <c r="K57" s="102"/>
      <c r="L57" s="79"/>
      <c r="M57" s="117"/>
      <c r="N57" s="11"/>
      <c r="O57" s="12"/>
      <c r="P57" s="12">
        <v>8</v>
      </c>
      <c r="Q57" s="12">
        <v>8</v>
      </c>
      <c r="R57" s="12">
        <v>8</v>
      </c>
      <c r="S57" s="12">
        <v>8</v>
      </c>
      <c r="T57" s="12">
        <v>8</v>
      </c>
      <c r="U57" s="12">
        <v>8</v>
      </c>
      <c r="V57" s="12"/>
      <c r="W57" s="12">
        <v>8</v>
      </c>
      <c r="X57" s="12">
        <v>7</v>
      </c>
      <c r="Y57" s="12"/>
      <c r="Z57" s="12">
        <v>8</v>
      </c>
      <c r="AA57" s="12">
        <v>8</v>
      </c>
      <c r="AB57" s="12">
        <v>8</v>
      </c>
      <c r="AC57" s="13" t="s">
        <v>5</v>
      </c>
      <c r="AD57" s="121">
        <f>SUM(N57:AB57)</f>
        <v>87</v>
      </c>
      <c r="AE57" s="79"/>
      <c r="AF57" s="103"/>
      <c r="AG57" s="121"/>
      <c r="AH57" s="79"/>
      <c r="AI57" s="103"/>
      <c r="AJ57" s="125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130"/>
      <c r="BE57" s="130"/>
      <c r="BF57" s="130"/>
      <c r="BG57" s="130"/>
      <c r="BH57" s="130"/>
      <c r="BI57" s="130"/>
      <c r="BJ57" s="130"/>
      <c r="BK57" s="73"/>
      <c r="BL57" s="73"/>
      <c r="BM57" s="73"/>
      <c r="BN57" s="73"/>
      <c r="BO57" s="73"/>
      <c r="BP57" s="73"/>
      <c r="BQ57" s="73"/>
      <c r="BR57" s="131"/>
    </row>
    <row r="58" spans="1:70" ht="12" customHeight="1" x14ac:dyDescent="0.2">
      <c r="A58" s="102"/>
      <c r="B58" s="103"/>
      <c r="C58" s="136"/>
      <c r="D58" s="137"/>
      <c r="E58" s="137"/>
      <c r="F58" s="137"/>
      <c r="G58" s="137"/>
      <c r="H58" s="137"/>
      <c r="I58" s="137"/>
      <c r="J58" s="138"/>
      <c r="K58" s="102"/>
      <c r="L58" s="79"/>
      <c r="M58" s="117"/>
      <c r="N58" s="18" t="s">
        <v>51</v>
      </c>
      <c r="O58" s="12" t="s">
        <v>53</v>
      </c>
      <c r="P58" s="12" t="s">
        <v>53</v>
      </c>
      <c r="Q58" s="12" t="s">
        <v>53</v>
      </c>
      <c r="R58" s="12" t="s">
        <v>53</v>
      </c>
      <c r="S58" s="12" t="s">
        <v>52</v>
      </c>
      <c r="T58" s="12" t="s">
        <v>51</v>
      </c>
      <c r="U58" s="12" t="s">
        <v>51</v>
      </c>
      <c r="V58" s="12" t="s">
        <v>52</v>
      </c>
      <c r="W58" s="12" t="s">
        <v>52</v>
      </c>
      <c r="X58" s="12" t="s">
        <v>52</v>
      </c>
      <c r="Y58" s="12" t="s">
        <v>52</v>
      </c>
      <c r="Z58" s="12" t="s">
        <v>52</v>
      </c>
      <c r="AA58" s="12" t="s">
        <v>78</v>
      </c>
      <c r="AB58" s="12" t="s">
        <v>51</v>
      </c>
      <c r="AC58" s="13" t="s">
        <v>5</v>
      </c>
      <c r="AD58" s="121">
        <f>COUNTIF(N58:AC58,"Я")</f>
        <v>6</v>
      </c>
      <c r="AE58" s="79"/>
      <c r="AF58" s="103"/>
      <c r="AG58" s="121">
        <f>AD57+AD59</f>
        <v>143</v>
      </c>
      <c r="AH58" s="79"/>
      <c r="AI58" s="103"/>
      <c r="AJ58" s="125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131"/>
    </row>
    <row r="59" spans="1:70" ht="12.75" thickBot="1" x14ac:dyDescent="0.25">
      <c r="A59" s="104"/>
      <c r="B59" s="105"/>
      <c r="C59" s="139"/>
      <c r="D59" s="140"/>
      <c r="E59" s="140"/>
      <c r="F59" s="140"/>
      <c r="G59" s="140"/>
      <c r="H59" s="140"/>
      <c r="I59" s="140"/>
      <c r="J59" s="141"/>
      <c r="K59" s="104"/>
      <c r="L59" s="118"/>
      <c r="M59" s="119"/>
      <c r="N59" s="14"/>
      <c r="O59" s="15"/>
      <c r="P59" s="15"/>
      <c r="Q59" s="15"/>
      <c r="R59" s="15"/>
      <c r="S59" s="15">
        <v>8</v>
      </c>
      <c r="T59" s="15"/>
      <c r="U59" s="15"/>
      <c r="V59" s="15">
        <v>8</v>
      </c>
      <c r="W59" s="15">
        <v>8</v>
      </c>
      <c r="X59" s="15">
        <v>8</v>
      </c>
      <c r="Y59" s="15">
        <v>8</v>
      </c>
      <c r="Z59" s="15">
        <v>8</v>
      </c>
      <c r="AA59" s="15">
        <v>8</v>
      </c>
      <c r="AB59" s="15"/>
      <c r="AC59" s="13" t="s">
        <v>5</v>
      </c>
      <c r="AD59" s="127">
        <f>SUM(N59:AC59)</f>
        <v>56</v>
      </c>
      <c r="AE59" s="118"/>
      <c r="AF59" s="105"/>
      <c r="AG59" s="127"/>
      <c r="AH59" s="118"/>
      <c r="AI59" s="105"/>
      <c r="AJ59" s="128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32"/>
    </row>
    <row r="60" spans="1:70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</row>
    <row r="61" spans="1:70" x14ac:dyDescent="0.2">
      <c r="A61" s="192" t="s">
        <v>2</v>
      </c>
      <c r="B61" s="192"/>
      <c r="C61" s="192"/>
      <c r="D61" s="192"/>
      <c r="E61" s="192"/>
      <c r="F61" s="192"/>
      <c r="G61" s="192"/>
      <c r="H61" s="192"/>
      <c r="I61" s="192"/>
      <c r="J61" s="19" t="s">
        <v>66</v>
      </c>
      <c r="K61" s="19"/>
      <c r="L61" s="19"/>
      <c r="M61" s="19"/>
      <c r="N61" s="19"/>
      <c r="P61" s="71"/>
      <c r="Q61" s="71"/>
      <c r="R61" s="71"/>
      <c r="S61" s="71"/>
      <c r="T61" s="71"/>
      <c r="V61" s="71" t="s">
        <v>67</v>
      </c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69"/>
      <c r="AH61" s="69"/>
      <c r="AI61" s="69"/>
      <c r="AJ61" s="193" t="s">
        <v>34</v>
      </c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</row>
    <row r="62" spans="1:70" x14ac:dyDescent="0.2">
      <c r="A62" s="69"/>
      <c r="B62" s="69"/>
      <c r="C62" s="69"/>
      <c r="D62" s="69"/>
      <c r="E62" s="69"/>
      <c r="F62" s="69"/>
      <c r="G62" s="69"/>
      <c r="H62" s="69"/>
      <c r="I62" s="69"/>
      <c r="J62" s="191" t="s">
        <v>3</v>
      </c>
      <c r="K62" s="191"/>
      <c r="L62" s="191"/>
      <c r="M62" s="191"/>
      <c r="N62" s="191"/>
      <c r="P62" s="191" t="s">
        <v>46</v>
      </c>
      <c r="Q62" s="191"/>
      <c r="R62" s="191"/>
      <c r="S62" s="191"/>
      <c r="T62" s="191"/>
      <c r="V62" s="191" t="s">
        <v>4</v>
      </c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69"/>
      <c r="AH62" s="69"/>
      <c r="AI62" s="69"/>
      <c r="AJ62" s="193" t="s">
        <v>36</v>
      </c>
      <c r="AK62" s="193"/>
      <c r="AL62" s="193"/>
      <c r="AM62" s="193"/>
      <c r="AN62" s="193"/>
      <c r="AO62" s="193"/>
      <c r="AP62" s="193"/>
      <c r="AQ62" s="193"/>
      <c r="AR62" s="194"/>
      <c r="AS62" s="194"/>
      <c r="AT62" s="194"/>
      <c r="AU62" s="194"/>
      <c r="AV62" s="20"/>
      <c r="AW62" s="195"/>
      <c r="AX62" s="195"/>
      <c r="AY62" s="195"/>
      <c r="AZ62" s="195"/>
      <c r="BB62" s="194"/>
      <c r="BC62" s="194"/>
      <c r="BD62" s="194"/>
      <c r="BE62" s="194"/>
      <c r="BF62" s="194"/>
      <c r="BG62" s="194"/>
      <c r="BH62" s="21" t="s">
        <v>35</v>
      </c>
      <c r="BI62" s="22"/>
      <c r="BJ62" s="23" t="s">
        <v>35</v>
      </c>
      <c r="BK62" s="194"/>
      <c r="BL62" s="194"/>
      <c r="BM62" s="194"/>
      <c r="BN62" s="194"/>
      <c r="BO62" s="20" t="s">
        <v>6</v>
      </c>
      <c r="BP62" s="24"/>
      <c r="BQ62" s="196" t="s">
        <v>47</v>
      </c>
      <c r="BR62" s="196"/>
    </row>
    <row r="63" spans="1:70" x14ac:dyDescent="0.2">
      <c r="AJ63" s="200"/>
      <c r="AK63" s="200"/>
      <c r="AL63" s="200"/>
      <c r="AM63" s="200"/>
      <c r="AN63" s="200"/>
      <c r="AO63" s="200"/>
      <c r="AP63" s="200"/>
      <c r="AQ63" s="200"/>
      <c r="AR63" s="198" t="s">
        <v>3</v>
      </c>
      <c r="AS63" s="198"/>
      <c r="AT63" s="198"/>
      <c r="AU63" s="198"/>
      <c r="AV63" s="20"/>
      <c r="AW63" s="198" t="s">
        <v>46</v>
      </c>
      <c r="AX63" s="198"/>
      <c r="AY63" s="198"/>
      <c r="AZ63" s="198"/>
      <c r="BB63" s="198" t="s">
        <v>4</v>
      </c>
      <c r="BC63" s="198"/>
      <c r="BD63" s="198"/>
      <c r="BE63" s="198"/>
      <c r="BF63" s="198"/>
      <c r="BG63" s="198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</row>
    <row r="64" spans="1:70" ht="13.15" customHeight="1" x14ac:dyDescent="0.2">
      <c r="AJ64" s="193" t="s">
        <v>37</v>
      </c>
      <c r="AK64" s="193"/>
      <c r="AL64" s="193"/>
      <c r="AM64" s="193"/>
      <c r="AN64" s="193"/>
      <c r="AO64" s="193"/>
      <c r="AP64" s="193"/>
      <c r="AQ64" s="193"/>
      <c r="AR64" s="194"/>
      <c r="AS64" s="194"/>
      <c r="AT64" s="194"/>
      <c r="AU64" s="194"/>
      <c r="AV64" s="20"/>
      <c r="AW64" s="195"/>
      <c r="AX64" s="195"/>
      <c r="AY64" s="195"/>
      <c r="AZ64" s="195"/>
      <c r="BB64" s="194"/>
      <c r="BC64" s="194"/>
      <c r="BD64" s="194"/>
      <c r="BE64" s="194"/>
      <c r="BF64" s="194"/>
      <c r="BG64" s="194"/>
      <c r="BH64" s="21" t="s">
        <v>35</v>
      </c>
      <c r="BI64" s="22"/>
      <c r="BJ64" s="23" t="s">
        <v>35</v>
      </c>
      <c r="BK64" s="194"/>
      <c r="BL64" s="194"/>
      <c r="BM64" s="194"/>
      <c r="BN64" s="194"/>
      <c r="BO64" s="20" t="s">
        <v>6</v>
      </c>
      <c r="BP64" s="24"/>
      <c r="BQ64" s="196" t="s">
        <v>47</v>
      </c>
      <c r="BR64" s="196"/>
    </row>
    <row r="65" spans="36:70" ht="13.15" customHeight="1" x14ac:dyDescent="0.2">
      <c r="AJ65" s="197"/>
      <c r="AK65" s="197"/>
      <c r="AL65" s="197"/>
      <c r="AM65" s="197"/>
      <c r="AN65" s="197"/>
      <c r="AO65" s="197"/>
      <c r="AP65" s="197"/>
      <c r="AQ65" s="197"/>
      <c r="AR65" s="198" t="s">
        <v>3</v>
      </c>
      <c r="AS65" s="198"/>
      <c r="AT65" s="198"/>
      <c r="AU65" s="198"/>
      <c r="AV65" s="20"/>
      <c r="AW65" s="198" t="s">
        <v>46</v>
      </c>
      <c r="AX65" s="198"/>
      <c r="AY65" s="198"/>
      <c r="AZ65" s="198"/>
      <c r="BB65" s="198" t="s">
        <v>4</v>
      </c>
      <c r="BC65" s="198"/>
      <c r="BD65" s="198"/>
      <c r="BE65" s="198"/>
      <c r="BF65" s="198"/>
      <c r="BG65" s="198"/>
      <c r="BH65" s="197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</row>
    <row r="66" spans="36:70" ht="13.15" customHeight="1" x14ac:dyDescent="0.2">
      <c r="AJ66" s="199" t="s">
        <v>38</v>
      </c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</row>
    <row r="67" spans="36:70" ht="13.15" customHeight="1" x14ac:dyDescent="0.2"/>
    <row r="68" spans="36:70" ht="13.15" customHeight="1" x14ac:dyDescent="0.2"/>
    <row r="69" spans="36:70" ht="13.15" customHeight="1" x14ac:dyDescent="0.2"/>
    <row r="70" spans="36:70" ht="13.15" customHeight="1" x14ac:dyDescent="0.2"/>
    <row r="71" spans="36:70" ht="13.15" customHeight="1" x14ac:dyDescent="0.2"/>
    <row r="72" spans="36:70" ht="12.95" customHeight="1" x14ac:dyDescent="0.2"/>
    <row r="73" spans="36:70" ht="12.95" customHeight="1" x14ac:dyDescent="0.2"/>
    <row r="74" spans="36:70" ht="12.95" customHeight="1" x14ac:dyDescent="0.2"/>
    <row r="75" spans="36:70" ht="12.95" customHeight="1" x14ac:dyDescent="0.2"/>
    <row r="76" spans="36:70" ht="12.95" customHeight="1" x14ac:dyDescent="0.2"/>
    <row r="77" spans="36:70" ht="12.95" customHeight="1" x14ac:dyDescent="0.2"/>
    <row r="78" spans="36:70" ht="12.95" customHeight="1" x14ac:dyDescent="0.2"/>
    <row r="79" spans="36:70" ht="12.95" customHeight="1" x14ac:dyDescent="0.2"/>
    <row r="80" spans="36:70" ht="12.95" customHeight="1" x14ac:dyDescent="0.2"/>
    <row r="81" ht="12.9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2.95" customHeight="1" x14ac:dyDescent="0.2"/>
    <row r="87" ht="12.95" customHeight="1" x14ac:dyDescent="0.2"/>
  </sheetData>
  <mergeCells count="591">
    <mergeCell ref="P62:T62"/>
    <mergeCell ref="V62:AF62"/>
    <mergeCell ref="AG62:AI62"/>
    <mergeCell ref="AJ65:AQ65"/>
    <mergeCell ref="AR65:AU65"/>
    <mergeCell ref="AW65:AZ65"/>
    <mergeCell ref="BB65:BG65"/>
    <mergeCell ref="BH65:BR65"/>
    <mergeCell ref="AJ66:BR66"/>
    <mergeCell ref="AJ64:AQ64"/>
    <mergeCell ref="AR64:AU64"/>
    <mergeCell ref="AW64:AZ64"/>
    <mergeCell ref="BB64:BG64"/>
    <mergeCell ref="BK64:BN64"/>
    <mergeCell ref="BQ64:BR64"/>
    <mergeCell ref="AJ63:AQ63"/>
    <mergeCell ref="AR63:AU63"/>
    <mergeCell ref="AW63:AZ63"/>
    <mergeCell ref="BB63:BG63"/>
    <mergeCell ref="BH63:BR63"/>
    <mergeCell ref="BH58:BJ58"/>
    <mergeCell ref="BK58:BN58"/>
    <mergeCell ref="BO58:BR58"/>
    <mergeCell ref="BD57:BG57"/>
    <mergeCell ref="BH57:BJ57"/>
    <mergeCell ref="BK57:BN57"/>
    <mergeCell ref="BO57:BR57"/>
    <mergeCell ref="AJ62:AQ62"/>
    <mergeCell ref="BH59:BJ59"/>
    <mergeCell ref="BK59:BN59"/>
    <mergeCell ref="BO59:BR59"/>
    <mergeCell ref="AR62:AU62"/>
    <mergeCell ref="AW62:AZ62"/>
    <mergeCell ref="BB62:BG62"/>
    <mergeCell ref="BK62:BN62"/>
    <mergeCell ref="BQ62:BR62"/>
    <mergeCell ref="A60:AI60"/>
    <mergeCell ref="AJ60:BR60"/>
    <mergeCell ref="A61:I61"/>
    <mergeCell ref="P61:T61"/>
    <mergeCell ref="V61:AF61"/>
    <mergeCell ref="AG61:AI61"/>
    <mergeCell ref="AJ61:BR61"/>
    <mergeCell ref="AM59:AQ59"/>
    <mergeCell ref="K56:M59"/>
    <mergeCell ref="AD59:AF59"/>
    <mergeCell ref="AJ59:AL59"/>
    <mergeCell ref="A56:B59"/>
    <mergeCell ref="C56:J59"/>
    <mergeCell ref="AM58:AQ58"/>
    <mergeCell ref="AR58:AT58"/>
    <mergeCell ref="AU58:AW58"/>
    <mergeCell ref="AX58:BA58"/>
    <mergeCell ref="BB58:BC58"/>
    <mergeCell ref="BD58:BG58"/>
    <mergeCell ref="AR59:AT59"/>
    <mergeCell ref="AU59:AW59"/>
    <mergeCell ref="AX59:BA59"/>
    <mergeCell ref="BB59:BC59"/>
    <mergeCell ref="BD59:BG59"/>
    <mergeCell ref="A62:I62"/>
    <mergeCell ref="J62:N62"/>
    <mergeCell ref="BH56:BJ56"/>
    <mergeCell ref="BK56:BN56"/>
    <mergeCell ref="BO56:BR56"/>
    <mergeCell ref="AD57:AF57"/>
    <mergeCell ref="AJ57:AL57"/>
    <mergeCell ref="AM57:AQ57"/>
    <mergeCell ref="AR57:AT57"/>
    <mergeCell ref="AU57:AW57"/>
    <mergeCell ref="AX57:BA57"/>
    <mergeCell ref="BB57:BC57"/>
    <mergeCell ref="AM56:AQ56"/>
    <mergeCell ref="AR56:AT56"/>
    <mergeCell ref="AU56:AW56"/>
    <mergeCell ref="AX56:BA56"/>
    <mergeCell ref="BB56:BC56"/>
    <mergeCell ref="BD56:BG56"/>
    <mergeCell ref="AD56:AF56"/>
    <mergeCell ref="AG56:AI57"/>
    <mergeCell ref="AJ56:AL56"/>
    <mergeCell ref="AD58:AF58"/>
    <mergeCell ref="AG58:AI59"/>
    <mergeCell ref="AJ58:AL58"/>
    <mergeCell ref="BH55:BJ55"/>
    <mergeCell ref="BK55:BN55"/>
    <mergeCell ref="BO55:BR55"/>
    <mergeCell ref="BB54:BC54"/>
    <mergeCell ref="BD54:BG54"/>
    <mergeCell ref="BH54:BJ54"/>
    <mergeCell ref="BK54:BN54"/>
    <mergeCell ref="BO54:BR54"/>
    <mergeCell ref="AD55:AF55"/>
    <mergeCell ref="AJ55:AL55"/>
    <mergeCell ref="AM55:AQ55"/>
    <mergeCell ref="AR55:AT55"/>
    <mergeCell ref="AU55:AW55"/>
    <mergeCell ref="AX55:BA55"/>
    <mergeCell ref="BB55:BC55"/>
    <mergeCell ref="BD55:BG55"/>
    <mergeCell ref="BK52:BN52"/>
    <mergeCell ref="BO52:BR52"/>
    <mergeCell ref="AD53:AF53"/>
    <mergeCell ref="AJ53:AL53"/>
    <mergeCell ref="AM53:AQ53"/>
    <mergeCell ref="AR53:AT53"/>
    <mergeCell ref="AU53:AW53"/>
    <mergeCell ref="AX53:BA53"/>
    <mergeCell ref="BB53:BC53"/>
    <mergeCell ref="BD53:BG53"/>
    <mergeCell ref="AR52:AT52"/>
    <mergeCell ref="AU52:AW52"/>
    <mergeCell ref="AX52:BA52"/>
    <mergeCell ref="BB52:BC52"/>
    <mergeCell ref="BD52:BG52"/>
    <mergeCell ref="BH52:BJ52"/>
    <mergeCell ref="BH53:BJ53"/>
    <mergeCell ref="BK53:BN53"/>
    <mergeCell ref="BO53:BR53"/>
    <mergeCell ref="A52:B55"/>
    <mergeCell ref="C52:J55"/>
    <mergeCell ref="AD52:AF52"/>
    <mergeCell ref="AG52:AI53"/>
    <mergeCell ref="AJ52:AL52"/>
    <mergeCell ref="AM52:AQ52"/>
    <mergeCell ref="AX51:BA51"/>
    <mergeCell ref="BB51:BC51"/>
    <mergeCell ref="BD51:BG51"/>
    <mergeCell ref="AD54:AF54"/>
    <mergeCell ref="AG54:AI55"/>
    <mergeCell ref="AJ54:AL54"/>
    <mergeCell ref="AM54:AQ54"/>
    <mergeCell ref="AR54:AT54"/>
    <mergeCell ref="AU54:AW54"/>
    <mergeCell ref="AX54:BA54"/>
    <mergeCell ref="BH48:BJ48"/>
    <mergeCell ref="BH49:BJ49"/>
    <mergeCell ref="BK49:BN49"/>
    <mergeCell ref="BO49:BR49"/>
    <mergeCell ref="AD50:AF50"/>
    <mergeCell ref="AG50:AI51"/>
    <mergeCell ref="AJ50:AL50"/>
    <mergeCell ref="AM50:AQ50"/>
    <mergeCell ref="AR50:AT50"/>
    <mergeCell ref="AU50:AW50"/>
    <mergeCell ref="AX50:BA50"/>
    <mergeCell ref="BH51:BJ51"/>
    <mergeCell ref="BK51:BN51"/>
    <mergeCell ref="BO51:BR51"/>
    <mergeCell ref="BB50:BC50"/>
    <mergeCell ref="BD50:BG50"/>
    <mergeCell ref="BH50:BJ50"/>
    <mergeCell ref="BK50:BN50"/>
    <mergeCell ref="BO50:BR50"/>
    <mergeCell ref="AD51:AF51"/>
    <mergeCell ref="AJ51:AL51"/>
    <mergeCell ref="AM51:AQ51"/>
    <mergeCell ref="AR51:AT51"/>
    <mergeCell ref="AU51:AW51"/>
    <mergeCell ref="AD49:AF49"/>
    <mergeCell ref="AJ49:AL49"/>
    <mergeCell ref="AM49:AQ49"/>
    <mergeCell ref="AR49:AT49"/>
    <mergeCell ref="AU49:AW49"/>
    <mergeCell ref="AX49:BA49"/>
    <mergeCell ref="BB49:BC49"/>
    <mergeCell ref="BD49:BG49"/>
    <mergeCell ref="AR48:AT48"/>
    <mergeCell ref="AU48:AW48"/>
    <mergeCell ref="AX48:BA48"/>
    <mergeCell ref="BB48:BC48"/>
    <mergeCell ref="BD48:BG48"/>
    <mergeCell ref="BH47:BJ47"/>
    <mergeCell ref="BK47:BN47"/>
    <mergeCell ref="BO47:BR47"/>
    <mergeCell ref="A48:B51"/>
    <mergeCell ref="C48:J51"/>
    <mergeCell ref="K48:M51"/>
    <mergeCell ref="AD48:AF48"/>
    <mergeCell ref="AG48:AI49"/>
    <mergeCell ref="AJ48:AL48"/>
    <mergeCell ref="AM48:AQ48"/>
    <mergeCell ref="AM47:AQ47"/>
    <mergeCell ref="AR47:AT47"/>
    <mergeCell ref="AU47:AW47"/>
    <mergeCell ref="AX47:BA47"/>
    <mergeCell ref="BB47:BC47"/>
    <mergeCell ref="BD47:BG47"/>
    <mergeCell ref="A44:B47"/>
    <mergeCell ref="C44:J47"/>
    <mergeCell ref="K44:M47"/>
    <mergeCell ref="AJ44:AL44"/>
    <mergeCell ref="AD47:AF47"/>
    <mergeCell ref="AJ47:AL47"/>
    <mergeCell ref="BK48:BN48"/>
    <mergeCell ref="BO48:BR48"/>
    <mergeCell ref="BD44:BG44"/>
    <mergeCell ref="AD44:AF44"/>
    <mergeCell ref="AG44:AI45"/>
    <mergeCell ref="AX46:BA46"/>
    <mergeCell ref="BB46:BC46"/>
    <mergeCell ref="BD46:BG46"/>
    <mergeCell ref="BH46:BJ46"/>
    <mergeCell ref="BK46:BN46"/>
    <mergeCell ref="BO46:BR46"/>
    <mergeCell ref="BD45:BG45"/>
    <mergeCell ref="BH45:BJ45"/>
    <mergeCell ref="BK45:BN45"/>
    <mergeCell ref="BO45:BR45"/>
    <mergeCell ref="BH42:BJ42"/>
    <mergeCell ref="BK42:BN42"/>
    <mergeCell ref="BO42:BR42"/>
    <mergeCell ref="AD46:AF46"/>
    <mergeCell ref="AG46:AI47"/>
    <mergeCell ref="AJ46:AL46"/>
    <mergeCell ref="AM46:AQ46"/>
    <mergeCell ref="AR46:AT46"/>
    <mergeCell ref="AU46:AW46"/>
    <mergeCell ref="BH44:BJ44"/>
    <mergeCell ref="BK44:BN44"/>
    <mergeCell ref="BO44:BR44"/>
    <mergeCell ref="AD45:AF45"/>
    <mergeCell ref="AJ45:AL45"/>
    <mergeCell ref="AM45:AQ45"/>
    <mergeCell ref="AR45:AT45"/>
    <mergeCell ref="AU45:AW45"/>
    <mergeCell ref="AX45:BA45"/>
    <mergeCell ref="BB45:BC45"/>
    <mergeCell ref="AM44:AQ44"/>
    <mergeCell ref="AR44:AT44"/>
    <mergeCell ref="AU44:AW44"/>
    <mergeCell ref="AX44:BA44"/>
    <mergeCell ref="BB44:BC44"/>
    <mergeCell ref="BH40:BJ40"/>
    <mergeCell ref="AD43:AF43"/>
    <mergeCell ref="AJ43:AL43"/>
    <mergeCell ref="AM43:AQ43"/>
    <mergeCell ref="AR43:AT43"/>
    <mergeCell ref="AU43:AW43"/>
    <mergeCell ref="BH41:BJ41"/>
    <mergeCell ref="BK41:BN41"/>
    <mergeCell ref="BO41:BR41"/>
    <mergeCell ref="AD42:AF42"/>
    <mergeCell ref="AG42:AI43"/>
    <mergeCell ref="AJ42:AL42"/>
    <mergeCell ref="AM42:AQ42"/>
    <mergeCell ref="AR42:AT42"/>
    <mergeCell ref="AU42:AW42"/>
    <mergeCell ref="AX42:BA42"/>
    <mergeCell ref="AX43:BA43"/>
    <mergeCell ref="BB43:BC43"/>
    <mergeCell ref="BD43:BG43"/>
    <mergeCell ref="BH43:BJ43"/>
    <mergeCell ref="BK43:BN43"/>
    <mergeCell ref="BO43:BR43"/>
    <mergeCell ref="BB42:BC42"/>
    <mergeCell ref="BD42:BG42"/>
    <mergeCell ref="AD41:AF41"/>
    <mergeCell ref="AJ41:AL41"/>
    <mergeCell ref="AM41:AQ41"/>
    <mergeCell ref="AR41:AT41"/>
    <mergeCell ref="AU41:AW41"/>
    <mergeCell ref="AX41:BA41"/>
    <mergeCell ref="BB41:BC41"/>
    <mergeCell ref="BD41:BG41"/>
    <mergeCell ref="AR40:AT40"/>
    <mergeCell ref="AU40:AW40"/>
    <mergeCell ref="AX40:BA40"/>
    <mergeCell ref="BB40:BC40"/>
    <mergeCell ref="BD40:BG40"/>
    <mergeCell ref="BH39:BJ39"/>
    <mergeCell ref="BK39:BN39"/>
    <mergeCell ref="BO39:BR39"/>
    <mergeCell ref="A40:B43"/>
    <mergeCell ref="C40:J43"/>
    <mergeCell ref="K40:M43"/>
    <mergeCell ref="AD40:AF40"/>
    <mergeCell ref="AG40:AI41"/>
    <mergeCell ref="AJ40:AL40"/>
    <mergeCell ref="AM40:AQ40"/>
    <mergeCell ref="AM39:AQ39"/>
    <mergeCell ref="AR39:AT39"/>
    <mergeCell ref="AU39:AW39"/>
    <mergeCell ref="AX39:BA39"/>
    <mergeCell ref="BB39:BC39"/>
    <mergeCell ref="BD39:BG39"/>
    <mergeCell ref="A36:B39"/>
    <mergeCell ref="C36:J39"/>
    <mergeCell ref="K36:M39"/>
    <mergeCell ref="AJ36:AL36"/>
    <mergeCell ref="AD39:AF39"/>
    <mergeCell ref="AJ39:AL39"/>
    <mergeCell ref="BK40:BN40"/>
    <mergeCell ref="BO40:BR40"/>
    <mergeCell ref="AD36:AF36"/>
    <mergeCell ref="AG36:AI37"/>
    <mergeCell ref="AX38:BA38"/>
    <mergeCell ref="BB38:BC38"/>
    <mergeCell ref="BD38:BG38"/>
    <mergeCell ref="BH38:BJ38"/>
    <mergeCell ref="BK38:BN38"/>
    <mergeCell ref="BO38:BR38"/>
    <mergeCell ref="BD37:BG37"/>
    <mergeCell ref="BH37:BJ37"/>
    <mergeCell ref="BK37:BN37"/>
    <mergeCell ref="BO37:BR37"/>
    <mergeCell ref="BK34:BN34"/>
    <mergeCell ref="BO34:BR34"/>
    <mergeCell ref="AD38:AF38"/>
    <mergeCell ref="AG38:AI39"/>
    <mergeCell ref="AJ38:AL38"/>
    <mergeCell ref="AM38:AQ38"/>
    <mergeCell ref="AR38:AT38"/>
    <mergeCell ref="AU38:AW38"/>
    <mergeCell ref="BH36:BJ36"/>
    <mergeCell ref="BK36:BN36"/>
    <mergeCell ref="BO36:BR36"/>
    <mergeCell ref="AD37:AF37"/>
    <mergeCell ref="AJ37:AL37"/>
    <mergeCell ref="AM37:AQ37"/>
    <mergeCell ref="AR37:AT37"/>
    <mergeCell ref="AU37:AW37"/>
    <mergeCell ref="AX37:BA37"/>
    <mergeCell ref="BB37:BC37"/>
    <mergeCell ref="AM36:AQ36"/>
    <mergeCell ref="AR36:AT36"/>
    <mergeCell ref="AU36:AW36"/>
    <mergeCell ref="AX36:BA36"/>
    <mergeCell ref="BB36:BC36"/>
    <mergeCell ref="BD36:BG36"/>
    <mergeCell ref="AD35:AF35"/>
    <mergeCell ref="AJ35:AL35"/>
    <mergeCell ref="AM35:AQ35"/>
    <mergeCell ref="AR35:AT35"/>
    <mergeCell ref="AU35:AW35"/>
    <mergeCell ref="BH33:BJ33"/>
    <mergeCell ref="BK33:BN33"/>
    <mergeCell ref="BO33:BR33"/>
    <mergeCell ref="AD34:AF34"/>
    <mergeCell ref="AG34:AI35"/>
    <mergeCell ref="AJ34:AL34"/>
    <mergeCell ref="AM34:AQ34"/>
    <mergeCell ref="AR34:AT34"/>
    <mergeCell ref="AU34:AW34"/>
    <mergeCell ref="AX34:BA34"/>
    <mergeCell ref="AX35:BA35"/>
    <mergeCell ref="BB35:BC35"/>
    <mergeCell ref="BD35:BG35"/>
    <mergeCell ref="BH35:BJ35"/>
    <mergeCell ref="BK35:BN35"/>
    <mergeCell ref="BO35:BR35"/>
    <mergeCell ref="BB34:BC34"/>
    <mergeCell ref="BD34:BG34"/>
    <mergeCell ref="BH34:BJ34"/>
    <mergeCell ref="AD31:AF31"/>
    <mergeCell ref="AJ31:AL31"/>
    <mergeCell ref="BK32:BN32"/>
    <mergeCell ref="BO32:BR32"/>
    <mergeCell ref="AD33:AF33"/>
    <mergeCell ref="AJ33:AL33"/>
    <mergeCell ref="AM33:AQ33"/>
    <mergeCell ref="AR33:AT33"/>
    <mergeCell ref="AU33:AW33"/>
    <mergeCell ref="AX33:BA33"/>
    <mergeCell ref="BB33:BC33"/>
    <mergeCell ref="BD33:BG33"/>
    <mergeCell ref="AR32:AT32"/>
    <mergeCell ref="AU32:AW32"/>
    <mergeCell ref="AX32:BA32"/>
    <mergeCell ref="BB32:BC32"/>
    <mergeCell ref="BD32:BG32"/>
    <mergeCell ref="BH32:BJ32"/>
    <mergeCell ref="BO30:BR30"/>
    <mergeCell ref="BD29:BG29"/>
    <mergeCell ref="BH29:BJ29"/>
    <mergeCell ref="BK29:BN29"/>
    <mergeCell ref="BO29:BR29"/>
    <mergeCell ref="BH31:BJ31"/>
    <mergeCell ref="BK31:BN31"/>
    <mergeCell ref="BO31:BR31"/>
    <mergeCell ref="A32:B35"/>
    <mergeCell ref="C32:J35"/>
    <mergeCell ref="K32:M35"/>
    <mergeCell ref="AD32:AF32"/>
    <mergeCell ref="AG32:AI33"/>
    <mergeCell ref="AJ32:AL32"/>
    <mergeCell ref="AM32:AQ32"/>
    <mergeCell ref="AM31:AQ31"/>
    <mergeCell ref="AR31:AT31"/>
    <mergeCell ref="AU31:AW31"/>
    <mergeCell ref="AX31:BA31"/>
    <mergeCell ref="BB31:BC31"/>
    <mergeCell ref="BD31:BG31"/>
    <mergeCell ref="A28:B31"/>
    <mergeCell ref="C28:J31"/>
    <mergeCell ref="K28:M31"/>
    <mergeCell ref="BB28:BC28"/>
    <mergeCell ref="BD28:BG28"/>
    <mergeCell ref="AD28:AF28"/>
    <mergeCell ref="AG28:AI29"/>
    <mergeCell ref="AX30:BA30"/>
    <mergeCell ref="BB30:BC30"/>
    <mergeCell ref="BD30:BG30"/>
    <mergeCell ref="BH30:BJ30"/>
    <mergeCell ref="BK30:BN30"/>
    <mergeCell ref="AJ28:AL28"/>
    <mergeCell ref="BK26:BN26"/>
    <mergeCell ref="BO26:BR26"/>
    <mergeCell ref="BB25:BC25"/>
    <mergeCell ref="BD25:BG25"/>
    <mergeCell ref="AD30:AF30"/>
    <mergeCell ref="AG30:AI31"/>
    <mergeCell ref="AJ30:AL30"/>
    <mergeCell ref="AM30:AQ30"/>
    <mergeCell ref="AR30:AT30"/>
    <mergeCell ref="AU30:AW30"/>
    <mergeCell ref="BH28:BJ28"/>
    <mergeCell ref="BK28:BN28"/>
    <mergeCell ref="BO28:BR28"/>
    <mergeCell ref="AD29:AF29"/>
    <mergeCell ref="AJ29:AL29"/>
    <mergeCell ref="AM29:AQ29"/>
    <mergeCell ref="AR29:AT29"/>
    <mergeCell ref="AU29:AW29"/>
    <mergeCell ref="AX29:BA29"/>
    <mergeCell ref="BB29:BC29"/>
    <mergeCell ref="AM28:AQ28"/>
    <mergeCell ref="AR28:AT28"/>
    <mergeCell ref="AU28:AW28"/>
    <mergeCell ref="AX28:BA28"/>
    <mergeCell ref="AD27:AF27"/>
    <mergeCell ref="AJ27:AL27"/>
    <mergeCell ref="AM27:AQ27"/>
    <mergeCell ref="AR27:AT27"/>
    <mergeCell ref="AU27:AW27"/>
    <mergeCell ref="BH25:BJ25"/>
    <mergeCell ref="BK25:BN25"/>
    <mergeCell ref="BO25:BR25"/>
    <mergeCell ref="AD26:AF26"/>
    <mergeCell ref="AG26:AI27"/>
    <mergeCell ref="AJ26:AL26"/>
    <mergeCell ref="AM26:AQ26"/>
    <mergeCell ref="AR26:AT26"/>
    <mergeCell ref="AU26:AW26"/>
    <mergeCell ref="AX26:BA26"/>
    <mergeCell ref="AX27:BA27"/>
    <mergeCell ref="BB27:BC27"/>
    <mergeCell ref="BD27:BG27"/>
    <mergeCell ref="BH27:BJ27"/>
    <mergeCell ref="BK27:BN27"/>
    <mergeCell ref="BO27:BR27"/>
    <mergeCell ref="BB26:BC26"/>
    <mergeCell ref="BD26:BG26"/>
    <mergeCell ref="BH26:BJ26"/>
    <mergeCell ref="AR25:AT25"/>
    <mergeCell ref="AU25:AW25"/>
    <mergeCell ref="AX25:BA25"/>
    <mergeCell ref="AR24:AT24"/>
    <mergeCell ref="AU24:AW24"/>
    <mergeCell ref="AX24:BA24"/>
    <mergeCell ref="BB24:BC24"/>
    <mergeCell ref="BD24:BG24"/>
    <mergeCell ref="BH24:BJ24"/>
    <mergeCell ref="O20:O22"/>
    <mergeCell ref="P20:P22"/>
    <mergeCell ref="Q20:Q22"/>
    <mergeCell ref="BH23:BJ23"/>
    <mergeCell ref="BK23:BN23"/>
    <mergeCell ref="BO23:BR23"/>
    <mergeCell ref="A24:B27"/>
    <mergeCell ref="C24:J27"/>
    <mergeCell ref="K24:M27"/>
    <mergeCell ref="AD24:AF24"/>
    <mergeCell ref="AG24:AI25"/>
    <mergeCell ref="AJ24:AL24"/>
    <mergeCell ref="AM24:AQ24"/>
    <mergeCell ref="AM23:AQ23"/>
    <mergeCell ref="AR23:AT23"/>
    <mergeCell ref="AU23:AW23"/>
    <mergeCell ref="AX23:BA23"/>
    <mergeCell ref="BB23:BC23"/>
    <mergeCell ref="BD23:BG23"/>
    <mergeCell ref="BK24:BN24"/>
    <mergeCell ref="BO24:BR24"/>
    <mergeCell ref="AD25:AF25"/>
    <mergeCell ref="AJ25:AL25"/>
    <mergeCell ref="AM25:AQ25"/>
    <mergeCell ref="AU21:AW22"/>
    <mergeCell ref="AX21:BA22"/>
    <mergeCell ref="BB21:BC22"/>
    <mergeCell ref="A23:B23"/>
    <mergeCell ref="C23:J23"/>
    <mergeCell ref="K23:M23"/>
    <mergeCell ref="N23:AC23"/>
    <mergeCell ref="AD23:AF23"/>
    <mergeCell ref="AG23:AI23"/>
    <mergeCell ref="AJ23:AL23"/>
    <mergeCell ref="Y20:Y22"/>
    <mergeCell ref="Z20:Z22"/>
    <mergeCell ref="AA20:AA22"/>
    <mergeCell ref="AB20:AB22"/>
    <mergeCell ref="AC20:AC22"/>
    <mergeCell ref="AD20:AI20"/>
    <mergeCell ref="AD21:AI22"/>
    <mergeCell ref="S20:S22"/>
    <mergeCell ref="T20:T22"/>
    <mergeCell ref="U20:U22"/>
    <mergeCell ref="V20:V22"/>
    <mergeCell ref="W20:W22"/>
    <mergeCell ref="X20:X22"/>
    <mergeCell ref="N20:N22"/>
    <mergeCell ref="N16:AC16"/>
    <mergeCell ref="AD16:AI16"/>
    <mergeCell ref="Z17:Z19"/>
    <mergeCell ref="AA17:AA19"/>
    <mergeCell ref="AJ16:BC16"/>
    <mergeCell ref="BD16:BR16"/>
    <mergeCell ref="N17:N19"/>
    <mergeCell ref="O17:O19"/>
    <mergeCell ref="P17:P19"/>
    <mergeCell ref="Q17:Q19"/>
    <mergeCell ref="R17:R19"/>
    <mergeCell ref="S17:S19"/>
    <mergeCell ref="T17:T19"/>
    <mergeCell ref="U17:U19"/>
    <mergeCell ref="AJ17:BC17"/>
    <mergeCell ref="BD17:BG22"/>
    <mergeCell ref="AJ20:BC20"/>
    <mergeCell ref="AJ21:AL22"/>
    <mergeCell ref="AM21:AQ22"/>
    <mergeCell ref="AR21:AT22"/>
    <mergeCell ref="V17:V19"/>
    <mergeCell ref="W17:W19"/>
    <mergeCell ref="X17:X19"/>
    <mergeCell ref="Y17:Y19"/>
    <mergeCell ref="BH17:BJ22"/>
    <mergeCell ref="BK17:BN22"/>
    <mergeCell ref="BO17:BR22"/>
    <mergeCell ref="AJ18:BC18"/>
    <mergeCell ref="AJ19:BC19"/>
    <mergeCell ref="A12:AI12"/>
    <mergeCell ref="AJ12:AO12"/>
    <mergeCell ref="AP12:AW12"/>
    <mergeCell ref="AY12:BA12"/>
    <mergeCell ref="BB12:BD12"/>
    <mergeCell ref="BE12:BR12"/>
    <mergeCell ref="A13:AI13"/>
    <mergeCell ref="AJ13:BR13"/>
    <mergeCell ref="A14:BR14"/>
    <mergeCell ref="R20:R22"/>
    <mergeCell ref="AB17:AB19"/>
    <mergeCell ref="AC17:AC19"/>
    <mergeCell ref="AD17:AF19"/>
    <mergeCell ref="AG17:AI19"/>
    <mergeCell ref="A15:AI15"/>
    <mergeCell ref="AJ15:BR15"/>
    <mergeCell ref="A16:B22"/>
    <mergeCell ref="C16:J22"/>
    <mergeCell ref="K16:M22"/>
    <mergeCell ref="A8:AI8"/>
    <mergeCell ref="AJ8:BL8"/>
    <mergeCell ref="BM8:BR8"/>
    <mergeCell ref="A9:AI9"/>
    <mergeCell ref="AJ9:BR9"/>
    <mergeCell ref="A10:AI10"/>
    <mergeCell ref="AJ10:AO11"/>
    <mergeCell ref="AP10:AW11"/>
    <mergeCell ref="AY10:BD10"/>
    <mergeCell ref="BE10:BR10"/>
    <mergeCell ref="A11:AI11"/>
    <mergeCell ref="AY11:BA11"/>
    <mergeCell ref="BB11:BD11"/>
    <mergeCell ref="BE11:BR11"/>
    <mergeCell ref="A1:AI1"/>
    <mergeCell ref="AJ1:BR1"/>
    <mergeCell ref="A2:AI2"/>
    <mergeCell ref="AJ2:BR2"/>
    <mergeCell ref="A3:AI3"/>
    <mergeCell ref="AJ3:BR3"/>
    <mergeCell ref="A6:AI6"/>
    <mergeCell ref="AJ6:BI6"/>
    <mergeCell ref="BJ6:BL6"/>
    <mergeCell ref="BM6:BR7"/>
    <mergeCell ref="A7:AI7"/>
    <mergeCell ref="AJ7:BL7"/>
    <mergeCell ref="A4:AI4"/>
    <mergeCell ref="AJ4:BL4"/>
    <mergeCell ref="BM4:BR4"/>
    <mergeCell ref="A5:AI5"/>
    <mergeCell ref="AJ5:BL5"/>
    <mergeCell ref="BM5:BR5"/>
  </mergeCells>
  <conditionalFormatting sqref="N24:AC59">
    <cfRule type="cellIs" dxfId="22" priority="1" stopIfTrue="1" operator="between">
      <formula>7</formula>
      <formula>10</formula>
    </cfRule>
  </conditionalFormatting>
  <pageMargins left="0.86614173228346458" right="0.6692913385826772" top="0.70866141732283472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8" sqref="F8:G10"/>
    </sheetView>
  </sheetViews>
  <sheetFormatPr defaultRowHeight="12.75" x14ac:dyDescent="0.2"/>
  <cols>
    <col min="1" max="1" width="10.42578125" customWidth="1"/>
    <col min="2" max="2" width="11.7109375" customWidth="1"/>
    <col min="3" max="3" width="134.5703125" bestFit="1" customWidth="1"/>
    <col min="7" max="7" width="72.85546875" bestFit="1" customWidth="1"/>
  </cols>
  <sheetData>
    <row r="1" spans="1:7" x14ac:dyDescent="0.2">
      <c r="A1" t="s">
        <v>81</v>
      </c>
      <c r="B1" t="s">
        <v>82</v>
      </c>
      <c r="C1" t="s">
        <v>80</v>
      </c>
      <c r="F1" t="s">
        <v>12</v>
      </c>
      <c r="G1" t="s">
        <v>80</v>
      </c>
    </row>
    <row r="2" spans="1:7" x14ac:dyDescent="0.2">
      <c r="A2" s="5" t="s">
        <v>52</v>
      </c>
      <c r="B2" s="5">
        <v>1</v>
      </c>
      <c r="C2" s="1" t="s">
        <v>68</v>
      </c>
      <c r="F2" s="5" t="s">
        <v>52</v>
      </c>
      <c r="G2" s="3" t="s">
        <v>137</v>
      </c>
    </row>
    <row r="3" spans="1:7" x14ac:dyDescent="0.2">
      <c r="A3" s="5" t="s">
        <v>55</v>
      </c>
      <c r="B3" s="5">
        <v>19</v>
      </c>
      <c r="C3" s="1" t="s">
        <v>69</v>
      </c>
      <c r="F3" s="5" t="s">
        <v>51</v>
      </c>
      <c r="G3" s="3" t="s">
        <v>144</v>
      </c>
    </row>
    <row r="4" spans="1:7" x14ac:dyDescent="0.2">
      <c r="A4" s="5" t="s">
        <v>53</v>
      </c>
      <c r="B4" s="5">
        <v>9</v>
      </c>
      <c r="C4" s="1" t="s">
        <v>70</v>
      </c>
      <c r="F4" s="5" t="s">
        <v>56</v>
      </c>
      <c r="G4" s="3" t="s">
        <v>145</v>
      </c>
    </row>
    <row r="5" spans="1:7" x14ac:dyDescent="0.2">
      <c r="A5" s="5" t="s">
        <v>71</v>
      </c>
      <c r="B5" s="5">
        <v>16</v>
      </c>
      <c r="C5" s="1" t="s">
        <v>72</v>
      </c>
      <c r="F5" s="5" t="s">
        <v>53</v>
      </c>
      <c r="G5" s="3" t="s">
        <v>146</v>
      </c>
    </row>
    <row r="6" spans="1:7" x14ac:dyDescent="0.2">
      <c r="A6" s="5" t="s">
        <v>51</v>
      </c>
      <c r="B6" s="5">
        <v>26</v>
      </c>
      <c r="C6" s="1" t="s">
        <v>73</v>
      </c>
      <c r="F6" s="5" t="s">
        <v>78</v>
      </c>
      <c r="G6" s="3" t="s">
        <v>138</v>
      </c>
    </row>
    <row r="7" spans="1:7" x14ac:dyDescent="0.2">
      <c r="A7" s="6" t="s">
        <v>74</v>
      </c>
      <c r="B7" s="6">
        <v>27</v>
      </c>
      <c r="C7" s="2" t="s">
        <v>75</v>
      </c>
      <c r="F7" s="26" t="s">
        <v>71</v>
      </c>
      <c r="G7" s="25" t="s">
        <v>72</v>
      </c>
    </row>
    <row r="8" spans="1:7" x14ac:dyDescent="0.2">
      <c r="A8" s="6" t="s">
        <v>76</v>
      </c>
      <c r="B8" s="6">
        <v>21</v>
      </c>
      <c r="C8" s="2" t="s">
        <v>77</v>
      </c>
      <c r="F8" s="26" t="s">
        <v>55</v>
      </c>
      <c r="G8" s="25" t="s">
        <v>183</v>
      </c>
    </row>
    <row r="9" spans="1:7" x14ac:dyDescent="0.2">
      <c r="A9" s="6" t="s">
        <v>78</v>
      </c>
      <c r="B9" s="6">
        <v>3</v>
      </c>
      <c r="C9" s="2" t="s">
        <v>79</v>
      </c>
      <c r="F9" s="26" t="s">
        <v>95</v>
      </c>
      <c r="G9" s="25" t="s">
        <v>184</v>
      </c>
    </row>
    <row r="10" spans="1:7" x14ac:dyDescent="0.2">
      <c r="A10" s="6" t="s">
        <v>83</v>
      </c>
      <c r="B10" s="6">
        <v>2</v>
      </c>
      <c r="C10" s="4" t="s">
        <v>84</v>
      </c>
      <c r="F10" s="26" t="s">
        <v>109</v>
      </c>
      <c r="G10" s="25" t="s">
        <v>182</v>
      </c>
    </row>
    <row r="11" spans="1:7" x14ac:dyDescent="0.2">
      <c r="A11" s="6" t="s">
        <v>86</v>
      </c>
      <c r="B11" s="6">
        <v>4</v>
      </c>
      <c r="C11" s="4" t="s">
        <v>85</v>
      </c>
    </row>
    <row r="12" spans="1:7" x14ac:dyDescent="0.2">
      <c r="A12" s="6" t="s">
        <v>87</v>
      </c>
      <c r="B12" s="6">
        <v>5</v>
      </c>
      <c r="C12" s="4" t="s">
        <v>88</v>
      </c>
    </row>
    <row r="13" spans="1:7" x14ac:dyDescent="0.2">
      <c r="A13" s="6" t="s">
        <v>56</v>
      </c>
      <c r="B13" s="6">
        <v>6</v>
      </c>
      <c r="C13" s="4" t="s">
        <v>89</v>
      </c>
    </row>
    <row r="14" spans="1:7" x14ac:dyDescent="0.2">
      <c r="A14" s="6" t="s">
        <v>90</v>
      </c>
      <c r="B14" s="6">
        <v>7</v>
      </c>
      <c r="C14" s="4" t="s">
        <v>91</v>
      </c>
    </row>
    <row r="15" spans="1:7" x14ac:dyDescent="0.2">
      <c r="A15" s="6" t="s">
        <v>92</v>
      </c>
      <c r="B15" s="6">
        <v>8</v>
      </c>
      <c r="C15" s="4" t="s">
        <v>93</v>
      </c>
    </row>
    <row r="16" spans="1:7" x14ac:dyDescent="0.2">
      <c r="A16" s="6" t="s">
        <v>54</v>
      </c>
      <c r="B16" s="6">
        <v>10</v>
      </c>
      <c r="C16" s="4" t="s">
        <v>94</v>
      </c>
    </row>
    <row r="17" spans="1:3" x14ac:dyDescent="0.2">
      <c r="A17" s="6" t="s">
        <v>95</v>
      </c>
      <c r="B17" s="6">
        <v>11</v>
      </c>
      <c r="C17" s="4" t="s">
        <v>96</v>
      </c>
    </row>
    <row r="18" spans="1:3" x14ac:dyDescent="0.2">
      <c r="A18" s="6" t="s">
        <v>97</v>
      </c>
      <c r="B18" s="6">
        <v>12</v>
      </c>
      <c r="C18" s="4" t="s">
        <v>98</v>
      </c>
    </row>
    <row r="19" spans="1:3" x14ac:dyDescent="0.2">
      <c r="A19" s="6" t="s">
        <v>100</v>
      </c>
      <c r="B19" s="6">
        <v>13</v>
      </c>
      <c r="C19" s="4" t="s">
        <v>99</v>
      </c>
    </row>
    <row r="20" spans="1:3" x14ac:dyDescent="0.2">
      <c r="A20" s="6" t="s">
        <v>102</v>
      </c>
      <c r="B20" s="6">
        <v>14</v>
      </c>
      <c r="C20" s="4" t="s">
        <v>101</v>
      </c>
    </row>
    <row r="21" spans="1:3" x14ac:dyDescent="0.2">
      <c r="A21" s="6" t="s">
        <v>104</v>
      </c>
      <c r="B21" s="6">
        <v>15</v>
      </c>
      <c r="C21" s="4" t="s">
        <v>103</v>
      </c>
    </row>
    <row r="22" spans="1:3" x14ac:dyDescent="0.2">
      <c r="A22" s="6" t="s">
        <v>105</v>
      </c>
      <c r="B22" s="6">
        <v>17</v>
      </c>
      <c r="C22" s="4" t="s">
        <v>106</v>
      </c>
    </row>
    <row r="23" spans="1:3" x14ac:dyDescent="0.2">
      <c r="A23" s="6" t="s">
        <v>107</v>
      </c>
      <c r="B23" s="6">
        <v>18</v>
      </c>
      <c r="C23" s="4" t="s">
        <v>108</v>
      </c>
    </row>
    <row r="24" spans="1:3" x14ac:dyDescent="0.2">
      <c r="A24" s="6" t="s">
        <v>109</v>
      </c>
      <c r="B24" s="6">
        <v>20</v>
      </c>
      <c r="C24" s="4" t="s">
        <v>110</v>
      </c>
    </row>
    <row r="25" spans="1:3" x14ac:dyDescent="0.2">
      <c r="A25" s="6" t="s">
        <v>111</v>
      </c>
      <c r="B25" s="6">
        <v>22</v>
      </c>
      <c r="C25" s="4" t="s">
        <v>112</v>
      </c>
    </row>
    <row r="26" spans="1:3" x14ac:dyDescent="0.2">
      <c r="A26" s="6" t="s">
        <v>113</v>
      </c>
      <c r="B26" s="6">
        <v>23</v>
      </c>
      <c r="C26" s="4" t="s">
        <v>114</v>
      </c>
    </row>
    <row r="27" spans="1:3" x14ac:dyDescent="0.2">
      <c r="A27" s="6" t="s">
        <v>115</v>
      </c>
      <c r="B27" s="6">
        <v>24</v>
      </c>
      <c r="C27" s="4" t="s">
        <v>116</v>
      </c>
    </row>
    <row r="28" spans="1:3" x14ac:dyDescent="0.2">
      <c r="A28" s="6" t="s">
        <v>117</v>
      </c>
      <c r="B28" s="6">
        <v>25</v>
      </c>
      <c r="C28" s="4" t="s">
        <v>118</v>
      </c>
    </row>
    <row r="29" spans="1:3" x14ac:dyDescent="0.2">
      <c r="A29" s="6" t="s">
        <v>119</v>
      </c>
      <c r="B29" s="6">
        <v>28</v>
      </c>
      <c r="C29" s="4" t="s">
        <v>120</v>
      </c>
    </row>
    <row r="30" spans="1:3" x14ac:dyDescent="0.2">
      <c r="A30" s="6" t="s">
        <v>121</v>
      </c>
      <c r="B30" s="6">
        <v>29</v>
      </c>
      <c r="C30" s="4" t="s">
        <v>122</v>
      </c>
    </row>
    <row r="31" spans="1:3" x14ac:dyDescent="0.2">
      <c r="A31" s="6" t="s">
        <v>123</v>
      </c>
      <c r="B31" s="6">
        <v>30</v>
      </c>
      <c r="C31" s="4" t="s">
        <v>124</v>
      </c>
    </row>
    <row r="32" spans="1:3" x14ac:dyDescent="0.2">
      <c r="A32" s="6" t="s">
        <v>125</v>
      </c>
      <c r="B32" s="6">
        <v>31</v>
      </c>
      <c r="C32" s="4" t="s">
        <v>126</v>
      </c>
    </row>
    <row r="33" spans="1:3" x14ac:dyDescent="0.2">
      <c r="A33" s="6" t="s">
        <v>127</v>
      </c>
      <c r="B33" s="6">
        <v>32</v>
      </c>
      <c r="C33" s="4" t="s">
        <v>128</v>
      </c>
    </row>
    <row r="34" spans="1:3" x14ac:dyDescent="0.2">
      <c r="A34" s="6" t="s">
        <v>129</v>
      </c>
      <c r="B34" s="6">
        <v>33</v>
      </c>
      <c r="C34" s="4" t="s">
        <v>130</v>
      </c>
    </row>
    <row r="35" spans="1:3" x14ac:dyDescent="0.2">
      <c r="A35" s="6" t="s">
        <v>131</v>
      </c>
      <c r="B35" s="6">
        <v>34</v>
      </c>
      <c r="C35" s="4" t="s">
        <v>132</v>
      </c>
    </row>
    <row r="36" spans="1:3" x14ac:dyDescent="0.2">
      <c r="A36" s="6" t="s">
        <v>133</v>
      </c>
      <c r="B36" s="6">
        <v>35</v>
      </c>
      <c r="C36" s="4" t="s">
        <v>134</v>
      </c>
    </row>
    <row r="37" spans="1:3" x14ac:dyDescent="0.2">
      <c r="A37" s="6" t="s">
        <v>135</v>
      </c>
      <c r="B37" s="6">
        <v>36</v>
      </c>
      <c r="C37" s="4" t="s">
        <v>136</v>
      </c>
    </row>
  </sheetData>
  <conditionalFormatting sqref="A2:A37">
    <cfRule type="duplicateValues" dxfId="21" priority="3"/>
  </conditionalFormatting>
  <conditionalFormatting sqref="F2:F10">
    <cfRule type="duplicateValues" dxfId="20" priority="2"/>
  </conditionalFormatting>
  <conditionalFormatting sqref="F8">
    <cfRule type="duplicateValues" dxfId="1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77"/>
  <sheetViews>
    <sheetView showGridLines="0" tabSelected="1" zoomScaleNormal="100" zoomScaleSheetLayoutView="100" workbookViewId="0">
      <pane ySplit="22" topLeftCell="A23" activePane="bottomLeft" state="frozen"/>
      <selection pane="bottomLeft" activeCell="N27" sqref="N27"/>
    </sheetView>
  </sheetViews>
  <sheetFormatPr defaultColWidth="2.28515625" defaultRowHeight="12" x14ac:dyDescent="0.2"/>
  <cols>
    <col min="1" max="2" width="2.5703125" style="27" customWidth="1"/>
    <col min="3" max="3" width="2.42578125" style="27" customWidth="1"/>
    <col min="4" max="7" width="2.28515625" style="27" customWidth="1"/>
    <col min="8" max="8" width="2.7109375" style="27" customWidth="1"/>
    <col min="9" max="9" width="1.85546875" style="27" customWidth="1"/>
    <col min="10" max="13" width="2.28515625" style="27" customWidth="1"/>
    <col min="14" max="29" width="3.85546875" style="27" customWidth="1"/>
    <col min="30" max="33" width="2.28515625" style="27" customWidth="1"/>
    <col min="34" max="35" width="1.85546875" style="27" customWidth="1"/>
    <col min="36" max="42" width="2.28515625" style="27" customWidth="1"/>
    <col min="43" max="43" width="10.42578125" style="27" customWidth="1"/>
    <col min="44" max="51" width="2.28515625" style="27" customWidth="1"/>
    <col min="52" max="52" width="2.85546875" style="27" customWidth="1"/>
    <col min="53" max="55" width="2.28515625" style="27" customWidth="1"/>
    <col min="56" max="56" width="2.7109375" style="27" customWidth="1"/>
    <col min="57" max="71" width="2.28515625" style="27" customWidth="1"/>
    <col min="72" max="72" width="5.28515625" style="27" bestFit="1" customWidth="1"/>
    <col min="73" max="73" width="10" style="27" customWidth="1"/>
    <col min="74" max="74" width="3.28515625" style="27" hidden="1" customWidth="1"/>
    <col min="75" max="75" width="2.5703125" style="27" hidden="1" customWidth="1"/>
    <col min="76" max="79" width="2.28515625" style="27" hidden="1" customWidth="1"/>
    <col min="80" max="80" width="3.140625" style="27" hidden="1" customWidth="1"/>
    <col min="81" max="82" width="2.5703125" style="27" hidden="1" customWidth="1"/>
    <col min="83" max="126" width="2.28515625" style="27" hidden="1" customWidth="1"/>
    <col min="127" max="127" width="2.5703125" style="27" hidden="1" customWidth="1"/>
    <col min="128" max="145" width="2.28515625" style="27" hidden="1" customWidth="1"/>
    <col min="146" max="146" width="3.140625" style="27" customWidth="1"/>
    <col min="147" max="16384" width="2.28515625" style="27"/>
  </cols>
  <sheetData>
    <row r="1" spans="1:70" x14ac:dyDescent="0.2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83" t="s">
        <v>42</v>
      </c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</row>
    <row r="2" spans="1:70" x14ac:dyDescent="0.2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83" t="s">
        <v>48</v>
      </c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/>
      <c r="BN2" s="283"/>
      <c r="BO2" s="283"/>
      <c r="BP2" s="283"/>
      <c r="BQ2" s="283"/>
      <c r="BR2" s="283"/>
    </row>
    <row r="3" spans="1:70" x14ac:dyDescent="0.2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83" t="s">
        <v>49</v>
      </c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283"/>
      <c r="BN3" s="283"/>
      <c r="BO3" s="283"/>
      <c r="BP3" s="283"/>
      <c r="BQ3" s="283"/>
      <c r="BR3" s="283"/>
    </row>
    <row r="4" spans="1:70" x14ac:dyDescent="0.2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86"/>
      <c r="BM4" s="278" t="s">
        <v>12</v>
      </c>
      <c r="BN4" s="278"/>
      <c r="BO4" s="278"/>
      <c r="BP4" s="278"/>
      <c r="BQ4" s="278"/>
      <c r="BR4" s="278"/>
    </row>
    <row r="5" spans="1:70" x14ac:dyDescent="0.2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83" t="s">
        <v>14</v>
      </c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3"/>
      <c r="BD5" s="283"/>
      <c r="BE5" s="283"/>
      <c r="BF5" s="283"/>
      <c r="BG5" s="283"/>
      <c r="BH5" s="283"/>
      <c r="BI5" s="283"/>
      <c r="BJ5" s="283"/>
      <c r="BK5" s="283"/>
      <c r="BL5" s="284"/>
      <c r="BM5" s="278" t="s">
        <v>13</v>
      </c>
      <c r="BN5" s="278"/>
      <c r="BO5" s="278"/>
      <c r="BP5" s="278"/>
      <c r="BQ5" s="278"/>
      <c r="BR5" s="278"/>
    </row>
    <row r="6" spans="1:70" x14ac:dyDescent="0.2">
      <c r="A6" s="205" t="s">
        <v>139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83" t="s">
        <v>15</v>
      </c>
      <c r="BK6" s="283"/>
      <c r="BL6" s="284"/>
      <c r="BM6" s="278"/>
      <c r="BN6" s="278"/>
      <c r="BO6" s="278"/>
      <c r="BP6" s="278"/>
      <c r="BQ6" s="278"/>
      <c r="BR6" s="278"/>
    </row>
    <row r="7" spans="1:70" x14ac:dyDescent="0.2">
      <c r="A7" s="285" t="s">
        <v>0</v>
      </c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86"/>
      <c r="BM7" s="278"/>
      <c r="BN7" s="278"/>
      <c r="BO7" s="278"/>
      <c r="BP7" s="278"/>
      <c r="BQ7" s="278"/>
      <c r="BR7" s="278"/>
    </row>
    <row r="8" spans="1:70" x14ac:dyDescent="0.2">
      <c r="A8" s="205" t="s">
        <v>186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77"/>
      <c r="BM8" s="278"/>
      <c r="BN8" s="278"/>
      <c r="BO8" s="278"/>
      <c r="BP8" s="278"/>
      <c r="BQ8" s="278"/>
      <c r="BR8" s="278"/>
    </row>
    <row r="9" spans="1:70" x14ac:dyDescent="0.2">
      <c r="A9" s="279" t="s">
        <v>43</v>
      </c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280"/>
      <c r="BL9" s="280"/>
      <c r="BM9" s="280"/>
      <c r="BN9" s="280"/>
      <c r="BO9" s="280"/>
      <c r="BP9" s="280"/>
      <c r="BQ9" s="280"/>
      <c r="BR9" s="280"/>
    </row>
    <row r="10" spans="1:70" ht="12" customHeight="1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81" t="s">
        <v>16</v>
      </c>
      <c r="AK10" s="281"/>
      <c r="AL10" s="281"/>
      <c r="AM10" s="281"/>
      <c r="AN10" s="281"/>
      <c r="AO10" s="281"/>
      <c r="AP10" s="281" t="s">
        <v>17</v>
      </c>
      <c r="AQ10" s="281"/>
      <c r="AR10" s="281"/>
      <c r="AS10" s="281"/>
      <c r="AT10" s="281"/>
      <c r="AU10" s="281"/>
      <c r="AV10" s="281"/>
      <c r="AW10" s="281"/>
      <c r="AY10" s="282" t="s">
        <v>20</v>
      </c>
      <c r="AZ10" s="282"/>
      <c r="BA10" s="282"/>
      <c r="BB10" s="282"/>
      <c r="BC10" s="282"/>
      <c r="BD10" s="282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</row>
    <row r="11" spans="1:70" x14ac:dyDescent="0.2">
      <c r="A11" s="206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Y11" s="282" t="s">
        <v>18</v>
      </c>
      <c r="AZ11" s="282"/>
      <c r="BA11" s="282"/>
      <c r="BB11" s="282" t="s">
        <v>19</v>
      </c>
      <c r="BC11" s="282"/>
      <c r="BD11" s="282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</row>
    <row r="12" spans="1:70" ht="15" customHeight="1" x14ac:dyDescent="0.2">
      <c r="A12" s="272" t="s">
        <v>1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3"/>
      <c r="AK12" s="273"/>
      <c r="AL12" s="273"/>
      <c r="AM12" s="273"/>
      <c r="AN12" s="273"/>
      <c r="AO12" s="273"/>
      <c r="AP12" s="274"/>
      <c r="AQ12" s="273"/>
      <c r="AR12" s="273"/>
      <c r="AS12" s="273"/>
      <c r="AT12" s="273"/>
      <c r="AU12" s="273"/>
      <c r="AV12" s="273"/>
      <c r="AW12" s="273"/>
      <c r="AY12" s="275"/>
      <c r="AZ12" s="275"/>
      <c r="BA12" s="275"/>
      <c r="BB12" s="275"/>
      <c r="BC12" s="275"/>
      <c r="BD12" s="275"/>
      <c r="BE12" s="276"/>
      <c r="BF12" s="206"/>
      <c r="BG12" s="206"/>
      <c r="BH12" s="206"/>
      <c r="BI12" s="206"/>
      <c r="BJ12" s="206"/>
      <c r="BK12" s="206"/>
      <c r="BL12" s="206"/>
      <c r="BM12" s="206"/>
      <c r="BN12" s="206"/>
      <c r="BO12" s="206"/>
      <c r="BP12" s="206"/>
      <c r="BQ12" s="206"/>
      <c r="BR12" s="206"/>
    </row>
    <row r="13" spans="1:70" ht="12" customHeight="1" x14ac:dyDescent="0.2">
      <c r="A13" s="206"/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</row>
    <row r="14" spans="1:70" ht="15" customHeight="1" x14ac:dyDescent="0.2">
      <c r="A14" s="265" t="s">
        <v>50</v>
      </c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265"/>
      <c r="BJ14" s="265"/>
      <c r="BK14" s="265"/>
      <c r="BL14" s="265"/>
      <c r="BM14" s="265"/>
      <c r="BN14" s="265"/>
      <c r="BO14" s="265"/>
      <c r="BP14" s="265"/>
      <c r="BQ14" s="265"/>
      <c r="BR14" s="265"/>
    </row>
    <row r="15" spans="1:70" x14ac:dyDescent="0.2">
      <c r="A15" s="266"/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7"/>
      <c r="BM15" s="267"/>
      <c r="BN15" s="267"/>
      <c r="BO15" s="267"/>
      <c r="BP15" s="267"/>
      <c r="BQ15" s="267"/>
      <c r="BR15" s="267"/>
    </row>
    <row r="16" spans="1:70" ht="15" customHeight="1" x14ac:dyDescent="0.2">
      <c r="A16" s="268" t="s">
        <v>11</v>
      </c>
      <c r="B16" s="268"/>
      <c r="C16" s="268" t="s">
        <v>44</v>
      </c>
      <c r="D16" s="268"/>
      <c r="E16" s="268"/>
      <c r="F16" s="268"/>
      <c r="G16" s="268"/>
      <c r="H16" s="268"/>
      <c r="I16" s="268"/>
      <c r="J16" s="268"/>
      <c r="K16" s="268" t="s">
        <v>7</v>
      </c>
      <c r="L16" s="268"/>
      <c r="M16" s="268"/>
      <c r="N16" s="232" t="s">
        <v>40</v>
      </c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 t="s">
        <v>8</v>
      </c>
      <c r="AE16" s="232"/>
      <c r="AF16" s="232"/>
      <c r="AG16" s="232"/>
      <c r="AH16" s="232"/>
      <c r="AI16" s="232"/>
      <c r="AJ16" s="232" t="s">
        <v>39</v>
      </c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 t="s">
        <v>27</v>
      </c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</row>
    <row r="17" spans="1:144" ht="12" customHeight="1" x14ac:dyDescent="0.2">
      <c r="A17" s="268"/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32">
        <v>1</v>
      </c>
      <c r="O17" s="232">
        <v>2</v>
      </c>
      <c r="P17" s="232">
        <v>3</v>
      </c>
      <c r="Q17" s="232">
        <v>4</v>
      </c>
      <c r="R17" s="232">
        <v>5</v>
      </c>
      <c r="S17" s="232">
        <v>6</v>
      </c>
      <c r="T17" s="232">
        <v>7</v>
      </c>
      <c r="U17" s="232">
        <v>8</v>
      </c>
      <c r="V17" s="232">
        <v>9</v>
      </c>
      <c r="W17" s="232">
        <v>10</v>
      </c>
      <c r="X17" s="232">
        <v>11</v>
      </c>
      <c r="Y17" s="232">
        <v>12</v>
      </c>
      <c r="Z17" s="232">
        <v>13</v>
      </c>
      <c r="AA17" s="232">
        <v>14</v>
      </c>
      <c r="AB17" s="232">
        <v>15</v>
      </c>
      <c r="AC17" s="232" t="s">
        <v>5</v>
      </c>
      <c r="AD17" s="232" t="s">
        <v>45</v>
      </c>
      <c r="AE17" s="232"/>
      <c r="AF17" s="232"/>
      <c r="AG17" s="232" t="s">
        <v>9</v>
      </c>
      <c r="AH17" s="232"/>
      <c r="AI17" s="232"/>
      <c r="AJ17" s="232" t="s">
        <v>21</v>
      </c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68" t="s">
        <v>28</v>
      </c>
      <c r="BE17" s="268"/>
      <c r="BF17" s="268"/>
      <c r="BG17" s="268"/>
      <c r="BH17" s="268" t="s">
        <v>29</v>
      </c>
      <c r="BI17" s="268"/>
      <c r="BJ17" s="268"/>
      <c r="BK17" s="268" t="s">
        <v>30</v>
      </c>
      <c r="BL17" s="268"/>
      <c r="BM17" s="268"/>
      <c r="BN17" s="268"/>
      <c r="BO17" s="268" t="s">
        <v>31</v>
      </c>
      <c r="BP17" s="268"/>
      <c r="BQ17" s="268"/>
      <c r="BR17" s="268"/>
    </row>
    <row r="18" spans="1:144" ht="12" customHeight="1" x14ac:dyDescent="0.2">
      <c r="A18" s="268"/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69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70"/>
      <c r="BA18" s="270"/>
      <c r="BB18" s="270"/>
      <c r="BC18" s="271"/>
      <c r="BD18" s="268"/>
      <c r="BE18" s="268"/>
      <c r="BF18" s="268"/>
      <c r="BG18" s="26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</row>
    <row r="19" spans="1:144" ht="12" customHeight="1" x14ac:dyDescent="0.2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 t="s">
        <v>23</v>
      </c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68"/>
      <c r="BE19" s="268"/>
      <c r="BF19" s="268"/>
      <c r="BG19" s="268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</row>
    <row r="20" spans="1:144" ht="12" customHeight="1" x14ac:dyDescent="0.2">
      <c r="A20" s="268"/>
      <c r="B20" s="268"/>
      <c r="C20" s="268"/>
      <c r="D20" s="268"/>
      <c r="E20" s="268"/>
      <c r="F20" s="268"/>
      <c r="G20" s="268"/>
      <c r="H20" s="268"/>
      <c r="I20" s="268"/>
      <c r="J20" s="268"/>
      <c r="K20" s="268"/>
      <c r="L20" s="268"/>
      <c r="M20" s="268"/>
      <c r="N20" s="232">
        <v>16</v>
      </c>
      <c r="O20" s="232">
        <v>17</v>
      </c>
      <c r="P20" s="232">
        <v>18</v>
      </c>
      <c r="Q20" s="232">
        <v>19</v>
      </c>
      <c r="R20" s="232">
        <v>20</v>
      </c>
      <c r="S20" s="232">
        <v>21</v>
      </c>
      <c r="T20" s="232">
        <v>22</v>
      </c>
      <c r="U20" s="232">
        <v>23</v>
      </c>
      <c r="V20" s="232">
        <v>24</v>
      </c>
      <c r="W20" s="232">
        <v>25</v>
      </c>
      <c r="X20" s="232">
        <v>26</v>
      </c>
      <c r="Y20" s="232">
        <v>27</v>
      </c>
      <c r="Z20" s="232">
        <v>28</v>
      </c>
      <c r="AA20" s="232">
        <v>29</v>
      </c>
      <c r="AB20" s="232">
        <v>30</v>
      </c>
      <c r="AC20" s="232">
        <v>31</v>
      </c>
      <c r="AD20" s="232" t="s">
        <v>41</v>
      </c>
      <c r="AE20" s="232"/>
      <c r="AF20" s="232"/>
      <c r="AG20" s="232"/>
      <c r="AH20" s="232"/>
      <c r="AI20" s="232"/>
      <c r="AJ20" s="269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1"/>
      <c r="BD20" s="268"/>
      <c r="BE20" s="268"/>
      <c r="BF20" s="268"/>
      <c r="BG20" s="268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</row>
    <row r="21" spans="1:144" ht="12" customHeight="1" x14ac:dyDescent="0.2">
      <c r="A21" s="268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4" t="s">
        <v>10</v>
      </c>
      <c r="AE21" s="235"/>
      <c r="AF21" s="235"/>
      <c r="AG21" s="235"/>
      <c r="AH21" s="235"/>
      <c r="AI21" s="236"/>
      <c r="AJ21" s="232" t="s">
        <v>22</v>
      </c>
      <c r="AK21" s="232"/>
      <c r="AL21" s="232"/>
      <c r="AM21" s="232" t="s">
        <v>33</v>
      </c>
      <c r="AN21" s="232"/>
      <c r="AO21" s="232"/>
      <c r="AP21" s="232"/>
      <c r="AQ21" s="232"/>
      <c r="AR21" s="232" t="s">
        <v>24</v>
      </c>
      <c r="AS21" s="232"/>
      <c r="AT21" s="232"/>
      <c r="AU21" s="232" t="s">
        <v>25</v>
      </c>
      <c r="AV21" s="232"/>
      <c r="AW21" s="232"/>
      <c r="AX21" s="232" t="s">
        <v>32</v>
      </c>
      <c r="AY21" s="232"/>
      <c r="AZ21" s="232"/>
      <c r="BA21" s="232"/>
      <c r="BB21" s="232" t="s">
        <v>26</v>
      </c>
      <c r="BC21" s="232"/>
      <c r="BD21" s="268"/>
      <c r="BE21" s="268"/>
      <c r="BF21" s="268"/>
      <c r="BG21" s="268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</row>
    <row r="22" spans="1:144" ht="12" customHeight="1" x14ac:dyDescent="0.2">
      <c r="A22" s="268"/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7"/>
      <c r="AE22" s="238"/>
      <c r="AF22" s="238"/>
      <c r="AG22" s="238"/>
      <c r="AH22" s="238"/>
      <c r="AI22" s="239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68"/>
      <c r="BE22" s="268"/>
      <c r="BF22" s="268"/>
      <c r="BG22" s="268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</row>
    <row r="23" spans="1:144" ht="12" customHeight="1" thickBot="1" x14ac:dyDescent="0.25">
      <c r="A23" s="233">
        <v>1</v>
      </c>
      <c r="B23" s="233"/>
      <c r="C23" s="233">
        <v>2</v>
      </c>
      <c r="D23" s="233"/>
      <c r="E23" s="233"/>
      <c r="F23" s="233"/>
      <c r="G23" s="233"/>
      <c r="H23" s="233"/>
      <c r="I23" s="233"/>
      <c r="J23" s="233"/>
      <c r="K23" s="233">
        <v>3</v>
      </c>
      <c r="L23" s="233"/>
      <c r="M23" s="233"/>
      <c r="N23" s="233">
        <v>4</v>
      </c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>
        <v>5</v>
      </c>
      <c r="AE23" s="233"/>
      <c r="AF23" s="233"/>
      <c r="AG23" s="233">
        <v>6</v>
      </c>
      <c r="AH23" s="233"/>
      <c r="AI23" s="233"/>
      <c r="AJ23" s="227">
        <v>7</v>
      </c>
      <c r="AK23" s="227"/>
      <c r="AL23" s="227"/>
      <c r="AM23" s="227">
        <v>8</v>
      </c>
      <c r="AN23" s="227"/>
      <c r="AO23" s="227"/>
      <c r="AP23" s="227"/>
      <c r="AQ23" s="227"/>
      <c r="AR23" s="227">
        <v>9</v>
      </c>
      <c r="AS23" s="227"/>
      <c r="AT23" s="227"/>
      <c r="AU23" s="227">
        <v>7</v>
      </c>
      <c r="AV23" s="227"/>
      <c r="AW23" s="227"/>
      <c r="AX23" s="227">
        <v>8</v>
      </c>
      <c r="AY23" s="227"/>
      <c r="AZ23" s="227"/>
      <c r="BA23" s="227"/>
      <c r="BB23" s="227">
        <v>9</v>
      </c>
      <c r="BC23" s="227"/>
      <c r="BD23" s="227">
        <v>10</v>
      </c>
      <c r="BE23" s="227"/>
      <c r="BF23" s="227"/>
      <c r="BG23" s="227"/>
      <c r="BH23" s="227">
        <v>11</v>
      </c>
      <c r="BI23" s="227"/>
      <c r="BJ23" s="227"/>
      <c r="BK23" s="227">
        <v>12</v>
      </c>
      <c r="BL23" s="227"/>
      <c r="BM23" s="227"/>
      <c r="BN23" s="227"/>
      <c r="BO23" s="227">
        <v>13</v>
      </c>
      <c r="BP23" s="227"/>
      <c r="BQ23" s="227"/>
      <c r="BR23" s="227"/>
    </row>
    <row r="24" spans="1:144" s="30" customFormat="1" ht="15" customHeight="1" x14ac:dyDescent="0.2">
      <c r="A24" s="240"/>
      <c r="B24" s="241"/>
      <c r="C24" s="246"/>
      <c r="D24" s="247"/>
      <c r="E24" s="247"/>
      <c r="F24" s="247"/>
      <c r="G24" s="247"/>
      <c r="H24" s="247"/>
      <c r="I24" s="247"/>
      <c r="J24" s="248"/>
      <c r="K24" s="255"/>
      <c r="L24" s="256"/>
      <c r="M24" s="257"/>
      <c r="N24" s="28"/>
      <c r="O24" s="28"/>
      <c r="P24" s="28"/>
      <c r="Q24" s="28"/>
      <c r="R24" s="28"/>
      <c r="S24" s="28"/>
      <c r="T24" s="28"/>
      <c r="U24" s="28"/>
      <c r="V24" s="28"/>
      <c r="W24" s="29"/>
      <c r="X24" s="29"/>
      <c r="Y24" s="29"/>
      <c r="Z24" s="29"/>
      <c r="AA24" s="29"/>
      <c r="AB24" s="29"/>
      <c r="AC24" s="29"/>
      <c r="AD24" s="255"/>
      <c r="AE24" s="256"/>
      <c r="AF24" s="261"/>
      <c r="AG24" s="262"/>
      <c r="AH24" s="256"/>
      <c r="AI24" s="261"/>
      <c r="AJ24" s="263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31"/>
      <c r="BE24" s="231"/>
      <c r="BF24" s="231"/>
      <c r="BG24" s="231"/>
      <c r="BH24" s="231"/>
      <c r="BI24" s="231"/>
      <c r="BJ24" s="231"/>
      <c r="BK24" s="229"/>
      <c r="BL24" s="229"/>
      <c r="BM24" s="229"/>
      <c r="BN24" s="229"/>
      <c r="BO24" s="229"/>
      <c r="BP24" s="229"/>
      <c r="BQ24" s="229"/>
      <c r="BR24" s="230"/>
      <c r="BT24" s="31" t="s">
        <v>52</v>
      </c>
      <c r="BU24" s="32">
        <f>SUM(BW25:CK25,BW27:CM27)</f>
        <v>0</v>
      </c>
      <c r="BV24" s="33"/>
      <c r="BW24" s="27">
        <v>1</v>
      </c>
      <c r="BX24" s="27">
        <v>2</v>
      </c>
      <c r="BY24" s="27">
        <v>3</v>
      </c>
      <c r="BZ24" s="27">
        <v>4</v>
      </c>
      <c r="CA24" s="27">
        <v>5</v>
      </c>
      <c r="CB24" s="27">
        <v>6</v>
      </c>
      <c r="CC24" s="27">
        <v>7</v>
      </c>
      <c r="CD24" s="27">
        <v>8</v>
      </c>
      <c r="CE24" s="27">
        <v>9</v>
      </c>
      <c r="CF24" s="27">
        <v>10</v>
      </c>
      <c r="CG24" s="27">
        <v>11</v>
      </c>
      <c r="CH24" s="27">
        <v>12</v>
      </c>
      <c r="CI24" s="27">
        <v>13</v>
      </c>
      <c r="CJ24" s="27">
        <v>14</v>
      </c>
      <c r="CK24" s="27">
        <v>15</v>
      </c>
      <c r="CL24" s="27"/>
      <c r="CM24" s="27"/>
      <c r="CN24" s="27"/>
      <c r="CO24" s="27"/>
      <c r="CP24" s="27">
        <v>1</v>
      </c>
      <c r="CQ24" s="27">
        <v>2</v>
      </c>
      <c r="CR24" s="27">
        <v>3</v>
      </c>
      <c r="CS24" s="27">
        <v>4</v>
      </c>
      <c r="CT24" s="27">
        <v>5</v>
      </c>
      <c r="CU24" s="27">
        <v>6</v>
      </c>
      <c r="CV24" s="27">
        <v>7</v>
      </c>
      <c r="CW24" s="27">
        <v>8</v>
      </c>
      <c r="CX24" s="27">
        <v>9</v>
      </c>
      <c r="CY24" s="27">
        <v>10</v>
      </c>
      <c r="CZ24" s="27">
        <v>11</v>
      </c>
      <c r="DA24" s="27">
        <v>12</v>
      </c>
      <c r="DB24" s="27">
        <v>13</v>
      </c>
      <c r="DC24" s="27">
        <v>14</v>
      </c>
      <c r="DD24" s="27">
        <v>15</v>
      </c>
      <c r="DE24" s="27"/>
      <c r="DH24" s="27">
        <v>1</v>
      </c>
      <c r="DI24" s="27">
        <v>2</v>
      </c>
      <c r="DJ24" s="27">
        <v>3</v>
      </c>
      <c r="DK24" s="27">
        <v>4</v>
      </c>
      <c r="DL24" s="27">
        <v>5</v>
      </c>
      <c r="DM24" s="27">
        <v>6</v>
      </c>
      <c r="DN24" s="27">
        <v>7</v>
      </c>
      <c r="DO24" s="27">
        <v>8</v>
      </c>
      <c r="DP24" s="27">
        <v>9</v>
      </c>
      <c r="DQ24" s="27">
        <v>10</v>
      </c>
      <c r="DR24" s="27">
        <v>11</v>
      </c>
      <c r="DS24" s="27">
        <v>12</v>
      </c>
      <c r="DT24" s="27">
        <v>13</v>
      </c>
      <c r="DU24" s="27">
        <v>14</v>
      </c>
      <c r="DV24" s="27">
        <v>15</v>
      </c>
      <c r="DW24" s="27"/>
      <c r="DX24" s="27"/>
      <c r="DY24" s="27">
        <v>1</v>
      </c>
      <c r="DZ24" s="27">
        <v>2</v>
      </c>
      <c r="EA24" s="27">
        <v>3</v>
      </c>
      <c r="EB24" s="27">
        <v>4</v>
      </c>
      <c r="EC24" s="27">
        <v>5</v>
      </c>
      <c r="ED24" s="27">
        <v>6</v>
      </c>
      <c r="EE24" s="27">
        <v>7</v>
      </c>
      <c r="EF24" s="27">
        <v>8</v>
      </c>
      <c r="EG24" s="27">
        <v>9</v>
      </c>
      <c r="EH24" s="27">
        <v>10</v>
      </c>
      <c r="EI24" s="27">
        <v>11</v>
      </c>
      <c r="EJ24" s="27">
        <v>12</v>
      </c>
      <c r="EK24" s="27">
        <v>13</v>
      </c>
      <c r="EL24" s="27">
        <v>14</v>
      </c>
      <c r="EM24" s="27">
        <v>15</v>
      </c>
      <c r="EN24" s="27"/>
    </row>
    <row r="25" spans="1:144" s="30" customFormat="1" ht="15" customHeight="1" x14ac:dyDescent="0.2">
      <c r="A25" s="242"/>
      <c r="B25" s="243"/>
      <c r="C25" s="249"/>
      <c r="D25" s="250"/>
      <c r="E25" s="250"/>
      <c r="F25" s="250"/>
      <c r="G25" s="250"/>
      <c r="H25" s="250"/>
      <c r="I25" s="250"/>
      <c r="J25" s="251"/>
      <c r="K25" s="219"/>
      <c r="L25" s="220"/>
      <c r="M25" s="258"/>
      <c r="N25" s="34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219"/>
      <c r="AE25" s="220"/>
      <c r="AF25" s="221"/>
      <c r="AG25" s="222"/>
      <c r="AH25" s="220"/>
      <c r="AI25" s="221"/>
      <c r="AJ25" s="226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6"/>
      <c r="BE25" s="216"/>
      <c r="BF25" s="216"/>
      <c r="BG25" s="216"/>
      <c r="BH25" s="216"/>
      <c r="BI25" s="216"/>
      <c r="BJ25" s="216"/>
      <c r="BK25" s="217"/>
      <c r="BL25" s="217"/>
      <c r="BM25" s="217"/>
      <c r="BN25" s="217"/>
      <c r="BO25" s="217"/>
      <c r="BP25" s="217"/>
      <c r="BQ25" s="217"/>
      <c r="BR25" s="218"/>
      <c r="BT25" s="37" t="s">
        <v>140</v>
      </c>
      <c r="BU25" s="32">
        <f>SUM(DH25:DV25,DH27:DW27)</f>
        <v>0</v>
      </c>
      <c r="BV25" s="33"/>
      <c r="BW25" s="27">
        <f t="shared" ref="BW25:CK25" si="0">IF(N24=$BT$24,N25,0)</f>
        <v>0</v>
      </c>
      <c r="BX25" s="27">
        <f t="shared" si="0"/>
        <v>0</v>
      </c>
      <c r="BY25" s="27">
        <f t="shared" si="0"/>
        <v>0</v>
      </c>
      <c r="BZ25" s="27">
        <f t="shared" si="0"/>
        <v>0</v>
      </c>
      <c r="CA25" s="27">
        <f t="shared" si="0"/>
        <v>0</v>
      </c>
      <c r="CB25" s="27">
        <f t="shared" si="0"/>
        <v>0</v>
      </c>
      <c r="CC25" s="27">
        <f t="shared" si="0"/>
        <v>0</v>
      </c>
      <c r="CD25" s="27">
        <f t="shared" si="0"/>
        <v>0</v>
      </c>
      <c r="CE25" s="27">
        <f t="shared" si="0"/>
        <v>0</v>
      </c>
      <c r="CF25" s="27">
        <f t="shared" si="0"/>
        <v>0</v>
      </c>
      <c r="CG25" s="27">
        <f t="shared" si="0"/>
        <v>0</v>
      </c>
      <c r="CH25" s="27">
        <f t="shared" si="0"/>
        <v>0</v>
      </c>
      <c r="CI25" s="27">
        <f t="shared" si="0"/>
        <v>0</v>
      </c>
      <c r="CJ25" s="27">
        <f t="shared" si="0"/>
        <v>0</v>
      </c>
      <c r="CK25" s="27">
        <f t="shared" si="0"/>
        <v>0</v>
      </c>
      <c r="CL25" s="27"/>
      <c r="CM25" s="27"/>
      <c r="CN25" s="27"/>
      <c r="CO25" s="27"/>
      <c r="CP25" s="27">
        <f t="shared" ref="CP25:DD25" si="1">IF(N24=$BT$27,N25,0)</f>
        <v>0</v>
      </c>
      <c r="CQ25" s="27">
        <f t="shared" si="1"/>
        <v>0</v>
      </c>
      <c r="CR25" s="27">
        <f t="shared" si="1"/>
        <v>0</v>
      </c>
      <c r="CS25" s="27">
        <f t="shared" si="1"/>
        <v>0</v>
      </c>
      <c r="CT25" s="27">
        <f t="shared" si="1"/>
        <v>0</v>
      </c>
      <c r="CU25" s="27">
        <f t="shared" si="1"/>
        <v>0</v>
      </c>
      <c r="CV25" s="27">
        <f t="shared" si="1"/>
        <v>0</v>
      </c>
      <c r="CW25" s="27">
        <f t="shared" si="1"/>
        <v>0</v>
      </c>
      <c r="CX25" s="27">
        <f t="shared" si="1"/>
        <v>0</v>
      </c>
      <c r="CY25" s="27">
        <f t="shared" si="1"/>
        <v>0</v>
      </c>
      <c r="CZ25" s="27">
        <f t="shared" si="1"/>
        <v>0</v>
      </c>
      <c r="DA25" s="27">
        <f t="shared" si="1"/>
        <v>0</v>
      </c>
      <c r="DB25" s="27">
        <f t="shared" si="1"/>
        <v>0</v>
      </c>
      <c r="DC25" s="27">
        <f t="shared" si="1"/>
        <v>0</v>
      </c>
      <c r="DD25" s="27">
        <f t="shared" si="1"/>
        <v>0</v>
      </c>
      <c r="DE25" s="27"/>
      <c r="DH25" s="27">
        <f t="shared" ref="DH25:DV25" si="2">IF(BW25&gt;8,IF(BW25-8&gt;2,2,BW25-8),0)</f>
        <v>0</v>
      </c>
      <c r="DI25" s="27">
        <f t="shared" si="2"/>
        <v>0</v>
      </c>
      <c r="DJ25" s="27">
        <f t="shared" si="2"/>
        <v>0</v>
      </c>
      <c r="DK25" s="27">
        <f t="shared" si="2"/>
        <v>0</v>
      </c>
      <c r="DL25" s="27">
        <f t="shared" si="2"/>
        <v>0</v>
      </c>
      <c r="DM25" s="27">
        <f t="shared" si="2"/>
        <v>0</v>
      </c>
      <c r="DN25" s="27">
        <f t="shared" si="2"/>
        <v>0</v>
      </c>
      <c r="DO25" s="27">
        <f t="shared" si="2"/>
        <v>0</v>
      </c>
      <c r="DP25" s="27">
        <f t="shared" si="2"/>
        <v>0</v>
      </c>
      <c r="DQ25" s="27">
        <f t="shared" si="2"/>
        <v>0</v>
      </c>
      <c r="DR25" s="27">
        <f t="shared" si="2"/>
        <v>0</v>
      </c>
      <c r="DS25" s="27">
        <f t="shared" si="2"/>
        <v>0</v>
      </c>
      <c r="DT25" s="27">
        <f t="shared" si="2"/>
        <v>0</v>
      </c>
      <c r="DU25" s="27">
        <f t="shared" si="2"/>
        <v>0</v>
      </c>
      <c r="DV25" s="27">
        <f t="shared" si="2"/>
        <v>0</v>
      </c>
      <c r="DW25" s="27"/>
      <c r="DX25" s="27"/>
      <c r="DY25" s="27">
        <f t="shared" ref="DY25:EM25" si="3">IF(AND(BW25&gt;10),BW25-10,0)</f>
        <v>0</v>
      </c>
      <c r="DZ25" s="27">
        <f t="shared" si="3"/>
        <v>0</v>
      </c>
      <c r="EA25" s="27">
        <f t="shared" si="3"/>
        <v>0</v>
      </c>
      <c r="EB25" s="27">
        <f t="shared" si="3"/>
        <v>0</v>
      </c>
      <c r="EC25" s="27">
        <f t="shared" si="3"/>
        <v>0</v>
      </c>
      <c r="ED25" s="27">
        <f t="shared" si="3"/>
        <v>0</v>
      </c>
      <c r="EE25" s="27">
        <f t="shared" si="3"/>
        <v>0</v>
      </c>
      <c r="EF25" s="27">
        <f t="shared" si="3"/>
        <v>0</v>
      </c>
      <c r="EG25" s="27">
        <f t="shared" si="3"/>
        <v>0</v>
      </c>
      <c r="EH25" s="27">
        <f t="shared" si="3"/>
        <v>0</v>
      </c>
      <c r="EI25" s="27">
        <f t="shared" si="3"/>
        <v>0</v>
      </c>
      <c r="EJ25" s="27">
        <f t="shared" si="3"/>
        <v>0</v>
      </c>
      <c r="EK25" s="27">
        <f t="shared" si="3"/>
        <v>0</v>
      </c>
      <c r="EL25" s="27">
        <f t="shared" si="3"/>
        <v>0</v>
      </c>
      <c r="EM25" s="27">
        <f t="shared" si="3"/>
        <v>0</v>
      </c>
      <c r="EN25" s="27"/>
    </row>
    <row r="26" spans="1:144" s="30" customFormat="1" ht="15" customHeight="1" x14ac:dyDescent="0.2">
      <c r="A26" s="242"/>
      <c r="B26" s="243"/>
      <c r="C26" s="249"/>
      <c r="D26" s="250"/>
      <c r="E26" s="250"/>
      <c r="F26" s="250"/>
      <c r="G26" s="250"/>
      <c r="H26" s="250"/>
      <c r="I26" s="250"/>
      <c r="J26" s="251"/>
      <c r="K26" s="219"/>
      <c r="L26" s="220"/>
      <c r="M26" s="258"/>
      <c r="N26" s="3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219"/>
      <c r="AE26" s="220"/>
      <c r="AF26" s="221"/>
      <c r="AG26" s="222"/>
      <c r="AH26" s="220"/>
      <c r="AI26" s="221"/>
      <c r="AJ26" s="226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6"/>
      <c r="BE26" s="216"/>
      <c r="BF26" s="216"/>
      <c r="BG26" s="216"/>
      <c r="BH26" s="216"/>
      <c r="BI26" s="216"/>
      <c r="BJ26" s="216"/>
      <c r="BK26" s="217"/>
      <c r="BL26" s="217"/>
      <c r="BM26" s="217"/>
      <c r="BN26" s="217"/>
      <c r="BO26" s="217"/>
      <c r="BP26" s="217"/>
      <c r="BQ26" s="217"/>
      <c r="BR26" s="218"/>
      <c r="BT26" s="37" t="s">
        <v>141</v>
      </c>
      <c r="BU26" s="32">
        <f>SUM(DY25:EM25,DY27:EN27)</f>
        <v>0</v>
      </c>
      <c r="BV26" s="33"/>
      <c r="BW26" s="27">
        <v>16</v>
      </c>
      <c r="BX26" s="27">
        <v>17</v>
      </c>
      <c r="BY26" s="27">
        <v>18</v>
      </c>
      <c r="BZ26" s="27">
        <v>19</v>
      </c>
      <c r="CA26" s="27">
        <v>20</v>
      </c>
      <c r="CB26" s="27">
        <v>21</v>
      </c>
      <c r="CC26" s="27">
        <v>22</v>
      </c>
      <c r="CD26" s="27">
        <v>23</v>
      </c>
      <c r="CE26" s="27">
        <v>24</v>
      </c>
      <c r="CF26" s="27">
        <v>25</v>
      </c>
      <c r="CG26" s="27">
        <v>26</v>
      </c>
      <c r="CH26" s="27">
        <v>27</v>
      </c>
      <c r="CI26" s="27">
        <v>28</v>
      </c>
      <c r="CJ26" s="27">
        <v>29</v>
      </c>
      <c r="CK26" s="27">
        <v>30</v>
      </c>
      <c r="CL26" s="27">
        <v>31</v>
      </c>
      <c r="CM26" s="27"/>
      <c r="CN26" s="27"/>
      <c r="CO26" s="27"/>
      <c r="CP26" s="27">
        <v>16</v>
      </c>
      <c r="CQ26" s="27">
        <v>17</v>
      </c>
      <c r="CR26" s="27">
        <v>18</v>
      </c>
      <c r="CS26" s="27">
        <v>19</v>
      </c>
      <c r="CT26" s="27">
        <v>20</v>
      </c>
      <c r="CU26" s="27">
        <v>21</v>
      </c>
      <c r="CV26" s="27">
        <v>22</v>
      </c>
      <c r="CW26" s="27">
        <v>23</v>
      </c>
      <c r="CX26" s="27">
        <v>24</v>
      </c>
      <c r="CY26" s="27">
        <v>25</v>
      </c>
      <c r="CZ26" s="27">
        <v>26</v>
      </c>
      <c r="DA26" s="27">
        <v>27</v>
      </c>
      <c r="DB26" s="27">
        <v>28</v>
      </c>
      <c r="DC26" s="27">
        <v>29</v>
      </c>
      <c r="DD26" s="27">
        <v>30</v>
      </c>
      <c r="DE26" s="27">
        <v>31</v>
      </c>
      <c r="DH26" s="27">
        <v>16</v>
      </c>
      <c r="DI26" s="27">
        <v>17</v>
      </c>
      <c r="DJ26" s="27">
        <v>18</v>
      </c>
      <c r="DK26" s="27">
        <v>19</v>
      </c>
      <c r="DL26" s="27">
        <v>20</v>
      </c>
      <c r="DM26" s="27">
        <v>21</v>
      </c>
      <c r="DN26" s="27">
        <v>22</v>
      </c>
      <c r="DO26" s="27">
        <v>23</v>
      </c>
      <c r="DP26" s="27">
        <v>24</v>
      </c>
      <c r="DQ26" s="27">
        <v>25</v>
      </c>
      <c r="DR26" s="27">
        <v>26</v>
      </c>
      <c r="DS26" s="27">
        <v>27</v>
      </c>
      <c r="DT26" s="27">
        <v>28</v>
      </c>
      <c r="DU26" s="27">
        <v>29</v>
      </c>
      <c r="DV26" s="27">
        <v>30</v>
      </c>
      <c r="DW26" s="27">
        <v>31</v>
      </c>
      <c r="DX26" s="27"/>
      <c r="DY26" s="27">
        <v>16</v>
      </c>
      <c r="DZ26" s="27">
        <v>17</v>
      </c>
      <c r="EA26" s="27">
        <v>18</v>
      </c>
      <c r="EB26" s="27">
        <v>19</v>
      </c>
      <c r="EC26" s="27">
        <v>20</v>
      </c>
      <c r="ED26" s="27">
        <v>21</v>
      </c>
      <c r="EE26" s="27">
        <v>22</v>
      </c>
      <c r="EF26" s="27">
        <v>23</v>
      </c>
      <c r="EG26" s="27">
        <v>24</v>
      </c>
      <c r="EH26" s="27">
        <v>25</v>
      </c>
      <c r="EI26" s="27">
        <v>26</v>
      </c>
      <c r="EJ26" s="27">
        <v>27</v>
      </c>
      <c r="EK26" s="27">
        <v>28</v>
      </c>
      <c r="EL26" s="27">
        <v>29</v>
      </c>
      <c r="EM26" s="27">
        <v>30</v>
      </c>
      <c r="EN26" s="27">
        <v>31</v>
      </c>
    </row>
    <row r="27" spans="1:144" s="30" customFormat="1" ht="15" customHeight="1" thickBot="1" x14ac:dyDescent="0.25">
      <c r="A27" s="244"/>
      <c r="B27" s="245"/>
      <c r="C27" s="252"/>
      <c r="D27" s="253"/>
      <c r="E27" s="253"/>
      <c r="F27" s="253"/>
      <c r="G27" s="253"/>
      <c r="H27" s="253"/>
      <c r="I27" s="253"/>
      <c r="J27" s="254"/>
      <c r="K27" s="259"/>
      <c r="L27" s="224"/>
      <c r="M27" s="260"/>
      <c r="N27" s="3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40"/>
      <c r="AD27" s="259"/>
      <c r="AE27" s="224"/>
      <c r="AF27" s="225"/>
      <c r="AG27" s="223"/>
      <c r="AH27" s="224"/>
      <c r="AI27" s="225"/>
      <c r="AJ27" s="264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28"/>
      <c r="BT27" s="41" t="s">
        <v>78</v>
      </c>
      <c r="BU27" s="32">
        <f>SUM(CP25:DD25,CP27:DE27)</f>
        <v>0</v>
      </c>
      <c r="BV27" s="33"/>
      <c r="BW27" s="27">
        <f t="shared" ref="BW27:CL27" si="4">IF(N26=$BT$24,N27,0)</f>
        <v>0</v>
      </c>
      <c r="BX27" s="27">
        <f t="shared" si="4"/>
        <v>0</v>
      </c>
      <c r="BY27" s="27">
        <f t="shared" si="4"/>
        <v>0</v>
      </c>
      <c r="BZ27" s="27">
        <f t="shared" si="4"/>
        <v>0</v>
      </c>
      <c r="CA27" s="27">
        <f t="shared" si="4"/>
        <v>0</v>
      </c>
      <c r="CB27" s="27">
        <f t="shared" si="4"/>
        <v>0</v>
      </c>
      <c r="CC27" s="27">
        <f t="shared" si="4"/>
        <v>0</v>
      </c>
      <c r="CD27" s="27">
        <f t="shared" si="4"/>
        <v>0</v>
      </c>
      <c r="CE27" s="27">
        <f t="shared" si="4"/>
        <v>0</v>
      </c>
      <c r="CF27" s="27">
        <f t="shared" si="4"/>
        <v>0</v>
      </c>
      <c r="CG27" s="27">
        <f t="shared" si="4"/>
        <v>0</v>
      </c>
      <c r="CH27" s="27">
        <f t="shared" si="4"/>
        <v>0</v>
      </c>
      <c r="CI27" s="27">
        <f t="shared" si="4"/>
        <v>0</v>
      </c>
      <c r="CJ27" s="27">
        <f t="shared" si="4"/>
        <v>0</v>
      </c>
      <c r="CK27" s="27">
        <f t="shared" si="4"/>
        <v>0</v>
      </c>
      <c r="CL27" s="27">
        <f t="shared" si="4"/>
        <v>0</v>
      </c>
      <c r="CM27" s="27"/>
      <c r="CN27" s="27"/>
      <c r="CO27" s="27"/>
      <c r="CP27" s="27">
        <f t="shared" ref="CP27:DE27" si="5">IF(N26=$BT$27,N27,0)</f>
        <v>0</v>
      </c>
      <c r="CQ27" s="27">
        <f t="shared" si="5"/>
        <v>0</v>
      </c>
      <c r="CR27" s="27">
        <f t="shared" si="5"/>
        <v>0</v>
      </c>
      <c r="CS27" s="27">
        <f t="shared" si="5"/>
        <v>0</v>
      </c>
      <c r="CT27" s="27">
        <f t="shared" si="5"/>
        <v>0</v>
      </c>
      <c r="CU27" s="27">
        <f t="shared" si="5"/>
        <v>0</v>
      </c>
      <c r="CV27" s="27">
        <f t="shared" si="5"/>
        <v>0</v>
      </c>
      <c r="CW27" s="27">
        <f t="shared" si="5"/>
        <v>0</v>
      </c>
      <c r="CX27" s="27">
        <f t="shared" si="5"/>
        <v>0</v>
      </c>
      <c r="CY27" s="27">
        <f t="shared" si="5"/>
        <v>0</v>
      </c>
      <c r="CZ27" s="27">
        <f t="shared" si="5"/>
        <v>0</v>
      </c>
      <c r="DA27" s="27">
        <f t="shared" si="5"/>
        <v>0</v>
      </c>
      <c r="DB27" s="27">
        <f t="shared" si="5"/>
        <v>0</v>
      </c>
      <c r="DC27" s="27">
        <f t="shared" si="5"/>
        <v>0</v>
      </c>
      <c r="DD27" s="27">
        <f t="shared" si="5"/>
        <v>0</v>
      </c>
      <c r="DE27" s="27">
        <f t="shared" si="5"/>
        <v>0</v>
      </c>
      <c r="DH27" s="27">
        <f t="shared" ref="DH27:DW27" si="6">IF(BW27&gt;8,IF(BW27-8&gt;2,2,BW27-8),0)</f>
        <v>0</v>
      </c>
      <c r="DI27" s="27">
        <f t="shared" si="6"/>
        <v>0</v>
      </c>
      <c r="DJ27" s="27">
        <f t="shared" si="6"/>
        <v>0</v>
      </c>
      <c r="DK27" s="27">
        <f t="shared" si="6"/>
        <v>0</v>
      </c>
      <c r="DL27" s="27">
        <f t="shared" si="6"/>
        <v>0</v>
      </c>
      <c r="DM27" s="27">
        <f t="shared" si="6"/>
        <v>0</v>
      </c>
      <c r="DN27" s="27">
        <f t="shared" si="6"/>
        <v>0</v>
      </c>
      <c r="DO27" s="27">
        <f t="shared" si="6"/>
        <v>0</v>
      </c>
      <c r="DP27" s="27">
        <f t="shared" si="6"/>
        <v>0</v>
      </c>
      <c r="DQ27" s="27">
        <f t="shared" si="6"/>
        <v>0</v>
      </c>
      <c r="DR27" s="27">
        <f t="shared" si="6"/>
        <v>0</v>
      </c>
      <c r="DS27" s="27">
        <f t="shared" si="6"/>
        <v>0</v>
      </c>
      <c r="DT27" s="27">
        <f t="shared" si="6"/>
        <v>0</v>
      </c>
      <c r="DU27" s="27">
        <f t="shared" si="6"/>
        <v>0</v>
      </c>
      <c r="DV27" s="27">
        <f t="shared" si="6"/>
        <v>0</v>
      </c>
      <c r="DW27" s="27">
        <f t="shared" si="6"/>
        <v>0</v>
      </c>
      <c r="DX27" s="27"/>
      <c r="DY27" s="27">
        <f t="shared" ref="DY27:EN27" si="7">IF(AND(BW27&gt;10),BW27-10,0)</f>
        <v>0</v>
      </c>
      <c r="DZ27" s="27">
        <f t="shared" si="7"/>
        <v>0</v>
      </c>
      <c r="EA27" s="27">
        <f t="shared" si="7"/>
        <v>0</v>
      </c>
      <c r="EB27" s="27">
        <f t="shared" si="7"/>
        <v>0</v>
      </c>
      <c r="EC27" s="27">
        <f t="shared" si="7"/>
        <v>0</v>
      </c>
      <c r="ED27" s="27">
        <f t="shared" si="7"/>
        <v>0</v>
      </c>
      <c r="EE27" s="27">
        <f t="shared" si="7"/>
        <v>0</v>
      </c>
      <c r="EF27" s="27">
        <f t="shared" si="7"/>
        <v>0</v>
      </c>
      <c r="EG27" s="27">
        <f t="shared" si="7"/>
        <v>0</v>
      </c>
      <c r="EH27" s="27">
        <f t="shared" si="7"/>
        <v>0</v>
      </c>
      <c r="EI27" s="27">
        <f t="shared" si="7"/>
        <v>0</v>
      </c>
      <c r="EJ27" s="27">
        <f t="shared" si="7"/>
        <v>0</v>
      </c>
      <c r="EK27" s="27">
        <f t="shared" si="7"/>
        <v>0</v>
      </c>
      <c r="EL27" s="27">
        <f t="shared" si="7"/>
        <v>0</v>
      </c>
      <c r="EM27" s="27">
        <f t="shared" si="7"/>
        <v>0</v>
      </c>
      <c r="EN27" s="27">
        <f t="shared" si="7"/>
        <v>0</v>
      </c>
    </row>
    <row r="28" spans="1:144" s="30" customFormat="1" x14ac:dyDescent="0.2">
      <c r="A28" s="68"/>
      <c r="B28" s="68"/>
      <c r="C28" s="66"/>
      <c r="D28" s="66"/>
      <c r="E28" s="66"/>
      <c r="F28" s="66"/>
      <c r="G28" s="66"/>
      <c r="H28" s="66"/>
      <c r="I28" s="66"/>
      <c r="J28" s="66"/>
      <c r="K28" s="67"/>
      <c r="L28" s="67"/>
      <c r="M28" s="67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7"/>
      <c r="AE28" s="67"/>
      <c r="AF28" s="67"/>
      <c r="AG28" s="67"/>
      <c r="AH28" s="67"/>
      <c r="AI28" s="67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T28" s="56"/>
      <c r="BU28" s="56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</row>
    <row r="29" spans="1:144" s="30" customFormat="1" ht="12.75" thickBot="1" x14ac:dyDescent="0.25">
      <c r="A29" s="68"/>
      <c r="B29" s="68"/>
      <c r="C29" s="66"/>
      <c r="D29" s="66"/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7"/>
      <c r="AE29" s="67"/>
      <c r="AF29" s="67"/>
      <c r="AG29" s="67"/>
      <c r="AH29" s="67"/>
      <c r="AI29" s="67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T29" s="56"/>
      <c r="BU29" s="56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</row>
    <row r="30" spans="1:144" s="30" customFormat="1" x14ac:dyDescent="0.2">
      <c r="A30" s="209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T30" s="42"/>
      <c r="BU30" s="42"/>
    </row>
    <row r="31" spans="1:144" x14ac:dyDescent="0.2">
      <c r="A31" s="203" t="s">
        <v>2</v>
      </c>
      <c r="B31" s="203"/>
      <c r="C31" s="203"/>
      <c r="D31" s="203"/>
      <c r="E31" s="203"/>
      <c r="F31" s="203"/>
      <c r="G31" s="203"/>
      <c r="H31" s="203"/>
      <c r="I31" s="203"/>
      <c r="J31" s="43" t="s">
        <v>185</v>
      </c>
      <c r="K31" s="44"/>
      <c r="L31" s="44"/>
      <c r="M31" s="44"/>
      <c r="N31" s="44"/>
      <c r="P31" s="204"/>
      <c r="Q31" s="204"/>
      <c r="R31" s="204"/>
      <c r="S31" s="204"/>
      <c r="T31" s="204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6"/>
      <c r="AH31" s="206"/>
      <c r="AI31" s="206"/>
      <c r="AJ31" s="207" t="s">
        <v>34</v>
      </c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T31" s="33"/>
      <c r="BU31" s="33"/>
    </row>
    <row r="32" spans="1:144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8" t="s">
        <v>3</v>
      </c>
      <c r="K32" s="208"/>
      <c r="L32" s="208"/>
      <c r="M32" s="208"/>
      <c r="N32" s="208"/>
      <c r="P32" s="208" t="s">
        <v>46</v>
      </c>
      <c r="Q32" s="208"/>
      <c r="R32" s="208"/>
      <c r="S32" s="208"/>
      <c r="T32" s="208"/>
      <c r="V32" s="208" t="s">
        <v>4</v>
      </c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6"/>
      <c r="AH32" s="206"/>
      <c r="AI32" s="206"/>
      <c r="AJ32" s="207" t="s">
        <v>36</v>
      </c>
      <c r="AK32" s="207"/>
      <c r="AL32" s="207"/>
      <c r="AM32" s="207"/>
      <c r="AN32" s="207"/>
      <c r="AO32" s="207"/>
      <c r="AP32" s="207"/>
      <c r="AQ32" s="207"/>
      <c r="AR32" s="201"/>
      <c r="AS32" s="201"/>
      <c r="AT32" s="201"/>
      <c r="AU32" s="201"/>
      <c r="AV32" s="45"/>
      <c r="AW32" s="201"/>
      <c r="AX32" s="201"/>
      <c r="AY32" s="201"/>
      <c r="AZ32" s="201"/>
      <c r="BB32" s="201"/>
      <c r="BC32" s="201"/>
      <c r="BD32" s="201"/>
      <c r="BE32" s="201"/>
      <c r="BF32" s="201"/>
      <c r="BG32" s="201"/>
      <c r="BH32" s="46" t="s">
        <v>35</v>
      </c>
      <c r="BI32" s="47"/>
      <c r="BJ32" s="48" t="s">
        <v>35</v>
      </c>
      <c r="BK32" s="201"/>
      <c r="BL32" s="201"/>
      <c r="BM32" s="201"/>
      <c r="BN32" s="201"/>
      <c r="BO32" s="45" t="s">
        <v>6</v>
      </c>
      <c r="BP32" s="49"/>
      <c r="BQ32" s="202" t="s">
        <v>47</v>
      </c>
      <c r="BR32" s="202"/>
    </row>
    <row r="33" spans="2:73" x14ac:dyDescent="0.2">
      <c r="AJ33" s="213"/>
      <c r="AK33" s="213"/>
      <c r="AL33" s="213"/>
      <c r="AM33" s="213"/>
      <c r="AN33" s="213"/>
      <c r="AO33" s="213"/>
      <c r="AP33" s="213"/>
      <c r="AQ33" s="213"/>
      <c r="AR33" s="212" t="s">
        <v>3</v>
      </c>
      <c r="AS33" s="212"/>
      <c r="AT33" s="212"/>
      <c r="AU33" s="212"/>
      <c r="AV33" s="45"/>
      <c r="AW33" s="212" t="s">
        <v>46</v>
      </c>
      <c r="AX33" s="212"/>
      <c r="AY33" s="212"/>
      <c r="AZ33" s="212"/>
      <c r="BB33" s="212" t="s">
        <v>4</v>
      </c>
      <c r="BC33" s="212"/>
      <c r="BD33" s="212"/>
      <c r="BE33" s="212"/>
      <c r="BF33" s="212"/>
      <c r="BG33" s="212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</row>
    <row r="34" spans="2:73" ht="13.15" customHeight="1" x14ac:dyDescent="0.2">
      <c r="AJ34" s="207" t="s">
        <v>37</v>
      </c>
      <c r="AK34" s="207"/>
      <c r="AL34" s="207"/>
      <c r="AM34" s="207"/>
      <c r="AN34" s="207"/>
      <c r="AO34" s="207"/>
      <c r="AP34" s="207"/>
      <c r="AQ34" s="207"/>
      <c r="AR34" s="201"/>
      <c r="AS34" s="201"/>
      <c r="AT34" s="201"/>
      <c r="AU34" s="201"/>
      <c r="AV34" s="45"/>
      <c r="AW34" s="214"/>
      <c r="AX34" s="214"/>
      <c r="AY34" s="214"/>
      <c r="AZ34" s="214"/>
      <c r="BB34" s="201"/>
      <c r="BC34" s="201"/>
      <c r="BD34" s="201"/>
      <c r="BE34" s="201"/>
      <c r="BF34" s="201"/>
      <c r="BG34" s="201"/>
      <c r="BH34" s="46" t="s">
        <v>35</v>
      </c>
      <c r="BI34" s="47"/>
      <c r="BJ34" s="48" t="s">
        <v>35</v>
      </c>
      <c r="BK34" s="201"/>
      <c r="BL34" s="201"/>
      <c r="BM34" s="201"/>
      <c r="BN34" s="201"/>
      <c r="BO34" s="45" t="s">
        <v>6</v>
      </c>
      <c r="BP34" s="49"/>
      <c r="BQ34" s="202" t="s">
        <v>47</v>
      </c>
      <c r="BR34" s="202"/>
    </row>
    <row r="35" spans="2:73" ht="13.15" customHeight="1" x14ac:dyDescent="0.2">
      <c r="AJ35" s="211"/>
      <c r="AK35" s="211"/>
      <c r="AL35" s="211"/>
      <c r="AM35" s="211"/>
      <c r="AN35" s="211"/>
      <c r="AO35" s="211"/>
      <c r="AP35" s="211"/>
      <c r="AQ35" s="211"/>
      <c r="AR35" s="212" t="s">
        <v>3</v>
      </c>
      <c r="AS35" s="212"/>
      <c r="AT35" s="212"/>
      <c r="AU35" s="212"/>
      <c r="AV35" s="45"/>
      <c r="AW35" s="212" t="s">
        <v>46</v>
      </c>
      <c r="AX35" s="212"/>
      <c r="AY35" s="212"/>
      <c r="AZ35" s="212"/>
      <c r="BB35" s="212" t="s">
        <v>4</v>
      </c>
      <c r="BC35" s="212"/>
      <c r="BD35" s="212"/>
      <c r="BE35" s="212"/>
      <c r="BF35" s="212"/>
      <c r="BG35" s="212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</row>
    <row r="36" spans="2:73" ht="13.15" customHeight="1" thickBot="1" x14ac:dyDescent="0.25"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10"/>
      <c r="BO36" s="210"/>
      <c r="BP36" s="210"/>
      <c r="BQ36" s="210"/>
      <c r="BR36" s="210"/>
    </row>
    <row r="37" spans="2:73" ht="13.15" customHeight="1" x14ac:dyDescent="0.2">
      <c r="B37" s="50" t="s">
        <v>142</v>
      </c>
      <c r="C37" s="51"/>
      <c r="D37" s="51"/>
      <c r="E37" s="52" t="s">
        <v>52</v>
      </c>
      <c r="F37" s="52"/>
      <c r="G37" s="53" t="s">
        <v>143</v>
      </c>
      <c r="H37" s="51" t="s">
        <v>137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4"/>
    </row>
    <row r="38" spans="2:73" ht="13.15" customHeight="1" x14ac:dyDescent="0.2">
      <c r="B38" s="55"/>
      <c r="C38" s="33"/>
      <c r="D38" s="33"/>
      <c r="E38" s="56" t="s">
        <v>51</v>
      </c>
      <c r="F38" s="56"/>
      <c r="G38" s="57" t="s">
        <v>143</v>
      </c>
      <c r="H38" s="33" t="s">
        <v>144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58"/>
    </row>
    <row r="39" spans="2:73" ht="13.15" customHeight="1" x14ac:dyDescent="0.2">
      <c r="B39" s="55"/>
      <c r="C39" s="33"/>
      <c r="D39" s="33"/>
      <c r="E39" s="56" t="s">
        <v>56</v>
      </c>
      <c r="F39" s="56"/>
      <c r="G39" s="57" t="s">
        <v>143</v>
      </c>
      <c r="H39" s="33" t="s">
        <v>145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58"/>
    </row>
    <row r="40" spans="2:73" ht="13.15" customHeight="1" x14ac:dyDescent="0.2">
      <c r="B40" s="55"/>
      <c r="C40" s="33"/>
      <c r="D40" s="33"/>
      <c r="E40" s="56" t="s">
        <v>53</v>
      </c>
      <c r="F40" s="56"/>
      <c r="G40" s="57" t="s">
        <v>143</v>
      </c>
      <c r="H40" s="33" t="s">
        <v>146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58"/>
    </row>
    <row r="41" spans="2:73" ht="13.15" customHeight="1" x14ac:dyDescent="0.2">
      <c r="B41" s="55"/>
      <c r="C41" s="33"/>
      <c r="D41" s="33"/>
      <c r="E41" s="56" t="s">
        <v>78</v>
      </c>
      <c r="F41" s="56"/>
      <c r="G41" s="57" t="s">
        <v>143</v>
      </c>
      <c r="H41" s="33" t="s">
        <v>138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 t="s">
        <v>187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58"/>
    </row>
    <row r="42" spans="2:73" ht="12.95" customHeight="1" x14ac:dyDescent="0.2">
      <c r="B42" s="55"/>
      <c r="C42" s="33"/>
      <c r="D42" s="33"/>
      <c r="E42" s="33" t="s">
        <v>71</v>
      </c>
      <c r="F42" s="33"/>
      <c r="G42" s="57" t="s">
        <v>143</v>
      </c>
      <c r="H42" s="33" t="s">
        <v>72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58"/>
    </row>
    <row r="43" spans="2:73" ht="12.95" customHeight="1" x14ac:dyDescent="0.2">
      <c r="B43" s="55"/>
      <c r="C43" s="33"/>
      <c r="D43" s="33"/>
      <c r="E43" s="33" t="s">
        <v>55</v>
      </c>
      <c r="F43" s="33"/>
      <c r="G43" s="57" t="s">
        <v>143</v>
      </c>
      <c r="H43" s="33" t="s">
        <v>183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58"/>
    </row>
    <row r="44" spans="2:73" ht="12.95" customHeight="1" x14ac:dyDescent="0.2">
      <c r="B44" s="55"/>
      <c r="C44" s="33"/>
      <c r="D44" s="33"/>
      <c r="E44" s="33" t="s">
        <v>95</v>
      </c>
      <c r="F44" s="33"/>
      <c r="G44" s="57" t="s">
        <v>143</v>
      </c>
      <c r="H44" s="33" t="s">
        <v>184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58"/>
    </row>
    <row r="45" spans="2:73" ht="12.95" customHeight="1" x14ac:dyDescent="0.2">
      <c r="B45" s="55"/>
      <c r="C45" s="33"/>
      <c r="D45" s="33"/>
      <c r="E45" s="33" t="s">
        <v>109</v>
      </c>
      <c r="F45" s="33"/>
      <c r="G45" s="57" t="s">
        <v>143</v>
      </c>
      <c r="H45" s="33" t="s">
        <v>182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58"/>
    </row>
    <row r="46" spans="2:73" ht="12.95" customHeight="1" x14ac:dyDescent="0.2">
      <c r="B46" s="55"/>
      <c r="C46" s="33"/>
      <c r="D46" s="33"/>
      <c r="E46" s="59"/>
      <c r="F46" s="33"/>
      <c r="G46" s="57" t="s">
        <v>143</v>
      </c>
      <c r="H46" s="33" t="s">
        <v>181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58"/>
    </row>
    <row r="47" spans="2:73" ht="12.95" customHeight="1" x14ac:dyDescent="0.2">
      <c r="B47" s="55"/>
      <c r="C47" s="33"/>
      <c r="D47" s="33"/>
      <c r="E47" s="60"/>
      <c r="F47" s="33"/>
      <c r="G47" s="57" t="s">
        <v>143</v>
      </c>
      <c r="H47" s="33" t="s">
        <v>179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58"/>
    </row>
    <row r="48" spans="2:73" ht="12.95" customHeight="1" x14ac:dyDescent="0.2">
      <c r="B48" s="55"/>
      <c r="C48" s="33"/>
      <c r="D48" s="33"/>
      <c r="E48" s="33"/>
      <c r="F48" s="33"/>
      <c r="G48" s="57"/>
      <c r="H48" s="33" t="s">
        <v>180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58"/>
    </row>
    <row r="49" spans="2:73" ht="12.95" customHeight="1" thickBot="1" x14ac:dyDescent="0.25">
      <c r="B49" s="61"/>
      <c r="C49" s="62"/>
      <c r="D49" s="62"/>
      <c r="E49" s="62" t="s">
        <v>178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3"/>
    </row>
    <row r="50" spans="2:73" ht="12.95" customHeight="1" x14ac:dyDescent="0.2"/>
    <row r="51" spans="2:73" ht="12.95" customHeight="1" x14ac:dyDescent="0.2"/>
    <row r="52" spans="2:73" ht="13.15" customHeight="1" x14ac:dyDescent="0.2"/>
    <row r="53" spans="2:73" ht="13.15" customHeight="1" x14ac:dyDescent="0.2"/>
    <row r="54" spans="2:73" ht="13.15" customHeight="1" x14ac:dyDescent="0.2"/>
    <row r="55" spans="2:73" ht="13.15" customHeight="1" x14ac:dyDescent="0.2"/>
    <row r="56" spans="2:73" ht="12.95" customHeight="1" x14ac:dyDescent="0.2"/>
    <row r="57" spans="2:73" ht="12.95" customHeight="1" x14ac:dyDescent="0.2"/>
    <row r="76" spans="20:20" x14ac:dyDescent="0.2">
      <c r="T76" s="27" t="s">
        <v>188</v>
      </c>
    </row>
    <row r="77" spans="20:20" x14ac:dyDescent="0.2">
      <c r="T77" s="27" t="s">
        <v>189</v>
      </c>
    </row>
  </sheetData>
  <mergeCells count="200">
    <mergeCell ref="A1:AI1"/>
    <mergeCell ref="AJ1:BR1"/>
    <mergeCell ref="A2:AI2"/>
    <mergeCell ref="AJ2:BR2"/>
    <mergeCell ref="A3:AI3"/>
    <mergeCell ref="AJ3:BR3"/>
    <mergeCell ref="A11:AI11"/>
    <mergeCell ref="AY11:BA11"/>
    <mergeCell ref="BB11:BD11"/>
    <mergeCell ref="BE11:BR11"/>
    <mergeCell ref="A6:AI6"/>
    <mergeCell ref="AJ6:BI6"/>
    <mergeCell ref="BJ6:BL6"/>
    <mergeCell ref="BM6:BR7"/>
    <mergeCell ref="A7:AI7"/>
    <mergeCell ref="AJ7:BL7"/>
    <mergeCell ref="A4:AI4"/>
    <mergeCell ref="AJ4:BL4"/>
    <mergeCell ref="BM4:BR4"/>
    <mergeCell ref="A5:AI5"/>
    <mergeCell ref="AJ5:BL5"/>
    <mergeCell ref="BM5:BR5"/>
    <mergeCell ref="A12:AI12"/>
    <mergeCell ref="AJ12:AO12"/>
    <mergeCell ref="AP12:AW12"/>
    <mergeCell ref="AY12:BA12"/>
    <mergeCell ref="BB12:BD12"/>
    <mergeCell ref="BE12:BR12"/>
    <mergeCell ref="A8:AI8"/>
    <mergeCell ref="AJ8:BL8"/>
    <mergeCell ref="BM8:BR8"/>
    <mergeCell ref="A9:AI9"/>
    <mergeCell ref="AJ9:BR9"/>
    <mergeCell ref="A10:AI10"/>
    <mergeCell ref="AJ10:AO11"/>
    <mergeCell ref="AP10:AW11"/>
    <mergeCell ref="AY10:BD10"/>
    <mergeCell ref="BE10:BR10"/>
    <mergeCell ref="AJ16:BC16"/>
    <mergeCell ref="BD16:BR16"/>
    <mergeCell ref="N17:N19"/>
    <mergeCell ref="O17:O19"/>
    <mergeCell ref="P17:P19"/>
    <mergeCell ref="Q17:Q19"/>
    <mergeCell ref="R17:R19"/>
    <mergeCell ref="S17:S19"/>
    <mergeCell ref="T17:T19"/>
    <mergeCell ref="U17:U19"/>
    <mergeCell ref="AB17:AB19"/>
    <mergeCell ref="AC17:AC19"/>
    <mergeCell ref="AD17:AF19"/>
    <mergeCell ref="AG17:AI19"/>
    <mergeCell ref="AJ17:BC17"/>
    <mergeCell ref="BD17:BG22"/>
    <mergeCell ref="AJ20:BC20"/>
    <mergeCell ref="AJ21:AL22"/>
    <mergeCell ref="AM21:AQ22"/>
    <mergeCell ref="AR21:AT22"/>
    <mergeCell ref="V17:V19"/>
    <mergeCell ref="W17:W19"/>
    <mergeCell ref="X17:X19"/>
    <mergeCell ref="Y17:Y19"/>
    <mergeCell ref="A13:AI13"/>
    <mergeCell ref="AJ13:BR13"/>
    <mergeCell ref="A14:BR14"/>
    <mergeCell ref="A15:AI15"/>
    <mergeCell ref="AJ15:BR15"/>
    <mergeCell ref="A16:B22"/>
    <mergeCell ref="C16:J22"/>
    <mergeCell ref="K16:M22"/>
    <mergeCell ref="N16:AC16"/>
    <mergeCell ref="AD16:AI16"/>
    <mergeCell ref="U20:U22"/>
    <mergeCell ref="V20:V22"/>
    <mergeCell ref="W20:W22"/>
    <mergeCell ref="X20:X22"/>
    <mergeCell ref="BH17:BJ22"/>
    <mergeCell ref="BK17:BN22"/>
    <mergeCell ref="BO17:BR22"/>
    <mergeCell ref="AJ18:BC18"/>
    <mergeCell ref="AJ19:BC19"/>
    <mergeCell ref="N20:N22"/>
    <mergeCell ref="O20:O22"/>
    <mergeCell ref="P20:P22"/>
    <mergeCell ref="Q20:Q22"/>
    <mergeCell ref="R20:R22"/>
    <mergeCell ref="Z17:Z19"/>
    <mergeCell ref="AA17:AA19"/>
    <mergeCell ref="A24:B27"/>
    <mergeCell ref="C24:J27"/>
    <mergeCell ref="K24:M27"/>
    <mergeCell ref="AD24:AF24"/>
    <mergeCell ref="AG24:AI25"/>
    <mergeCell ref="AJ24:AL24"/>
    <mergeCell ref="AM24:AQ24"/>
    <mergeCell ref="AM23:AQ23"/>
    <mergeCell ref="AD27:AF27"/>
    <mergeCell ref="AJ27:AL27"/>
    <mergeCell ref="AM27:AQ27"/>
    <mergeCell ref="AU21:AW22"/>
    <mergeCell ref="AX21:BA22"/>
    <mergeCell ref="BB21:BC22"/>
    <mergeCell ref="A23:B23"/>
    <mergeCell ref="C23:J23"/>
    <mergeCell ref="K23:M23"/>
    <mergeCell ref="N23:AC23"/>
    <mergeCell ref="AD23:AF23"/>
    <mergeCell ref="AG23:AI23"/>
    <mergeCell ref="AJ23:AL23"/>
    <mergeCell ref="Y20:Y22"/>
    <mergeCell ref="Z20:Z22"/>
    <mergeCell ref="AA20:AA22"/>
    <mergeCell ref="AB20:AB22"/>
    <mergeCell ref="AC20:AC22"/>
    <mergeCell ref="AD20:AI20"/>
    <mergeCell ref="AD21:AI22"/>
    <mergeCell ref="S20:S22"/>
    <mergeCell ref="T20:T22"/>
    <mergeCell ref="AR24:AT24"/>
    <mergeCell ref="AU24:AW24"/>
    <mergeCell ref="AX24:BA24"/>
    <mergeCell ref="BB24:BC24"/>
    <mergeCell ref="BD24:BG24"/>
    <mergeCell ref="BH24:BJ24"/>
    <mergeCell ref="AR23:AT23"/>
    <mergeCell ref="AU23:AW23"/>
    <mergeCell ref="AX23:BA23"/>
    <mergeCell ref="BB23:BC23"/>
    <mergeCell ref="BD23:BG23"/>
    <mergeCell ref="BH23:BJ23"/>
    <mergeCell ref="BK23:BN23"/>
    <mergeCell ref="BO23:BR23"/>
    <mergeCell ref="AX27:BA27"/>
    <mergeCell ref="BB27:BC27"/>
    <mergeCell ref="BD27:BG27"/>
    <mergeCell ref="BH27:BJ27"/>
    <mergeCell ref="BK27:BN27"/>
    <mergeCell ref="BO27:BR27"/>
    <mergeCell ref="BB26:BC26"/>
    <mergeCell ref="BD26:BG26"/>
    <mergeCell ref="BH26:BJ26"/>
    <mergeCell ref="BK26:BN26"/>
    <mergeCell ref="BO26:BR26"/>
    <mergeCell ref="BK24:BN24"/>
    <mergeCell ref="BO24:BR24"/>
    <mergeCell ref="AX25:BA25"/>
    <mergeCell ref="BB25:BC25"/>
    <mergeCell ref="BD25:BG25"/>
    <mergeCell ref="AR27:AT27"/>
    <mergeCell ref="AU27:AW27"/>
    <mergeCell ref="BH25:BJ25"/>
    <mergeCell ref="BK25:BN25"/>
    <mergeCell ref="BO25:BR25"/>
    <mergeCell ref="AD26:AF26"/>
    <mergeCell ref="AG26:AI27"/>
    <mergeCell ref="AJ26:AL26"/>
    <mergeCell ref="AM26:AQ26"/>
    <mergeCell ref="AR26:AT26"/>
    <mergeCell ref="AU26:AW26"/>
    <mergeCell ref="AX26:BA26"/>
    <mergeCell ref="AD25:AF25"/>
    <mergeCell ref="AJ25:AL25"/>
    <mergeCell ref="AM25:AQ25"/>
    <mergeCell ref="AR25:AT25"/>
    <mergeCell ref="AU25:AW25"/>
    <mergeCell ref="A30:AI30"/>
    <mergeCell ref="AJ30:BR30"/>
    <mergeCell ref="AJ36:BR36"/>
    <mergeCell ref="BQ34:BR34"/>
    <mergeCell ref="AJ35:AQ35"/>
    <mergeCell ref="AR35:AU35"/>
    <mergeCell ref="AW35:AZ35"/>
    <mergeCell ref="BB35:BG35"/>
    <mergeCell ref="BH35:BR35"/>
    <mergeCell ref="AJ33:AQ33"/>
    <mergeCell ref="AR33:AU33"/>
    <mergeCell ref="AW33:AZ33"/>
    <mergeCell ref="BB33:BG33"/>
    <mergeCell ref="BH33:BR33"/>
    <mergeCell ref="AJ34:AQ34"/>
    <mergeCell ref="AR34:AU34"/>
    <mergeCell ref="AW34:AZ34"/>
    <mergeCell ref="BB34:BG34"/>
    <mergeCell ref="BK34:BN34"/>
    <mergeCell ref="AJ32:AQ32"/>
    <mergeCell ref="AR32:AU32"/>
    <mergeCell ref="AW32:AZ32"/>
    <mergeCell ref="BB32:BG32"/>
    <mergeCell ref="BK32:BN32"/>
    <mergeCell ref="BQ32:BR32"/>
    <mergeCell ref="A31:I31"/>
    <mergeCell ref="P31:T31"/>
    <mergeCell ref="V31:AF31"/>
    <mergeCell ref="AG31:AI31"/>
    <mergeCell ref="AJ31:BR31"/>
    <mergeCell ref="A32:I32"/>
    <mergeCell ref="J32:N32"/>
    <mergeCell ref="P32:T32"/>
    <mergeCell ref="V32:AF32"/>
    <mergeCell ref="AG32:AI32"/>
  </mergeCells>
  <conditionalFormatting sqref="N25:R25 AB25:AC25 N24 T25:W25 N26:AC29">
    <cfRule type="cellIs" dxfId="12" priority="3763" stopIfTrue="1" operator="between">
      <formula>8.1</formula>
      <formula>24</formula>
    </cfRule>
  </conditionalFormatting>
  <conditionalFormatting sqref="N25:R25 AB25 N24 P26:AC26 T25:W25 N26:AB29">
    <cfRule type="expression" dxfId="11" priority="3764">
      <formula>N24="РВ"</formula>
    </cfRule>
  </conditionalFormatting>
  <conditionalFormatting sqref="AC26">
    <cfRule type="expression" dxfId="10" priority="3762">
      <formula>AC26="РВ"</formula>
    </cfRule>
  </conditionalFormatting>
  <conditionalFormatting sqref="X25:Y25">
    <cfRule type="cellIs" dxfId="9" priority="3555" stopIfTrue="1" operator="between">
      <formula>8.1</formula>
      <formula>24</formula>
    </cfRule>
  </conditionalFormatting>
  <conditionalFormatting sqref="X25:Y25">
    <cfRule type="expression" dxfId="8" priority="3556">
      <formula>X25="РВ"</formula>
    </cfRule>
  </conditionalFormatting>
  <conditionalFormatting sqref="Z25:AA25">
    <cfRule type="cellIs" dxfId="7" priority="3553" stopIfTrue="1" operator="between">
      <formula>8.1</formula>
      <formula>24</formula>
    </cfRule>
  </conditionalFormatting>
  <conditionalFormatting sqref="Z25:AA25">
    <cfRule type="expression" dxfId="6" priority="3554">
      <formula>Z25="РВ"</formula>
    </cfRule>
  </conditionalFormatting>
  <conditionalFormatting sqref="S25">
    <cfRule type="cellIs" dxfId="5" priority="1108" stopIfTrue="1" operator="between">
      <formula>8.1</formula>
      <formula>24</formula>
    </cfRule>
  </conditionalFormatting>
  <conditionalFormatting sqref="S25">
    <cfRule type="expression" dxfId="4" priority="1109">
      <formula>S25="РВ"</formula>
    </cfRule>
  </conditionalFormatting>
  <conditionalFormatting sqref="W24:AC24">
    <cfRule type="cellIs" dxfId="3" priority="1104" stopIfTrue="1" operator="between">
      <formula>8.1</formula>
      <formula>24</formula>
    </cfRule>
  </conditionalFormatting>
  <conditionalFormatting sqref="W24:AC24">
    <cfRule type="expression" dxfId="2" priority="1105">
      <formula>W24="РВ"</formula>
    </cfRule>
  </conditionalFormatting>
  <conditionalFormatting sqref="O24:V24">
    <cfRule type="cellIs" dxfId="1" priority="141" stopIfTrue="1" operator="between">
      <formula>8.1</formula>
      <formula>24</formula>
    </cfRule>
  </conditionalFormatting>
  <conditionalFormatting sqref="O24:V24">
    <cfRule type="expression" dxfId="0" priority="142">
      <formula>O24="РВ"</formula>
    </cfRule>
  </conditionalFormatting>
  <pageMargins left="0.33" right="0.23" top="0.52" bottom="0.45" header="0.4" footer="0.17"/>
  <pageSetup paperSize="9" scale="50" fitToHeight="10" orientation="landscape" r:id="rId1"/>
  <headerFooter alignWithMargins="0"/>
  <colBreaks count="1" manualBreakCount="1">
    <brk id="73" max="178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Справочники!$F$2:$F$10</xm:f>
          </x14:formula1>
          <xm:sqref>N26:AC26 N24:AC24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КО июнь</vt:lpstr>
      <vt:lpstr>Справочники</vt:lpstr>
      <vt:lpstr>ПР октябрь</vt:lpstr>
      <vt:lpstr>'ПР октябрь'!Область_печати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Ижов Антон Александрович</dc:creator>
  <dc:description>Электронная форма документа подготовлена ЗАО "Информационная компания "Кодекс".</dc:description>
  <cp:lastModifiedBy>Щербаков Алексей Владимирович</cp:lastModifiedBy>
  <cp:lastPrinted>2021-05-20T07:10:03Z</cp:lastPrinted>
  <dcterms:created xsi:type="dcterms:W3CDTF">2003-08-29T21:00:08Z</dcterms:created>
  <dcterms:modified xsi:type="dcterms:W3CDTF">2022-10-25T05:30:15Z</dcterms:modified>
</cp:coreProperties>
</file>