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5580" yWindow="720" windowWidth="21600" windowHeight="11385"/>
  </bookViews>
  <sheets>
    <sheet name="StepUp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/>
  <c r="G13" l="1"/>
  <c r="G12"/>
  <c r="G17" s="1"/>
  <c r="G18" s="1"/>
  <c r="G14" l="1"/>
  <c r="G15" s="1"/>
  <c r="G19" s="1"/>
  <c r="G16" l="1"/>
</calcChain>
</file>

<file path=xl/sharedStrings.xml><?xml version="1.0" encoding="utf-8"?>
<sst xmlns="http://schemas.openxmlformats.org/spreadsheetml/2006/main" count="22" uniqueCount="22">
  <si>
    <t>ton</t>
  </si>
  <si>
    <t>Const</t>
  </si>
  <si>
    <t>toff</t>
  </si>
  <si>
    <t>Freq</t>
  </si>
  <si>
    <t>Vout</t>
  </si>
  <si>
    <t>V</t>
  </si>
  <si>
    <t>Vin</t>
  </si>
  <si>
    <t>Vf</t>
  </si>
  <si>
    <t>Vsat</t>
  </si>
  <si>
    <t>ton/toff</t>
  </si>
  <si>
    <t>ton+toff</t>
  </si>
  <si>
    <t>50kHz</t>
  </si>
  <si>
    <t>Ct</t>
  </si>
  <si>
    <t>Ipk</t>
  </si>
  <si>
    <t>Iout</t>
  </si>
  <si>
    <t>A</t>
  </si>
  <si>
    <t>Rsc</t>
  </si>
  <si>
    <t>Lmin</t>
  </si>
  <si>
    <t>500pf</t>
  </si>
  <si>
    <t>Сопртивление меди Ом*см</t>
  </si>
  <si>
    <t>длинна</t>
  </si>
  <si>
    <t>65м?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</si>
</sst>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17</xdr:row>
      <xdr:rowOff>0</xdr:rowOff>
    </xdr:from>
    <xdr:to>
      <xdr:col>21</xdr:col>
      <xdr:colOff>180975</xdr:colOff>
      <xdr:row>47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0" y="3238500"/>
          <a:ext cx="7296150" cy="585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O19"/>
  <sheetViews>
    <sheetView tabSelected="1" workbookViewId="0">
      <selection activeCell="O13" sqref="O13"/>
    </sheetView>
  </sheetViews>
  <sheetFormatPr defaultRowHeight="15"/>
  <cols>
    <col min="7" max="7" width="10" bestFit="1" customWidth="1"/>
    <col min="12" max="12" width="24.42578125" customWidth="1"/>
  </cols>
  <sheetData>
    <row r="5" spans="2:15">
      <c r="C5" t="s">
        <v>1</v>
      </c>
      <c r="D5" s="1">
        <v>4.0000000000000003E-5</v>
      </c>
    </row>
    <row r="6" spans="2:15">
      <c r="C6" t="s">
        <v>3</v>
      </c>
      <c r="D6" s="1">
        <v>50000</v>
      </c>
      <c r="E6" t="s">
        <v>11</v>
      </c>
    </row>
    <row r="7" spans="2:15">
      <c r="D7" s="1"/>
    </row>
    <row r="8" spans="2:15">
      <c r="D8" s="1"/>
    </row>
    <row r="11" spans="2:15">
      <c r="B11" t="s">
        <v>14</v>
      </c>
      <c r="C11">
        <v>0.35</v>
      </c>
      <c r="D11" t="s">
        <v>15</v>
      </c>
      <c r="L11" t="s">
        <v>19</v>
      </c>
      <c r="N11" s="1">
        <v>1.7799999999999999E-6</v>
      </c>
    </row>
    <row r="12" spans="2:15">
      <c r="B12" t="s">
        <v>4</v>
      </c>
      <c r="C12">
        <v>100</v>
      </c>
      <c r="D12" t="s">
        <v>5</v>
      </c>
      <c r="F12" t="s">
        <v>9</v>
      </c>
      <c r="G12">
        <f>(C12+C14-C13)/(C13-C15)</f>
        <v>2.7037037037037037</v>
      </c>
      <c r="L12" t="s">
        <v>20</v>
      </c>
      <c r="N12" s="1">
        <f>G18/N11</f>
        <v>65008.02568218299</v>
      </c>
      <c r="O12" t="s">
        <v>21</v>
      </c>
    </row>
    <row r="13" spans="2:15">
      <c r="B13" t="s">
        <v>6</v>
      </c>
      <c r="C13">
        <v>28</v>
      </c>
      <c r="F13" t="s">
        <v>10</v>
      </c>
      <c r="G13" s="1">
        <f>1/D6</f>
        <v>2.0000000000000002E-5</v>
      </c>
    </row>
    <row r="14" spans="2:15">
      <c r="B14" t="s">
        <v>7</v>
      </c>
      <c r="C14">
        <v>1</v>
      </c>
      <c r="F14" t="s">
        <v>2</v>
      </c>
      <c r="G14" s="1">
        <f>G13/(G12+1)</f>
        <v>5.4000000000000008E-6</v>
      </c>
    </row>
    <row r="15" spans="2:15">
      <c r="B15" t="s">
        <v>8</v>
      </c>
      <c r="C15">
        <v>1</v>
      </c>
      <c r="F15" t="s">
        <v>0</v>
      </c>
      <c r="G15" s="1">
        <f>G13-G14</f>
        <v>1.4600000000000001E-5</v>
      </c>
    </row>
    <row r="16" spans="2:15">
      <c r="F16" t="s">
        <v>12</v>
      </c>
      <c r="G16" s="1">
        <f>D5*G15</f>
        <v>5.8400000000000005E-10</v>
      </c>
      <c r="H16" t="s">
        <v>18</v>
      </c>
    </row>
    <row r="17" spans="6:7">
      <c r="F17" t="s">
        <v>13</v>
      </c>
      <c r="G17">
        <f>2*C11*(G12+1)</f>
        <v>2.5925925925925926</v>
      </c>
    </row>
    <row r="18" spans="6:7">
      <c r="F18" t="s">
        <v>16</v>
      </c>
      <c r="G18">
        <f>0.3/G17</f>
        <v>0.11571428571428571</v>
      </c>
    </row>
    <row r="19" spans="6:7">
      <c r="F19" t="s">
        <v>17</v>
      </c>
      <c r="G19" s="1">
        <f>((C13-C15)/G17)*G15</f>
        <v>1.5204857142857143E-4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2019-03-04T05:29:58Z</dcterms:created>
  <dcterms:modified xsi:type="dcterms:W3CDTF">2019-03-04T14:58:29Z</dcterms:modified>
</cp:coreProperties>
</file>