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yurinal\PycharmProjects\new_PSI_all_errors\"/>
    </mc:Choice>
  </mc:AlternateContent>
  <bookViews>
    <workbookView xWindow="0" yWindow="0" windowWidth="16605" windowHeight="9435" activeTab="2"/>
  </bookViews>
  <sheets>
    <sheet name="Template" sheetId="1" r:id="rId1"/>
    <sheet name="Template_clear" sheetId="5" r:id="rId2"/>
    <sheet name="Template_meter_result" sheetId="2" r:id="rId3"/>
    <sheet name="Template_with_time_1" sheetId="3" r:id="rId4"/>
    <sheet name="Template_with_time_2" sheetId="4" r:id="rId5"/>
  </sheets>
  <externalReferences>
    <externalReference r:id="rId6"/>
  </externalReferences>
  <definedNames>
    <definedName name="data_vyp">[1]Общ_свед!$D$19</definedName>
    <definedName name="i">[1]Общ_свед!$D$28</definedName>
    <definedName name="lamt">[1]Общ_свед!$D$11</definedName>
    <definedName name="N_element">[1]Общ_свед!$E$70</definedName>
    <definedName name="name">[1]Общ_свед!$D$7</definedName>
    <definedName name="u">[1]Общ_свед!$D$31</definedName>
    <definedName name="Zav_n">[1]Общ_свед!$D$15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7" i="1" l="1"/>
  <c r="AL17" i="1"/>
  <c r="AK17" i="1"/>
  <c r="AJ17" i="1"/>
  <c r="AI17" i="1"/>
  <c r="AH17" i="1"/>
  <c r="AG17" i="1"/>
  <c r="AF17" i="1"/>
  <c r="AE17" i="1"/>
  <c r="AD17" i="1"/>
  <c r="AC17" i="1"/>
  <c r="AB17" i="1"/>
  <c r="AM9" i="1"/>
  <c r="AL9" i="1"/>
  <c r="AK9" i="1"/>
  <c r="AJ9" i="1"/>
  <c r="AI9" i="1"/>
  <c r="AH9" i="1"/>
  <c r="AG9" i="1"/>
  <c r="AF9" i="1"/>
  <c r="AE9" i="1"/>
  <c r="AD9" i="1"/>
  <c r="AC9" i="1"/>
  <c r="AB9" i="1"/>
  <c r="AN19" i="4" l="1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AN9" i="4"/>
  <c r="AM9" i="4"/>
  <c r="AL9" i="4"/>
  <c r="AK9" i="4"/>
  <c r="AJ9" i="4"/>
  <c r="AI9" i="4"/>
  <c r="AH9" i="4"/>
  <c r="AG9" i="4"/>
  <c r="AF9" i="4"/>
  <c r="AE9" i="4"/>
  <c r="AD9" i="4"/>
  <c r="AC9" i="4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AP9" i="3"/>
  <c r="AO9" i="3"/>
  <c r="AN9" i="3"/>
  <c r="AM9" i="3"/>
  <c r="AL9" i="3"/>
  <c r="AK9" i="3"/>
  <c r="AJ9" i="3"/>
  <c r="AI9" i="3"/>
  <c r="AH9" i="3"/>
  <c r="AG9" i="3"/>
  <c r="AF9" i="3"/>
  <c r="AE9" i="3"/>
  <c r="M19" i="1" l="1"/>
  <c r="AB11" i="1"/>
  <c r="AE19" i="1"/>
  <c r="AM19" i="1"/>
  <c r="AL19" i="1"/>
  <c r="AK19" i="1"/>
  <c r="AJ19" i="1"/>
  <c r="AI19" i="1"/>
  <c r="AH19" i="1"/>
  <c r="AG19" i="1"/>
  <c r="AF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K19" i="1"/>
  <c r="J19" i="1"/>
  <c r="I19" i="1"/>
  <c r="H19" i="1"/>
  <c r="G19" i="1"/>
  <c r="F19" i="1"/>
  <c r="AC11" i="1"/>
  <c r="AD11" i="1"/>
  <c r="AE11" i="1"/>
  <c r="AF11" i="1"/>
  <c r="AG11" i="1"/>
  <c r="AH11" i="1"/>
  <c r="AI11" i="1"/>
  <c r="AJ11" i="1"/>
  <c r="AK11" i="1"/>
  <c r="AL11" i="1"/>
  <c r="AM11" i="1"/>
  <c r="AA11" i="1"/>
  <c r="Z11" i="1"/>
  <c r="Y11" i="1"/>
  <c r="X11" i="1"/>
  <c r="W11" i="1"/>
  <c r="V11" i="1"/>
  <c r="O11" i="1"/>
  <c r="N11" i="1"/>
  <c r="M11" i="1"/>
  <c r="H11" i="1"/>
  <c r="I11" i="1"/>
  <c r="G11" i="1"/>
  <c r="J11" i="1"/>
  <c r="K11" i="1"/>
  <c r="L11" i="1"/>
  <c r="P11" i="1"/>
  <c r="Q11" i="1"/>
  <c r="R11" i="1"/>
  <c r="S11" i="1"/>
  <c r="T11" i="1"/>
  <c r="U11" i="1"/>
  <c r="F11" i="1"/>
</calcChain>
</file>

<file path=xl/sharedStrings.xml><?xml version="1.0" encoding="utf-8"?>
<sst xmlns="http://schemas.openxmlformats.org/spreadsheetml/2006/main" count="263" uniqueCount="59">
  <si>
    <t>Uном, В</t>
  </si>
  <si>
    <t>Iном, А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</si>
  <si>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</si>
  <si>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</si>
  <si>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</si>
  <si>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</si>
  <si>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</si>
  <si>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</si>
  <si>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</si>
  <si>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</si>
  <si>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</si>
  <si>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</si>
  <si>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</si>
  <si>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</si>
  <si>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</si>
  <si>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</si>
  <si>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</si>
  <si>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</si>
  <si>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</si>
  <si>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</si>
  <si>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</si>
  <si>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</si>
  <si>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</si>
  <si>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</si>
  <si>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</si>
  <si>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</si>
  <si>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</si>
  <si>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</si>
  <si>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</si>
  <si>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</si>
  <si>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</si>
  <si>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</si>
  <si>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</si>
  <si>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</si>
  <si>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</si>
  <si>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</si>
  <si>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</si>
  <si>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</si>
  <si>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</si>
  <si>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t>Генератор MTE</t>
  </si>
  <si>
    <t>Генератор MTE Δ изм</t>
  </si>
  <si>
    <t>Генератор MTE δ изм, %</t>
  </si>
  <si>
    <t>Генератор MTE γ изм, %</t>
  </si>
  <si>
    <t>Требования ТУ, % Δ</t>
  </si>
  <si>
    <t>Требования ТУ, % δ</t>
  </si>
  <si>
    <t>Требования ТУ, % γ</t>
  </si>
  <si>
    <t>Метрологический запас</t>
  </si>
  <si>
    <t>Binom#</t>
  </si>
  <si>
    <t>Binom Δ изм</t>
  </si>
  <si>
    <t>Binom δ изм, %</t>
  </si>
  <si>
    <t>Binom γ изм, %</t>
  </si>
  <si>
    <t>Метрологический запас по точкам ПСИ измерений Бинома</t>
  </si>
  <si>
    <t>delta_T_MTE</t>
  </si>
  <si>
    <t>MTE_end</t>
  </si>
  <si>
    <t>BLOB_Time</t>
  </si>
  <si>
    <t>MeasTime_Start</t>
  </si>
  <si>
    <t>MeasTime_End</t>
  </si>
  <si>
    <t>MeasTime_Delta</t>
  </si>
  <si>
    <t>Время окончания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</si>
</sst>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 style="medium">
        <color auto="1"/>
      </bottom>
      <diagonal/>
    </border>
    <border>
      <left style="thin">
        <color auto="1"/>
      </left>
      <right/>
      <top style="thick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68">
    <xf numFmtId="0" fontId="0" fillId="0" borderId="0" xfId="0"/>
    <xf numFmtId="0" fontId="4" fillId="4" borderId="1" xfId="3" applyNumberFormat="1" applyFill="1" applyBorder="1" applyAlignment="1">
      <alignment horizontal="center" vertical="center"/>
    </xf>
    <xf numFmtId="0" fontId="4" fillId="4" borderId="2" xfId="3" applyNumberForma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/>
    </xf>
    <xf numFmtId="0" fontId="4" fillId="0" borderId="0" xfId="3"/>
    <xf numFmtId="0" fontId="1" fillId="7" borderId="8" xfId="3" applyNumberFormat="1" applyFont="1" applyFill="1" applyBorder="1" applyAlignment="1">
      <alignment horizontal="center" vertical="center"/>
    </xf>
    <xf numFmtId="0" fontId="1" fillId="7" borderId="9" xfId="3" applyNumberFormat="1" applyFont="1" applyFill="1" applyBorder="1" applyAlignment="1">
      <alignment horizontal="center" vertical="center"/>
    </xf>
    <xf numFmtId="0" fontId="1" fillId="7" borderId="10" xfId="3" applyNumberFormat="1" applyFont="1" applyFill="1" applyBorder="1" applyAlignment="1">
      <alignment horizontal="center" vertical="center"/>
    </xf>
    <xf numFmtId="0" fontId="6" fillId="7" borderId="11" xfId="3" applyNumberFormat="1" applyFont="1" applyFill="1" applyBorder="1" applyAlignment="1">
      <alignment horizontal="center" vertical="center"/>
    </xf>
    <xf numFmtId="0" fontId="6" fillId="7" borderId="12" xfId="3" applyNumberFormat="1" applyFont="1" applyFill="1" applyBorder="1" applyAlignment="1">
      <alignment horizontal="center" vertical="center"/>
    </xf>
    <xf numFmtId="0" fontId="6" fillId="7" borderId="13" xfId="3" applyNumberFormat="1" applyFont="1" applyFill="1" applyBorder="1" applyAlignment="1">
      <alignment horizontal="center" vertical="center"/>
    </xf>
    <xf numFmtId="0" fontId="1" fillId="8" borderId="15" xfId="3" applyNumberFormat="1" applyFont="1" applyFill="1" applyBorder="1" applyAlignment="1">
      <alignment horizontal="center" vertical="center"/>
    </xf>
    <xf numFmtId="0" fontId="1" fillId="8" borderId="16" xfId="3" applyNumberFormat="1" applyFont="1" applyFill="1" applyBorder="1" applyAlignment="1">
      <alignment horizontal="center" vertical="center"/>
    </xf>
    <xf numFmtId="0" fontId="1" fillId="8" borderId="17" xfId="3" applyNumberFormat="1" applyFont="1" applyFill="1" applyBorder="1" applyAlignment="1">
      <alignment horizontal="center" vertical="center"/>
    </xf>
    <xf numFmtId="0" fontId="6" fillId="8" borderId="18" xfId="3" applyNumberFormat="1" applyFont="1" applyFill="1" applyBorder="1" applyAlignment="1">
      <alignment horizontal="center" vertical="center"/>
    </xf>
    <xf numFmtId="0" fontId="6" fillId="8" borderId="19" xfId="3" applyNumberFormat="1" applyFont="1" applyFill="1" applyBorder="1" applyAlignment="1">
      <alignment horizontal="center" vertical="center"/>
    </xf>
    <xf numFmtId="0" fontId="6" fillId="8" borderId="20" xfId="3" applyNumberFormat="1" applyFont="1" applyFill="1" applyBorder="1" applyAlignment="1">
      <alignment horizontal="center" vertical="center"/>
    </xf>
    <xf numFmtId="0" fontId="1" fillId="9" borderId="23" xfId="3" applyNumberFormat="1" applyFont="1" applyFill="1" applyBorder="1" applyAlignment="1">
      <alignment horizontal="center" vertical="center"/>
    </xf>
    <xf numFmtId="0" fontId="1" fillId="9" borderId="24" xfId="3" applyNumberFormat="1" applyFont="1" applyFill="1" applyBorder="1" applyAlignment="1">
      <alignment horizontal="center" vertical="center"/>
    </xf>
    <xf numFmtId="0" fontId="1" fillId="9" borderId="25" xfId="3" applyNumberFormat="1" applyFont="1" applyFill="1" applyBorder="1" applyAlignment="1">
      <alignment horizontal="center" vertical="center"/>
    </xf>
    <xf numFmtId="0" fontId="6" fillId="9" borderId="26" xfId="3" applyNumberFormat="1" applyFont="1" applyFill="1" applyBorder="1" applyAlignment="1">
      <alignment horizontal="center" vertical="center"/>
    </xf>
    <xf numFmtId="0" fontId="6" fillId="9" borderId="24" xfId="3" applyNumberFormat="1" applyFont="1" applyFill="1" applyBorder="1" applyAlignment="1">
      <alignment horizontal="center" vertical="center"/>
    </xf>
    <xf numFmtId="0" fontId="6" fillId="9" borderId="27" xfId="3" applyNumberFormat="1" applyFont="1" applyFill="1" applyBorder="1" applyAlignment="1">
      <alignment horizontal="center" vertical="center"/>
    </xf>
    <xf numFmtId="0" fontId="1" fillId="9" borderId="1" xfId="3" applyNumberFormat="1" applyFont="1" applyFill="1" applyBorder="1" applyAlignment="1">
      <alignment horizontal="center" vertical="center"/>
    </xf>
    <xf numFmtId="0" fontId="1" fillId="10" borderId="3" xfId="3" applyNumberFormat="1" applyFont="1" applyFill="1" applyBorder="1" applyAlignment="1">
      <alignment horizontal="center" vertical="center"/>
    </xf>
    <xf numFmtId="0" fontId="1" fillId="9" borderId="3" xfId="3" applyNumberFormat="1" applyFont="1" applyFill="1" applyBorder="1" applyAlignment="1">
      <alignment horizontal="center" vertical="center"/>
    </xf>
    <xf numFmtId="0" fontId="1" fillId="10" borderId="4" xfId="3" applyNumberFormat="1" applyFont="1" applyFill="1" applyBorder="1" applyAlignment="1">
      <alignment horizontal="center" vertical="center"/>
    </xf>
    <xf numFmtId="0" fontId="6" fillId="10" borderId="1" xfId="3" applyNumberFormat="1" applyFont="1" applyFill="1" applyBorder="1" applyAlignment="1">
      <alignment horizontal="center" vertical="center"/>
    </xf>
    <xf numFmtId="0" fontId="6" fillId="10" borderId="3" xfId="3" applyNumberFormat="1" applyFont="1" applyFill="1" applyBorder="1" applyAlignment="1">
      <alignment horizontal="center" vertical="center"/>
    </xf>
    <xf numFmtId="0" fontId="6" fillId="9" borderId="3" xfId="3" applyNumberFormat="1" applyFont="1" applyFill="1" applyBorder="1" applyAlignment="1">
      <alignment horizontal="center" vertical="center"/>
    </xf>
    <xf numFmtId="0" fontId="6" fillId="9" borderId="5" xfId="3" applyNumberFormat="1" applyFont="1" applyFill="1" applyBorder="1" applyAlignment="1">
      <alignment horizontal="center" vertical="center"/>
    </xf>
    <xf numFmtId="0" fontId="1" fillId="9" borderId="11" xfId="3" applyNumberFormat="1" applyFont="1" applyFill="1" applyBorder="1" applyAlignment="1">
      <alignment horizontal="center" vertical="center"/>
    </xf>
    <xf numFmtId="0" fontId="1" fillId="9" borderId="12" xfId="3" applyNumberFormat="1" applyFont="1" applyFill="1" applyBorder="1" applyAlignment="1">
      <alignment horizontal="center" vertical="center"/>
    </xf>
    <xf numFmtId="0" fontId="1" fillId="9" borderId="31" xfId="3" applyNumberFormat="1" applyFont="1" applyFill="1" applyBorder="1" applyAlignment="1">
      <alignment horizontal="center" vertical="center"/>
    </xf>
    <xf numFmtId="0" fontId="6" fillId="9" borderId="32" xfId="3" applyNumberFormat="1" applyFont="1" applyFill="1" applyBorder="1" applyAlignment="1">
      <alignment horizontal="center" vertical="center"/>
    </xf>
    <xf numFmtId="0" fontId="6" fillId="9" borderId="33" xfId="3" applyNumberFormat="1" applyFont="1" applyFill="1" applyBorder="1" applyAlignment="1">
      <alignment horizontal="center" vertical="center"/>
    </xf>
    <xf numFmtId="0" fontId="6" fillId="10" borderId="33" xfId="3" applyNumberFormat="1" applyFont="1" applyFill="1" applyBorder="1" applyAlignment="1">
      <alignment horizontal="center" vertical="center"/>
    </xf>
    <xf numFmtId="0" fontId="6" fillId="10" borderId="34" xfId="3" applyNumberFormat="1" applyFont="1" applyFill="1" applyBorder="1" applyAlignment="1">
      <alignment horizontal="center" vertical="center"/>
    </xf>
    <xf numFmtId="0" fontId="1" fillId="9" borderId="37" xfId="3" applyNumberFormat="1" applyFont="1" applyFill="1" applyBorder="1" applyAlignment="1">
      <alignment horizontal="center" vertical="center"/>
    </xf>
    <xf numFmtId="0" fontId="1" fillId="9" borderId="35" xfId="3" applyNumberFormat="1" applyFont="1" applyFill="1" applyBorder="1" applyAlignment="1">
      <alignment horizontal="center" vertical="center"/>
    </xf>
    <xf numFmtId="0" fontId="1" fillId="10" borderId="35" xfId="3" applyNumberFormat="1" applyFont="1" applyFill="1" applyBorder="1" applyAlignment="1">
      <alignment horizontal="center" vertical="center"/>
    </xf>
    <xf numFmtId="0" fontId="1" fillId="9" borderId="38" xfId="3" applyNumberFormat="1" applyFont="1" applyFill="1" applyBorder="1" applyAlignment="1">
      <alignment horizontal="center" vertical="center"/>
    </xf>
    <xf numFmtId="0" fontId="6" fillId="9" borderId="39" xfId="3" applyNumberFormat="1" applyFont="1" applyFill="1" applyBorder="1" applyAlignment="1">
      <alignment horizontal="center" vertical="center"/>
    </xf>
    <xf numFmtId="0" fontId="6" fillId="9" borderId="35" xfId="3" applyNumberFormat="1" applyFont="1" applyFill="1" applyBorder="1" applyAlignment="1">
      <alignment horizontal="center" vertical="center"/>
    </xf>
    <xf numFmtId="0" fontId="6" fillId="10" borderId="35" xfId="3" applyNumberFormat="1" applyFont="1" applyFill="1" applyBorder="1" applyAlignment="1">
      <alignment horizontal="center" vertical="center"/>
    </xf>
    <xf numFmtId="0" fontId="6" fillId="9" borderId="40" xfId="3" applyNumberFormat="1" applyFont="1" applyFill="1" applyBorder="1" applyAlignment="1">
      <alignment horizontal="center" vertical="center"/>
    </xf>
    <xf numFmtId="0" fontId="6" fillId="10" borderId="42" xfId="3" applyNumberFormat="1" applyFont="1" applyFill="1" applyBorder="1" applyAlignment="1">
      <alignment horizontal="center" vertical="center"/>
    </xf>
    <xf numFmtId="0" fontId="1" fillId="9" borderId="15" xfId="3" applyNumberFormat="1" applyFont="1" applyFill="1" applyBorder="1" applyAlignment="1">
      <alignment horizontal="center" vertical="center"/>
    </xf>
    <xf numFmtId="0" fontId="1" fillId="9" borderId="16" xfId="3" applyNumberFormat="1" applyFont="1" applyFill="1" applyBorder="1" applyAlignment="1">
      <alignment horizontal="center" vertical="center"/>
    </xf>
    <xf numFmtId="0" fontId="1" fillId="9" borderId="17" xfId="3" applyNumberFormat="1" applyFont="1" applyFill="1" applyBorder="1" applyAlignment="1">
      <alignment horizontal="center" vertical="center"/>
    </xf>
    <xf numFmtId="0" fontId="1" fillId="11" borderId="45" xfId="3" applyNumberFormat="1" applyFont="1" applyFill="1" applyBorder="1" applyAlignment="1">
      <alignment horizontal="center" vertical="center"/>
    </xf>
    <xf numFmtId="0" fontId="1" fillId="10" borderId="43" xfId="3" applyNumberFormat="1" applyFont="1" applyFill="1" applyBorder="1" applyAlignment="1">
      <alignment horizontal="center" vertical="center"/>
    </xf>
    <xf numFmtId="0" fontId="1" fillId="12" borderId="15" xfId="3" applyNumberFormat="1" applyFont="1" applyFill="1" applyBorder="1" applyAlignment="1">
      <alignment horizontal="center" vertical="center"/>
    </xf>
    <xf numFmtId="0" fontId="1" fillId="12" borderId="16" xfId="3" applyNumberFormat="1" applyFont="1" applyFill="1" applyBorder="1" applyAlignment="1">
      <alignment horizontal="center" vertical="center"/>
    </xf>
    <xf numFmtId="0" fontId="1" fillId="12" borderId="17" xfId="3" applyNumberFormat="1" applyFont="1" applyFill="1" applyBorder="1" applyAlignment="1">
      <alignment horizontal="center" vertical="center"/>
    </xf>
    <xf numFmtId="0" fontId="6" fillId="12" borderId="46" xfId="3" applyNumberFormat="1" applyFont="1" applyFill="1" applyBorder="1" applyAlignment="1">
      <alignment horizontal="center" vertical="center"/>
    </xf>
    <xf numFmtId="0" fontId="6" fillId="12" borderId="47" xfId="3" applyNumberFormat="1" applyFont="1" applyFill="1" applyBorder="1" applyAlignment="1">
      <alignment horizontal="center" vertical="center"/>
    </xf>
    <xf numFmtId="0" fontId="6" fillId="12" borderId="48" xfId="3" applyNumberFormat="1" applyFont="1" applyFill="1" applyBorder="1" applyAlignment="1">
      <alignment horizontal="center" vertical="center"/>
    </xf>
    <xf numFmtId="0" fontId="1" fillId="12" borderId="49" xfId="3" applyNumberFormat="1" applyFont="1" applyFill="1" applyBorder="1" applyAlignment="1">
      <alignment horizontal="center" vertical="center"/>
    </xf>
    <xf numFmtId="0" fontId="1" fillId="13" borderId="50" xfId="3" applyNumberFormat="1" applyFont="1" applyFill="1" applyBorder="1" applyAlignment="1">
      <alignment horizontal="center" vertical="center"/>
    </xf>
    <xf numFmtId="0" fontId="1" fillId="12" borderId="50" xfId="3" applyNumberFormat="1" applyFont="1" applyFill="1" applyBorder="1" applyAlignment="1">
      <alignment horizontal="center" vertical="center"/>
    </xf>
    <xf numFmtId="0" fontId="1" fillId="13" borderId="51" xfId="3" applyNumberFormat="1" applyFont="1" applyFill="1" applyBorder="1" applyAlignment="1">
      <alignment horizontal="center" vertical="center"/>
    </xf>
    <xf numFmtId="0" fontId="6" fillId="13" borderId="1" xfId="3" applyNumberFormat="1" applyFont="1" applyFill="1" applyBorder="1" applyAlignment="1">
      <alignment horizontal="center" vertical="center"/>
    </xf>
    <xf numFmtId="0" fontId="6" fillId="13" borderId="3" xfId="3" applyNumberFormat="1" applyFont="1" applyFill="1" applyBorder="1" applyAlignment="1">
      <alignment horizontal="center" vertical="center"/>
    </xf>
    <xf numFmtId="0" fontId="6" fillId="12" borderId="3" xfId="3" applyNumberFormat="1" applyFont="1" applyFill="1" applyBorder="1" applyAlignment="1">
      <alignment horizontal="center" vertical="center"/>
    </xf>
    <xf numFmtId="0" fontId="6" fillId="12" borderId="5" xfId="3" applyNumberFormat="1" applyFont="1" applyFill="1" applyBorder="1" applyAlignment="1">
      <alignment horizontal="center" vertical="center"/>
    </xf>
    <xf numFmtId="0" fontId="1" fillId="12" borderId="11" xfId="3" applyNumberFormat="1" applyFont="1" applyFill="1" applyBorder="1" applyAlignment="1">
      <alignment horizontal="center" vertical="center"/>
    </xf>
    <xf numFmtId="0" fontId="1" fillId="12" borderId="12" xfId="3" applyNumberFormat="1" applyFont="1" applyFill="1" applyBorder="1" applyAlignment="1">
      <alignment horizontal="center" vertical="center"/>
    </xf>
    <xf numFmtId="0" fontId="1" fillId="12" borderId="31" xfId="3" applyNumberFormat="1" applyFont="1" applyFill="1" applyBorder="1" applyAlignment="1">
      <alignment horizontal="center" vertical="center"/>
    </xf>
    <xf numFmtId="0" fontId="6" fillId="12" borderId="32" xfId="3" applyNumberFormat="1" applyFont="1" applyFill="1" applyBorder="1" applyAlignment="1">
      <alignment horizontal="center" vertical="center"/>
    </xf>
    <xf numFmtId="0" fontId="6" fillId="12" borderId="33" xfId="3" applyNumberFormat="1" applyFont="1" applyFill="1" applyBorder="1" applyAlignment="1">
      <alignment horizontal="center" vertical="center"/>
    </xf>
    <xf numFmtId="0" fontId="6" fillId="13" borderId="33" xfId="3" applyNumberFormat="1" applyFont="1" applyFill="1" applyBorder="1" applyAlignment="1">
      <alignment horizontal="center" vertical="center"/>
    </xf>
    <xf numFmtId="0" fontId="6" fillId="13" borderId="34" xfId="3" applyNumberFormat="1" applyFont="1" applyFill="1" applyBorder="1" applyAlignment="1">
      <alignment horizontal="center" vertical="center"/>
    </xf>
    <xf numFmtId="0" fontId="1" fillId="12" borderId="37" xfId="3" applyNumberFormat="1" applyFont="1" applyFill="1" applyBorder="1" applyAlignment="1">
      <alignment horizontal="center" vertical="center"/>
    </xf>
    <xf numFmtId="0" fontId="1" fillId="12" borderId="35" xfId="3" applyNumberFormat="1" applyFont="1" applyFill="1" applyBorder="1" applyAlignment="1">
      <alignment horizontal="center" vertical="center"/>
    </xf>
    <xf numFmtId="0" fontId="1" fillId="13" borderId="35" xfId="3" applyNumberFormat="1" applyFont="1" applyFill="1" applyBorder="1" applyAlignment="1">
      <alignment horizontal="center" vertical="center"/>
    </xf>
    <xf numFmtId="0" fontId="1" fillId="12" borderId="38" xfId="3" applyNumberFormat="1" applyFont="1" applyFill="1" applyBorder="1" applyAlignment="1">
      <alignment horizontal="center" vertical="center"/>
    </xf>
    <xf numFmtId="0" fontId="6" fillId="12" borderId="39" xfId="3" applyNumberFormat="1" applyFont="1" applyFill="1" applyBorder="1" applyAlignment="1">
      <alignment horizontal="center" vertical="center"/>
    </xf>
    <xf numFmtId="0" fontId="6" fillId="12" borderId="35" xfId="3" applyNumberFormat="1" applyFont="1" applyFill="1" applyBorder="1" applyAlignment="1">
      <alignment horizontal="center" vertical="center"/>
    </xf>
    <xf numFmtId="0" fontId="6" fillId="13" borderId="35" xfId="3" applyNumberFormat="1" applyFont="1" applyFill="1" applyBorder="1" applyAlignment="1">
      <alignment horizontal="center" vertical="center"/>
    </xf>
    <xf numFmtId="0" fontId="6" fillId="12" borderId="40" xfId="3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3" borderId="3" xfId="3" applyNumberFormat="1" applyFont="1" applyFill="1" applyBorder="1" applyAlignment="1">
      <alignment horizontal="center" vertical="center"/>
    </xf>
    <xf numFmtId="0" fontId="1" fillId="12" borderId="3" xfId="3" applyNumberFormat="1" applyFont="1" applyFill="1" applyBorder="1" applyAlignment="1">
      <alignment horizontal="center" vertical="center"/>
    </xf>
    <xf numFmtId="0" fontId="1" fillId="13" borderId="4" xfId="3" applyNumberFormat="1" applyFont="1" applyFill="1" applyBorder="1" applyAlignment="1">
      <alignment horizontal="center" vertical="center"/>
    </xf>
    <xf numFmtId="0" fontId="6" fillId="13" borderId="42" xfId="3" applyNumberFormat="1" applyFont="1" applyFill="1" applyBorder="1" applyAlignment="1">
      <alignment horizontal="center" vertical="center"/>
    </xf>
    <xf numFmtId="0" fontId="1" fillId="0" borderId="0" xfId="3" applyFont="1"/>
    <xf numFmtId="0" fontId="1" fillId="0" borderId="0" xfId="3" applyFont="1" applyFill="1" applyBorder="1"/>
    <xf numFmtId="0" fontId="4" fillId="0" borderId="0" xfId="3" applyFill="1" applyBorder="1"/>
    <xf numFmtId="0" fontId="6" fillId="0" borderId="0" xfId="3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" fillId="0" borderId="0" xfId="3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3" fillId="0" borderId="0" xfId="1" applyNumberFormat="1" applyFill="1" applyBorder="1" applyAlignment="1">
      <alignment horizontal="center" vertical="center"/>
    </xf>
    <xf numFmtId="0" fontId="0" fillId="0" borderId="33" xfId="0" applyBorder="1"/>
    <xf numFmtId="0" fontId="5" fillId="5" borderId="33" xfId="1" applyNumberFormat="1" applyFont="1" applyFill="1" applyBorder="1" applyAlignment="1">
      <alignment horizontal="center" vertical="center"/>
    </xf>
    <xf numFmtId="0" fontId="5" fillId="6" borderId="33" xfId="1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0" fillId="15" borderId="33" xfId="0" applyFill="1" applyBorder="1"/>
    <xf numFmtId="0" fontId="1" fillId="17" borderId="15" xfId="3" applyNumberFormat="1" applyFont="1" applyFill="1" applyBorder="1" applyAlignment="1">
      <alignment horizontal="center" vertical="center"/>
    </xf>
    <xf numFmtId="0" fontId="1" fillId="17" borderId="23" xfId="3" applyNumberFormat="1" applyFont="1" applyFill="1" applyBorder="1" applyAlignment="1">
      <alignment horizontal="center" vertical="center"/>
    </xf>
    <xf numFmtId="0" fontId="1" fillId="12" borderId="54" xfId="3" applyNumberFormat="1" applyFont="1" applyFill="1" applyBorder="1" applyAlignment="1">
      <alignment horizontal="center" vertical="center"/>
    </xf>
    <xf numFmtId="0" fontId="1" fillId="10" borderId="45" xfId="3" applyNumberFormat="1" applyFont="1" applyFill="1" applyBorder="1" applyAlignment="1">
      <alignment horizontal="center" vertical="center"/>
    </xf>
    <xf numFmtId="0" fontId="1" fillId="10" borderId="55" xfId="3" applyNumberFormat="1" applyFont="1" applyFill="1" applyBorder="1" applyAlignment="1">
      <alignment horizontal="center" vertical="center"/>
    </xf>
    <xf numFmtId="0" fontId="5" fillId="6" borderId="32" xfId="1" applyNumberFormat="1" applyFont="1" applyFill="1" applyBorder="1" applyAlignment="1">
      <alignment horizontal="center" vertical="center"/>
    </xf>
    <xf numFmtId="0" fontId="0" fillId="0" borderId="32" xfId="0" applyBorder="1"/>
    <xf numFmtId="0" fontId="5" fillId="5" borderId="32" xfId="1" applyNumberFormat="1" applyFont="1" applyFill="1" applyBorder="1" applyAlignment="1">
      <alignment horizontal="center" vertical="center"/>
    </xf>
    <xf numFmtId="0" fontId="0" fillId="12" borderId="32" xfId="0" applyFill="1" applyBorder="1"/>
    <xf numFmtId="0" fontId="5" fillId="5" borderId="56" xfId="1" applyNumberFormat="1" applyFont="1" applyFill="1" applyBorder="1" applyAlignment="1">
      <alignment horizontal="center" vertical="center"/>
    </xf>
    <xf numFmtId="0" fontId="0" fillId="0" borderId="56" xfId="0" applyBorder="1"/>
    <xf numFmtId="0" fontId="0" fillId="16" borderId="56" xfId="0" applyFill="1" applyBorder="1"/>
    <xf numFmtId="0" fontId="2" fillId="0" borderId="0" xfId="2" applyNumberFormat="1" applyFont="1" applyFill="1" applyBorder="1" applyAlignment="1">
      <alignment horizontal="center" vertical="center"/>
    </xf>
    <xf numFmtId="164" fontId="1" fillId="8" borderId="33" xfId="3" applyNumberFormat="1" applyFont="1" applyFill="1" applyBorder="1"/>
    <xf numFmtId="0" fontId="0" fillId="7" borderId="56" xfId="0" applyFill="1" applyBorder="1"/>
    <xf numFmtId="0" fontId="0" fillId="7" borderId="32" xfId="0" applyFill="1" applyBorder="1"/>
    <xf numFmtId="0" fontId="0" fillId="7" borderId="33" xfId="0" applyFill="1" applyBorder="1"/>
    <xf numFmtId="0" fontId="2" fillId="0" borderId="0" xfId="2" applyNumberFormat="1" applyFont="1" applyFill="1" applyBorder="1" applyAlignment="1">
      <alignment horizontal="center" vertical="center"/>
    </xf>
    <xf numFmtId="0" fontId="2" fillId="12" borderId="52" xfId="2" applyNumberFormat="1" applyFont="1" applyFill="1" applyBorder="1" applyAlignment="1">
      <alignment horizontal="center" vertical="center"/>
    </xf>
    <xf numFmtId="0" fontId="2" fillId="12" borderId="53" xfId="2" applyNumberFormat="1" applyFont="1" applyFill="1" applyBorder="1" applyAlignment="1">
      <alignment horizontal="center" vertical="center"/>
    </xf>
    <xf numFmtId="0" fontId="2" fillId="9" borderId="3" xfId="2" applyNumberFormat="1" applyFont="1" applyFill="1" applyBorder="1" applyAlignment="1">
      <alignment horizontal="center" vertical="center"/>
    </xf>
    <xf numFmtId="0" fontId="2" fillId="9" borderId="41" xfId="2" applyNumberFormat="1" applyFont="1" applyFill="1" applyBorder="1" applyAlignment="1">
      <alignment horizontal="center" vertical="center"/>
    </xf>
    <xf numFmtId="0" fontId="2" fillId="9" borderId="0" xfId="2" applyNumberFormat="1" applyFont="1" applyFill="1" applyBorder="1" applyAlignment="1">
      <alignment horizontal="center" vertical="center"/>
    </xf>
    <xf numFmtId="0" fontId="2" fillId="9" borderId="14" xfId="2" applyNumberFormat="1" applyFont="1" applyFill="1" applyBorder="1" applyAlignment="1">
      <alignment horizontal="center" vertical="center"/>
    </xf>
    <xf numFmtId="0" fontId="2" fillId="9" borderId="35" xfId="2" applyNumberFormat="1" applyFont="1" applyFill="1" applyBorder="1" applyAlignment="1">
      <alignment horizontal="center" vertical="center"/>
    </xf>
    <xf numFmtId="0" fontId="2" fillId="9" borderId="36" xfId="2" applyNumberFormat="1" applyFont="1" applyFill="1" applyBorder="1" applyAlignment="1">
      <alignment horizontal="center" vertical="center"/>
    </xf>
    <xf numFmtId="0" fontId="2" fillId="11" borderId="43" xfId="2" applyNumberFormat="1" applyFont="1" applyFill="1" applyBorder="1" applyAlignment="1">
      <alignment horizontal="center" vertical="center"/>
    </xf>
    <xf numFmtId="0" fontId="2" fillId="11" borderId="44" xfId="2" applyNumberFormat="1" applyFont="1" applyFill="1" applyBorder="1" applyAlignment="1">
      <alignment horizontal="center" vertical="center"/>
    </xf>
    <xf numFmtId="0" fontId="2" fillId="12" borderId="21" xfId="2" applyNumberFormat="1" applyFont="1" applyFill="1" applyBorder="1" applyAlignment="1">
      <alignment horizontal="center" vertical="center"/>
    </xf>
    <xf numFmtId="0" fontId="2" fillId="12" borderId="22" xfId="2" applyNumberFormat="1" applyFont="1" applyFill="1" applyBorder="1" applyAlignment="1">
      <alignment horizontal="center" vertical="center"/>
    </xf>
    <xf numFmtId="0" fontId="2" fillId="12" borderId="28" xfId="2" applyNumberFormat="1" applyFont="1" applyFill="1" applyBorder="1" applyAlignment="1">
      <alignment horizontal="center" vertical="center"/>
    </xf>
    <xf numFmtId="0" fontId="2" fillId="12" borderId="2" xfId="2" applyNumberFormat="1" applyFont="1" applyFill="1" applyBorder="1" applyAlignment="1">
      <alignment horizontal="center" vertical="center"/>
    </xf>
    <xf numFmtId="0" fontId="2" fillId="12" borderId="29" xfId="2" applyNumberFormat="1" applyFont="1" applyFill="1" applyBorder="1" applyAlignment="1">
      <alignment horizontal="center" vertical="center"/>
    </xf>
    <xf numFmtId="0" fontId="2" fillId="12" borderId="30" xfId="2" applyNumberFormat="1" applyFont="1" applyFill="1" applyBorder="1" applyAlignment="1">
      <alignment horizontal="center" vertical="center"/>
    </xf>
    <xf numFmtId="0" fontId="7" fillId="12" borderId="35" xfId="2" applyNumberFormat="1" applyFont="1" applyFill="1" applyBorder="1" applyAlignment="1">
      <alignment horizontal="center" vertical="center"/>
    </xf>
    <xf numFmtId="0" fontId="7" fillId="12" borderId="36" xfId="2" applyNumberFormat="1" applyFont="1" applyFill="1" applyBorder="1" applyAlignment="1">
      <alignment horizontal="center" vertical="center"/>
    </xf>
    <xf numFmtId="0" fontId="2" fillId="12" borderId="3" xfId="2" applyNumberFormat="1" applyFont="1" applyFill="1" applyBorder="1" applyAlignment="1">
      <alignment horizontal="center" vertical="center"/>
    </xf>
    <xf numFmtId="0" fontId="2" fillId="12" borderId="41" xfId="2" applyNumberFormat="1" applyFont="1" applyFill="1" applyBorder="1" applyAlignment="1">
      <alignment horizontal="center" vertical="center"/>
    </xf>
    <xf numFmtId="0" fontId="2" fillId="12" borderId="0" xfId="2" applyNumberFormat="1" applyFont="1" applyFill="1" applyBorder="1" applyAlignment="1">
      <alignment horizontal="center" vertical="center"/>
    </xf>
    <xf numFmtId="0" fontId="2" fillId="12" borderId="14" xfId="2" applyNumberFormat="1" applyFont="1" applyFill="1" applyBorder="1" applyAlignment="1">
      <alignment horizontal="center" vertical="center"/>
    </xf>
    <xf numFmtId="0" fontId="2" fillId="12" borderId="35" xfId="2" applyNumberFormat="1" applyFont="1" applyFill="1" applyBorder="1" applyAlignment="1">
      <alignment horizontal="center" vertical="center"/>
    </xf>
    <xf numFmtId="0" fontId="2" fillId="12" borderId="36" xfId="2" applyNumberFormat="1" applyFont="1" applyFill="1" applyBorder="1" applyAlignment="1">
      <alignment horizontal="center" vertical="center"/>
    </xf>
    <xf numFmtId="0" fontId="7" fillId="9" borderId="35" xfId="2" applyNumberFormat="1" applyFont="1" applyFill="1" applyBorder="1" applyAlignment="1">
      <alignment horizontal="center" vertical="center"/>
    </xf>
    <xf numFmtId="0" fontId="7" fillId="9" borderId="36" xfId="2" applyNumberFormat="1" applyFont="1" applyFill="1" applyBorder="1" applyAlignment="1">
      <alignment horizontal="center" vertical="center"/>
    </xf>
    <xf numFmtId="0" fontId="1" fillId="7" borderId="6" xfId="2" applyNumberFormat="1" applyFont="1" applyFill="1" applyBorder="1" applyAlignment="1">
      <alignment horizontal="center" vertical="center"/>
    </xf>
    <xf numFmtId="0" fontId="1" fillId="7" borderId="7" xfId="2" applyNumberFormat="1" applyFont="1" applyFill="1" applyBorder="1" applyAlignment="1">
      <alignment horizontal="center" vertical="center"/>
    </xf>
    <xf numFmtId="0" fontId="0" fillId="8" borderId="0" xfId="2" applyNumberFormat="1" applyFont="1" applyFill="1" applyBorder="1" applyAlignment="1">
      <alignment horizontal="center" vertical="center"/>
    </xf>
    <xf numFmtId="0" fontId="1" fillId="8" borderId="0" xfId="2" applyNumberFormat="1" applyFont="1" applyFill="1" applyBorder="1" applyAlignment="1">
      <alignment horizontal="center" vertical="center"/>
    </xf>
    <xf numFmtId="0" fontId="1" fillId="8" borderId="14" xfId="2" applyNumberFormat="1" applyFont="1" applyFill="1" applyBorder="1" applyAlignment="1">
      <alignment horizontal="center" vertical="center"/>
    </xf>
    <xf numFmtId="0" fontId="0" fillId="9" borderId="21" xfId="2" applyNumberFormat="1" applyFont="1" applyFill="1" applyBorder="1" applyAlignment="1">
      <alignment horizontal="center" vertical="center"/>
    </xf>
    <xf numFmtId="0" fontId="1" fillId="9" borderId="21" xfId="2" applyNumberFormat="1" applyFont="1" applyFill="1" applyBorder="1" applyAlignment="1">
      <alignment horizontal="center" vertical="center"/>
    </xf>
    <xf numFmtId="0" fontId="1" fillId="9" borderId="22" xfId="2" applyNumberFormat="1" applyFont="1" applyFill="1" applyBorder="1" applyAlignment="1">
      <alignment horizontal="center" vertical="center"/>
    </xf>
    <xf numFmtId="0" fontId="2" fillId="9" borderId="28" xfId="2" applyNumberFormat="1" applyFont="1" applyFill="1" applyBorder="1" applyAlignment="1">
      <alignment horizontal="center" vertical="center"/>
    </xf>
    <xf numFmtId="0" fontId="2" fillId="9" borderId="2" xfId="2" applyNumberFormat="1" applyFont="1" applyFill="1" applyBorder="1" applyAlignment="1">
      <alignment horizontal="center" vertical="center"/>
    </xf>
    <xf numFmtId="0" fontId="2" fillId="9" borderId="29" xfId="2" applyNumberFormat="1" applyFont="1" applyFill="1" applyBorder="1" applyAlignment="1">
      <alignment horizontal="center" vertical="center"/>
    </xf>
    <xf numFmtId="0" fontId="2" fillId="9" borderId="30" xfId="2" applyNumberFormat="1" applyFont="1" applyFill="1" applyBorder="1" applyAlignment="1">
      <alignment horizontal="center" vertical="center"/>
    </xf>
    <xf numFmtId="0" fontId="2" fillId="8" borderId="33" xfId="2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56" xfId="0" applyFill="1" applyBorder="1"/>
    <xf numFmtId="0" fontId="0" fillId="18" borderId="32" xfId="0" applyFill="1" applyBorder="1"/>
    <xf numFmtId="0" fontId="0" fillId="18" borderId="33" xfId="0" applyFill="1" applyBorder="1"/>
  </cellXfs>
  <cellStyles count="4">
    <cellStyle name="40% — акцент5" xfId="2" builtinId="47"/>
    <cellStyle name="Акцент2" xfId="1" builtinId="33"/>
    <cellStyle name="Обычный" xfId="0" builtinId="0"/>
    <cellStyle name="Обычный 2" xfId="3"/>
  </cellStyles>
  <dxfs count="10"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urinal/PycharmProjects/&#1055;&#1088;&#1086;&#1090;&#1086;&#1082;&#1086;&#1083;&#1099;_&#1055;&#1057;&#1048;_5_57_337/&#1055;&#1057;&#1048;%20&#1055;&#1088;&#1086;&#1090;&#1086;&#1082;&#1086;&#1083;%20Binom337_5_57_100008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_свед"/>
      <sheetName val="Протокол ПКЭ"/>
      <sheetName val="Протокол ПСИ 3э"/>
      <sheetName val="Данные"/>
      <sheetName val="Данные БПИ"/>
      <sheetName val="Р входов"/>
      <sheetName val="Ia, Ib, Ic"/>
      <sheetName val="I1, I2, Io"/>
      <sheetName val="Ua, Ub, Uc"/>
      <sheetName val="Uab, Ubc, Uca"/>
      <sheetName val="U1, U2, Uo"/>
      <sheetName val="Pabc"/>
      <sheetName val="Qabc"/>
      <sheetName val="Sabc"/>
      <sheetName val="Wa"/>
      <sheetName val="Wr"/>
      <sheetName val="Cos φ "/>
      <sheetName val="F"/>
      <sheetName val="P1"/>
      <sheetName val="Q1"/>
      <sheetName val="S1"/>
      <sheetName val="Качество U"/>
      <sheetName val="Фликер"/>
      <sheetName val="Провал-Перенапряжение"/>
      <sheetName val="Гармоники"/>
      <sheetName val="Интергармоники"/>
      <sheetName val="Мощность гармоник"/>
      <sheetName val="Углы"/>
      <sheetName val="Потери"/>
      <sheetName val="Порог W"/>
      <sheetName val="Самоход"/>
      <sheetName val="Учет 2э"/>
      <sheetName val="Учет 3э"/>
      <sheetName val="Тариф 2э"/>
      <sheetName val="Тариф 3э"/>
      <sheetName val="Время"/>
      <sheetName val="Протокол Поверки"/>
      <sheetName val="Доп данные"/>
      <sheetName val="Доп данные БПИ"/>
      <sheetName val="Данные +33"/>
      <sheetName val="БПИ+33"/>
      <sheetName val="Данные +45"/>
      <sheetName val="БПИ+45"/>
      <sheetName val="Доп данные Wr"/>
      <sheetName val="Доп данные БПИ Wr"/>
      <sheetName val="Доп Дан Пит"/>
      <sheetName val="БПИ пит"/>
      <sheetName val="Доп Дан ПитПлюс"/>
      <sheetName val="БПИ плюс"/>
      <sheetName val="Доп U"/>
      <sheetName val="Доп I"/>
      <sheetName val="Доп P"/>
      <sheetName val="Доп Q"/>
      <sheetName val="Доп S"/>
      <sheetName val="Доп F"/>
      <sheetName val="Доп Качество U"/>
      <sheetName val="Wa субгармоники"/>
      <sheetName val="Wa гармоники"/>
      <sheetName val="Wa доп U"/>
      <sheetName val="Wa несимметрия U"/>
      <sheetName val="Wa доп F"/>
      <sheetName val="Wa доп порядок фаз"/>
      <sheetName val="Wa Питание"/>
      <sheetName val="Доп Пит"/>
      <sheetName val="Доп Пит плюс"/>
      <sheetName val="Wr доп F"/>
      <sheetName val="Wr доп U"/>
      <sheetName val="Wr доп Т"/>
      <sheetName val="Wa доп T 33"/>
      <sheetName val="Wa доп T"/>
      <sheetName val="Доп cos"/>
      <sheetName val="Таблица испытаний ТУ"/>
      <sheetName val="Таблица ПМ"/>
      <sheetName val="Протокол ПСИ 2э"/>
      <sheetName val="Протокол ПСИ"/>
      <sheetName val="Протокол Поверки W"/>
    </sheetNames>
    <sheetDataSet>
      <sheetData sheetId="0">
        <row r="7">
          <cell r="D7" t="str">
            <v>Binom337U3.57I3.5</v>
          </cell>
        </row>
        <row r="11">
          <cell r="D11" t="str">
            <v>ТЛАС.411152.002</v>
          </cell>
        </row>
        <row r="15">
          <cell r="D15" t="str">
            <v>10000806</v>
          </cell>
        </row>
        <row r="19">
          <cell r="D19">
            <v>43963</v>
          </cell>
        </row>
        <row r="28">
          <cell r="D28">
            <v>5</v>
          </cell>
        </row>
        <row r="31">
          <cell r="D31">
            <v>57.734999999999999</v>
          </cell>
        </row>
        <row r="70">
          <cell r="E70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"/>
  <sheetViews>
    <sheetView zoomScale="70" zoomScaleNormal="70" workbookViewId="0">
      <selection activeCell="T26" sqref="T26"/>
    </sheetView>
  </sheetViews>
  <sheetFormatPr defaultColWidth="9.140625" defaultRowHeight="15" x14ac:dyDescent="0.25"/>
  <cols>
    <col min="1" max="4" width="8.7109375" style="9" customWidth="1"/>
    <col min="5" max="9" width="9.140625" style="9"/>
    <col min="10" max="10" width="10.42578125" style="9" bestFit="1" customWidth="1"/>
    <col min="11" max="11" width="10.28515625" style="9" bestFit="1" customWidth="1"/>
    <col min="12" max="12" width="10.140625" style="9" bestFit="1" customWidth="1"/>
    <col min="13" max="18" width="9.140625" style="9"/>
    <col min="19" max="19" width="9.85546875" style="9" bestFit="1" customWidth="1"/>
    <col min="20" max="20" width="9.7109375" style="9" bestFit="1" customWidth="1"/>
    <col min="21" max="21" width="9.5703125" style="9" bestFit="1" customWidth="1"/>
    <col min="22" max="16384" width="9.140625" style="9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.75" thickBot="1" x14ac:dyDescent="0.3">
      <c r="A2" s="151" t="s">
        <v>37</v>
      </c>
      <c r="B2" s="151"/>
      <c r="C2" s="151"/>
      <c r="D2" s="152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3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</row>
    <row r="3" spans="1:39" ht="16.5" thickTop="1" thickBot="1" x14ac:dyDescent="0.3">
      <c r="A3" s="153" t="s">
        <v>38</v>
      </c>
      <c r="B3" s="154"/>
      <c r="C3" s="154"/>
      <c r="D3" s="155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  <c r="S3" s="19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</row>
    <row r="4" spans="1:39" ht="16.5" thickTop="1" thickBot="1" x14ac:dyDescent="0.3">
      <c r="A4" s="156" t="s">
        <v>39</v>
      </c>
      <c r="B4" s="157"/>
      <c r="C4" s="157"/>
      <c r="D4" s="158"/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</row>
    <row r="5" spans="1:39" x14ac:dyDescent="0.25">
      <c r="A5" s="159" t="s">
        <v>40</v>
      </c>
      <c r="B5" s="159"/>
      <c r="C5" s="159"/>
      <c r="D5" s="160"/>
      <c r="E5" s="28"/>
      <c r="F5" s="29"/>
      <c r="G5" s="30"/>
      <c r="H5" s="30"/>
      <c r="I5" s="30"/>
      <c r="J5" s="29"/>
      <c r="K5" s="29"/>
      <c r="L5" s="29"/>
      <c r="M5" s="30"/>
      <c r="N5" s="30"/>
      <c r="O5" s="30"/>
      <c r="P5" s="29"/>
      <c r="Q5" s="29"/>
      <c r="R5" s="31"/>
      <c r="S5" s="32"/>
      <c r="T5" s="3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</row>
    <row r="6" spans="1:39" x14ac:dyDescent="0.25">
      <c r="A6" s="161" t="s">
        <v>41</v>
      </c>
      <c r="B6" s="161"/>
      <c r="C6" s="161"/>
      <c r="D6" s="162"/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8"/>
      <c r="S6" s="39"/>
      <c r="T6" s="40"/>
      <c r="U6" s="40"/>
      <c r="V6" s="40"/>
      <c r="W6" s="40"/>
      <c r="X6" s="40"/>
      <c r="Y6" s="40"/>
      <c r="Z6" s="40"/>
      <c r="AA6" s="40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</row>
    <row r="7" spans="1:39" ht="15.75" thickBot="1" x14ac:dyDescent="0.3">
      <c r="A7" s="149" t="s">
        <v>42</v>
      </c>
      <c r="B7" s="149"/>
      <c r="C7" s="149"/>
      <c r="D7" s="150"/>
      <c r="E7" s="43"/>
      <c r="F7" s="44"/>
      <c r="G7" s="45"/>
      <c r="H7" s="45"/>
      <c r="I7" s="45"/>
      <c r="J7" s="44"/>
      <c r="K7" s="44"/>
      <c r="L7" s="44"/>
      <c r="M7" s="45"/>
      <c r="N7" s="45"/>
      <c r="O7" s="45"/>
      <c r="P7" s="44"/>
      <c r="Q7" s="44"/>
      <c r="R7" s="46"/>
      <c r="S7" s="47"/>
      <c r="T7" s="48"/>
      <c r="U7" s="48"/>
      <c r="V7" s="49"/>
      <c r="W7" s="49"/>
      <c r="X7" s="49"/>
      <c r="Y7" s="49"/>
      <c r="Z7" s="49"/>
      <c r="AA7" s="49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</row>
    <row r="8" spans="1:39" x14ac:dyDescent="0.25">
      <c r="A8" s="127" t="s">
        <v>43</v>
      </c>
      <c r="B8" s="127"/>
      <c r="C8" s="127"/>
      <c r="D8" s="128"/>
      <c r="E8" s="28"/>
      <c r="F8" s="29">
        <v>0.01</v>
      </c>
      <c r="G8" s="30"/>
      <c r="H8" s="30"/>
      <c r="I8" s="30"/>
      <c r="J8" s="29">
        <v>0.2</v>
      </c>
      <c r="K8" s="29">
        <v>0.2</v>
      </c>
      <c r="L8" s="29">
        <v>0.2</v>
      </c>
      <c r="M8" s="30"/>
      <c r="N8" s="30"/>
      <c r="O8" s="30"/>
      <c r="P8" s="29">
        <v>0.5</v>
      </c>
      <c r="Q8" s="29">
        <v>0.5</v>
      </c>
      <c r="R8" s="31">
        <v>0.5</v>
      </c>
      <c r="S8" s="51">
        <v>0.01</v>
      </c>
      <c r="T8" s="33">
        <v>0.01</v>
      </c>
      <c r="U8" s="33">
        <v>0.01</v>
      </c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</row>
    <row r="9" spans="1:39" x14ac:dyDescent="0.25">
      <c r="A9" s="129" t="s">
        <v>44</v>
      </c>
      <c r="B9" s="129"/>
      <c r="C9" s="129"/>
      <c r="D9" s="130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S9" s="39"/>
      <c r="T9" s="40"/>
      <c r="U9" s="40"/>
      <c r="V9" s="40"/>
      <c r="W9" s="40"/>
      <c r="X9" s="40"/>
      <c r="Y9" s="40"/>
      <c r="Z9" s="40"/>
      <c r="AA9" s="40"/>
      <c r="AB9" s="41">
        <f>IF(OR(M$3 = 0,G$3=0), 0,0.2+0.025*ABS($D$1/M$3-1)/ABS(S$3)+0.04*ABS($B$1/G$3-1))</f>
        <v>0</v>
      </c>
      <c r="AC9" s="41">
        <f>IF(OR(N$3 = 0,H$3=0), 0,0.2+0.025*ABS($D$1/N$3-1)/ABS(T$3)+0.04*ABS($B$1/H$3-1))</f>
        <v>0</v>
      </c>
      <c r="AD9" s="41">
        <f>IF(OR(O$3 = 0,I$3=0), 0,0.2+0.025*ABS($D$1/O$3-1)/ABS(U$3)+0.04*ABS($B$1/I$3-1))</f>
        <v>0</v>
      </c>
      <c r="AE9" s="41">
        <f>IF(OR(M$3 = 0,G$3=0), 0,0.5+0.025*ABS($D$1/M$3-1)/ABS((1-(S$3)^2)^0.5)+0.04*ABS($B$1/G$3-1))</f>
        <v>0</v>
      </c>
      <c r="AF9" s="41">
        <f t="shared" ref="AF9:AG9" si="0">IF(OR(P$3 = 0,J$3=0), 0,0.5+0.025*ABS($D$1/N$3-1)/ABS((1-(T$3)^2)^0.5)+0.04*ABS($B$1/H$3-1))</f>
        <v>0</v>
      </c>
      <c r="AG9" s="41">
        <f t="shared" si="0"/>
        <v>0</v>
      </c>
      <c r="AH9" s="41">
        <f>IF(OR(M$3 = 0,G$3=0), 0,0.5+0.04*ABS($D$1/M$3-1)+0.04*ABS($B$1/G$3-1))</f>
        <v>0</v>
      </c>
      <c r="AI9" s="41">
        <f t="shared" ref="AI9:AJ9" si="1">IF(OR(N$3 = 0,H$3=0), 0,0.5+0.04*ABS($D$1/N$3-1)+0.04*ABS($B$1/H$3-1))</f>
        <v>0</v>
      </c>
      <c r="AJ9" s="41">
        <f t="shared" si="1"/>
        <v>0</v>
      </c>
      <c r="AK9" s="41">
        <f>IF(OR(M$3+N$3+O$3 = 0,G$3+H$3+I$3=0), 0,0.2+0.025*ABS($D$1/M$3-1)/ABS(S$3)+0.04*ABS($B$1/G$3-1))</f>
        <v>0</v>
      </c>
      <c r="AL9" s="41">
        <f>IF(OR(G$3 = 0,M$3=0), 0,0.5+0.025*ABS($D$1/M$3-1)/ABS((1-(S$3)^2)^0.5)+0.04*ABS($B$1/G$3-1))</f>
        <v>0</v>
      </c>
      <c r="AM9" s="41">
        <f>IF(OR(G$3 = 0,M$3=0), 0,0.5+0.04*ABS($D$1/M$3-1)+0.04*ABS($B$1/G$3-1))</f>
        <v>0</v>
      </c>
    </row>
    <row r="10" spans="1:39" ht="15.75" thickBot="1" x14ac:dyDescent="0.3">
      <c r="A10" s="131" t="s">
        <v>45</v>
      </c>
      <c r="B10" s="131"/>
      <c r="C10" s="131"/>
      <c r="D10" s="132"/>
      <c r="E10" s="43"/>
      <c r="F10" s="44"/>
      <c r="G10" s="45">
        <v>0.1</v>
      </c>
      <c r="H10" s="45">
        <v>0.1</v>
      </c>
      <c r="I10" s="45">
        <v>0.1</v>
      </c>
      <c r="J10" s="44"/>
      <c r="K10" s="44"/>
      <c r="L10" s="44"/>
      <c r="M10" s="45">
        <v>0.1</v>
      </c>
      <c r="N10" s="45">
        <v>0.1</v>
      </c>
      <c r="O10" s="45">
        <v>0.1</v>
      </c>
      <c r="P10" s="44"/>
      <c r="Q10" s="44"/>
      <c r="R10" s="46"/>
      <c r="S10" s="47"/>
      <c r="T10" s="48"/>
      <c r="U10" s="48"/>
      <c r="V10" s="49">
        <v>0.1</v>
      </c>
      <c r="W10" s="49">
        <v>0.1</v>
      </c>
      <c r="X10" s="49">
        <v>0.1</v>
      </c>
      <c r="Y10" s="49">
        <v>0.1</v>
      </c>
      <c r="Z10" s="49">
        <v>0.1</v>
      </c>
      <c r="AA10" s="49">
        <v>0.1</v>
      </c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</row>
    <row r="11" spans="1:39" ht="15.75" thickBot="1" x14ac:dyDescent="0.3">
      <c r="A11" s="133" t="s">
        <v>46</v>
      </c>
      <c r="B11" s="133"/>
      <c r="C11" s="133"/>
      <c r="D11" s="134"/>
      <c r="E11" s="55"/>
      <c r="F11" s="56">
        <f>IF(F5=0,1000,F8/ABS(F5))</f>
        <v>1000</v>
      </c>
      <c r="G11" s="56">
        <f>IF(G7=0,1000,G10/ABS(G7))</f>
        <v>1000</v>
      </c>
      <c r="H11" s="56">
        <f t="shared" ref="H11:I11" si="2">IF(H7=0,1000,H10/ABS(H7))</f>
        <v>1000</v>
      </c>
      <c r="I11" s="56">
        <f t="shared" si="2"/>
        <v>1000</v>
      </c>
      <c r="J11" s="56">
        <f t="shared" ref="J11:U11" si="3">IF(J5=0,1000,J8/ABS(J5))</f>
        <v>1000</v>
      </c>
      <c r="K11" s="56">
        <f t="shared" si="3"/>
        <v>1000</v>
      </c>
      <c r="L11" s="56">
        <f t="shared" si="3"/>
        <v>1000</v>
      </c>
      <c r="M11" s="56">
        <f>IF(M7=0,1000,M10/ABS(M7))</f>
        <v>1000</v>
      </c>
      <c r="N11" s="56">
        <f t="shared" ref="N11" si="4">IF(N7=0,1000,N10/ABS(N7))</f>
        <v>1000</v>
      </c>
      <c r="O11" s="56">
        <f t="shared" ref="O11" si="5">IF(O7=0,1000,O10/ABS(O7))</f>
        <v>1000</v>
      </c>
      <c r="P11" s="56">
        <f t="shared" si="3"/>
        <v>1000</v>
      </c>
      <c r="Q11" s="56">
        <f t="shared" si="3"/>
        <v>1000</v>
      </c>
      <c r="R11" s="111">
        <f t="shared" si="3"/>
        <v>1000</v>
      </c>
      <c r="S11" s="110">
        <f t="shared" si="3"/>
        <v>1000</v>
      </c>
      <c r="T11" s="56">
        <f t="shared" si="3"/>
        <v>1000</v>
      </c>
      <c r="U11" s="56">
        <f t="shared" si="3"/>
        <v>1000</v>
      </c>
      <c r="V11" s="56">
        <f>IF(V7=0,1000,V10/ABS(V7))</f>
        <v>1000</v>
      </c>
      <c r="W11" s="56">
        <f t="shared" ref="W11" si="6">IF(W7=0,1000,W10/ABS(W7))</f>
        <v>1000</v>
      </c>
      <c r="X11" s="56">
        <f t="shared" ref="X11" si="7">IF(X7=0,1000,X10/ABS(X7))</f>
        <v>1000</v>
      </c>
      <c r="Y11" s="56">
        <f>IF(Y7=0,1000,Y10/ABS(Y7))</f>
        <v>1000</v>
      </c>
      <c r="Z11" s="56">
        <f t="shared" ref="Z11" si="8">IF(Z7=0,1000,Z10/ABS(Z7))</f>
        <v>1000</v>
      </c>
      <c r="AA11" s="56">
        <f t="shared" ref="AA11" si="9">IF(AA7=0,1000,AA10/ABS(AA7))</f>
        <v>1000</v>
      </c>
      <c r="AB11" s="56">
        <f>IF(AB6=0,1000,AB9/ABS(AB6))</f>
        <v>1000</v>
      </c>
      <c r="AC11" s="56">
        <f t="shared" ref="AC11:AM11" si="10">IF(AC6=0,1000,AC9/ABS(AC6))</f>
        <v>1000</v>
      </c>
      <c r="AD11" s="56">
        <f t="shared" si="10"/>
        <v>1000</v>
      </c>
      <c r="AE11" s="56">
        <f t="shared" si="10"/>
        <v>1000</v>
      </c>
      <c r="AF11" s="56">
        <f t="shared" si="10"/>
        <v>1000</v>
      </c>
      <c r="AG11" s="56">
        <f t="shared" si="10"/>
        <v>1000</v>
      </c>
      <c r="AH11" s="56">
        <f t="shared" si="10"/>
        <v>1000</v>
      </c>
      <c r="AI11" s="56">
        <f t="shared" si="10"/>
        <v>1000</v>
      </c>
      <c r="AJ11" s="56">
        <f t="shared" si="10"/>
        <v>1000</v>
      </c>
      <c r="AK11" s="56">
        <f t="shared" si="10"/>
        <v>1000</v>
      </c>
      <c r="AL11" s="56">
        <f t="shared" si="10"/>
        <v>1000</v>
      </c>
      <c r="AM11" s="56">
        <f t="shared" si="10"/>
        <v>1000</v>
      </c>
    </row>
    <row r="12" spans="1:39" ht="16.5" thickTop="1" thickBot="1" x14ac:dyDescent="0.3">
      <c r="A12" s="135" t="s">
        <v>47</v>
      </c>
      <c r="B12" s="135"/>
      <c r="C12" s="135"/>
      <c r="D12" s="136"/>
      <c r="E12" s="57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9"/>
      <c r="S12" s="60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</row>
    <row r="13" spans="1:39" x14ac:dyDescent="0.25">
      <c r="A13" s="137" t="s">
        <v>48</v>
      </c>
      <c r="B13" s="137"/>
      <c r="C13" s="137"/>
      <c r="D13" s="138"/>
      <c r="E13" s="63"/>
      <c r="F13" s="64"/>
      <c r="G13" s="65"/>
      <c r="H13" s="65"/>
      <c r="I13" s="65"/>
      <c r="J13" s="64"/>
      <c r="K13" s="64"/>
      <c r="L13" s="64"/>
      <c r="M13" s="65"/>
      <c r="N13" s="65"/>
      <c r="O13" s="65"/>
      <c r="P13" s="64"/>
      <c r="Q13" s="64"/>
      <c r="R13" s="66"/>
      <c r="S13" s="67"/>
      <c r="T13" s="68"/>
      <c r="U13" s="68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</row>
    <row r="14" spans="1:39" x14ac:dyDescent="0.25">
      <c r="A14" s="139" t="s">
        <v>49</v>
      </c>
      <c r="B14" s="139"/>
      <c r="C14" s="139"/>
      <c r="D14" s="140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3"/>
      <c r="S14" s="74"/>
      <c r="T14" s="75"/>
      <c r="U14" s="75"/>
      <c r="V14" s="75"/>
      <c r="W14" s="75"/>
      <c r="X14" s="75"/>
      <c r="Y14" s="75"/>
      <c r="Z14" s="75"/>
      <c r="AA14" s="75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</row>
    <row r="15" spans="1:39" ht="15.75" thickBot="1" x14ac:dyDescent="0.3">
      <c r="A15" s="141" t="s">
        <v>50</v>
      </c>
      <c r="B15" s="141"/>
      <c r="C15" s="141"/>
      <c r="D15" s="142"/>
      <c r="E15" s="78"/>
      <c r="F15" s="79"/>
      <c r="G15" s="80"/>
      <c r="H15" s="80"/>
      <c r="I15" s="80"/>
      <c r="J15" s="79"/>
      <c r="K15" s="79"/>
      <c r="L15" s="79"/>
      <c r="M15" s="80"/>
      <c r="N15" s="80"/>
      <c r="O15" s="80"/>
      <c r="P15" s="79"/>
      <c r="Q15" s="79"/>
      <c r="R15" s="81"/>
      <c r="S15" s="82"/>
      <c r="T15" s="83"/>
      <c r="U15" s="83"/>
      <c r="V15" s="84"/>
      <c r="W15" s="84"/>
      <c r="X15" s="84"/>
      <c r="Y15" s="84"/>
      <c r="Z15" s="84"/>
      <c r="AA15" s="84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</row>
    <row r="16" spans="1:39" x14ac:dyDescent="0.25">
      <c r="A16" s="143" t="s">
        <v>43</v>
      </c>
      <c r="B16" s="143"/>
      <c r="C16" s="143"/>
      <c r="D16" s="144"/>
      <c r="E16" s="86"/>
      <c r="F16" s="87">
        <v>0.01</v>
      </c>
      <c r="G16" s="88"/>
      <c r="H16" s="88"/>
      <c r="I16" s="88"/>
      <c r="J16" s="87">
        <v>0.2</v>
      </c>
      <c r="K16" s="87">
        <v>0.2</v>
      </c>
      <c r="L16" s="87">
        <v>0.2</v>
      </c>
      <c r="M16" s="88"/>
      <c r="N16" s="88"/>
      <c r="O16" s="88"/>
      <c r="P16" s="87">
        <v>0.5</v>
      </c>
      <c r="Q16" s="87">
        <v>0.5</v>
      </c>
      <c r="R16" s="89">
        <v>0.5</v>
      </c>
      <c r="S16" s="90">
        <v>0.01</v>
      </c>
      <c r="T16" s="68">
        <v>0.01</v>
      </c>
      <c r="U16" s="68">
        <v>0.01</v>
      </c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</row>
    <row r="17" spans="1:40" x14ac:dyDescent="0.25">
      <c r="A17" s="145" t="s">
        <v>44</v>
      </c>
      <c r="B17" s="145"/>
      <c r="C17" s="145"/>
      <c r="D17" s="146"/>
      <c r="E17" s="57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9"/>
      <c r="S17" s="74"/>
      <c r="T17" s="75"/>
      <c r="U17" s="75"/>
      <c r="V17" s="75"/>
      <c r="W17" s="75"/>
      <c r="X17" s="75"/>
      <c r="Y17" s="75"/>
      <c r="Z17" s="75"/>
      <c r="AA17" s="75"/>
      <c r="AB17" s="76">
        <f>IF(OR(M$3 = 0,G$3=0), 0,0.2+0.025*ABS($D$1/M$3-1)/ABS(S$3)+0.04*ABS($B$1/G$3-1))</f>
        <v>0</v>
      </c>
      <c r="AC17" s="76">
        <f>IF(OR(N$3 = 0,H$3=0), 0,0.2+0.025*ABS($D$1/N$3-1)/ABS(T$3)+0.04*ABS($B$1/H$3-1))</f>
        <v>0</v>
      </c>
      <c r="AD17" s="76">
        <f>IF(OR(O$3 = 0,I$3=0), 0,0.2+0.025*ABS($D$1/O$3-1)/ABS(U$3)+0.04*ABS($B$1/I$3-1))</f>
        <v>0</v>
      </c>
      <c r="AE17" s="76">
        <f>IF(OR(M$3 = 0,G$3=0), 0,0.5+0.025*ABS($D$1/M$3-1)/ABS((1-(S$3)^2)^0.5)+0.04*ABS($B$1/G$3-1))</f>
        <v>0</v>
      </c>
      <c r="AF17" s="76">
        <f t="shared" ref="AF17:AG17" si="11">IF(OR(P$3 = 0,J$3=0), 0,0.5+0.025*ABS($D$1/N$3-1)/ABS((1-(T$3)^2)^0.5)+0.04*ABS($B$1/H$3-1))</f>
        <v>0</v>
      </c>
      <c r="AG17" s="76">
        <f t="shared" si="11"/>
        <v>0</v>
      </c>
      <c r="AH17" s="76">
        <f>IF(OR(M$3 = 0,G$3=0), 0,0.5+0.04*ABS($D$1/M$3-1)+0.04*ABS($B$1/G$3-1))</f>
        <v>0</v>
      </c>
      <c r="AI17" s="76">
        <f t="shared" ref="AI17:AJ17" si="12">IF(OR(N$3 = 0,H$3=0), 0,0.5+0.04*ABS($D$1/N$3-1)+0.04*ABS($B$1/H$3-1))</f>
        <v>0</v>
      </c>
      <c r="AJ17" s="76">
        <f t="shared" si="12"/>
        <v>0</v>
      </c>
      <c r="AK17" s="76">
        <f>IF(OR(M$3+N$3+O$3 = 0,G$3+H$3+I$3=0), 0,0.2+0.025*ABS($D$1/M$3-1)/ABS(S$3)+0.04*ABS($B$1/G$3-1))</f>
        <v>0</v>
      </c>
      <c r="AL17" s="76">
        <f>IF(OR(G$3 = 0,M$3=0), 0,0.5+0.025*ABS($D$1/M$3-1)/ABS((1-(S$3)^2)^0.5)+0.04*ABS($B$1/G$3-1))</f>
        <v>0</v>
      </c>
      <c r="AM17" s="76">
        <f>IF(OR(G$3 = 0,M$3=0), 0,0.5+0.04*ABS($D$1/M$3-1)+0.04*ABS($B$1/G$3-1))</f>
        <v>0</v>
      </c>
    </row>
    <row r="18" spans="1:40" ht="15.75" thickBot="1" x14ac:dyDescent="0.3">
      <c r="A18" s="147" t="s">
        <v>45</v>
      </c>
      <c r="B18" s="147"/>
      <c r="C18" s="147"/>
      <c r="D18" s="148"/>
      <c r="E18" s="78"/>
      <c r="F18" s="79"/>
      <c r="G18" s="80">
        <v>0.1</v>
      </c>
      <c r="H18" s="80">
        <v>0.1</v>
      </c>
      <c r="I18" s="80">
        <v>0.1</v>
      </c>
      <c r="J18" s="79"/>
      <c r="K18" s="79"/>
      <c r="L18" s="79"/>
      <c r="M18" s="80">
        <v>0.1</v>
      </c>
      <c r="N18" s="80">
        <v>0.1</v>
      </c>
      <c r="O18" s="80">
        <v>0.1</v>
      </c>
      <c r="P18" s="79"/>
      <c r="Q18" s="79"/>
      <c r="R18" s="81"/>
      <c r="S18" s="82"/>
      <c r="T18" s="83"/>
      <c r="U18" s="83"/>
      <c r="V18" s="84">
        <v>0.1</v>
      </c>
      <c r="W18" s="84">
        <v>0.1</v>
      </c>
      <c r="X18" s="84">
        <v>0.1</v>
      </c>
      <c r="Y18" s="84">
        <v>0.1</v>
      </c>
      <c r="Z18" s="84">
        <v>0.1</v>
      </c>
      <c r="AA18" s="84">
        <v>0.1</v>
      </c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</row>
    <row r="19" spans="1:40" ht="15.75" thickBot="1" x14ac:dyDescent="0.3">
      <c r="A19" s="125" t="s">
        <v>46</v>
      </c>
      <c r="B19" s="125"/>
      <c r="C19" s="125"/>
      <c r="D19" s="126"/>
      <c r="E19" s="109"/>
      <c r="F19" s="56">
        <f>IF(F13=0,1000,F16/ABS(F13))</f>
        <v>1000</v>
      </c>
      <c r="G19" s="56">
        <f>IF(G15=0,1000,G18/ABS(G15))</f>
        <v>1000</v>
      </c>
      <c r="H19" s="56">
        <f t="shared" ref="H19" si="13">IF(H15=0,1000,H18/ABS(H15))</f>
        <v>1000</v>
      </c>
      <c r="I19" s="56">
        <f t="shared" ref="I19" si="14">IF(I15=0,1000,I18/ABS(I15))</f>
        <v>1000</v>
      </c>
      <c r="J19" s="56">
        <f t="shared" ref="J19:U19" si="15">IF(J13=0,1000,J16/ABS(J13))</f>
        <v>1000</v>
      </c>
      <c r="K19" s="56">
        <f t="shared" si="15"/>
        <v>1000</v>
      </c>
      <c r="L19" s="56">
        <f t="shared" si="15"/>
        <v>1000</v>
      </c>
      <c r="M19" s="56">
        <f>IF(M15=0,1000,M18/ABS(M15))</f>
        <v>1000</v>
      </c>
      <c r="N19" s="56">
        <f t="shared" ref="N19" si="16">IF(N15=0,1000,N18/ABS(N15))</f>
        <v>1000</v>
      </c>
      <c r="O19" s="56">
        <f t="shared" ref="O19" si="17">IF(O15=0,1000,O18/ABS(O15))</f>
        <v>1000</v>
      </c>
      <c r="P19" s="56">
        <f t="shared" si="15"/>
        <v>1000</v>
      </c>
      <c r="Q19" s="56">
        <f t="shared" si="15"/>
        <v>1000</v>
      </c>
      <c r="R19" s="111">
        <f t="shared" si="15"/>
        <v>1000</v>
      </c>
      <c r="S19" s="110">
        <f t="shared" si="15"/>
        <v>1000</v>
      </c>
      <c r="T19" s="56">
        <f t="shared" si="15"/>
        <v>1000</v>
      </c>
      <c r="U19" s="56">
        <f t="shared" si="15"/>
        <v>1000</v>
      </c>
      <c r="V19" s="56">
        <f>IF(V15=0,1000,V18/ABS(V15))</f>
        <v>1000</v>
      </c>
      <c r="W19" s="56">
        <f t="shared" ref="W19" si="18">IF(W15=0,1000,W18/ABS(W15))</f>
        <v>1000</v>
      </c>
      <c r="X19" s="56">
        <f t="shared" ref="X19" si="19">IF(X15=0,1000,X18/ABS(X15))</f>
        <v>1000</v>
      </c>
      <c r="Y19" s="56">
        <f>IF(Y15=0,1000,Y18/ABS(Y15))</f>
        <v>1000</v>
      </c>
      <c r="Z19" s="56">
        <f t="shared" ref="Z19" si="20">IF(Z15=0,1000,Z18/ABS(Z15))</f>
        <v>1000</v>
      </c>
      <c r="AA19" s="56">
        <f t="shared" ref="AA19" si="21">IF(AA15=0,1000,AA18/ABS(AA15))</f>
        <v>1000</v>
      </c>
      <c r="AB19" s="56">
        <f>IF(AB14=0,1000,AB17/ABS(AB14))</f>
        <v>1000</v>
      </c>
      <c r="AC19" s="56">
        <f t="shared" ref="AC19:AM19" si="22">IF(AC14=0,1000,AC17/ABS(AC14))</f>
        <v>1000</v>
      </c>
      <c r="AD19" s="56">
        <f t="shared" si="22"/>
        <v>1000</v>
      </c>
      <c r="AE19" s="56">
        <f>IF(AE14=0,1000,AE17/ABS(AE14))</f>
        <v>1000</v>
      </c>
      <c r="AF19" s="56">
        <f t="shared" si="22"/>
        <v>1000</v>
      </c>
      <c r="AG19" s="56">
        <f t="shared" si="22"/>
        <v>1000</v>
      </c>
      <c r="AH19" s="56">
        <f t="shared" si="22"/>
        <v>1000</v>
      </c>
      <c r="AI19" s="56">
        <f t="shared" si="22"/>
        <v>1000</v>
      </c>
      <c r="AJ19" s="56">
        <f t="shared" si="22"/>
        <v>1000</v>
      </c>
      <c r="AK19" s="56">
        <f t="shared" si="22"/>
        <v>1000</v>
      </c>
      <c r="AL19" s="56">
        <f t="shared" si="22"/>
        <v>1000</v>
      </c>
      <c r="AM19" s="56">
        <f t="shared" si="22"/>
        <v>1000</v>
      </c>
    </row>
    <row r="20" spans="1:40" ht="15.75" thickTop="1" x14ac:dyDescent="0.25"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</row>
    <row r="21" spans="1:40" x14ac:dyDescent="0.25">
      <c r="A21" s="124"/>
      <c r="B21" s="124"/>
      <c r="C21" s="124"/>
      <c r="D21" s="124"/>
      <c r="E21" s="92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3"/>
    </row>
    <row r="22" spans="1:40" x14ac:dyDescent="0.25">
      <c r="A22" s="124"/>
      <c r="B22" s="124"/>
      <c r="C22" s="124"/>
      <c r="D22" s="124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3"/>
    </row>
    <row r="23" spans="1:40" x14ac:dyDescent="0.25">
      <c r="A23" s="124"/>
      <c r="B23" s="124"/>
      <c r="C23" s="124"/>
      <c r="D23" s="124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3"/>
    </row>
    <row r="24" spans="1:40" x14ac:dyDescent="0.25">
      <c r="A24" s="124"/>
      <c r="B24" s="124"/>
      <c r="C24" s="124"/>
      <c r="D24" s="124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3"/>
    </row>
    <row r="25" spans="1:40" ht="15.75" x14ac:dyDescent="0.25">
      <c r="A25" s="124"/>
      <c r="B25" s="124"/>
      <c r="C25" s="124"/>
      <c r="D25" s="124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3"/>
    </row>
    <row r="26" spans="1:40" x14ac:dyDescent="0.25">
      <c r="A26" s="124"/>
      <c r="B26" s="124"/>
      <c r="C26" s="124"/>
      <c r="D26" s="124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3"/>
    </row>
    <row r="27" spans="1:40" x14ac:dyDescent="0.25">
      <c r="A27" s="124"/>
      <c r="B27" s="124"/>
      <c r="C27" s="124"/>
      <c r="D27" s="124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3"/>
    </row>
    <row r="28" spans="1:40" x14ac:dyDescent="0.25">
      <c r="A28" s="124"/>
      <c r="B28" s="124"/>
      <c r="C28" s="124"/>
      <c r="D28" s="124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3"/>
    </row>
    <row r="29" spans="1:40" x14ac:dyDescent="0.25">
      <c r="A29" s="124"/>
      <c r="B29" s="124"/>
      <c r="C29" s="124"/>
      <c r="D29" s="124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3"/>
    </row>
    <row r="30" spans="1:40" x14ac:dyDescent="0.25">
      <c r="A30" s="124"/>
      <c r="B30" s="124"/>
      <c r="C30" s="124"/>
      <c r="D30" s="124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3"/>
    </row>
    <row r="31" spans="1:40" x14ac:dyDescent="0.25">
      <c r="A31" s="124"/>
      <c r="B31" s="124"/>
      <c r="C31" s="124"/>
      <c r="D31" s="124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3"/>
    </row>
    <row r="32" spans="1:40" x14ac:dyDescent="0.25">
      <c r="A32" s="124"/>
      <c r="B32" s="124"/>
      <c r="C32" s="124"/>
      <c r="D32" s="124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3"/>
    </row>
    <row r="33" spans="1:40" x14ac:dyDescent="0.25">
      <c r="A33" s="98"/>
      <c r="B33" s="98"/>
      <c r="C33" s="98"/>
      <c r="D33" s="98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3"/>
    </row>
    <row r="34" spans="1:40" x14ac:dyDescent="0.25">
      <c r="A34" s="99"/>
      <c r="B34" s="99"/>
      <c r="C34" s="99"/>
      <c r="D34" s="99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3"/>
    </row>
    <row r="35" spans="1:40" x14ac:dyDescent="0.25">
      <c r="A35" s="99"/>
      <c r="B35" s="99"/>
      <c r="C35" s="99"/>
      <c r="D35" s="99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3"/>
    </row>
    <row r="36" spans="1:40" x14ac:dyDescent="0.25">
      <c r="A36" s="100"/>
      <c r="B36" s="100"/>
      <c r="C36" s="100"/>
      <c r="D36" s="100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3"/>
    </row>
    <row r="37" spans="1:40" x14ac:dyDescent="0.25">
      <c r="A37" s="101"/>
      <c r="B37" s="101"/>
      <c r="C37" s="101"/>
      <c r="D37" s="101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3"/>
    </row>
    <row r="38" spans="1:40" x14ac:dyDescent="0.25">
      <c r="A38" s="99"/>
      <c r="B38" s="99"/>
      <c r="C38" s="99"/>
      <c r="D38" s="99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3"/>
    </row>
    <row r="39" spans="1:40" x14ac:dyDescent="0.25">
      <c r="A39" s="99"/>
      <c r="B39" s="99"/>
      <c r="C39" s="99"/>
      <c r="D39" s="99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3"/>
    </row>
    <row r="40" spans="1:40" x14ac:dyDescent="0.25">
      <c r="A40" s="99"/>
      <c r="B40" s="99"/>
      <c r="C40" s="99"/>
      <c r="D40" s="9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3"/>
    </row>
    <row r="41" spans="1:40" x14ac:dyDescent="0.25">
      <c r="A41" s="99"/>
      <c r="B41" s="99"/>
      <c r="C41" s="99"/>
      <c r="D41" s="99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3"/>
    </row>
    <row r="42" spans="1:40" x14ac:dyDescent="0.25">
      <c r="A42" s="101"/>
      <c r="B42" s="101"/>
      <c r="C42" s="101"/>
      <c r="D42" s="101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3"/>
    </row>
    <row r="43" spans="1:40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3"/>
    </row>
    <row r="44" spans="1:40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3"/>
    </row>
    <row r="45" spans="1:40" x14ac:dyDescent="0.25">
      <c r="R45" s="93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3"/>
    </row>
    <row r="46" spans="1:40" x14ac:dyDescent="0.25">
      <c r="R46" s="93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3"/>
    </row>
    <row r="47" spans="1:40" x14ac:dyDescent="0.25"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</row>
  </sheetData>
  <mergeCells count="30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32:D32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</mergeCells>
  <conditionalFormatting sqref="F11:AM11 F19:AM19">
    <cfRule type="cellIs" dxfId="9" priority="1" operator="between">
      <formula>2</formula>
      <formula>1</formula>
    </cfRule>
    <cfRule type="cellIs" dxfId="8" priority="2" operator="lessThanOr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"/>
  <sheetViews>
    <sheetView zoomScale="70" zoomScaleNormal="70" workbookViewId="0">
      <selection activeCell="I40" sqref="I40"/>
    </sheetView>
  </sheetViews>
  <sheetFormatPr defaultColWidth="9.140625" defaultRowHeight="15" x14ac:dyDescent="0.25"/>
  <cols>
    <col min="1" max="4" width="8.7109375" style="9" customWidth="1"/>
    <col min="5" max="5" width="13.140625" style="9" customWidth="1"/>
    <col min="6" max="9" width="9.140625" style="9"/>
    <col min="10" max="10" width="10.42578125" style="9" bestFit="1" customWidth="1"/>
    <col min="11" max="11" width="10.28515625" style="9" bestFit="1" customWidth="1"/>
    <col min="12" max="12" width="10.140625" style="9" bestFit="1" customWidth="1"/>
    <col min="13" max="18" width="9.140625" style="9"/>
    <col min="19" max="19" width="9.85546875" style="9" bestFit="1" customWidth="1"/>
    <col min="20" max="20" width="9.7109375" style="9" bestFit="1" customWidth="1"/>
    <col min="21" max="21" width="9.5703125" style="9" bestFit="1" customWidth="1"/>
    <col min="22" max="16384" width="9.140625" style="9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.75" thickBot="1" x14ac:dyDescent="0.3">
      <c r="A2" s="151" t="s">
        <v>37</v>
      </c>
      <c r="B2" s="151"/>
      <c r="C2" s="151"/>
      <c r="D2" s="152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3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</row>
    <row r="3" spans="1:39" ht="16.5" thickTop="1" thickBot="1" x14ac:dyDescent="0.3">
      <c r="A3" s="153" t="s">
        <v>38</v>
      </c>
      <c r="B3" s="154"/>
      <c r="C3" s="154"/>
      <c r="D3" s="155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  <c r="S3" s="19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</row>
    <row r="4" spans="1:39" ht="16.5" thickTop="1" thickBot="1" x14ac:dyDescent="0.3">
      <c r="A4" s="156" t="s">
        <v>39</v>
      </c>
      <c r="B4" s="157"/>
      <c r="C4" s="157"/>
      <c r="D4" s="158"/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</row>
    <row r="5" spans="1:39" x14ac:dyDescent="0.25">
      <c r="A5" s="159" t="s">
        <v>40</v>
      </c>
      <c r="B5" s="159"/>
      <c r="C5" s="159"/>
      <c r="D5" s="160"/>
      <c r="E5" s="28"/>
      <c r="F5" s="29"/>
      <c r="G5" s="30"/>
      <c r="H5" s="30"/>
      <c r="I5" s="30"/>
      <c r="J5" s="29"/>
      <c r="K5" s="29"/>
      <c r="L5" s="29"/>
      <c r="M5" s="30"/>
      <c r="N5" s="30"/>
      <c r="O5" s="30"/>
      <c r="P5" s="29"/>
      <c r="Q5" s="29"/>
      <c r="R5" s="31"/>
      <c r="S5" s="32"/>
      <c r="T5" s="3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</row>
    <row r="6" spans="1:39" x14ac:dyDescent="0.25">
      <c r="A6" s="161" t="s">
        <v>41</v>
      </c>
      <c r="B6" s="161"/>
      <c r="C6" s="161"/>
      <c r="D6" s="162"/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8"/>
      <c r="S6" s="39"/>
      <c r="T6" s="40"/>
      <c r="U6" s="40"/>
      <c r="V6" s="40"/>
      <c r="W6" s="40"/>
      <c r="X6" s="40"/>
      <c r="Y6" s="40"/>
      <c r="Z6" s="40"/>
      <c r="AA6" s="40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</row>
    <row r="7" spans="1:39" ht="15.75" thickBot="1" x14ac:dyDescent="0.3">
      <c r="A7" s="149" t="s">
        <v>42</v>
      </c>
      <c r="B7" s="149"/>
      <c r="C7" s="149"/>
      <c r="D7" s="150"/>
      <c r="E7" s="43"/>
      <c r="F7" s="44"/>
      <c r="G7" s="45"/>
      <c r="H7" s="45"/>
      <c r="I7" s="45"/>
      <c r="J7" s="44"/>
      <c r="K7" s="44"/>
      <c r="L7" s="44"/>
      <c r="M7" s="45"/>
      <c r="N7" s="45"/>
      <c r="O7" s="45"/>
      <c r="P7" s="44"/>
      <c r="Q7" s="44"/>
      <c r="R7" s="46"/>
      <c r="S7" s="47"/>
      <c r="T7" s="48"/>
      <c r="U7" s="48"/>
      <c r="V7" s="49"/>
      <c r="W7" s="49"/>
      <c r="X7" s="49"/>
      <c r="Y7" s="49"/>
      <c r="Z7" s="49"/>
      <c r="AA7" s="49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</row>
    <row r="8" spans="1:39" x14ac:dyDescent="0.25">
      <c r="A8" s="127" t="s">
        <v>43</v>
      </c>
      <c r="B8" s="127"/>
      <c r="C8" s="127"/>
      <c r="D8" s="128"/>
      <c r="E8" s="28"/>
      <c r="F8" s="29"/>
      <c r="G8" s="30"/>
      <c r="H8" s="30"/>
      <c r="I8" s="30"/>
      <c r="J8" s="29"/>
      <c r="K8" s="29"/>
      <c r="L8" s="29"/>
      <c r="M8" s="30"/>
      <c r="N8" s="30"/>
      <c r="O8" s="30"/>
      <c r="P8" s="29"/>
      <c r="Q8" s="29"/>
      <c r="R8" s="31"/>
      <c r="S8" s="51"/>
      <c r="T8" s="33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</row>
    <row r="9" spans="1:39" x14ac:dyDescent="0.25">
      <c r="A9" s="129" t="s">
        <v>44</v>
      </c>
      <c r="B9" s="129"/>
      <c r="C9" s="129"/>
      <c r="D9" s="130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S9" s="39"/>
      <c r="T9" s="40"/>
      <c r="U9" s="40"/>
      <c r="V9" s="40"/>
      <c r="W9" s="40"/>
      <c r="X9" s="40"/>
      <c r="Y9" s="40"/>
      <c r="Z9" s="40"/>
      <c r="AA9" s="40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</row>
    <row r="10" spans="1:39" ht="15.75" thickBot="1" x14ac:dyDescent="0.3">
      <c r="A10" s="131" t="s">
        <v>45</v>
      </c>
      <c r="B10" s="131"/>
      <c r="C10" s="131"/>
      <c r="D10" s="132"/>
      <c r="E10" s="43"/>
      <c r="F10" s="44"/>
      <c r="G10" s="45"/>
      <c r="H10" s="45"/>
      <c r="I10" s="45"/>
      <c r="J10" s="44"/>
      <c r="K10" s="44"/>
      <c r="L10" s="44"/>
      <c r="M10" s="45"/>
      <c r="N10" s="45"/>
      <c r="O10" s="45"/>
      <c r="P10" s="44"/>
      <c r="Q10" s="44"/>
      <c r="R10" s="46"/>
      <c r="S10" s="47"/>
      <c r="T10" s="48"/>
      <c r="U10" s="48"/>
      <c r="V10" s="49"/>
      <c r="W10" s="49"/>
      <c r="X10" s="49"/>
      <c r="Y10" s="49"/>
      <c r="Z10" s="49"/>
      <c r="AA10" s="49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</row>
    <row r="11" spans="1:39" ht="15.75" thickBot="1" x14ac:dyDescent="0.3">
      <c r="A11" s="133" t="s">
        <v>46</v>
      </c>
      <c r="B11" s="133"/>
      <c r="C11" s="133"/>
      <c r="D11" s="134"/>
      <c r="E11" s="55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111"/>
      <c r="S11" s="110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39" ht="16.5" thickTop="1" thickBot="1" x14ac:dyDescent="0.3">
      <c r="A12" s="135" t="s">
        <v>47</v>
      </c>
      <c r="B12" s="135"/>
      <c r="C12" s="135"/>
      <c r="D12" s="136"/>
      <c r="E12" s="57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9"/>
      <c r="S12" s="60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</row>
    <row r="13" spans="1:39" x14ac:dyDescent="0.25">
      <c r="A13" s="137" t="s">
        <v>48</v>
      </c>
      <c r="B13" s="137"/>
      <c r="C13" s="137"/>
      <c r="D13" s="138"/>
      <c r="E13" s="63"/>
      <c r="F13" s="64"/>
      <c r="G13" s="65"/>
      <c r="H13" s="65"/>
      <c r="I13" s="65"/>
      <c r="J13" s="64"/>
      <c r="K13" s="64"/>
      <c r="L13" s="64"/>
      <c r="M13" s="65"/>
      <c r="N13" s="65"/>
      <c r="O13" s="65"/>
      <c r="P13" s="64"/>
      <c r="Q13" s="64"/>
      <c r="R13" s="66"/>
      <c r="S13" s="67"/>
      <c r="T13" s="68"/>
      <c r="U13" s="68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</row>
    <row r="14" spans="1:39" x14ac:dyDescent="0.25">
      <c r="A14" s="139" t="s">
        <v>49</v>
      </c>
      <c r="B14" s="139"/>
      <c r="C14" s="139"/>
      <c r="D14" s="140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3"/>
      <c r="S14" s="74"/>
      <c r="T14" s="75"/>
      <c r="U14" s="75"/>
      <c r="V14" s="75"/>
      <c r="W14" s="75"/>
      <c r="X14" s="75"/>
      <c r="Y14" s="75"/>
      <c r="Z14" s="75"/>
      <c r="AA14" s="75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</row>
    <row r="15" spans="1:39" ht="15.75" thickBot="1" x14ac:dyDescent="0.3">
      <c r="A15" s="141" t="s">
        <v>50</v>
      </c>
      <c r="B15" s="141"/>
      <c r="C15" s="141"/>
      <c r="D15" s="142"/>
      <c r="E15" s="78"/>
      <c r="F15" s="79"/>
      <c r="G15" s="80"/>
      <c r="H15" s="80"/>
      <c r="I15" s="80"/>
      <c r="J15" s="79"/>
      <c r="K15" s="79"/>
      <c r="L15" s="79"/>
      <c r="M15" s="80"/>
      <c r="N15" s="80"/>
      <c r="O15" s="80"/>
      <c r="P15" s="79"/>
      <c r="Q15" s="79"/>
      <c r="R15" s="81"/>
      <c r="S15" s="82"/>
      <c r="T15" s="83"/>
      <c r="U15" s="83"/>
      <c r="V15" s="84"/>
      <c r="W15" s="84"/>
      <c r="X15" s="84"/>
      <c r="Y15" s="84"/>
      <c r="Z15" s="84"/>
      <c r="AA15" s="84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</row>
    <row r="16" spans="1:39" x14ac:dyDescent="0.25">
      <c r="A16" s="143" t="s">
        <v>43</v>
      </c>
      <c r="B16" s="143"/>
      <c r="C16" s="143"/>
      <c r="D16" s="144"/>
      <c r="E16" s="86"/>
      <c r="F16" s="87"/>
      <c r="G16" s="88"/>
      <c r="H16" s="88"/>
      <c r="I16" s="88"/>
      <c r="J16" s="87"/>
      <c r="K16" s="87"/>
      <c r="L16" s="87"/>
      <c r="M16" s="88"/>
      <c r="N16" s="88"/>
      <c r="O16" s="88"/>
      <c r="P16" s="87"/>
      <c r="Q16" s="87"/>
      <c r="R16" s="89"/>
      <c r="S16" s="90"/>
      <c r="T16" s="68"/>
      <c r="U16" s="68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</row>
    <row r="17" spans="1:40" x14ac:dyDescent="0.25">
      <c r="A17" s="145" t="s">
        <v>44</v>
      </c>
      <c r="B17" s="145"/>
      <c r="C17" s="145"/>
      <c r="D17" s="146"/>
      <c r="E17" s="57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9"/>
      <c r="S17" s="74"/>
      <c r="T17" s="75"/>
      <c r="U17" s="75"/>
      <c r="V17" s="75"/>
      <c r="W17" s="75"/>
      <c r="X17" s="75"/>
      <c r="Y17" s="75"/>
      <c r="Z17" s="75"/>
      <c r="AA17" s="75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</row>
    <row r="18" spans="1:40" ht="15.75" thickBot="1" x14ac:dyDescent="0.3">
      <c r="A18" s="147" t="s">
        <v>45</v>
      </c>
      <c r="B18" s="147"/>
      <c r="C18" s="147"/>
      <c r="D18" s="148"/>
      <c r="E18" s="78"/>
      <c r="F18" s="79"/>
      <c r="G18" s="80"/>
      <c r="H18" s="80"/>
      <c r="I18" s="80"/>
      <c r="J18" s="79"/>
      <c r="K18" s="79"/>
      <c r="L18" s="79"/>
      <c r="M18" s="80"/>
      <c r="N18" s="80"/>
      <c r="O18" s="80"/>
      <c r="P18" s="79"/>
      <c r="Q18" s="79"/>
      <c r="R18" s="81"/>
      <c r="S18" s="82"/>
      <c r="T18" s="83"/>
      <c r="U18" s="83"/>
      <c r="V18" s="84"/>
      <c r="W18" s="84"/>
      <c r="X18" s="84"/>
      <c r="Y18" s="84"/>
      <c r="Z18" s="84"/>
      <c r="AA18" s="84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</row>
    <row r="19" spans="1:40" ht="15.75" thickBot="1" x14ac:dyDescent="0.3">
      <c r="A19" s="125" t="s">
        <v>46</v>
      </c>
      <c r="B19" s="125"/>
      <c r="C19" s="125"/>
      <c r="D19" s="126"/>
      <c r="E19" s="109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111"/>
      <c r="S19" s="110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</row>
    <row r="20" spans="1:40" ht="15.75" thickTop="1" x14ac:dyDescent="0.25"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</row>
    <row r="21" spans="1:40" x14ac:dyDescent="0.25">
      <c r="A21" s="163" t="s">
        <v>58</v>
      </c>
      <c r="B21" s="163"/>
      <c r="C21" s="163"/>
      <c r="D21" s="163"/>
      <c r="E21" s="120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3"/>
    </row>
    <row r="22" spans="1:40" x14ac:dyDescent="0.25">
      <c r="A22" s="124"/>
      <c r="B22" s="124"/>
      <c r="C22" s="124"/>
      <c r="D22" s="124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3"/>
    </row>
    <row r="23" spans="1:40" x14ac:dyDescent="0.25">
      <c r="A23" s="124"/>
      <c r="B23" s="124"/>
      <c r="C23" s="124"/>
      <c r="D23" s="124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3"/>
    </row>
    <row r="24" spans="1:40" x14ac:dyDescent="0.25">
      <c r="A24" s="124"/>
      <c r="B24" s="124"/>
      <c r="C24" s="124"/>
      <c r="D24" s="124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3"/>
    </row>
    <row r="25" spans="1:40" ht="15.75" x14ac:dyDescent="0.25">
      <c r="A25" s="124"/>
      <c r="B25" s="124"/>
      <c r="C25" s="124"/>
      <c r="D25" s="124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3"/>
    </row>
    <row r="26" spans="1:40" x14ac:dyDescent="0.25">
      <c r="A26" s="124"/>
      <c r="B26" s="124"/>
      <c r="C26" s="124"/>
      <c r="D26" s="124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3"/>
    </row>
    <row r="27" spans="1:40" x14ac:dyDescent="0.25">
      <c r="A27" s="124"/>
      <c r="B27" s="124"/>
      <c r="C27" s="124"/>
      <c r="D27" s="124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3"/>
    </row>
    <row r="28" spans="1:40" x14ac:dyDescent="0.25">
      <c r="A28" s="124"/>
      <c r="B28" s="124"/>
      <c r="C28" s="124"/>
      <c r="D28" s="124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3"/>
    </row>
    <row r="29" spans="1:40" x14ac:dyDescent="0.25">
      <c r="A29" s="124"/>
      <c r="B29" s="124"/>
      <c r="C29" s="124"/>
      <c r="D29" s="124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3"/>
    </row>
    <row r="30" spans="1:40" x14ac:dyDescent="0.25">
      <c r="A30" s="124"/>
      <c r="B30" s="124"/>
      <c r="C30" s="124"/>
      <c r="D30" s="124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3"/>
    </row>
    <row r="31" spans="1:40" x14ac:dyDescent="0.25">
      <c r="A31" s="124"/>
      <c r="B31" s="124"/>
      <c r="C31" s="124"/>
      <c r="D31" s="124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3"/>
    </row>
    <row r="32" spans="1:40" x14ac:dyDescent="0.25">
      <c r="A32" s="124"/>
      <c r="B32" s="124"/>
      <c r="C32" s="124"/>
      <c r="D32" s="124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3"/>
    </row>
    <row r="33" spans="1:40" x14ac:dyDescent="0.25">
      <c r="A33" s="98"/>
      <c r="B33" s="98"/>
      <c r="C33" s="98"/>
      <c r="D33" s="98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3"/>
    </row>
    <row r="34" spans="1:40" x14ac:dyDescent="0.25">
      <c r="A34" s="119"/>
      <c r="B34" s="119"/>
      <c r="C34" s="119"/>
      <c r="D34" s="119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3"/>
    </row>
    <row r="35" spans="1:40" x14ac:dyDescent="0.25">
      <c r="A35" s="119"/>
      <c r="B35" s="119"/>
      <c r="C35" s="119"/>
      <c r="D35" s="119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3"/>
    </row>
    <row r="36" spans="1:40" x14ac:dyDescent="0.25">
      <c r="A36" s="100"/>
      <c r="B36" s="100"/>
      <c r="C36" s="100"/>
      <c r="D36" s="100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3"/>
    </row>
    <row r="37" spans="1:40" x14ac:dyDescent="0.25">
      <c r="A37" s="101"/>
      <c r="B37" s="101"/>
      <c r="C37" s="101"/>
      <c r="D37" s="101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3"/>
    </row>
    <row r="38" spans="1:40" x14ac:dyDescent="0.25">
      <c r="A38" s="119"/>
      <c r="B38" s="119"/>
      <c r="C38" s="119"/>
      <c r="D38" s="119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3"/>
    </row>
    <row r="39" spans="1:40" x14ac:dyDescent="0.25">
      <c r="A39" s="119"/>
      <c r="B39" s="119"/>
      <c r="C39" s="119"/>
      <c r="D39" s="119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3"/>
    </row>
    <row r="40" spans="1:40" x14ac:dyDescent="0.25">
      <c r="A40" s="119"/>
      <c r="B40" s="119"/>
      <c r="C40" s="119"/>
      <c r="D40" s="11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3"/>
    </row>
    <row r="41" spans="1:40" x14ac:dyDescent="0.25">
      <c r="A41" s="119"/>
      <c r="B41" s="119"/>
      <c r="C41" s="119"/>
      <c r="D41" s="119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3"/>
    </row>
    <row r="42" spans="1:40" x14ac:dyDescent="0.25">
      <c r="A42" s="101"/>
      <c r="B42" s="101"/>
      <c r="C42" s="101"/>
      <c r="D42" s="101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3"/>
    </row>
    <row r="43" spans="1:40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3"/>
    </row>
    <row r="44" spans="1:40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3"/>
    </row>
    <row r="45" spans="1:40" x14ac:dyDescent="0.25">
      <c r="R45" s="93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3"/>
    </row>
    <row r="46" spans="1:40" x14ac:dyDescent="0.25">
      <c r="R46" s="93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3"/>
    </row>
    <row r="47" spans="1:40" x14ac:dyDescent="0.25"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</row>
  </sheetData>
  <mergeCells count="30">
    <mergeCell ref="A32:D32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7:D7"/>
    <mergeCell ref="A2:D2"/>
    <mergeCell ref="A3:D3"/>
    <mergeCell ref="A4:D4"/>
    <mergeCell ref="A5:D5"/>
    <mergeCell ref="A6:D6"/>
  </mergeCells>
  <conditionalFormatting sqref="F11:AM11 F19:AM19">
    <cfRule type="cellIs" dxfId="7" priority="1" operator="between">
      <formula>2</formula>
      <formula>1</formula>
    </cfRule>
    <cfRule type="cellIs" dxfId="6" priority="2" operator="lessThanOr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65"/>
  <sheetViews>
    <sheetView tabSelected="1" topLeftCell="A94" zoomScale="55" zoomScaleNormal="55" workbookViewId="0">
      <selection activeCell="J24" sqref="J24"/>
    </sheetView>
  </sheetViews>
  <sheetFormatPr defaultRowHeight="15" x14ac:dyDescent="0.25"/>
  <cols>
    <col min="2" max="2" width="12.7109375" bestFit="1" customWidth="1"/>
    <col min="3" max="3" width="9.42578125" bestFit="1" customWidth="1"/>
    <col min="4" max="4" width="11.28515625" bestFit="1" customWidth="1"/>
  </cols>
  <sheetData>
    <row r="3" spans="1:38" x14ac:dyDescent="0.25">
      <c r="G3" s="164" t="s">
        <v>51</v>
      </c>
      <c r="H3" s="164"/>
      <c r="I3" s="164"/>
      <c r="J3" s="164"/>
      <c r="K3" s="164"/>
      <c r="L3" s="164"/>
      <c r="M3" s="164"/>
      <c r="N3" s="164"/>
      <c r="O3" s="164"/>
      <c r="P3" s="164"/>
      <c r="Q3" s="164"/>
    </row>
    <row r="9" spans="1:38" ht="15.75" x14ac:dyDescent="0.25">
      <c r="A9" s="117" t="s">
        <v>2</v>
      </c>
      <c r="B9" s="115" t="s">
        <v>52</v>
      </c>
      <c r="C9" s="106" t="s">
        <v>53</v>
      </c>
      <c r="D9" s="118" t="s">
        <v>54</v>
      </c>
      <c r="E9" s="114" t="s">
        <v>3</v>
      </c>
      <c r="F9" s="103" t="s">
        <v>4</v>
      </c>
      <c r="G9" s="103" t="s">
        <v>5</v>
      </c>
      <c r="H9" s="103" t="s">
        <v>6</v>
      </c>
      <c r="I9" s="103" t="s">
        <v>7</v>
      </c>
      <c r="J9" s="103" t="s">
        <v>8</v>
      </c>
      <c r="K9" s="103" t="s">
        <v>9</v>
      </c>
      <c r="L9" s="103" t="s">
        <v>10</v>
      </c>
      <c r="M9" s="103" t="s">
        <v>11</v>
      </c>
      <c r="N9" s="103" t="s">
        <v>12</v>
      </c>
      <c r="O9" s="103" t="s">
        <v>13</v>
      </c>
      <c r="P9" s="103" t="s">
        <v>14</v>
      </c>
      <c r="Q9" s="116" t="s">
        <v>15</v>
      </c>
      <c r="R9" s="112" t="s">
        <v>16</v>
      </c>
      <c r="S9" s="104" t="s">
        <v>17</v>
      </c>
      <c r="T9" s="104" t="s">
        <v>18</v>
      </c>
      <c r="U9" s="104" t="s">
        <v>19</v>
      </c>
      <c r="V9" s="104" t="s">
        <v>20</v>
      </c>
      <c r="W9" s="104" t="s">
        <v>21</v>
      </c>
      <c r="X9" s="104" t="s">
        <v>22</v>
      </c>
      <c r="Y9" s="104" t="s">
        <v>23</v>
      </c>
      <c r="Z9" s="104" t="s">
        <v>24</v>
      </c>
      <c r="AA9" s="104" t="s">
        <v>25</v>
      </c>
      <c r="AB9" s="104" t="s">
        <v>26</v>
      </c>
      <c r="AC9" s="104" t="s">
        <v>27</v>
      </c>
      <c r="AD9" s="104" t="s">
        <v>28</v>
      </c>
      <c r="AE9" s="104" t="s">
        <v>29</v>
      </c>
      <c r="AF9" s="104" t="s">
        <v>30</v>
      </c>
      <c r="AG9" s="104" t="s">
        <v>31</v>
      </c>
      <c r="AH9" s="104" t="s">
        <v>32</v>
      </c>
      <c r="AI9" s="104" t="s">
        <v>33</v>
      </c>
      <c r="AJ9" s="104" t="s">
        <v>34</v>
      </c>
      <c r="AK9" s="104" t="s">
        <v>35</v>
      </c>
      <c r="AL9" s="104" t="s">
        <v>36</v>
      </c>
    </row>
    <row r="10" spans="1:38" x14ac:dyDescent="0.25">
      <c r="A10" s="117">
        <v>1</v>
      </c>
      <c r="B10" s="115"/>
      <c r="C10" s="106"/>
      <c r="D10" s="118"/>
      <c r="E10" s="113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17"/>
      <c r="R10" s="113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</row>
    <row r="11" spans="1:38" x14ac:dyDescent="0.25">
      <c r="A11" s="117">
        <v>2</v>
      </c>
      <c r="B11" s="115"/>
      <c r="C11" s="106"/>
      <c r="D11" s="118"/>
      <c r="E11" s="113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17"/>
      <c r="R11" s="113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</row>
    <row r="12" spans="1:38" x14ac:dyDescent="0.25">
      <c r="A12" s="117">
        <v>3</v>
      </c>
      <c r="B12" s="115"/>
      <c r="C12" s="106"/>
      <c r="D12" s="118"/>
      <c r="E12" s="113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17"/>
      <c r="R12" s="113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</row>
    <row r="13" spans="1:38" x14ac:dyDescent="0.25">
      <c r="A13" s="117">
        <v>4</v>
      </c>
      <c r="B13" s="115"/>
      <c r="C13" s="106"/>
      <c r="D13" s="118"/>
      <c r="E13" s="113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17"/>
      <c r="R13" s="113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</row>
    <row r="14" spans="1:38" x14ac:dyDescent="0.25">
      <c r="A14" s="117">
        <v>5</v>
      </c>
      <c r="B14" s="115"/>
      <c r="C14" s="106"/>
      <c r="D14" s="118"/>
      <c r="E14" s="113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17"/>
      <c r="R14" s="113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</row>
    <row r="15" spans="1:38" x14ac:dyDescent="0.25">
      <c r="A15" s="117">
        <v>6</v>
      </c>
      <c r="B15" s="115"/>
      <c r="C15" s="106"/>
      <c r="D15" s="118"/>
      <c r="E15" s="113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17"/>
      <c r="R15" s="113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</row>
    <row r="16" spans="1:38" x14ac:dyDescent="0.25">
      <c r="A16" s="117">
        <v>7</v>
      </c>
      <c r="B16" s="115"/>
      <c r="C16" s="106"/>
      <c r="D16" s="118"/>
      <c r="E16" s="113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17"/>
      <c r="R16" s="113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</row>
    <row r="17" spans="1:38" x14ac:dyDescent="0.25">
      <c r="A17" s="117">
        <v>8</v>
      </c>
      <c r="B17" s="115"/>
      <c r="C17" s="106"/>
      <c r="D17" s="118"/>
      <c r="E17" s="113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17"/>
      <c r="R17" s="113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</row>
    <row r="18" spans="1:38" x14ac:dyDescent="0.25">
      <c r="A18" s="117">
        <v>9</v>
      </c>
      <c r="B18" s="115"/>
      <c r="C18" s="106"/>
      <c r="D18" s="118"/>
      <c r="E18" s="113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17"/>
      <c r="R18" s="113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</row>
    <row r="19" spans="1:38" x14ac:dyDescent="0.25">
      <c r="A19" s="117">
        <v>10</v>
      </c>
      <c r="B19" s="115"/>
      <c r="C19" s="106"/>
      <c r="D19" s="118"/>
      <c r="E19" s="113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17"/>
      <c r="R19" s="113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</row>
    <row r="20" spans="1:38" x14ac:dyDescent="0.25">
      <c r="A20" s="117">
        <v>11</v>
      </c>
      <c r="B20" s="115"/>
      <c r="C20" s="106"/>
      <c r="D20" s="118"/>
      <c r="E20" s="113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17"/>
      <c r="R20" s="113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</row>
    <row r="21" spans="1:38" x14ac:dyDescent="0.25">
      <c r="A21" s="117">
        <v>12</v>
      </c>
      <c r="B21" s="115"/>
      <c r="C21" s="106"/>
      <c r="D21" s="118"/>
      <c r="E21" s="113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17"/>
      <c r="R21" s="113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</row>
    <row r="22" spans="1:38" x14ac:dyDescent="0.25">
      <c r="A22" s="117">
        <v>13</v>
      </c>
      <c r="B22" s="115"/>
      <c r="C22" s="106"/>
      <c r="D22" s="118"/>
      <c r="E22" s="113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17"/>
      <c r="R22" s="113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</row>
    <row r="23" spans="1:38" x14ac:dyDescent="0.25">
      <c r="A23" s="117">
        <v>14</v>
      </c>
      <c r="B23" s="115"/>
      <c r="C23" s="106"/>
      <c r="D23" s="118"/>
      <c r="E23" s="113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17"/>
      <c r="R23" s="113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</row>
    <row r="24" spans="1:38" x14ac:dyDescent="0.25">
      <c r="A24" s="117">
        <v>15</v>
      </c>
      <c r="B24" s="115"/>
      <c r="C24" s="106"/>
      <c r="D24" s="118"/>
      <c r="E24" s="113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17"/>
      <c r="R24" s="113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</row>
    <row r="25" spans="1:38" x14ac:dyDescent="0.25">
      <c r="A25" s="117">
        <v>16</v>
      </c>
      <c r="B25" s="115"/>
      <c r="C25" s="106"/>
      <c r="D25" s="118"/>
      <c r="E25" s="113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17"/>
      <c r="R25" s="113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</row>
    <row r="26" spans="1:38" x14ac:dyDescent="0.25">
      <c r="A26" s="117">
        <v>17</v>
      </c>
      <c r="B26" s="115"/>
      <c r="C26" s="106"/>
      <c r="D26" s="118"/>
      <c r="E26" s="113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17"/>
      <c r="R26" s="113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</row>
    <row r="27" spans="1:38" x14ac:dyDescent="0.25">
      <c r="A27" s="117">
        <v>18</v>
      </c>
      <c r="B27" s="115"/>
      <c r="C27" s="106"/>
      <c r="D27" s="118"/>
      <c r="E27" s="113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17"/>
      <c r="R27" s="113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</row>
    <row r="28" spans="1:38" x14ac:dyDescent="0.25">
      <c r="A28" s="117">
        <v>19</v>
      </c>
      <c r="B28" s="115"/>
      <c r="C28" s="106"/>
      <c r="D28" s="118"/>
      <c r="E28" s="113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17"/>
      <c r="R28" s="113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</row>
    <row r="29" spans="1:38" x14ac:dyDescent="0.25">
      <c r="A29" s="117">
        <v>20</v>
      </c>
      <c r="B29" s="115"/>
      <c r="C29" s="106"/>
      <c r="D29" s="118"/>
      <c r="E29" s="113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17"/>
      <c r="R29" s="113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</row>
    <row r="30" spans="1:38" x14ac:dyDescent="0.25">
      <c r="A30" s="117">
        <v>21</v>
      </c>
      <c r="B30" s="115"/>
      <c r="C30" s="106"/>
      <c r="D30" s="118"/>
      <c r="E30" s="113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17"/>
      <c r="R30" s="113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</row>
    <row r="31" spans="1:38" x14ac:dyDescent="0.25">
      <c r="A31" s="117">
        <v>22</v>
      </c>
      <c r="B31" s="115"/>
      <c r="C31" s="106"/>
      <c r="D31" s="118"/>
      <c r="E31" s="113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17"/>
      <c r="R31" s="113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</row>
    <row r="32" spans="1:38" x14ac:dyDescent="0.25">
      <c r="A32" s="117">
        <v>23</v>
      </c>
      <c r="B32" s="115"/>
      <c r="C32" s="106"/>
      <c r="D32" s="118"/>
      <c r="E32" s="113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17"/>
      <c r="R32" s="113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</row>
    <row r="33" spans="1:38" x14ac:dyDescent="0.25">
      <c r="A33" s="117">
        <v>24</v>
      </c>
      <c r="B33" s="115"/>
      <c r="C33" s="106"/>
      <c r="D33" s="118"/>
      <c r="E33" s="113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17"/>
      <c r="R33" s="113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</row>
    <row r="34" spans="1:38" x14ac:dyDescent="0.25">
      <c r="A34" s="117">
        <v>25</v>
      </c>
      <c r="B34" s="115"/>
      <c r="C34" s="106"/>
      <c r="D34" s="118"/>
      <c r="E34" s="113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17"/>
      <c r="R34" s="113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</row>
    <row r="35" spans="1:38" x14ac:dyDescent="0.25">
      <c r="A35" s="117">
        <v>26</v>
      </c>
      <c r="B35" s="115"/>
      <c r="C35" s="106"/>
      <c r="D35" s="118"/>
      <c r="E35" s="113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17"/>
      <c r="R35" s="113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</row>
    <row r="36" spans="1:38" x14ac:dyDescent="0.25">
      <c r="A36" s="117">
        <v>27</v>
      </c>
      <c r="B36" s="115"/>
      <c r="C36" s="106"/>
      <c r="D36" s="118"/>
      <c r="E36" s="113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17"/>
      <c r="R36" s="113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</row>
    <row r="37" spans="1:38" x14ac:dyDescent="0.25">
      <c r="A37" s="117">
        <v>28</v>
      </c>
      <c r="B37" s="115"/>
      <c r="C37" s="106"/>
      <c r="D37" s="118"/>
      <c r="E37" s="113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17"/>
      <c r="R37" s="113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</row>
    <row r="38" spans="1:38" x14ac:dyDescent="0.25">
      <c r="A38" s="117">
        <v>29</v>
      </c>
      <c r="B38" s="115"/>
      <c r="C38" s="106"/>
      <c r="D38" s="118"/>
      <c r="E38" s="113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17"/>
      <c r="R38" s="113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</row>
    <row r="39" spans="1:38" x14ac:dyDescent="0.25">
      <c r="A39" s="117">
        <v>30</v>
      </c>
      <c r="B39" s="115"/>
      <c r="C39" s="106"/>
      <c r="D39" s="118"/>
      <c r="E39" s="113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17"/>
      <c r="R39" s="113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</row>
    <row r="40" spans="1:38" x14ac:dyDescent="0.25">
      <c r="A40" s="117">
        <v>31</v>
      </c>
      <c r="B40" s="115"/>
      <c r="C40" s="106"/>
      <c r="D40" s="118"/>
      <c r="E40" s="113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17"/>
      <c r="R40" s="113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</row>
    <row r="41" spans="1:38" x14ac:dyDescent="0.25">
      <c r="A41" s="117">
        <v>32</v>
      </c>
      <c r="B41" s="115"/>
      <c r="C41" s="106"/>
      <c r="D41" s="118"/>
      <c r="E41" s="113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17"/>
      <c r="R41" s="113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</row>
    <row r="42" spans="1:38" x14ac:dyDescent="0.25">
      <c r="A42" s="117">
        <v>33</v>
      </c>
      <c r="B42" s="115"/>
      <c r="C42" s="106"/>
      <c r="D42" s="118"/>
      <c r="E42" s="113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17"/>
      <c r="R42" s="113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</row>
    <row r="43" spans="1:38" x14ac:dyDescent="0.25">
      <c r="A43" s="117">
        <v>34</v>
      </c>
      <c r="B43" s="115"/>
      <c r="C43" s="106"/>
      <c r="D43" s="118"/>
      <c r="E43" s="113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17"/>
      <c r="R43" s="113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</row>
    <row r="44" spans="1:38" x14ac:dyDescent="0.25">
      <c r="A44" s="117">
        <v>35</v>
      </c>
      <c r="B44" s="115"/>
      <c r="C44" s="106"/>
      <c r="D44" s="118"/>
      <c r="E44" s="113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17"/>
      <c r="R44" s="113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</row>
    <row r="45" spans="1:38" x14ac:dyDescent="0.25">
      <c r="A45" s="117">
        <v>36</v>
      </c>
      <c r="B45" s="115"/>
      <c r="C45" s="106"/>
      <c r="D45" s="118"/>
      <c r="E45" s="113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17"/>
      <c r="R45" s="113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</row>
    <row r="46" spans="1:38" x14ac:dyDescent="0.25">
      <c r="A46" s="117">
        <v>37</v>
      </c>
      <c r="B46" s="115"/>
      <c r="C46" s="106"/>
      <c r="D46" s="118"/>
      <c r="E46" s="113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17"/>
      <c r="R46" s="113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</row>
    <row r="47" spans="1:38" x14ac:dyDescent="0.25">
      <c r="A47" s="117">
        <v>38</v>
      </c>
      <c r="B47" s="115"/>
      <c r="C47" s="106"/>
      <c r="D47" s="118"/>
      <c r="E47" s="113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17"/>
      <c r="R47" s="113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</row>
    <row r="48" spans="1:38" x14ac:dyDescent="0.25">
      <c r="A48" s="117">
        <v>39</v>
      </c>
      <c r="B48" s="115"/>
      <c r="C48" s="106"/>
      <c r="D48" s="118"/>
      <c r="E48" s="113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17"/>
      <c r="R48" s="113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</row>
    <row r="49" spans="1:38" x14ac:dyDescent="0.25">
      <c r="A49" s="117">
        <v>40</v>
      </c>
      <c r="B49" s="115"/>
      <c r="C49" s="106"/>
      <c r="D49" s="118"/>
      <c r="E49" s="113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17"/>
      <c r="R49" s="113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</row>
    <row r="50" spans="1:38" x14ac:dyDescent="0.25">
      <c r="A50" s="117">
        <v>41</v>
      </c>
      <c r="B50" s="115"/>
      <c r="C50" s="106"/>
      <c r="D50" s="118"/>
      <c r="E50" s="113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17"/>
      <c r="R50" s="113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</row>
    <row r="51" spans="1:38" x14ac:dyDescent="0.25">
      <c r="A51" s="117">
        <v>42</v>
      </c>
      <c r="B51" s="115"/>
      <c r="C51" s="106"/>
      <c r="D51" s="118"/>
      <c r="E51" s="113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17"/>
      <c r="R51" s="113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</row>
    <row r="52" spans="1:38" x14ac:dyDescent="0.25">
      <c r="A52" s="117">
        <v>43</v>
      </c>
      <c r="B52" s="115"/>
      <c r="C52" s="106"/>
      <c r="D52" s="118"/>
      <c r="E52" s="113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17"/>
      <c r="R52" s="113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</row>
    <row r="53" spans="1:38" x14ac:dyDescent="0.25">
      <c r="A53" s="117">
        <v>44</v>
      </c>
      <c r="B53" s="115"/>
      <c r="C53" s="106"/>
      <c r="D53" s="118"/>
      <c r="E53" s="113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17"/>
      <c r="R53" s="113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</row>
    <row r="54" spans="1:38" x14ac:dyDescent="0.25">
      <c r="A54" s="117">
        <v>45</v>
      </c>
      <c r="B54" s="115"/>
      <c r="C54" s="106"/>
      <c r="D54" s="118"/>
      <c r="E54" s="113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17"/>
      <c r="R54" s="113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</row>
    <row r="55" spans="1:38" x14ac:dyDescent="0.25">
      <c r="A55" s="117">
        <v>46</v>
      </c>
      <c r="B55" s="115"/>
      <c r="C55" s="106"/>
      <c r="D55" s="118"/>
      <c r="E55" s="113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17"/>
      <c r="R55" s="113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</row>
    <row r="56" spans="1:38" x14ac:dyDescent="0.25">
      <c r="A56" s="117">
        <v>47</v>
      </c>
      <c r="B56" s="115"/>
      <c r="C56" s="106"/>
      <c r="D56" s="118"/>
      <c r="E56" s="113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17"/>
      <c r="R56" s="113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</row>
    <row r="57" spans="1:38" x14ac:dyDescent="0.25">
      <c r="A57" s="117">
        <v>48</v>
      </c>
      <c r="B57" s="115"/>
      <c r="C57" s="106"/>
      <c r="D57" s="118"/>
      <c r="E57" s="113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17"/>
      <c r="R57" s="113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</row>
    <row r="58" spans="1:38" x14ac:dyDescent="0.25">
      <c r="A58" s="117">
        <v>49</v>
      </c>
      <c r="B58" s="115"/>
      <c r="C58" s="106"/>
      <c r="D58" s="118"/>
      <c r="E58" s="113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17"/>
      <c r="R58" s="113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</row>
    <row r="59" spans="1:38" x14ac:dyDescent="0.25">
      <c r="A59" s="117">
        <v>50</v>
      </c>
      <c r="B59" s="115"/>
      <c r="C59" s="106"/>
      <c r="D59" s="118"/>
      <c r="E59" s="113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17"/>
      <c r="R59" s="113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</row>
    <row r="60" spans="1:38" x14ac:dyDescent="0.25">
      <c r="A60" s="117">
        <v>51</v>
      </c>
      <c r="B60" s="115"/>
      <c r="C60" s="106"/>
      <c r="D60" s="118"/>
      <c r="E60" s="113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17"/>
      <c r="R60" s="113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</row>
    <row r="61" spans="1:38" x14ac:dyDescent="0.25">
      <c r="A61" s="117">
        <v>52</v>
      </c>
      <c r="B61" s="115"/>
      <c r="C61" s="106"/>
      <c r="D61" s="118"/>
      <c r="E61" s="113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17"/>
      <c r="R61" s="113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</row>
    <row r="62" spans="1:38" x14ac:dyDescent="0.25">
      <c r="A62" s="117">
        <v>53</v>
      </c>
      <c r="B62" s="115"/>
      <c r="C62" s="106"/>
      <c r="D62" s="118"/>
      <c r="E62" s="113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17"/>
      <c r="R62" s="113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</row>
    <row r="63" spans="1:38" x14ac:dyDescent="0.25">
      <c r="A63" s="117">
        <v>54</v>
      </c>
      <c r="B63" s="115"/>
      <c r="C63" s="106"/>
      <c r="D63" s="118"/>
      <c r="E63" s="113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17"/>
      <c r="R63" s="113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</row>
    <row r="64" spans="1:38" x14ac:dyDescent="0.25">
      <c r="A64" s="117">
        <v>55</v>
      </c>
      <c r="B64" s="115"/>
      <c r="C64" s="106"/>
      <c r="D64" s="118"/>
      <c r="E64" s="113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17"/>
      <c r="R64" s="113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</row>
    <row r="65" spans="1:38" x14ac:dyDescent="0.25">
      <c r="A65" s="117">
        <v>56</v>
      </c>
      <c r="B65" s="115"/>
      <c r="C65" s="106"/>
      <c r="D65" s="118"/>
      <c r="E65" s="113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17"/>
      <c r="R65" s="113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</row>
    <row r="66" spans="1:38" x14ac:dyDescent="0.25">
      <c r="A66" s="117">
        <v>57</v>
      </c>
      <c r="B66" s="115"/>
      <c r="C66" s="106"/>
      <c r="D66" s="118"/>
      <c r="E66" s="113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17"/>
      <c r="R66" s="113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</row>
    <row r="67" spans="1:38" x14ac:dyDescent="0.25">
      <c r="A67" s="117">
        <v>58</v>
      </c>
      <c r="B67" s="115"/>
      <c r="C67" s="106"/>
      <c r="D67" s="118"/>
      <c r="E67" s="113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17"/>
      <c r="R67" s="113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</row>
    <row r="68" spans="1:38" x14ac:dyDescent="0.25">
      <c r="A68" s="117">
        <v>59</v>
      </c>
      <c r="B68" s="115"/>
      <c r="C68" s="106"/>
      <c r="D68" s="118"/>
      <c r="E68" s="113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17"/>
      <c r="R68" s="113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</row>
    <row r="69" spans="1:38" x14ac:dyDescent="0.25">
      <c r="A69" s="117">
        <v>60</v>
      </c>
      <c r="B69" s="115"/>
      <c r="C69" s="106"/>
      <c r="D69" s="118"/>
      <c r="E69" s="113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17"/>
      <c r="R69" s="113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</row>
    <row r="70" spans="1:38" x14ac:dyDescent="0.25">
      <c r="A70" s="117">
        <v>61</v>
      </c>
      <c r="B70" s="115"/>
      <c r="C70" s="106"/>
      <c r="D70" s="118"/>
      <c r="E70" s="113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17"/>
      <c r="R70" s="113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</row>
    <row r="71" spans="1:38" x14ac:dyDescent="0.25">
      <c r="A71" s="117">
        <v>62</v>
      </c>
      <c r="B71" s="115"/>
      <c r="C71" s="106"/>
      <c r="D71" s="118"/>
      <c r="E71" s="113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17"/>
      <c r="R71" s="113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</row>
    <row r="72" spans="1:38" x14ac:dyDescent="0.25">
      <c r="A72" s="117">
        <v>63</v>
      </c>
      <c r="B72" s="115"/>
      <c r="C72" s="106"/>
      <c r="D72" s="118"/>
      <c r="E72" s="113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17"/>
      <c r="R72" s="113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</row>
    <row r="73" spans="1:38" x14ac:dyDescent="0.25">
      <c r="A73" s="117">
        <v>64</v>
      </c>
      <c r="B73" s="115"/>
      <c r="C73" s="106"/>
      <c r="D73" s="118"/>
      <c r="E73" s="113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17"/>
      <c r="R73" s="113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</row>
    <row r="74" spans="1:38" x14ac:dyDescent="0.25">
      <c r="A74" s="117">
        <v>65</v>
      </c>
      <c r="B74" s="115"/>
      <c r="C74" s="106"/>
      <c r="D74" s="118"/>
      <c r="E74" s="113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17"/>
      <c r="R74" s="113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</row>
    <row r="75" spans="1:38" x14ac:dyDescent="0.25">
      <c r="A75" s="117">
        <v>66</v>
      </c>
      <c r="B75" s="115"/>
      <c r="C75" s="106"/>
      <c r="D75" s="118"/>
      <c r="E75" s="113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17"/>
      <c r="R75" s="113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</row>
    <row r="76" spans="1:38" x14ac:dyDescent="0.25">
      <c r="A76" s="117">
        <v>67</v>
      </c>
      <c r="B76" s="115"/>
      <c r="C76" s="106"/>
      <c r="D76" s="118"/>
      <c r="E76" s="113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17"/>
      <c r="R76" s="113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</row>
    <row r="77" spans="1:38" x14ac:dyDescent="0.25">
      <c r="A77" s="117">
        <v>68</v>
      </c>
      <c r="B77" s="115"/>
      <c r="C77" s="106"/>
      <c r="D77" s="118"/>
      <c r="E77" s="113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17"/>
      <c r="R77" s="113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</row>
    <row r="78" spans="1:38" x14ac:dyDescent="0.25">
      <c r="A78" s="117">
        <v>69</v>
      </c>
      <c r="B78" s="115"/>
      <c r="C78" s="106"/>
      <c r="D78" s="118"/>
      <c r="E78" s="113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17"/>
      <c r="R78" s="113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</row>
    <row r="79" spans="1:38" x14ac:dyDescent="0.25">
      <c r="A79" s="117">
        <v>70</v>
      </c>
      <c r="B79" s="115"/>
      <c r="C79" s="106"/>
      <c r="D79" s="118"/>
      <c r="E79" s="113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17"/>
      <c r="R79" s="113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</row>
    <row r="80" spans="1:38" x14ac:dyDescent="0.25">
      <c r="A80" s="117">
        <v>71</v>
      </c>
      <c r="B80" s="115"/>
      <c r="C80" s="106"/>
      <c r="D80" s="118"/>
      <c r="E80" s="113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17"/>
      <c r="R80" s="113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</row>
    <row r="81" spans="1:38" x14ac:dyDescent="0.25">
      <c r="A81" s="117">
        <v>72</v>
      </c>
      <c r="B81" s="115"/>
      <c r="C81" s="106"/>
      <c r="D81" s="118"/>
      <c r="E81" s="113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17"/>
      <c r="R81" s="113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</row>
    <row r="82" spans="1:38" x14ac:dyDescent="0.25">
      <c r="A82" s="117">
        <v>73</v>
      </c>
      <c r="B82" s="115"/>
      <c r="C82" s="106"/>
      <c r="D82" s="118"/>
      <c r="E82" s="113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17"/>
      <c r="R82" s="113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</row>
    <row r="83" spans="1:38" x14ac:dyDescent="0.25">
      <c r="A83" s="117">
        <v>74</v>
      </c>
      <c r="B83" s="115"/>
      <c r="C83" s="106"/>
      <c r="D83" s="118"/>
      <c r="E83" s="113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17"/>
      <c r="R83" s="113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</row>
    <row r="84" spans="1:38" x14ac:dyDescent="0.25">
      <c r="A84" s="117">
        <v>75</v>
      </c>
      <c r="B84" s="115"/>
      <c r="C84" s="106"/>
      <c r="D84" s="118"/>
      <c r="E84" s="113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17"/>
      <c r="R84" s="113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</row>
    <row r="85" spans="1:38" x14ac:dyDescent="0.25">
      <c r="A85" s="117">
        <v>76</v>
      </c>
      <c r="B85" s="115"/>
      <c r="C85" s="106"/>
      <c r="D85" s="118"/>
      <c r="E85" s="113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17"/>
      <c r="R85" s="113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</row>
    <row r="86" spans="1:38" x14ac:dyDescent="0.25">
      <c r="A86" s="117">
        <v>77</v>
      </c>
      <c r="B86" s="115"/>
      <c r="C86" s="106"/>
      <c r="D86" s="118"/>
      <c r="E86" s="113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17"/>
      <c r="R86" s="113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x14ac:dyDescent="0.25">
      <c r="A87" s="117">
        <v>78</v>
      </c>
      <c r="B87" s="115"/>
      <c r="C87" s="106"/>
      <c r="D87" s="118"/>
      <c r="E87" s="113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17"/>
      <c r="R87" s="113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x14ac:dyDescent="0.25">
      <c r="A88" s="117">
        <v>79</v>
      </c>
      <c r="B88" s="115"/>
      <c r="C88" s="106"/>
      <c r="D88" s="118"/>
      <c r="E88" s="113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17"/>
      <c r="R88" s="113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x14ac:dyDescent="0.25">
      <c r="A89" s="117">
        <v>80</v>
      </c>
      <c r="B89" s="115"/>
      <c r="C89" s="106"/>
      <c r="D89" s="118"/>
      <c r="E89" s="113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17"/>
      <c r="R89" s="113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</row>
    <row r="90" spans="1:38" x14ac:dyDescent="0.25">
      <c r="A90" s="117">
        <v>81</v>
      </c>
      <c r="B90" s="115"/>
      <c r="C90" s="106"/>
      <c r="D90" s="118"/>
      <c r="E90" s="113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17"/>
      <c r="R90" s="113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</row>
    <row r="91" spans="1:38" x14ac:dyDescent="0.25">
      <c r="A91" s="117">
        <v>82</v>
      </c>
      <c r="B91" s="115"/>
      <c r="C91" s="106"/>
      <c r="D91" s="118"/>
      <c r="E91" s="113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17"/>
      <c r="R91" s="113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</row>
    <row r="92" spans="1:38" x14ac:dyDescent="0.25">
      <c r="A92" s="117">
        <v>83</v>
      </c>
      <c r="B92" s="115"/>
      <c r="C92" s="106"/>
      <c r="D92" s="118"/>
      <c r="E92" s="113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17"/>
      <c r="R92" s="113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</row>
    <row r="93" spans="1:38" x14ac:dyDescent="0.25">
      <c r="A93" s="117">
        <v>84</v>
      </c>
      <c r="B93" s="115"/>
      <c r="C93" s="106"/>
      <c r="D93" s="118"/>
      <c r="E93" s="113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17"/>
      <c r="R93" s="113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</row>
    <row r="94" spans="1:38" x14ac:dyDescent="0.25">
      <c r="A94" s="117">
        <v>85</v>
      </c>
      <c r="B94" s="115"/>
      <c r="C94" s="106"/>
      <c r="D94" s="118"/>
      <c r="E94" s="113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17"/>
      <c r="R94" s="113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</row>
    <row r="95" spans="1:38" x14ac:dyDescent="0.25">
      <c r="A95" s="117">
        <v>86</v>
      </c>
      <c r="B95" s="115"/>
      <c r="C95" s="106"/>
      <c r="D95" s="118"/>
      <c r="E95" s="113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17"/>
      <c r="R95" s="113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</row>
    <row r="96" spans="1:38" x14ac:dyDescent="0.25">
      <c r="A96" s="117">
        <v>87</v>
      </c>
      <c r="B96" s="115"/>
      <c r="C96" s="106"/>
      <c r="D96" s="118"/>
      <c r="E96" s="113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17"/>
      <c r="R96" s="113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</row>
    <row r="97" spans="1:38" x14ac:dyDescent="0.25">
      <c r="A97" s="117">
        <v>88</v>
      </c>
      <c r="B97" s="115"/>
      <c r="C97" s="106"/>
      <c r="D97" s="118"/>
      <c r="E97" s="113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17"/>
      <c r="R97" s="113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</row>
    <row r="98" spans="1:38" x14ac:dyDescent="0.25">
      <c r="A98" s="117">
        <v>89</v>
      </c>
      <c r="B98" s="115"/>
      <c r="C98" s="106"/>
      <c r="D98" s="118"/>
      <c r="E98" s="113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17"/>
      <c r="R98" s="113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</row>
    <row r="99" spans="1:38" x14ac:dyDescent="0.25">
      <c r="A99" s="117">
        <v>90</v>
      </c>
      <c r="B99" s="115"/>
      <c r="C99" s="106"/>
      <c r="D99" s="118"/>
      <c r="E99" s="113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17"/>
      <c r="R99" s="113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</row>
    <row r="100" spans="1:38" x14ac:dyDescent="0.25">
      <c r="A100" s="117">
        <v>91</v>
      </c>
      <c r="B100" s="115"/>
      <c r="C100" s="106"/>
      <c r="D100" s="118"/>
      <c r="E100" s="113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17"/>
      <c r="R100" s="113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</row>
    <row r="101" spans="1:38" x14ac:dyDescent="0.25">
      <c r="A101" s="117">
        <v>92</v>
      </c>
      <c r="B101" s="115"/>
      <c r="C101" s="106"/>
      <c r="D101" s="118"/>
      <c r="E101" s="113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17"/>
      <c r="R101" s="113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</row>
    <row r="102" spans="1:38" x14ac:dyDescent="0.25">
      <c r="A102" s="117">
        <v>93</v>
      </c>
      <c r="B102" s="115"/>
      <c r="C102" s="106"/>
      <c r="D102" s="118"/>
      <c r="E102" s="113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17"/>
      <c r="R102" s="113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</row>
    <row r="103" spans="1:38" x14ac:dyDescent="0.25">
      <c r="A103" s="117">
        <v>94</v>
      </c>
      <c r="B103" s="115"/>
      <c r="C103" s="106"/>
      <c r="D103" s="118"/>
      <c r="E103" s="113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17"/>
      <c r="R103" s="113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</row>
    <row r="104" spans="1:38" x14ac:dyDescent="0.25">
      <c r="A104" s="117">
        <v>95</v>
      </c>
      <c r="B104" s="115"/>
      <c r="C104" s="106"/>
      <c r="D104" s="118"/>
      <c r="E104" s="113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17"/>
      <c r="R104" s="113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</row>
    <row r="105" spans="1:38" x14ac:dyDescent="0.25">
      <c r="A105" s="117">
        <v>96</v>
      </c>
      <c r="B105" s="115"/>
      <c r="C105" s="106"/>
      <c r="D105" s="118"/>
      <c r="E105" s="113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17"/>
      <c r="R105" s="113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</row>
    <row r="106" spans="1:38" x14ac:dyDescent="0.25">
      <c r="A106" s="117">
        <v>97</v>
      </c>
      <c r="B106" s="115"/>
      <c r="C106" s="106"/>
      <c r="D106" s="118"/>
      <c r="E106" s="113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7"/>
      <c r="R106" s="113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</row>
    <row r="107" spans="1:38" x14ac:dyDescent="0.25">
      <c r="A107" s="117">
        <v>98</v>
      </c>
      <c r="B107" s="115"/>
      <c r="C107" s="106"/>
      <c r="D107" s="118"/>
      <c r="E107" s="113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17"/>
      <c r="R107" s="113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</row>
    <row r="108" spans="1:38" x14ac:dyDescent="0.25">
      <c r="A108" s="117">
        <v>99</v>
      </c>
      <c r="B108" s="115"/>
      <c r="C108" s="106"/>
      <c r="D108" s="118"/>
      <c r="E108" s="113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17"/>
      <c r="R108" s="113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</row>
    <row r="109" spans="1:38" x14ac:dyDescent="0.25">
      <c r="A109" s="117">
        <v>100</v>
      </c>
      <c r="B109" s="115"/>
      <c r="C109" s="106"/>
      <c r="D109" s="118"/>
      <c r="E109" s="113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17"/>
      <c r="R109" s="113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</row>
    <row r="110" spans="1:38" x14ac:dyDescent="0.25">
      <c r="A110" s="117">
        <v>101</v>
      </c>
      <c r="B110" s="115"/>
      <c r="C110" s="106"/>
      <c r="D110" s="118"/>
      <c r="E110" s="113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17"/>
      <c r="R110" s="113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</row>
    <row r="111" spans="1:38" x14ac:dyDescent="0.25">
      <c r="A111" s="117">
        <v>102</v>
      </c>
      <c r="B111" s="115"/>
      <c r="C111" s="106"/>
      <c r="D111" s="118"/>
      <c r="E111" s="113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17"/>
      <c r="R111" s="113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</row>
    <row r="112" spans="1:38" x14ac:dyDescent="0.25">
      <c r="A112" s="117">
        <v>103</v>
      </c>
      <c r="B112" s="115"/>
      <c r="C112" s="106"/>
      <c r="D112" s="118"/>
      <c r="E112" s="113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17"/>
      <c r="R112" s="113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</row>
    <row r="113" spans="1:38" x14ac:dyDescent="0.25">
      <c r="A113" s="117">
        <v>104</v>
      </c>
      <c r="B113" s="115"/>
      <c r="C113" s="106"/>
      <c r="D113" s="118"/>
      <c r="E113" s="113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17"/>
      <c r="R113" s="113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</row>
    <row r="114" spans="1:38" x14ac:dyDescent="0.25">
      <c r="A114" s="117">
        <v>105</v>
      </c>
      <c r="B114" s="115"/>
      <c r="C114" s="106"/>
      <c r="D114" s="118"/>
      <c r="E114" s="113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17"/>
      <c r="R114" s="113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</row>
    <row r="115" spans="1:38" x14ac:dyDescent="0.25">
      <c r="A115" s="117">
        <v>106</v>
      </c>
      <c r="B115" s="115"/>
      <c r="C115" s="106"/>
      <c r="D115" s="118"/>
      <c r="E115" s="113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17"/>
      <c r="R115" s="113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</row>
    <row r="116" spans="1:38" x14ac:dyDescent="0.25">
      <c r="A116" s="117">
        <v>107</v>
      </c>
      <c r="B116" s="115"/>
      <c r="C116" s="106"/>
      <c r="D116" s="118"/>
      <c r="E116" s="113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17"/>
      <c r="R116" s="113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</row>
    <row r="117" spans="1:38" x14ac:dyDescent="0.25">
      <c r="A117" s="117">
        <v>108</v>
      </c>
      <c r="B117" s="115"/>
      <c r="C117" s="106"/>
      <c r="D117" s="118"/>
      <c r="E117" s="113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17"/>
      <c r="R117" s="113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</row>
    <row r="118" spans="1:38" x14ac:dyDescent="0.25">
      <c r="A118" s="117">
        <v>109</v>
      </c>
      <c r="B118" s="115"/>
      <c r="C118" s="106"/>
      <c r="D118" s="118"/>
      <c r="E118" s="113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17"/>
      <c r="R118" s="113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</row>
    <row r="119" spans="1:38" x14ac:dyDescent="0.25">
      <c r="A119" s="117">
        <v>110</v>
      </c>
      <c r="B119" s="115"/>
      <c r="C119" s="106"/>
      <c r="D119" s="118"/>
      <c r="E119" s="113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17"/>
      <c r="R119" s="113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</row>
    <row r="120" spans="1:38" x14ac:dyDescent="0.25">
      <c r="A120" s="117">
        <v>111</v>
      </c>
      <c r="B120" s="115"/>
      <c r="C120" s="106"/>
      <c r="D120" s="118"/>
      <c r="E120" s="113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17"/>
      <c r="R120" s="113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</row>
    <row r="121" spans="1:38" x14ac:dyDescent="0.25">
      <c r="A121" s="117">
        <v>112</v>
      </c>
      <c r="B121" s="115"/>
      <c r="C121" s="106"/>
      <c r="D121" s="118"/>
      <c r="E121" s="113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17"/>
      <c r="R121" s="113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</row>
    <row r="122" spans="1:38" x14ac:dyDescent="0.25">
      <c r="A122" s="117">
        <v>113</v>
      </c>
      <c r="B122" s="115"/>
      <c r="C122" s="106"/>
      <c r="D122" s="118"/>
      <c r="E122" s="113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17"/>
      <c r="R122" s="113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</row>
    <row r="123" spans="1:38" x14ac:dyDescent="0.25">
      <c r="A123" s="117">
        <v>114</v>
      </c>
      <c r="B123" s="115"/>
      <c r="C123" s="106"/>
      <c r="D123" s="118"/>
      <c r="E123" s="113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17"/>
      <c r="R123" s="113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</row>
    <row r="124" spans="1:38" x14ac:dyDescent="0.25">
      <c r="A124" s="117">
        <v>115</v>
      </c>
      <c r="B124" s="115"/>
      <c r="C124" s="106"/>
      <c r="D124" s="118"/>
      <c r="E124" s="113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17"/>
      <c r="R124" s="113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</row>
    <row r="125" spans="1:38" x14ac:dyDescent="0.25">
      <c r="A125" s="117">
        <v>116</v>
      </c>
      <c r="B125" s="115"/>
      <c r="C125" s="106"/>
      <c r="D125" s="118"/>
      <c r="E125" s="113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17"/>
      <c r="R125" s="113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</row>
    <row r="126" spans="1:38" x14ac:dyDescent="0.25">
      <c r="A126" s="117">
        <v>117</v>
      </c>
      <c r="B126" s="115"/>
      <c r="C126" s="106"/>
      <c r="D126" s="118"/>
      <c r="E126" s="113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17"/>
      <c r="R126" s="113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</row>
    <row r="127" spans="1:38" x14ac:dyDescent="0.25">
      <c r="A127" s="117">
        <v>118</v>
      </c>
      <c r="B127" s="115"/>
      <c r="C127" s="106"/>
      <c r="D127" s="118"/>
      <c r="E127" s="113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17"/>
      <c r="R127" s="113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</row>
    <row r="128" spans="1:38" x14ac:dyDescent="0.25">
      <c r="A128" s="117">
        <v>119</v>
      </c>
      <c r="B128" s="115"/>
      <c r="C128" s="106"/>
      <c r="D128" s="118"/>
      <c r="E128" s="113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17"/>
      <c r="R128" s="113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</row>
    <row r="129" spans="1:38" x14ac:dyDescent="0.25">
      <c r="A129" s="117">
        <v>120</v>
      </c>
      <c r="B129" s="115"/>
      <c r="C129" s="106"/>
      <c r="D129" s="118"/>
      <c r="E129" s="113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17"/>
      <c r="R129" s="113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</row>
    <row r="130" spans="1:38" x14ac:dyDescent="0.25">
      <c r="A130" s="117">
        <v>121</v>
      </c>
      <c r="B130" s="115"/>
      <c r="C130" s="106"/>
      <c r="D130" s="118"/>
      <c r="E130" s="113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17"/>
      <c r="R130" s="113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</row>
    <row r="131" spans="1:38" x14ac:dyDescent="0.25">
      <c r="A131" s="117">
        <v>122</v>
      </c>
      <c r="B131" s="115"/>
      <c r="C131" s="106"/>
      <c r="D131" s="118"/>
      <c r="E131" s="113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17"/>
      <c r="R131" s="113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</row>
    <row r="132" spans="1:38" x14ac:dyDescent="0.25">
      <c r="A132" s="117">
        <v>123</v>
      </c>
      <c r="B132" s="115"/>
      <c r="C132" s="106"/>
      <c r="D132" s="118"/>
      <c r="E132" s="113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17"/>
      <c r="R132" s="113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</row>
    <row r="133" spans="1:38" x14ac:dyDescent="0.25">
      <c r="A133" s="117">
        <v>124</v>
      </c>
      <c r="B133" s="115"/>
      <c r="C133" s="106"/>
      <c r="D133" s="118"/>
      <c r="E133" s="113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17"/>
      <c r="R133" s="113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</row>
    <row r="134" spans="1:38" x14ac:dyDescent="0.25">
      <c r="A134" s="165">
        <v>125</v>
      </c>
      <c r="B134" s="166"/>
      <c r="C134" s="167"/>
      <c r="D134" s="165"/>
      <c r="E134" s="166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5"/>
      <c r="R134" s="166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</row>
    <row r="135" spans="1:38" x14ac:dyDescent="0.25">
      <c r="A135" s="165">
        <v>126</v>
      </c>
      <c r="B135" s="166"/>
      <c r="C135" s="167"/>
      <c r="D135" s="165"/>
      <c r="E135" s="166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5"/>
      <c r="R135" s="166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</row>
    <row r="136" spans="1:38" x14ac:dyDescent="0.25">
      <c r="A136" s="117">
        <v>127</v>
      </c>
      <c r="B136" s="115"/>
      <c r="C136" s="106"/>
      <c r="D136" s="118"/>
      <c r="E136" s="113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17"/>
      <c r="R136" s="113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</row>
    <row r="137" spans="1:38" x14ac:dyDescent="0.25">
      <c r="A137" s="117">
        <v>128</v>
      </c>
      <c r="B137" s="115"/>
      <c r="C137" s="106"/>
      <c r="D137" s="118"/>
      <c r="E137" s="113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17"/>
      <c r="R137" s="113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</row>
    <row r="138" spans="1:38" x14ac:dyDescent="0.25">
      <c r="A138" s="117">
        <v>129</v>
      </c>
      <c r="B138" s="115"/>
      <c r="C138" s="106"/>
      <c r="D138" s="118"/>
      <c r="E138" s="113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17"/>
      <c r="R138" s="113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</row>
    <row r="139" spans="1:38" x14ac:dyDescent="0.25">
      <c r="A139" s="121">
        <v>130</v>
      </c>
      <c r="B139" s="122"/>
      <c r="C139" s="123"/>
      <c r="D139" s="121"/>
      <c r="E139" s="122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1"/>
      <c r="R139" s="122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</row>
    <row r="140" spans="1:38" x14ac:dyDescent="0.25">
      <c r="A140" s="121">
        <v>131</v>
      </c>
      <c r="B140" s="122"/>
      <c r="C140" s="123"/>
      <c r="D140" s="121"/>
      <c r="E140" s="122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1"/>
      <c r="R140" s="122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</row>
    <row r="141" spans="1:38" x14ac:dyDescent="0.25">
      <c r="A141" s="121">
        <v>132</v>
      </c>
      <c r="B141" s="122"/>
      <c r="C141" s="123"/>
      <c r="D141" s="121"/>
      <c r="E141" s="122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1"/>
      <c r="R141" s="122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</row>
    <row r="142" spans="1:38" x14ac:dyDescent="0.25">
      <c r="A142" s="121">
        <v>133</v>
      </c>
      <c r="B142" s="122"/>
      <c r="C142" s="123"/>
      <c r="D142" s="121"/>
      <c r="E142" s="122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1"/>
      <c r="R142" s="122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</row>
    <row r="143" spans="1:38" x14ac:dyDescent="0.25">
      <c r="A143" s="121">
        <v>134</v>
      </c>
      <c r="B143" s="122"/>
      <c r="C143" s="123"/>
      <c r="D143" s="121"/>
      <c r="E143" s="122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1"/>
      <c r="R143" s="122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</row>
    <row r="144" spans="1:38" x14ac:dyDescent="0.25">
      <c r="A144" s="117">
        <v>135</v>
      </c>
      <c r="B144" s="115"/>
      <c r="C144" s="106"/>
      <c r="D144" s="118"/>
      <c r="E144" s="113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17"/>
      <c r="R144" s="113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</row>
    <row r="145" spans="1:38" x14ac:dyDescent="0.25">
      <c r="A145" s="117">
        <v>136</v>
      </c>
      <c r="B145" s="115"/>
      <c r="C145" s="106"/>
      <c r="D145" s="118"/>
      <c r="E145" s="113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17"/>
      <c r="R145" s="113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</row>
    <row r="146" spans="1:38" x14ac:dyDescent="0.25">
      <c r="A146" s="117">
        <v>137</v>
      </c>
      <c r="B146" s="115"/>
      <c r="C146" s="106"/>
      <c r="D146" s="118"/>
      <c r="E146" s="113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17"/>
      <c r="R146" s="113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</row>
    <row r="147" spans="1:38" x14ac:dyDescent="0.25">
      <c r="A147" s="117">
        <v>138</v>
      </c>
      <c r="B147" s="115"/>
      <c r="C147" s="106"/>
      <c r="D147" s="118"/>
      <c r="E147" s="113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17"/>
      <c r="R147" s="113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</row>
    <row r="148" spans="1:38" x14ac:dyDescent="0.25">
      <c r="A148" s="117">
        <v>139</v>
      </c>
      <c r="B148" s="115"/>
      <c r="C148" s="106"/>
      <c r="D148" s="118"/>
      <c r="E148" s="113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17"/>
      <c r="R148" s="113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</row>
    <row r="149" spans="1:38" x14ac:dyDescent="0.25">
      <c r="A149" s="165">
        <v>140</v>
      </c>
      <c r="B149" s="166"/>
      <c r="C149" s="167"/>
      <c r="D149" s="165"/>
      <c r="E149" s="166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5"/>
      <c r="R149" s="166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</row>
    <row r="150" spans="1:38" x14ac:dyDescent="0.25">
      <c r="A150" s="117">
        <v>141</v>
      </c>
      <c r="B150" s="115"/>
      <c r="C150" s="106"/>
      <c r="D150" s="118"/>
      <c r="E150" s="113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17"/>
      <c r="R150" s="113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</row>
    <row r="151" spans="1:38" x14ac:dyDescent="0.25">
      <c r="A151" s="165">
        <v>142</v>
      </c>
      <c r="B151" s="166"/>
      <c r="C151" s="167"/>
      <c r="D151" s="165"/>
      <c r="E151" s="166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5"/>
      <c r="R151" s="166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</row>
    <row r="152" spans="1:38" x14ac:dyDescent="0.25">
      <c r="A152" s="117">
        <v>143</v>
      </c>
      <c r="B152" s="115"/>
      <c r="C152" s="106"/>
      <c r="D152" s="118"/>
      <c r="E152" s="113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17"/>
      <c r="R152" s="113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</row>
    <row r="153" spans="1:38" x14ac:dyDescent="0.25">
      <c r="A153" s="117">
        <v>144</v>
      </c>
      <c r="B153" s="115"/>
      <c r="C153" s="106"/>
      <c r="D153" s="118"/>
      <c r="E153" s="113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17"/>
      <c r="R153" s="113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</row>
    <row r="154" spans="1:38" x14ac:dyDescent="0.25">
      <c r="A154" s="117">
        <v>145</v>
      </c>
      <c r="B154" s="115"/>
      <c r="C154" s="106"/>
      <c r="D154" s="118"/>
      <c r="E154" s="113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17"/>
      <c r="R154" s="113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</row>
    <row r="155" spans="1:38" x14ac:dyDescent="0.25">
      <c r="A155" s="117">
        <v>146</v>
      </c>
      <c r="B155" s="115"/>
      <c r="C155" s="106"/>
      <c r="D155" s="118"/>
      <c r="E155" s="113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17"/>
      <c r="R155" s="113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</row>
    <row r="156" spans="1:38" x14ac:dyDescent="0.25">
      <c r="A156" s="117">
        <v>147</v>
      </c>
      <c r="B156" s="115"/>
      <c r="C156" s="106"/>
      <c r="D156" s="118"/>
      <c r="E156" s="113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17"/>
      <c r="R156" s="113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</row>
    <row r="157" spans="1:38" x14ac:dyDescent="0.25">
      <c r="A157" s="117">
        <v>148</v>
      </c>
      <c r="B157" s="115"/>
      <c r="C157" s="106"/>
      <c r="D157" s="118"/>
      <c r="E157" s="113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17"/>
      <c r="R157" s="113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</row>
    <row r="158" spans="1:38" x14ac:dyDescent="0.25">
      <c r="A158" s="117">
        <v>149</v>
      </c>
      <c r="B158" s="115"/>
      <c r="C158" s="106"/>
      <c r="D158" s="118"/>
      <c r="E158" s="113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17"/>
      <c r="R158" s="113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</row>
    <row r="159" spans="1:38" x14ac:dyDescent="0.25">
      <c r="A159" s="117">
        <v>150</v>
      </c>
      <c r="B159" s="115"/>
      <c r="C159" s="106"/>
      <c r="D159" s="118"/>
      <c r="E159" s="113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17"/>
      <c r="R159" s="113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</row>
    <row r="160" spans="1:38" x14ac:dyDescent="0.25">
      <c r="A160" s="117">
        <v>151</v>
      </c>
      <c r="B160" s="115"/>
      <c r="C160" s="106"/>
      <c r="D160" s="118"/>
      <c r="E160" s="113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17"/>
      <c r="R160" s="113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</row>
    <row r="161" spans="1:38" x14ac:dyDescent="0.25">
      <c r="A161" s="117">
        <v>152</v>
      </c>
      <c r="B161" s="115"/>
      <c r="C161" s="106"/>
      <c r="D161" s="118"/>
      <c r="E161" s="113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17"/>
      <c r="R161" s="113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</row>
    <row r="162" spans="1:38" x14ac:dyDescent="0.25">
      <c r="A162" s="117">
        <v>153</v>
      </c>
      <c r="B162" s="115"/>
      <c r="C162" s="106"/>
      <c r="D162" s="118"/>
      <c r="E162" s="113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17"/>
      <c r="R162" s="113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</row>
    <row r="163" spans="1:38" x14ac:dyDescent="0.25">
      <c r="A163" s="117">
        <v>154</v>
      </c>
      <c r="B163" s="115"/>
      <c r="C163" s="106"/>
      <c r="D163" s="118"/>
      <c r="E163" s="113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17"/>
      <c r="R163" s="113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</row>
    <row r="164" spans="1:38" x14ac:dyDescent="0.25">
      <c r="A164" s="117">
        <v>155</v>
      </c>
      <c r="B164" s="115"/>
      <c r="C164" s="106"/>
      <c r="D164" s="118"/>
      <c r="E164" s="113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17"/>
      <c r="R164" s="113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</row>
    <row r="165" spans="1:38" x14ac:dyDescent="0.25">
      <c r="A165" s="117">
        <v>156</v>
      </c>
      <c r="B165" s="115"/>
      <c r="C165" s="106"/>
      <c r="D165" s="118"/>
      <c r="E165" s="113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17"/>
      <c r="R165" s="113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</row>
  </sheetData>
  <mergeCells count="1">
    <mergeCell ref="G3:Q3"/>
  </mergeCells>
  <conditionalFormatting sqref="E10:AL165">
    <cfRule type="cellIs" dxfId="5" priority="1" operator="between">
      <formula>1</formula>
      <formula>0.000001</formula>
    </cfRule>
    <cfRule type="cellIs" dxfId="4" priority="2" operator="between">
      <formula>1</formula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zoomScale="85" zoomScaleNormal="85" workbookViewId="0">
      <selection activeCell="H25" sqref="H25"/>
    </sheetView>
  </sheetViews>
  <sheetFormatPr defaultColWidth="9.140625" defaultRowHeight="15" x14ac:dyDescent="0.25"/>
  <cols>
    <col min="1" max="4" width="8.7109375" style="9" customWidth="1"/>
    <col min="5" max="5" width="9.140625" style="9"/>
    <col min="6" max="6" width="17" style="9" bestFit="1" customWidth="1"/>
    <col min="7" max="7" width="15.85546875" style="9" bestFit="1" customWidth="1"/>
    <col min="8" max="8" width="17.42578125" style="9" bestFit="1" customWidth="1"/>
    <col min="9" max="12" width="9.140625" style="9"/>
    <col min="13" max="13" width="10.42578125" style="9" bestFit="1" customWidth="1"/>
    <col min="14" max="14" width="10.28515625" style="9" bestFit="1" customWidth="1"/>
    <col min="15" max="15" width="10.140625" style="9" bestFit="1" customWidth="1"/>
    <col min="16" max="21" width="9.140625" style="9"/>
    <col min="22" max="22" width="9.85546875" style="9" bestFit="1" customWidth="1"/>
    <col min="23" max="23" width="9.7109375" style="9" bestFit="1" customWidth="1"/>
    <col min="24" max="24" width="9.5703125" style="9" bestFit="1" customWidth="1"/>
    <col min="25" max="16384" width="9.140625" style="9"/>
  </cols>
  <sheetData>
    <row r="1" spans="1:42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3" t="s">
        <v>55</v>
      </c>
      <c r="G1" s="3" t="s">
        <v>56</v>
      </c>
      <c r="H1" s="3" t="s">
        <v>57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5" t="s">
        <v>15</v>
      </c>
      <c r="V1" s="6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8" t="s">
        <v>36</v>
      </c>
    </row>
    <row r="2" spans="1:42" ht="15.75" thickBot="1" x14ac:dyDescent="0.3">
      <c r="A2" s="151" t="s">
        <v>37</v>
      </c>
      <c r="B2" s="151"/>
      <c r="C2" s="151"/>
      <c r="D2" s="152"/>
      <c r="E2" s="10"/>
      <c r="F2" s="10"/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  <c r="V2" s="1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/>
    </row>
    <row r="3" spans="1:42" ht="16.5" thickTop="1" thickBot="1" x14ac:dyDescent="0.3">
      <c r="A3" s="153" t="s">
        <v>38</v>
      </c>
      <c r="B3" s="154"/>
      <c r="C3" s="154"/>
      <c r="D3" s="155"/>
      <c r="E3" s="16"/>
      <c r="F3" s="107"/>
      <c r="G3" s="107"/>
      <c r="H3" s="10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1"/>
    </row>
    <row r="4" spans="1:42" ht="16.5" thickTop="1" thickBot="1" x14ac:dyDescent="0.3">
      <c r="A4" s="156" t="s">
        <v>39</v>
      </c>
      <c r="B4" s="157"/>
      <c r="C4" s="157"/>
      <c r="D4" s="158"/>
      <c r="E4" s="22"/>
      <c r="F4" s="108"/>
      <c r="G4" s="108"/>
      <c r="H4" s="108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  <c r="V4" s="25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7"/>
    </row>
    <row r="5" spans="1:42" x14ac:dyDescent="0.25">
      <c r="A5" s="159" t="s">
        <v>40</v>
      </c>
      <c r="B5" s="159"/>
      <c r="C5" s="159"/>
      <c r="D5" s="160"/>
      <c r="E5" s="28"/>
      <c r="F5" s="28"/>
      <c r="G5" s="28"/>
      <c r="H5" s="28"/>
      <c r="I5" s="29"/>
      <c r="J5" s="30"/>
      <c r="K5" s="30"/>
      <c r="L5" s="30"/>
      <c r="M5" s="29"/>
      <c r="N5" s="29"/>
      <c r="O5" s="29"/>
      <c r="P5" s="30"/>
      <c r="Q5" s="30"/>
      <c r="R5" s="30"/>
      <c r="S5" s="29"/>
      <c r="T5" s="29"/>
      <c r="U5" s="31"/>
      <c r="V5" s="32"/>
      <c r="W5" s="33"/>
      <c r="X5" s="33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</row>
    <row r="6" spans="1:42" x14ac:dyDescent="0.25">
      <c r="A6" s="161" t="s">
        <v>41</v>
      </c>
      <c r="B6" s="161"/>
      <c r="C6" s="161"/>
      <c r="D6" s="162"/>
      <c r="E6" s="36"/>
      <c r="F6" s="36"/>
      <c r="G6" s="36"/>
      <c r="H6" s="3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  <c r="V6" s="39"/>
      <c r="W6" s="40"/>
      <c r="X6" s="40"/>
      <c r="Y6" s="40"/>
      <c r="Z6" s="40"/>
      <c r="AA6" s="40"/>
      <c r="AB6" s="40"/>
      <c r="AC6" s="40"/>
      <c r="AD6" s="40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2"/>
    </row>
    <row r="7" spans="1:42" ht="15.75" thickBot="1" x14ac:dyDescent="0.3">
      <c r="A7" s="149" t="s">
        <v>42</v>
      </c>
      <c r="B7" s="149"/>
      <c r="C7" s="149"/>
      <c r="D7" s="150"/>
      <c r="E7" s="43"/>
      <c r="F7" s="43"/>
      <c r="G7" s="43"/>
      <c r="H7" s="43"/>
      <c r="I7" s="44"/>
      <c r="J7" s="45"/>
      <c r="K7" s="45"/>
      <c r="L7" s="45"/>
      <c r="M7" s="44"/>
      <c r="N7" s="44"/>
      <c r="O7" s="44"/>
      <c r="P7" s="45"/>
      <c r="Q7" s="45"/>
      <c r="R7" s="45"/>
      <c r="S7" s="44"/>
      <c r="T7" s="44"/>
      <c r="U7" s="46"/>
      <c r="V7" s="47"/>
      <c r="W7" s="48"/>
      <c r="X7" s="48"/>
      <c r="Y7" s="49"/>
      <c r="Z7" s="49"/>
      <c r="AA7" s="49"/>
      <c r="AB7" s="49"/>
      <c r="AC7" s="49"/>
      <c r="AD7" s="49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50"/>
    </row>
    <row r="8" spans="1:42" x14ac:dyDescent="0.25">
      <c r="A8" s="127" t="s">
        <v>43</v>
      </c>
      <c r="B8" s="127"/>
      <c r="C8" s="127"/>
      <c r="D8" s="128"/>
      <c r="E8" s="28"/>
      <c r="F8" s="28"/>
      <c r="G8" s="28"/>
      <c r="H8" s="28"/>
      <c r="I8" s="29">
        <v>0.01</v>
      </c>
      <c r="J8" s="30"/>
      <c r="K8" s="30"/>
      <c r="L8" s="30"/>
      <c r="M8" s="29">
        <v>0.2</v>
      </c>
      <c r="N8" s="29">
        <v>0.2</v>
      </c>
      <c r="O8" s="29">
        <v>0.2</v>
      </c>
      <c r="P8" s="30"/>
      <c r="Q8" s="30"/>
      <c r="R8" s="30"/>
      <c r="S8" s="29">
        <v>0.5</v>
      </c>
      <c r="T8" s="29">
        <v>0.5</v>
      </c>
      <c r="U8" s="31">
        <v>0.5</v>
      </c>
      <c r="V8" s="51">
        <v>0.01</v>
      </c>
      <c r="W8" s="33">
        <v>0.01</v>
      </c>
      <c r="X8" s="33">
        <v>0.01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5"/>
    </row>
    <row r="9" spans="1:42" x14ac:dyDescent="0.25">
      <c r="A9" s="129" t="s">
        <v>44</v>
      </c>
      <c r="B9" s="129"/>
      <c r="C9" s="129"/>
      <c r="D9" s="130"/>
      <c r="E9" s="52"/>
      <c r="F9" s="52"/>
      <c r="G9" s="52"/>
      <c r="H9" s="52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  <c r="V9" s="39"/>
      <c r="W9" s="40"/>
      <c r="X9" s="40"/>
      <c r="Y9" s="40"/>
      <c r="Z9" s="40"/>
      <c r="AA9" s="40"/>
      <c r="AB9" s="40"/>
      <c r="AC9" s="40"/>
      <c r="AD9" s="40"/>
      <c r="AE9" s="41">
        <f>IF(OR(P$3 = 0,J$3=0), 0,0.2+0.025*ABS($D$1/P$3-1)/ABS(V$3)+0.04*ABS($B$1/J$3-1))</f>
        <v>0</v>
      </c>
      <c r="AF9" s="41">
        <f t="shared" ref="AF9" si="0">IF(OR(Q$3 = 0,K$3=0), 0,0.2+0.025*ABS($D$1/Q$3-1)/ABS(W$3)+0.04*ABS($B$1/K$3-1))</f>
        <v>0</v>
      </c>
      <c r="AG9" s="41">
        <f>IF(OR(R$3 = 0,L$3=0), 0,0.2+0.025*ABS($D$1/R$3-1)/ABS(X$3)+0.04*ABS($B$1/L$3-1))</f>
        <v>0</v>
      </c>
      <c r="AH9" s="41">
        <f>IF(OR(R$3 = 0,L$3=0), 0,0.5+0.025*ABS($D$1/P$3-1)/ABS((1-(V$3)^2)^0.5)+0.04*ABS($B$1/J$3-1))</f>
        <v>0</v>
      </c>
      <c r="AI9" s="41">
        <f t="shared" ref="AI9:AJ9" si="1">IF(OR(S$3 = 0,M$3=0), 0,0.5+0.025*ABS($D$1/Q$3-1)/ABS((1-(W$3)^2)^0.5)+0.04*ABS($B$1/K$3-1))</f>
        <v>0</v>
      </c>
      <c r="AJ9" s="41">
        <f t="shared" si="1"/>
        <v>0</v>
      </c>
      <c r="AK9" s="41">
        <f>IF(OR(R$3 = 0,L$3=0), 0,0.5+0.04*ABS($D$1/P$3-1)+0.04*ABS($B$1/J$3-1))</f>
        <v>0</v>
      </c>
      <c r="AL9" s="41">
        <f t="shared" ref="AL9:AM9" si="2">IF(OR(S$3 = 0,M$3=0), 0,0.5+0.04*ABS($D$1/Q$3-1)+0.04*ABS($B$1/K$3-1))</f>
        <v>0</v>
      </c>
      <c r="AM9" s="41">
        <f t="shared" si="2"/>
        <v>0</v>
      </c>
      <c r="AN9" s="41">
        <f>IF(OR(R$3 = 0,L$3=0), 0,0.2+0.025*ABS($D$1/P$3-1)/ABS(V$3)+0.04*ABS($B$1/J$3-1))</f>
        <v>0</v>
      </c>
      <c r="AO9" s="41">
        <f>IF(OR(R$3 = 0,L$3=0), 0,0.5+0.025*ABS($D$1/P$3-1)/ABS((1-(V$3)^2)^0.5)+0.04*ABS($B$1/J$3-1))</f>
        <v>0</v>
      </c>
      <c r="AP9" s="41">
        <f>IF(OR(R$3 = 0,L$3=0), 0,0.5+0.04*ABS($D$1/P$3-1)+0.04*ABS($B$1/J$3-1))</f>
        <v>0</v>
      </c>
    </row>
    <row r="10" spans="1:42" ht="15.75" thickBot="1" x14ac:dyDescent="0.3">
      <c r="A10" s="131" t="s">
        <v>45</v>
      </c>
      <c r="B10" s="131"/>
      <c r="C10" s="131"/>
      <c r="D10" s="132"/>
      <c r="E10" s="43"/>
      <c r="F10" s="43"/>
      <c r="G10" s="43"/>
      <c r="H10" s="43"/>
      <c r="I10" s="44"/>
      <c r="J10" s="45">
        <v>0.1</v>
      </c>
      <c r="K10" s="45">
        <v>0.1</v>
      </c>
      <c r="L10" s="45">
        <v>0.1</v>
      </c>
      <c r="M10" s="44"/>
      <c r="N10" s="44"/>
      <c r="O10" s="44"/>
      <c r="P10" s="45">
        <v>0.1</v>
      </c>
      <c r="Q10" s="45">
        <v>0.1</v>
      </c>
      <c r="R10" s="45">
        <v>0.1</v>
      </c>
      <c r="S10" s="44"/>
      <c r="T10" s="44"/>
      <c r="U10" s="46"/>
      <c r="V10" s="47"/>
      <c r="W10" s="48"/>
      <c r="X10" s="48"/>
      <c r="Y10" s="49">
        <v>0.1</v>
      </c>
      <c r="Z10" s="49">
        <v>0.1</v>
      </c>
      <c r="AA10" s="49">
        <v>0.1</v>
      </c>
      <c r="AB10" s="49">
        <v>0.1</v>
      </c>
      <c r="AC10" s="49">
        <v>0.1</v>
      </c>
      <c r="AD10" s="49">
        <v>0.1</v>
      </c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50"/>
    </row>
    <row r="11" spans="1:42" ht="15.75" thickBot="1" x14ac:dyDescent="0.3">
      <c r="A11" s="133" t="s">
        <v>46</v>
      </c>
      <c r="B11" s="133"/>
      <c r="C11" s="133"/>
      <c r="D11" s="134"/>
      <c r="E11" s="55"/>
      <c r="F11" s="55"/>
      <c r="G11" s="55"/>
      <c r="H11" s="55"/>
      <c r="I11" s="56">
        <f>IF(I5=0,1000,I8/ABS(I5))</f>
        <v>1000</v>
      </c>
      <c r="J11" s="56">
        <f>IF(J7=0,1000,J10/ABS(J7))</f>
        <v>1000</v>
      </c>
      <c r="K11" s="56">
        <f t="shared" ref="K11:L11" si="3">IF(K7=0,1000,K10/ABS(K7))</f>
        <v>1000</v>
      </c>
      <c r="L11" s="56">
        <f t="shared" si="3"/>
        <v>1000</v>
      </c>
      <c r="M11" s="56">
        <f t="shared" ref="M11:X11" si="4">IF(M5=0,1000,M8/ABS(M5))</f>
        <v>1000</v>
      </c>
      <c r="N11" s="56">
        <f t="shared" si="4"/>
        <v>1000</v>
      </c>
      <c r="O11" s="56">
        <f t="shared" si="4"/>
        <v>1000</v>
      </c>
      <c r="P11" s="56">
        <f>IF(P7=0,1000,P10/ABS(P7))</f>
        <v>1000</v>
      </c>
      <c r="Q11" s="56">
        <f t="shared" ref="Q11:R11" si="5">IF(Q7=0,1000,Q10/ABS(Q7))</f>
        <v>1000</v>
      </c>
      <c r="R11" s="56">
        <f t="shared" si="5"/>
        <v>1000</v>
      </c>
      <c r="S11" s="56">
        <f t="shared" si="4"/>
        <v>1000</v>
      </c>
      <c r="T11" s="56">
        <f t="shared" si="4"/>
        <v>1000</v>
      </c>
      <c r="U11" s="56">
        <f t="shared" si="4"/>
        <v>1000</v>
      </c>
      <c r="V11" s="56">
        <f t="shared" si="4"/>
        <v>1000</v>
      </c>
      <c r="W11" s="56">
        <f t="shared" si="4"/>
        <v>1000</v>
      </c>
      <c r="X11" s="56">
        <f t="shared" si="4"/>
        <v>1000</v>
      </c>
      <c r="Y11" s="56">
        <f>IF(Y7=0,1000,Y10/ABS(Y7))</f>
        <v>1000</v>
      </c>
      <c r="Z11" s="56">
        <f t="shared" ref="Z11:AA11" si="6">IF(Z7=0,1000,Z10/ABS(Z7))</f>
        <v>1000</v>
      </c>
      <c r="AA11" s="56">
        <f t="shared" si="6"/>
        <v>1000</v>
      </c>
      <c r="AB11" s="56">
        <f>IF(AB7=0,1000,AB10/ABS(AB7))</f>
        <v>1000</v>
      </c>
      <c r="AC11" s="56">
        <f t="shared" ref="AC11:AD11" si="7">IF(AC7=0,1000,AC10/ABS(AC7))</f>
        <v>1000</v>
      </c>
      <c r="AD11" s="56">
        <f t="shared" si="7"/>
        <v>1000</v>
      </c>
      <c r="AE11" s="56">
        <f>IF(AE6=0,1000,AE9/ABS(AE6))</f>
        <v>1000</v>
      </c>
      <c r="AF11" s="56">
        <f t="shared" ref="AF11:AP11" si="8">IF(AF6=0,1000,AF9/ABS(AF6))</f>
        <v>1000</v>
      </c>
      <c r="AG11" s="56">
        <f t="shared" si="8"/>
        <v>1000</v>
      </c>
      <c r="AH11" s="56">
        <f t="shared" si="8"/>
        <v>1000</v>
      </c>
      <c r="AI11" s="56">
        <f t="shared" si="8"/>
        <v>1000</v>
      </c>
      <c r="AJ11" s="56">
        <f t="shared" si="8"/>
        <v>1000</v>
      </c>
      <c r="AK11" s="56">
        <f t="shared" si="8"/>
        <v>1000</v>
      </c>
      <c r="AL11" s="56">
        <f t="shared" si="8"/>
        <v>1000</v>
      </c>
      <c r="AM11" s="56">
        <f t="shared" si="8"/>
        <v>1000</v>
      </c>
      <c r="AN11" s="56">
        <f t="shared" si="8"/>
        <v>1000</v>
      </c>
      <c r="AO11" s="56">
        <f t="shared" si="8"/>
        <v>1000</v>
      </c>
      <c r="AP11" s="56">
        <f t="shared" si="8"/>
        <v>1000</v>
      </c>
    </row>
    <row r="12" spans="1:42" ht="16.5" thickTop="1" thickBot="1" x14ac:dyDescent="0.3">
      <c r="A12" s="135" t="s">
        <v>47</v>
      </c>
      <c r="B12" s="135"/>
      <c r="C12" s="135"/>
      <c r="D12" s="136"/>
      <c r="E12" s="57"/>
      <c r="F12" s="107"/>
      <c r="G12" s="107"/>
      <c r="H12" s="107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9"/>
      <c r="V12" s="60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2"/>
    </row>
    <row r="13" spans="1:42" x14ac:dyDescent="0.25">
      <c r="A13" s="137" t="s">
        <v>48</v>
      </c>
      <c r="B13" s="137"/>
      <c r="C13" s="137"/>
      <c r="D13" s="138"/>
      <c r="E13" s="63"/>
      <c r="F13" s="63"/>
      <c r="G13" s="63"/>
      <c r="H13" s="63"/>
      <c r="I13" s="64"/>
      <c r="J13" s="65"/>
      <c r="K13" s="65"/>
      <c r="L13" s="65"/>
      <c r="M13" s="64"/>
      <c r="N13" s="64"/>
      <c r="O13" s="64"/>
      <c r="P13" s="65"/>
      <c r="Q13" s="65"/>
      <c r="R13" s="65"/>
      <c r="S13" s="64"/>
      <c r="T13" s="64"/>
      <c r="U13" s="66"/>
      <c r="V13" s="67"/>
      <c r="W13" s="68"/>
      <c r="X13" s="68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70"/>
    </row>
    <row r="14" spans="1:42" x14ac:dyDescent="0.25">
      <c r="A14" s="139" t="s">
        <v>49</v>
      </c>
      <c r="B14" s="139"/>
      <c r="C14" s="139"/>
      <c r="D14" s="140"/>
      <c r="E14" s="71"/>
      <c r="F14" s="71"/>
      <c r="G14" s="71"/>
      <c r="H14" s="71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3"/>
      <c r="V14" s="74"/>
      <c r="W14" s="75"/>
      <c r="X14" s="75"/>
      <c r="Y14" s="75"/>
      <c r="Z14" s="75"/>
      <c r="AA14" s="75"/>
      <c r="AB14" s="75"/>
      <c r="AC14" s="75"/>
      <c r="AD14" s="75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7"/>
    </row>
    <row r="15" spans="1:42" ht="15.75" thickBot="1" x14ac:dyDescent="0.3">
      <c r="A15" s="141" t="s">
        <v>50</v>
      </c>
      <c r="B15" s="141"/>
      <c r="C15" s="141"/>
      <c r="D15" s="142"/>
      <c r="E15" s="78"/>
      <c r="F15" s="78"/>
      <c r="G15" s="78"/>
      <c r="H15" s="78"/>
      <c r="I15" s="79"/>
      <c r="J15" s="80"/>
      <c r="K15" s="80"/>
      <c r="L15" s="80"/>
      <c r="M15" s="79"/>
      <c r="N15" s="79"/>
      <c r="O15" s="79"/>
      <c r="P15" s="80"/>
      <c r="Q15" s="80"/>
      <c r="R15" s="80"/>
      <c r="S15" s="79"/>
      <c r="T15" s="79"/>
      <c r="U15" s="81"/>
      <c r="V15" s="82"/>
      <c r="W15" s="83"/>
      <c r="X15" s="83"/>
      <c r="Y15" s="84"/>
      <c r="Z15" s="84"/>
      <c r="AA15" s="84"/>
      <c r="AB15" s="84"/>
      <c r="AC15" s="84"/>
      <c r="AD15" s="84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5"/>
    </row>
    <row r="16" spans="1:42" x14ac:dyDescent="0.25">
      <c r="A16" s="143" t="s">
        <v>43</v>
      </c>
      <c r="B16" s="143"/>
      <c r="C16" s="143"/>
      <c r="D16" s="144"/>
      <c r="E16" s="86"/>
      <c r="F16" s="86"/>
      <c r="G16" s="86"/>
      <c r="H16" s="86"/>
      <c r="I16" s="87">
        <v>0.01</v>
      </c>
      <c r="J16" s="88"/>
      <c r="K16" s="88"/>
      <c r="L16" s="88"/>
      <c r="M16" s="87">
        <v>0.2</v>
      </c>
      <c r="N16" s="87">
        <v>0.2</v>
      </c>
      <c r="O16" s="87">
        <v>0.2</v>
      </c>
      <c r="P16" s="88"/>
      <c r="Q16" s="88"/>
      <c r="R16" s="88"/>
      <c r="S16" s="87">
        <v>0.5</v>
      </c>
      <c r="T16" s="87">
        <v>0.5</v>
      </c>
      <c r="U16" s="89">
        <v>0.5</v>
      </c>
      <c r="V16" s="90">
        <v>0.01</v>
      </c>
      <c r="W16" s="68">
        <v>0.01</v>
      </c>
      <c r="X16" s="68">
        <v>0.01</v>
      </c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70"/>
    </row>
    <row r="17" spans="1:43" x14ac:dyDescent="0.25">
      <c r="A17" s="145" t="s">
        <v>44</v>
      </c>
      <c r="B17" s="145"/>
      <c r="C17" s="145"/>
      <c r="D17" s="146"/>
      <c r="E17" s="57"/>
      <c r="F17" s="57"/>
      <c r="G17" s="57"/>
      <c r="H17" s="5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74"/>
      <c r="W17" s="75"/>
      <c r="X17" s="75"/>
      <c r="Y17" s="75"/>
      <c r="Z17" s="75"/>
      <c r="AA17" s="75"/>
      <c r="AB17" s="75"/>
      <c r="AC17" s="75"/>
      <c r="AD17" s="75"/>
      <c r="AE17" s="76">
        <f>IF(OR(P$3 = 0,J$3=0), 0,0.2+0.025*ABS($D$1/P$3-1)/ABS(V$3)+0.04*ABS($B$1/J$3-1))</f>
        <v>0</v>
      </c>
      <c r="AF17" s="76">
        <f>IF(OR(Q$3 = 0,K$3=0), 0,0.2+0.025*ABS($D$1/Q$3-1)/ABS(W$3)+0.04*ABS($B$1/K$3-1))</f>
        <v>0</v>
      </c>
      <c r="AG17" s="76">
        <f t="shared" ref="AG17" si="9">IF(OR(R$3 = 0,L$3=0), 0,0.2+0.025*ABS($D$1/R$3-1)/ABS(X$3)+0.04*ABS($B$1/L$3-1))</f>
        <v>0</v>
      </c>
      <c r="AH17" s="76">
        <f>IF(OR(R$3 = 0,L$3=0), 0,0.5+0.025*ABS($D$1/P$3-1)/ABS((1-(V$3)^2)^0.5)+0.04*ABS($B$1/J$3-1))</f>
        <v>0</v>
      </c>
      <c r="AI17" s="76">
        <f t="shared" ref="AI17:AJ17" si="10">IF(OR(S$3 = 0,M$3=0), 0,0.5+0.025*ABS($D$1/Q$3-1)/ABS((1-(W$3)^2)^0.5)+0.04*ABS($B$1/K$3-1))</f>
        <v>0</v>
      </c>
      <c r="AJ17" s="76">
        <f t="shared" si="10"/>
        <v>0</v>
      </c>
      <c r="AK17" s="76">
        <f>IF(OR(R$3 = 0,L$3=0), 0,0.5+0.04*ABS($D$1/P$3-1)+0.04*ABS($B$1/J$3-1))</f>
        <v>0</v>
      </c>
      <c r="AL17" s="76">
        <f t="shared" ref="AL17:AM17" si="11">IF(OR(S$3 = 0,M$3=0), 0,0.5+0.04*ABS($D$1/Q$3-1)+0.04*ABS($B$1/K$3-1))</f>
        <v>0</v>
      </c>
      <c r="AM17" s="76">
        <f t="shared" si="11"/>
        <v>0</v>
      </c>
      <c r="AN17" s="76">
        <f>IF(OR(R$3 = 0,L$3=0), 0,0.2+0.025*ABS($D$1/P$3-1)/ABS(V$3)+0.04*ABS($B$1/J$3-1))</f>
        <v>0</v>
      </c>
      <c r="AO17" s="76">
        <f>IF(OR(R$3 = 0,L$3=0), 0,0.5+0.025*ABS($D$1/P$3-1)/ABS((1-(V$3)^2)^0.5)+0.04*ABS($B$1/J$3-1))</f>
        <v>0</v>
      </c>
      <c r="AP17" s="76">
        <f>IF(OR(R$3 = 0,L$3=0), 0,0.5+0.04*ABS($D$1/P$3-1)+0.04*ABS($B$1/J$3-1))</f>
        <v>0</v>
      </c>
    </row>
    <row r="18" spans="1:43" ht="15.75" thickBot="1" x14ac:dyDescent="0.3">
      <c r="A18" s="147" t="s">
        <v>45</v>
      </c>
      <c r="B18" s="147"/>
      <c r="C18" s="147"/>
      <c r="D18" s="148"/>
      <c r="E18" s="78"/>
      <c r="F18" s="78"/>
      <c r="G18" s="78"/>
      <c r="H18" s="78"/>
      <c r="I18" s="79"/>
      <c r="J18" s="80">
        <v>0.1</v>
      </c>
      <c r="K18" s="80">
        <v>0.1</v>
      </c>
      <c r="L18" s="80">
        <v>0.1</v>
      </c>
      <c r="M18" s="79"/>
      <c r="N18" s="79"/>
      <c r="O18" s="79"/>
      <c r="P18" s="80">
        <v>0.1</v>
      </c>
      <c r="Q18" s="80">
        <v>0.1</v>
      </c>
      <c r="R18" s="80">
        <v>0.1</v>
      </c>
      <c r="S18" s="79"/>
      <c r="T18" s="79"/>
      <c r="U18" s="81"/>
      <c r="V18" s="82"/>
      <c r="W18" s="83"/>
      <c r="X18" s="83"/>
      <c r="Y18" s="84">
        <v>0.1</v>
      </c>
      <c r="Z18" s="84">
        <v>0.1</v>
      </c>
      <c r="AA18" s="84">
        <v>0.1</v>
      </c>
      <c r="AB18" s="84">
        <v>0.1</v>
      </c>
      <c r="AC18" s="84">
        <v>0.1</v>
      </c>
      <c r="AD18" s="84">
        <v>0.1</v>
      </c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5"/>
    </row>
    <row r="19" spans="1:43" ht="15.75" thickBot="1" x14ac:dyDescent="0.3">
      <c r="A19" s="143" t="s">
        <v>46</v>
      </c>
      <c r="B19" s="143"/>
      <c r="C19" s="143"/>
      <c r="D19" s="144"/>
      <c r="E19" s="86"/>
      <c r="F19" s="57"/>
      <c r="G19" s="57"/>
      <c r="H19" s="57"/>
      <c r="I19" s="56">
        <f>IF(I13=0,1000,I16/ABS(I13))</f>
        <v>1000</v>
      </c>
      <c r="J19" s="56">
        <f>IF(J15=0,1000,J18/ABS(J15))</f>
        <v>1000</v>
      </c>
      <c r="K19" s="56">
        <f t="shared" ref="K19:L19" si="12">IF(K15=0,1000,K18/ABS(K15))</f>
        <v>1000</v>
      </c>
      <c r="L19" s="56">
        <f t="shared" si="12"/>
        <v>1000</v>
      </c>
      <c r="M19" s="56">
        <f t="shared" ref="M19:X19" si="13">IF(M13=0,1000,M16/ABS(M13))</f>
        <v>1000</v>
      </c>
      <c r="N19" s="56">
        <f t="shared" si="13"/>
        <v>1000</v>
      </c>
      <c r="O19" s="56">
        <f t="shared" si="13"/>
        <v>1000</v>
      </c>
      <c r="P19" s="56">
        <f>IF(P15=0,1000,P18/ABS(P15))</f>
        <v>1000</v>
      </c>
      <c r="Q19" s="56">
        <f t="shared" ref="Q19:R19" si="14">IF(Q15=0,1000,Q18/ABS(Q15))</f>
        <v>1000</v>
      </c>
      <c r="R19" s="56">
        <f t="shared" si="14"/>
        <v>1000</v>
      </c>
      <c r="S19" s="56">
        <f t="shared" si="13"/>
        <v>1000</v>
      </c>
      <c r="T19" s="56">
        <f t="shared" si="13"/>
        <v>1000</v>
      </c>
      <c r="U19" s="56">
        <f t="shared" si="13"/>
        <v>1000</v>
      </c>
      <c r="V19" s="56">
        <f t="shared" si="13"/>
        <v>1000</v>
      </c>
      <c r="W19" s="56">
        <f t="shared" si="13"/>
        <v>1000</v>
      </c>
      <c r="X19" s="56">
        <f t="shared" si="13"/>
        <v>1000</v>
      </c>
      <c r="Y19" s="56">
        <f>IF(Y15=0,1000,Y18/ABS(Y15))</f>
        <v>1000</v>
      </c>
      <c r="Z19" s="56">
        <f t="shared" ref="Z19:AA19" si="15">IF(Z15=0,1000,Z18/ABS(Z15))</f>
        <v>1000</v>
      </c>
      <c r="AA19" s="56">
        <f t="shared" si="15"/>
        <v>1000</v>
      </c>
      <c r="AB19" s="56">
        <f>IF(AB15=0,1000,AB18/ABS(AB15))</f>
        <v>1000</v>
      </c>
      <c r="AC19" s="56">
        <f t="shared" ref="AC19:AD19" si="16">IF(AC15=0,1000,AC18/ABS(AC15))</f>
        <v>1000</v>
      </c>
      <c r="AD19" s="56">
        <f t="shared" si="16"/>
        <v>1000</v>
      </c>
      <c r="AE19" s="56">
        <f>IF(AE14=0,1000,AE17/ABS(AE14))</f>
        <v>1000</v>
      </c>
      <c r="AF19" s="56">
        <f t="shared" ref="AF19:AP19" si="17">IF(AF14=0,1000,AF17/ABS(AF14))</f>
        <v>1000</v>
      </c>
      <c r="AG19" s="56">
        <f t="shared" si="17"/>
        <v>1000</v>
      </c>
      <c r="AH19" s="56">
        <f>IF(AH14=0,1000,AH17/ABS(AH14))</f>
        <v>1000</v>
      </c>
      <c r="AI19" s="56">
        <f t="shared" si="17"/>
        <v>1000</v>
      </c>
      <c r="AJ19" s="56">
        <f t="shared" si="17"/>
        <v>1000</v>
      </c>
      <c r="AK19" s="56">
        <f t="shared" si="17"/>
        <v>1000</v>
      </c>
      <c r="AL19" s="56">
        <f t="shared" si="17"/>
        <v>1000</v>
      </c>
      <c r="AM19" s="56">
        <f t="shared" si="17"/>
        <v>1000</v>
      </c>
      <c r="AN19" s="56">
        <f t="shared" si="17"/>
        <v>1000</v>
      </c>
      <c r="AO19" s="56">
        <f t="shared" si="17"/>
        <v>1000</v>
      </c>
      <c r="AP19" s="56">
        <f t="shared" si="17"/>
        <v>1000</v>
      </c>
    </row>
    <row r="20" spans="1:43" ht="15.75" thickTop="1" x14ac:dyDescent="0.25"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</row>
    <row r="21" spans="1:43" x14ac:dyDescent="0.25">
      <c r="A21" s="124"/>
      <c r="B21" s="124"/>
      <c r="C21" s="124"/>
      <c r="D21" s="124"/>
      <c r="E21" s="92"/>
      <c r="F21" s="92"/>
      <c r="G21" s="92"/>
      <c r="H21" s="92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3"/>
    </row>
    <row r="22" spans="1:43" x14ac:dyDescent="0.25">
      <c r="A22" s="124"/>
      <c r="B22" s="124"/>
      <c r="C22" s="124"/>
      <c r="D22" s="124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3"/>
    </row>
    <row r="23" spans="1:43" x14ac:dyDescent="0.25">
      <c r="A23" s="124"/>
      <c r="B23" s="124"/>
      <c r="C23" s="124"/>
      <c r="D23" s="124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3"/>
    </row>
    <row r="24" spans="1:43" x14ac:dyDescent="0.25">
      <c r="A24" s="124"/>
      <c r="B24" s="124"/>
      <c r="C24" s="124"/>
      <c r="D24" s="124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3"/>
    </row>
    <row r="25" spans="1:43" ht="15.75" x14ac:dyDescent="0.25">
      <c r="A25" s="124"/>
      <c r="B25" s="124"/>
      <c r="C25" s="124"/>
      <c r="D25" s="124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3"/>
    </row>
    <row r="26" spans="1:43" x14ac:dyDescent="0.25">
      <c r="A26" s="124"/>
      <c r="B26" s="124"/>
      <c r="C26" s="124"/>
      <c r="D26" s="124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3"/>
    </row>
    <row r="27" spans="1:43" x14ac:dyDescent="0.25">
      <c r="A27" s="124"/>
      <c r="B27" s="124"/>
      <c r="C27" s="124"/>
      <c r="D27" s="124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3"/>
    </row>
    <row r="28" spans="1:43" x14ac:dyDescent="0.25">
      <c r="A28" s="124"/>
      <c r="B28" s="124"/>
      <c r="C28" s="124"/>
      <c r="D28" s="124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3"/>
    </row>
    <row r="29" spans="1:43" x14ac:dyDescent="0.25">
      <c r="A29" s="124"/>
      <c r="B29" s="124"/>
      <c r="C29" s="124"/>
      <c r="D29" s="124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3"/>
    </row>
    <row r="30" spans="1:43" x14ac:dyDescent="0.25">
      <c r="A30" s="124"/>
      <c r="B30" s="124"/>
      <c r="C30" s="124"/>
      <c r="D30" s="124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3"/>
    </row>
    <row r="31" spans="1:43" x14ac:dyDescent="0.25">
      <c r="A31" s="124"/>
      <c r="B31" s="124"/>
      <c r="C31" s="124"/>
      <c r="D31" s="124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3"/>
    </row>
    <row r="32" spans="1:43" x14ac:dyDescent="0.25">
      <c r="A32" s="124"/>
      <c r="B32" s="124"/>
      <c r="C32" s="124"/>
      <c r="D32" s="124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3"/>
    </row>
    <row r="33" spans="1:43" x14ac:dyDescent="0.25">
      <c r="A33" s="98"/>
      <c r="B33" s="98"/>
      <c r="C33" s="98"/>
      <c r="D33" s="98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3"/>
    </row>
    <row r="34" spans="1:43" x14ac:dyDescent="0.25">
      <c r="A34" s="105"/>
      <c r="B34" s="105"/>
      <c r="C34" s="105"/>
      <c r="D34" s="105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3"/>
    </row>
    <row r="35" spans="1:43" x14ac:dyDescent="0.25">
      <c r="A35" s="105"/>
      <c r="B35" s="105"/>
      <c r="C35" s="105"/>
      <c r="D35" s="105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3"/>
    </row>
    <row r="36" spans="1:43" x14ac:dyDescent="0.25">
      <c r="A36" s="100"/>
      <c r="B36" s="100"/>
      <c r="C36" s="100"/>
      <c r="D36" s="100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3"/>
    </row>
    <row r="37" spans="1:43" x14ac:dyDescent="0.25">
      <c r="A37" s="101"/>
      <c r="B37" s="101"/>
      <c r="C37" s="101"/>
      <c r="D37" s="101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3"/>
    </row>
    <row r="38" spans="1:43" x14ac:dyDescent="0.25">
      <c r="A38" s="105"/>
      <c r="B38" s="105"/>
      <c r="C38" s="105"/>
      <c r="D38" s="105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3"/>
    </row>
    <row r="39" spans="1:43" x14ac:dyDescent="0.25">
      <c r="A39" s="105"/>
      <c r="B39" s="105"/>
      <c r="C39" s="105"/>
      <c r="D39" s="105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3"/>
    </row>
    <row r="40" spans="1:43" x14ac:dyDescent="0.25">
      <c r="A40" s="105"/>
      <c r="B40" s="105"/>
      <c r="C40" s="105"/>
      <c r="D40" s="105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3"/>
    </row>
    <row r="41" spans="1:43" x14ac:dyDescent="0.25">
      <c r="A41" s="105"/>
      <c r="B41" s="105"/>
      <c r="C41" s="105"/>
      <c r="D41" s="105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3"/>
    </row>
    <row r="42" spans="1:43" x14ac:dyDescent="0.25">
      <c r="A42" s="101"/>
      <c r="B42" s="101"/>
      <c r="C42" s="101"/>
      <c r="D42" s="101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3"/>
    </row>
    <row r="43" spans="1:43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3"/>
    </row>
    <row r="44" spans="1:43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3"/>
    </row>
    <row r="45" spans="1:43" x14ac:dyDescent="0.25">
      <c r="U45" s="93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3"/>
    </row>
    <row r="46" spans="1:43" x14ac:dyDescent="0.25">
      <c r="U46" s="93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3"/>
    </row>
    <row r="47" spans="1:43" x14ac:dyDescent="0.25"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</row>
  </sheetData>
  <mergeCells count="30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32:D32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</mergeCells>
  <conditionalFormatting sqref="I11:AP11 I19:AP19">
    <cfRule type="cellIs" dxfId="3" priority="1" operator="between">
      <formula>2</formula>
      <formula>1</formula>
    </cfRule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zoomScale="85" zoomScaleNormal="85" workbookViewId="0">
      <selection activeCell="F6" sqref="F6"/>
    </sheetView>
  </sheetViews>
  <sheetFormatPr defaultColWidth="9.140625" defaultRowHeight="15" x14ac:dyDescent="0.25"/>
  <cols>
    <col min="1" max="4" width="8.7109375" style="9" customWidth="1"/>
    <col min="5" max="5" width="9.140625" style="9"/>
    <col min="6" max="6" width="15.7109375" style="9" customWidth="1"/>
    <col min="7" max="10" width="9.140625" style="9"/>
    <col min="11" max="11" width="10.42578125" style="9" bestFit="1" customWidth="1"/>
    <col min="12" max="12" width="10.28515625" style="9" bestFit="1" customWidth="1"/>
    <col min="13" max="13" width="10.140625" style="9" bestFit="1" customWidth="1"/>
    <col min="14" max="19" width="9.140625" style="9"/>
    <col min="20" max="20" width="9.85546875" style="9" bestFit="1" customWidth="1"/>
    <col min="21" max="21" width="9.7109375" style="9" bestFit="1" customWidth="1"/>
    <col min="22" max="22" width="9.5703125" style="9" bestFit="1" customWidth="1"/>
    <col min="23" max="16384" width="9.140625" style="9"/>
  </cols>
  <sheetData>
    <row r="1" spans="1:40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3"/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5" t="s">
        <v>15</v>
      </c>
      <c r="T1" s="6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8" t="s">
        <v>36</v>
      </c>
    </row>
    <row r="2" spans="1:40" ht="15.75" thickBot="1" x14ac:dyDescent="0.3">
      <c r="A2" s="151" t="s">
        <v>37</v>
      </c>
      <c r="B2" s="151"/>
      <c r="C2" s="151"/>
      <c r="D2" s="152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3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/>
    </row>
    <row r="3" spans="1:40" ht="16.5" thickTop="1" thickBot="1" x14ac:dyDescent="0.3">
      <c r="A3" s="153" t="s">
        <v>38</v>
      </c>
      <c r="B3" s="154"/>
      <c r="C3" s="154"/>
      <c r="D3" s="155"/>
      <c r="E3" s="16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  <c r="T3" s="19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1"/>
    </row>
    <row r="4" spans="1:40" ht="16.5" thickTop="1" thickBot="1" x14ac:dyDescent="0.3">
      <c r="A4" s="156" t="s">
        <v>39</v>
      </c>
      <c r="B4" s="157"/>
      <c r="C4" s="157"/>
      <c r="D4" s="158"/>
      <c r="E4" s="22"/>
      <c r="F4" s="22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4"/>
      <c r="T4" s="2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7"/>
    </row>
    <row r="5" spans="1:40" x14ac:dyDescent="0.25">
      <c r="A5" s="159" t="s">
        <v>40</v>
      </c>
      <c r="B5" s="159"/>
      <c r="C5" s="159"/>
      <c r="D5" s="160"/>
      <c r="E5" s="28"/>
      <c r="F5" s="28"/>
      <c r="G5" s="29"/>
      <c r="H5" s="30"/>
      <c r="I5" s="30"/>
      <c r="J5" s="30"/>
      <c r="K5" s="29"/>
      <c r="L5" s="29"/>
      <c r="M5" s="29"/>
      <c r="N5" s="30"/>
      <c r="O5" s="30"/>
      <c r="P5" s="30"/>
      <c r="Q5" s="29"/>
      <c r="R5" s="29"/>
      <c r="S5" s="31"/>
      <c r="T5" s="32"/>
      <c r="U5" s="33"/>
      <c r="V5" s="3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5"/>
    </row>
    <row r="6" spans="1:40" x14ac:dyDescent="0.25">
      <c r="A6" s="161" t="s">
        <v>41</v>
      </c>
      <c r="B6" s="161"/>
      <c r="C6" s="161"/>
      <c r="D6" s="162"/>
      <c r="E6" s="36"/>
      <c r="F6" s="36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8"/>
      <c r="T6" s="39"/>
      <c r="U6" s="40"/>
      <c r="V6" s="40"/>
      <c r="W6" s="40"/>
      <c r="X6" s="40"/>
      <c r="Y6" s="40"/>
      <c r="Z6" s="40"/>
      <c r="AA6" s="40"/>
      <c r="AB6" s="40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2"/>
    </row>
    <row r="7" spans="1:40" ht="15.75" thickBot="1" x14ac:dyDescent="0.3">
      <c r="A7" s="149" t="s">
        <v>42</v>
      </c>
      <c r="B7" s="149"/>
      <c r="C7" s="149"/>
      <c r="D7" s="150"/>
      <c r="E7" s="43"/>
      <c r="F7" s="43"/>
      <c r="G7" s="44"/>
      <c r="H7" s="45"/>
      <c r="I7" s="45"/>
      <c r="J7" s="45"/>
      <c r="K7" s="44"/>
      <c r="L7" s="44"/>
      <c r="M7" s="44"/>
      <c r="N7" s="45"/>
      <c r="O7" s="45"/>
      <c r="P7" s="45"/>
      <c r="Q7" s="44"/>
      <c r="R7" s="44"/>
      <c r="S7" s="46"/>
      <c r="T7" s="47"/>
      <c r="U7" s="48"/>
      <c r="V7" s="48"/>
      <c r="W7" s="49"/>
      <c r="X7" s="49"/>
      <c r="Y7" s="49"/>
      <c r="Z7" s="49"/>
      <c r="AA7" s="49"/>
      <c r="AB7" s="49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50"/>
    </row>
    <row r="8" spans="1:40" x14ac:dyDescent="0.25">
      <c r="A8" s="127" t="s">
        <v>43</v>
      </c>
      <c r="B8" s="127"/>
      <c r="C8" s="127"/>
      <c r="D8" s="128"/>
      <c r="E8" s="28"/>
      <c r="F8" s="28"/>
      <c r="G8" s="29">
        <v>0.01</v>
      </c>
      <c r="H8" s="30"/>
      <c r="I8" s="30"/>
      <c r="J8" s="30"/>
      <c r="K8" s="29">
        <v>0.2</v>
      </c>
      <c r="L8" s="29">
        <v>0.2</v>
      </c>
      <c r="M8" s="29">
        <v>0.2</v>
      </c>
      <c r="N8" s="30"/>
      <c r="O8" s="30"/>
      <c r="P8" s="30"/>
      <c r="Q8" s="29">
        <v>0.5</v>
      </c>
      <c r="R8" s="29">
        <v>0.5</v>
      </c>
      <c r="S8" s="31">
        <v>0.5</v>
      </c>
      <c r="T8" s="51">
        <v>0.01</v>
      </c>
      <c r="U8" s="33">
        <v>0.01</v>
      </c>
      <c r="V8" s="33">
        <v>0.01</v>
      </c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</row>
    <row r="9" spans="1:40" x14ac:dyDescent="0.25">
      <c r="A9" s="129" t="s">
        <v>44</v>
      </c>
      <c r="B9" s="129"/>
      <c r="C9" s="129"/>
      <c r="D9" s="130"/>
      <c r="E9" s="52"/>
      <c r="F9" s="52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4"/>
      <c r="T9" s="39"/>
      <c r="U9" s="40"/>
      <c r="V9" s="40"/>
      <c r="W9" s="40"/>
      <c r="X9" s="40"/>
      <c r="Y9" s="40"/>
      <c r="Z9" s="40"/>
      <c r="AA9" s="40"/>
      <c r="AB9" s="40"/>
      <c r="AC9" s="41">
        <f>IF(OR(N$3 = 0,H$3=0), 0,0.2+0.025*ABS($D$1/N$3-1)/ABS(T$3)+0.04*ABS($B$1/H$3-1))</f>
        <v>0</v>
      </c>
      <c r="AD9" s="41">
        <f t="shared" ref="AD9" si="0">IF(OR(O$3 = 0,I$3=0), 0,0.2+0.025*ABS($D$1/O$3-1)/ABS(U$3)+0.04*ABS($B$1/I$3-1))</f>
        <v>0</v>
      </c>
      <c r="AE9" s="41">
        <f>IF(OR(P$3 = 0,J$3=0), 0,0.2+0.025*ABS($D$1/P$3-1)/ABS(V$3)+0.04*ABS($B$1/J$3-1))</f>
        <v>0</v>
      </c>
      <c r="AF9" s="41">
        <f>IF(OR(P$3 = 0,J$3=0), 0,0.5+0.025*ABS($D$1/N$3-1)/ABS((1-(T$3)^2)^0.5)+0.04*ABS($B$1/H$3-1))</f>
        <v>0</v>
      </c>
      <c r="AG9" s="41">
        <f t="shared" ref="AG9:AH9" si="1">IF(OR(Q$3 = 0,K$3=0), 0,0.5+0.025*ABS($D$1/O$3-1)/ABS((1-(U$3)^2)^0.5)+0.04*ABS($B$1/I$3-1))</f>
        <v>0</v>
      </c>
      <c r="AH9" s="41">
        <f t="shared" si="1"/>
        <v>0</v>
      </c>
      <c r="AI9" s="41">
        <f>IF(OR(P$3 = 0,J$3=0), 0,0.5+0.04*ABS($D$1/N$3-1)+0.04*ABS($B$1/H$3-1))</f>
        <v>0</v>
      </c>
      <c r="AJ9" s="41">
        <f t="shared" ref="AJ9:AK9" si="2">IF(OR(Q$3 = 0,K$3=0), 0,0.5+0.04*ABS($D$1/O$3-1)+0.04*ABS($B$1/I$3-1))</f>
        <v>0</v>
      </c>
      <c r="AK9" s="41">
        <f t="shared" si="2"/>
        <v>0</v>
      </c>
      <c r="AL9" s="41">
        <f>IF(OR(P$3 = 0,J$3=0), 0,0.2+0.025*ABS($D$1/N$3-1)/ABS(T$3)+0.04*ABS($B$1/H$3-1))</f>
        <v>0</v>
      </c>
      <c r="AM9" s="41">
        <f>IF(OR(P$3 = 0,J$3=0), 0,0.5+0.025*ABS($D$1/N$3-1)/ABS((1-(T$3)^2)^0.5)+0.04*ABS($B$1/H$3-1))</f>
        <v>0</v>
      </c>
      <c r="AN9" s="41">
        <f>IF(OR(P$3 = 0,J$3=0), 0,0.5+0.04*ABS($D$1/N$3-1)+0.04*ABS($B$1/H$3-1))</f>
        <v>0</v>
      </c>
    </row>
    <row r="10" spans="1:40" ht="15.75" thickBot="1" x14ac:dyDescent="0.3">
      <c r="A10" s="131" t="s">
        <v>45</v>
      </c>
      <c r="B10" s="131"/>
      <c r="C10" s="131"/>
      <c r="D10" s="132"/>
      <c r="E10" s="43"/>
      <c r="F10" s="43"/>
      <c r="G10" s="44"/>
      <c r="H10" s="45">
        <v>0.1</v>
      </c>
      <c r="I10" s="45">
        <v>0.1</v>
      </c>
      <c r="J10" s="45">
        <v>0.1</v>
      </c>
      <c r="K10" s="44"/>
      <c r="L10" s="44"/>
      <c r="M10" s="44"/>
      <c r="N10" s="45">
        <v>0.1</v>
      </c>
      <c r="O10" s="45">
        <v>0.1</v>
      </c>
      <c r="P10" s="45">
        <v>0.1</v>
      </c>
      <c r="Q10" s="44"/>
      <c r="R10" s="44"/>
      <c r="S10" s="46"/>
      <c r="T10" s="47"/>
      <c r="U10" s="48"/>
      <c r="V10" s="48"/>
      <c r="W10" s="49">
        <v>0.1</v>
      </c>
      <c r="X10" s="49">
        <v>0.1</v>
      </c>
      <c r="Y10" s="49">
        <v>0.1</v>
      </c>
      <c r="Z10" s="49">
        <v>0.1</v>
      </c>
      <c r="AA10" s="49">
        <v>0.1</v>
      </c>
      <c r="AB10" s="49">
        <v>0.1</v>
      </c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50"/>
    </row>
    <row r="11" spans="1:40" ht="15.75" thickBot="1" x14ac:dyDescent="0.3">
      <c r="A11" s="133" t="s">
        <v>46</v>
      </c>
      <c r="B11" s="133"/>
      <c r="C11" s="133"/>
      <c r="D11" s="134"/>
      <c r="E11" s="55"/>
      <c r="F11" s="55"/>
      <c r="G11" s="56">
        <f>IF(G5=0,1000,G8/ABS(G5))</f>
        <v>1000</v>
      </c>
      <c r="H11" s="56">
        <f>IF(H7=0,1000,H10/ABS(H7))</f>
        <v>1000</v>
      </c>
      <c r="I11" s="56">
        <f t="shared" ref="I11:J11" si="3">IF(I7=0,1000,I10/ABS(I7))</f>
        <v>1000</v>
      </c>
      <c r="J11" s="56">
        <f t="shared" si="3"/>
        <v>1000</v>
      </c>
      <c r="K11" s="56">
        <f t="shared" ref="K11:V11" si="4">IF(K5=0,1000,K8/ABS(K5))</f>
        <v>1000</v>
      </c>
      <c r="L11" s="56">
        <f t="shared" si="4"/>
        <v>1000</v>
      </c>
      <c r="M11" s="56">
        <f t="shared" si="4"/>
        <v>1000</v>
      </c>
      <c r="N11" s="56">
        <f>IF(N7=0,1000,N10/ABS(N7))</f>
        <v>1000</v>
      </c>
      <c r="O11" s="56">
        <f t="shared" ref="O11:P11" si="5">IF(O7=0,1000,O10/ABS(O7))</f>
        <v>1000</v>
      </c>
      <c r="P11" s="56">
        <f t="shared" si="5"/>
        <v>1000</v>
      </c>
      <c r="Q11" s="56">
        <f t="shared" si="4"/>
        <v>1000</v>
      </c>
      <c r="R11" s="56">
        <f t="shared" si="4"/>
        <v>1000</v>
      </c>
      <c r="S11" s="56">
        <f t="shared" si="4"/>
        <v>1000</v>
      </c>
      <c r="T11" s="56">
        <f t="shared" si="4"/>
        <v>1000</v>
      </c>
      <c r="U11" s="56">
        <f t="shared" si="4"/>
        <v>1000</v>
      </c>
      <c r="V11" s="56">
        <f t="shared" si="4"/>
        <v>1000</v>
      </c>
      <c r="W11" s="56">
        <f>IF(W7=0,1000,W10/ABS(W7))</f>
        <v>1000</v>
      </c>
      <c r="X11" s="56">
        <f t="shared" ref="X11:Y11" si="6">IF(X7=0,1000,X10/ABS(X7))</f>
        <v>1000</v>
      </c>
      <c r="Y11" s="56">
        <f t="shared" si="6"/>
        <v>1000</v>
      </c>
      <c r="Z11" s="56">
        <f>IF(Z7=0,1000,Z10/ABS(Z7))</f>
        <v>1000</v>
      </c>
      <c r="AA11" s="56">
        <f t="shared" ref="AA11:AB11" si="7">IF(AA7=0,1000,AA10/ABS(AA7))</f>
        <v>1000</v>
      </c>
      <c r="AB11" s="56">
        <f t="shared" si="7"/>
        <v>1000</v>
      </c>
      <c r="AC11" s="56">
        <f>IF(AC6=0,1000,AC9/ABS(AC6))</f>
        <v>1000</v>
      </c>
      <c r="AD11" s="56">
        <f t="shared" ref="AD11:AN11" si="8">IF(AD6=0,1000,AD9/ABS(AD6))</f>
        <v>1000</v>
      </c>
      <c r="AE11" s="56">
        <f t="shared" si="8"/>
        <v>1000</v>
      </c>
      <c r="AF11" s="56">
        <f t="shared" si="8"/>
        <v>1000</v>
      </c>
      <c r="AG11" s="56">
        <f t="shared" si="8"/>
        <v>1000</v>
      </c>
      <c r="AH11" s="56">
        <f t="shared" si="8"/>
        <v>1000</v>
      </c>
      <c r="AI11" s="56">
        <f t="shared" si="8"/>
        <v>1000</v>
      </c>
      <c r="AJ11" s="56">
        <f t="shared" si="8"/>
        <v>1000</v>
      </c>
      <c r="AK11" s="56">
        <f t="shared" si="8"/>
        <v>1000</v>
      </c>
      <c r="AL11" s="56">
        <f t="shared" si="8"/>
        <v>1000</v>
      </c>
      <c r="AM11" s="56">
        <f t="shared" si="8"/>
        <v>1000</v>
      </c>
      <c r="AN11" s="56">
        <f t="shared" si="8"/>
        <v>1000</v>
      </c>
    </row>
    <row r="12" spans="1:40" ht="16.5" thickTop="1" thickBot="1" x14ac:dyDescent="0.3">
      <c r="A12" s="135" t="s">
        <v>47</v>
      </c>
      <c r="B12" s="135"/>
      <c r="C12" s="135"/>
      <c r="D12" s="136"/>
      <c r="E12" s="57"/>
      <c r="F12" s="57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9"/>
      <c r="T12" s="60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2"/>
    </row>
    <row r="13" spans="1:40" x14ac:dyDescent="0.25">
      <c r="A13" s="137" t="s">
        <v>48</v>
      </c>
      <c r="B13" s="137"/>
      <c r="C13" s="137"/>
      <c r="D13" s="138"/>
      <c r="E13" s="63"/>
      <c r="F13" s="63"/>
      <c r="G13" s="64"/>
      <c r="H13" s="65"/>
      <c r="I13" s="65"/>
      <c r="J13" s="65"/>
      <c r="K13" s="64"/>
      <c r="L13" s="64"/>
      <c r="M13" s="64"/>
      <c r="N13" s="65"/>
      <c r="O13" s="65"/>
      <c r="P13" s="65"/>
      <c r="Q13" s="64"/>
      <c r="R13" s="64"/>
      <c r="S13" s="66"/>
      <c r="T13" s="67"/>
      <c r="U13" s="68"/>
      <c r="V13" s="68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70"/>
    </row>
    <row r="14" spans="1:40" x14ac:dyDescent="0.25">
      <c r="A14" s="139" t="s">
        <v>49</v>
      </c>
      <c r="B14" s="139"/>
      <c r="C14" s="139"/>
      <c r="D14" s="140"/>
      <c r="E14" s="71"/>
      <c r="F14" s="71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3"/>
      <c r="T14" s="74"/>
      <c r="U14" s="75"/>
      <c r="V14" s="75"/>
      <c r="W14" s="75"/>
      <c r="X14" s="75"/>
      <c r="Y14" s="75"/>
      <c r="Z14" s="75"/>
      <c r="AA14" s="75"/>
      <c r="AB14" s="75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7"/>
    </row>
    <row r="15" spans="1:40" ht="15.75" thickBot="1" x14ac:dyDescent="0.3">
      <c r="A15" s="141" t="s">
        <v>50</v>
      </c>
      <c r="B15" s="141"/>
      <c r="C15" s="141"/>
      <c r="D15" s="142"/>
      <c r="E15" s="78"/>
      <c r="F15" s="78"/>
      <c r="G15" s="79"/>
      <c r="H15" s="80"/>
      <c r="I15" s="80"/>
      <c r="J15" s="80"/>
      <c r="K15" s="79"/>
      <c r="L15" s="79"/>
      <c r="M15" s="79"/>
      <c r="N15" s="80"/>
      <c r="O15" s="80"/>
      <c r="P15" s="80"/>
      <c r="Q15" s="79"/>
      <c r="R15" s="79"/>
      <c r="S15" s="81"/>
      <c r="T15" s="82"/>
      <c r="U15" s="83"/>
      <c r="V15" s="83"/>
      <c r="W15" s="84"/>
      <c r="X15" s="84"/>
      <c r="Y15" s="84"/>
      <c r="Z15" s="84"/>
      <c r="AA15" s="84"/>
      <c r="AB15" s="84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5"/>
    </row>
    <row r="16" spans="1:40" x14ac:dyDescent="0.25">
      <c r="A16" s="143" t="s">
        <v>43</v>
      </c>
      <c r="B16" s="143"/>
      <c r="C16" s="143"/>
      <c r="D16" s="144"/>
      <c r="E16" s="86"/>
      <c r="F16" s="86"/>
      <c r="G16" s="87">
        <v>0.01</v>
      </c>
      <c r="H16" s="88"/>
      <c r="I16" s="88"/>
      <c r="J16" s="88"/>
      <c r="K16" s="87">
        <v>0.2</v>
      </c>
      <c r="L16" s="87">
        <v>0.2</v>
      </c>
      <c r="M16" s="87">
        <v>0.2</v>
      </c>
      <c r="N16" s="88"/>
      <c r="O16" s="88"/>
      <c r="P16" s="88"/>
      <c r="Q16" s="87">
        <v>0.5</v>
      </c>
      <c r="R16" s="87">
        <v>0.5</v>
      </c>
      <c r="S16" s="89">
        <v>0.5</v>
      </c>
      <c r="T16" s="90">
        <v>0.01</v>
      </c>
      <c r="U16" s="68">
        <v>0.01</v>
      </c>
      <c r="V16" s="68">
        <v>0.01</v>
      </c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70"/>
    </row>
    <row r="17" spans="1:41" x14ac:dyDescent="0.25">
      <c r="A17" s="145" t="s">
        <v>44</v>
      </c>
      <c r="B17" s="145"/>
      <c r="C17" s="145"/>
      <c r="D17" s="146"/>
      <c r="E17" s="57"/>
      <c r="F17" s="57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9"/>
      <c r="T17" s="74"/>
      <c r="U17" s="75"/>
      <c r="V17" s="75"/>
      <c r="W17" s="75"/>
      <c r="X17" s="75"/>
      <c r="Y17" s="75"/>
      <c r="Z17" s="75"/>
      <c r="AA17" s="75"/>
      <c r="AB17" s="75"/>
      <c r="AC17" s="76">
        <f>IF(OR(N$3 = 0,H$3=0), 0,0.2+0.025*ABS($D$1/N$3-1)/ABS(T$3)+0.04*ABS($B$1/H$3-1))</f>
        <v>0</v>
      </c>
      <c r="AD17" s="76">
        <f>IF(OR(O$3 = 0,I$3=0), 0,0.2+0.025*ABS($D$1/O$3-1)/ABS(U$3)+0.04*ABS($B$1/I$3-1))</f>
        <v>0</v>
      </c>
      <c r="AE17" s="76">
        <f t="shared" ref="AE17" si="9">IF(OR(P$3 = 0,J$3=0), 0,0.2+0.025*ABS($D$1/P$3-1)/ABS(V$3)+0.04*ABS($B$1/J$3-1))</f>
        <v>0</v>
      </c>
      <c r="AF17" s="76">
        <f>IF(OR(P$3 = 0,J$3=0), 0,0.5+0.025*ABS($D$1/N$3-1)/ABS((1-(T$3)^2)^0.5)+0.04*ABS($B$1/H$3-1))</f>
        <v>0</v>
      </c>
      <c r="AG17" s="76">
        <f t="shared" ref="AG17:AH17" si="10">IF(OR(Q$3 = 0,K$3=0), 0,0.5+0.025*ABS($D$1/O$3-1)/ABS((1-(U$3)^2)^0.5)+0.04*ABS($B$1/I$3-1))</f>
        <v>0</v>
      </c>
      <c r="AH17" s="76">
        <f t="shared" si="10"/>
        <v>0</v>
      </c>
      <c r="AI17" s="76">
        <f>IF(OR(P$3 = 0,J$3=0), 0,0.5+0.04*ABS($D$1/N$3-1)+0.04*ABS($B$1/H$3-1))</f>
        <v>0</v>
      </c>
      <c r="AJ17" s="76">
        <f t="shared" ref="AJ17:AK17" si="11">IF(OR(Q$3 = 0,K$3=0), 0,0.5+0.04*ABS($D$1/O$3-1)+0.04*ABS($B$1/I$3-1))</f>
        <v>0</v>
      </c>
      <c r="AK17" s="76">
        <f t="shared" si="11"/>
        <v>0</v>
      </c>
      <c r="AL17" s="76">
        <f>IF(OR(P$3 = 0,J$3=0), 0,0.2+0.025*ABS($D$1/N$3-1)/ABS(T$3)+0.04*ABS($B$1/H$3-1))</f>
        <v>0</v>
      </c>
      <c r="AM17" s="76">
        <f>IF(OR(P$3 = 0,J$3=0), 0,0.5+0.025*ABS($D$1/N$3-1)/ABS((1-(T$3)^2)^0.5)+0.04*ABS($B$1/H$3-1))</f>
        <v>0</v>
      </c>
      <c r="AN17" s="76">
        <f>IF(OR(P$3 = 0,J$3=0), 0,0.5+0.04*ABS($D$1/N$3-1)+0.04*ABS($B$1/H$3-1))</f>
        <v>0</v>
      </c>
    </row>
    <row r="18" spans="1:41" ht="15.75" thickBot="1" x14ac:dyDescent="0.3">
      <c r="A18" s="147" t="s">
        <v>45</v>
      </c>
      <c r="B18" s="147"/>
      <c r="C18" s="147"/>
      <c r="D18" s="148"/>
      <c r="E18" s="78"/>
      <c r="F18" s="78"/>
      <c r="G18" s="79"/>
      <c r="H18" s="80">
        <v>0.1</v>
      </c>
      <c r="I18" s="80">
        <v>0.1</v>
      </c>
      <c r="J18" s="80">
        <v>0.1</v>
      </c>
      <c r="K18" s="79"/>
      <c r="L18" s="79"/>
      <c r="M18" s="79"/>
      <c r="N18" s="80">
        <v>0.1</v>
      </c>
      <c r="O18" s="80">
        <v>0.1</v>
      </c>
      <c r="P18" s="80">
        <v>0.1</v>
      </c>
      <c r="Q18" s="79"/>
      <c r="R18" s="79"/>
      <c r="S18" s="81"/>
      <c r="T18" s="82"/>
      <c r="U18" s="83"/>
      <c r="V18" s="83"/>
      <c r="W18" s="84">
        <v>0.1</v>
      </c>
      <c r="X18" s="84">
        <v>0.1</v>
      </c>
      <c r="Y18" s="84">
        <v>0.1</v>
      </c>
      <c r="Z18" s="84">
        <v>0.1</v>
      </c>
      <c r="AA18" s="84">
        <v>0.1</v>
      </c>
      <c r="AB18" s="84">
        <v>0.1</v>
      </c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5"/>
    </row>
    <row r="19" spans="1:41" ht="15.75" thickBot="1" x14ac:dyDescent="0.3">
      <c r="A19" s="143" t="s">
        <v>46</v>
      </c>
      <c r="B19" s="143"/>
      <c r="C19" s="143"/>
      <c r="D19" s="144"/>
      <c r="E19" s="86"/>
      <c r="F19" s="57"/>
      <c r="G19" s="56">
        <f>IF(G13=0,1000,G16/ABS(G13))</f>
        <v>1000</v>
      </c>
      <c r="H19" s="56">
        <f>IF(H15=0,1000,H18/ABS(H15))</f>
        <v>1000</v>
      </c>
      <c r="I19" s="56">
        <f t="shared" ref="I19:J19" si="12">IF(I15=0,1000,I18/ABS(I15))</f>
        <v>1000</v>
      </c>
      <c r="J19" s="56">
        <f t="shared" si="12"/>
        <v>1000</v>
      </c>
      <c r="K19" s="56">
        <f t="shared" ref="K19:V19" si="13">IF(K13=0,1000,K16/ABS(K13))</f>
        <v>1000</v>
      </c>
      <c r="L19" s="56">
        <f t="shared" si="13"/>
        <v>1000</v>
      </c>
      <c r="M19" s="56">
        <f t="shared" si="13"/>
        <v>1000</v>
      </c>
      <c r="N19" s="56">
        <f>IF(N15=0,1000,N18/ABS(N15))</f>
        <v>1000</v>
      </c>
      <c r="O19" s="56">
        <f t="shared" ref="O19:P19" si="14">IF(O15=0,1000,O18/ABS(O15))</f>
        <v>1000</v>
      </c>
      <c r="P19" s="56">
        <f t="shared" si="14"/>
        <v>1000</v>
      </c>
      <c r="Q19" s="56">
        <f t="shared" si="13"/>
        <v>1000</v>
      </c>
      <c r="R19" s="56">
        <f t="shared" si="13"/>
        <v>1000</v>
      </c>
      <c r="S19" s="56">
        <f t="shared" si="13"/>
        <v>1000</v>
      </c>
      <c r="T19" s="56">
        <f t="shared" si="13"/>
        <v>1000</v>
      </c>
      <c r="U19" s="56">
        <f t="shared" si="13"/>
        <v>1000</v>
      </c>
      <c r="V19" s="56">
        <f t="shared" si="13"/>
        <v>1000</v>
      </c>
      <c r="W19" s="56">
        <f>IF(W15=0,1000,W18/ABS(W15))</f>
        <v>1000</v>
      </c>
      <c r="X19" s="56">
        <f t="shared" ref="X19:Y19" si="15">IF(X15=0,1000,X18/ABS(X15))</f>
        <v>1000</v>
      </c>
      <c r="Y19" s="56">
        <f t="shared" si="15"/>
        <v>1000</v>
      </c>
      <c r="Z19" s="56">
        <f>IF(Z15=0,1000,Z18/ABS(Z15))</f>
        <v>1000</v>
      </c>
      <c r="AA19" s="56">
        <f t="shared" ref="AA19:AB19" si="16">IF(AA15=0,1000,AA18/ABS(AA15))</f>
        <v>1000</v>
      </c>
      <c r="AB19" s="56">
        <f t="shared" si="16"/>
        <v>1000</v>
      </c>
      <c r="AC19" s="56">
        <f>IF(AC14=0,1000,AC17/ABS(AC14))</f>
        <v>1000</v>
      </c>
      <c r="AD19" s="56">
        <f t="shared" ref="AD19:AN19" si="17">IF(AD14=0,1000,AD17/ABS(AD14))</f>
        <v>1000</v>
      </c>
      <c r="AE19" s="56">
        <f t="shared" si="17"/>
        <v>1000</v>
      </c>
      <c r="AF19" s="56">
        <f>IF(AF14=0,1000,AF17/ABS(AF14))</f>
        <v>1000</v>
      </c>
      <c r="AG19" s="56">
        <f t="shared" si="17"/>
        <v>1000</v>
      </c>
      <c r="AH19" s="56">
        <f t="shared" si="17"/>
        <v>1000</v>
      </c>
      <c r="AI19" s="56">
        <f t="shared" si="17"/>
        <v>1000</v>
      </c>
      <c r="AJ19" s="56">
        <f t="shared" si="17"/>
        <v>1000</v>
      </c>
      <c r="AK19" s="56">
        <f t="shared" si="17"/>
        <v>1000</v>
      </c>
      <c r="AL19" s="56">
        <f t="shared" si="17"/>
        <v>1000</v>
      </c>
      <c r="AM19" s="56">
        <f t="shared" si="17"/>
        <v>1000</v>
      </c>
      <c r="AN19" s="56">
        <f t="shared" si="17"/>
        <v>1000</v>
      </c>
    </row>
    <row r="20" spans="1:41" ht="15.75" thickTop="1" x14ac:dyDescent="0.25"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</row>
    <row r="21" spans="1:41" x14ac:dyDescent="0.25">
      <c r="A21" s="124"/>
      <c r="B21" s="124"/>
      <c r="C21" s="124"/>
      <c r="D21" s="124"/>
      <c r="E21" s="92"/>
      <c r="F21" s="92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3"/>
    </row>
    <row r="22" spans="1:41" x14ac:dyDescent="0.25">
      <c r="A22" s="124"/>
      <c r="B22" s="124"/>
      <c r="C22" s="124"/>
      <c r="D22" s="124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3"/>
    </row>
    <row r="23" spans="1:41" x14ac:dyDescent="0.25">
      <c r="A23" s="124"/>
      <c r="B23" s="124"/>
      <c r="C23" s="124"/>
      <c r="D23" s="124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3"/>
    </row>
    <row r="24" spans="1:41" x14ac:dyDescent="0.25">
      <c r="A24" s="124"/>
      <c r="B24" s="124"/>
      <c r="C24" s="124"/>
      <c r="D24" s="124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3"/>
    </row>
    <row r="25" spans="1:41" ht="15.75" x14ac:dyDescent="0.25">
      <c r="A25" s="124"/>
      <c r="B25" s="124"/>
      <c r="C25" s="124"/>
      <c r="D25" s="124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3"/>
    </row>
    <row r="26" spans="1:41" x14ac:dyDescent="0.25">
      <c r="A26" s="124"/>
      <c r="B26" s="124"/>
      <c r="C26" s="124"/>
      <c r="D26" s="124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3"/>
    </row>
    <row r="27" spans="1:41" x14ac:dyDescent="0.25">
      <c r="A27" s="124"/>
      <c r="B27" s="124"/>
      <c r="C27" s="124"/>
      <c r="D27" s="124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3"/>
    </row>
    <row r="28" spans="1:41" x14ac:dyDescent="0.25">
      <c r="A28" s="124"/>
      <c r="B28" s="124"/>
      <c r="C28" s="124"/>
      <c r="D28" s="124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3"/>
    </row>
    <row r="29" spans="1:41" x14ac:dyDescent="0.25">
      <c r="A29" s="124"/>
      <c r="B29" s="124"/>
      <c r="C29" s="124"/>
      <c r="D29" s="124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3"/>
    </row>
    <row r="30" spans="1:41" x14ac:dyDescent="0.25">
      <c r="A30" s="124"/>
      <c r="B30" s="124"/>
      <c r="C30" s="124"/>
      <c r="D30" s="124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3"/>
    </row>
    <row r="31" spans="1:41" x14ac:dyDescent="0.25">
      <c r="A31" s="124"/>
      <c r="B31" s="124"/>
      <c r="C31" s="124"/>
      <c r="D31" s="124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3"/>
    </row>
    <row r="32" spans="1:41" x14ac:dyDescent="0.25">
      <c r="A32" s="124"/>
      <c r="B32" s="124"/>
      <c r="C32" s="124"/>
      <c r="D32" s="124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3"/>
    </row>
    <row r="33" spans="1:41" x14ac:dyDescent="0.25">
      <c r="A33" s="98"/>
      <c r="B33" s="98"/>
      <c r="C33" s="98"/>
      <c r="D33" s="98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3"/>
    </row>
    <row r="34" spans="1:41" x14ac:dyDescent="0.25">
      <c r="A34" s="105"/>
      <c r="B34" s="105"/>
      <c r="C34" s="105"/>
      <c r="D34" s="105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3"/>
    </row>
    <row r="35" spans="1:41" x14ac:dyDescent="0.25">
      <c r="A35" s="105"/>
      <c r="B35" s="105"/>
      <c r="C35" s="105"/>
      <c r="D35" s="105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3"/>
    </row>
    <row r="36" spans="1:41" x14ac:dyDescent="0.25">
      <c r="A36" s="100"/>
      <c r="B36" s="100"/>
      <c r="C36" s="100"/>
      <c r="D36" s="100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3"/>
    </row>
    <row r="37" spans="1:41" x14ac:dyDescent="0.25">
      <c r="A37" s="101"/>
      <c r="B37" s="101"/>
      <c r="C37" s="101"/>
      <c r="D37" s="101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3"/>
    </row>
    <row r="38" spans="1:41" x14ac:dyDescent="0.25">
      <c r="A38" s="105"/>
      <c r="B38" s="105"/>
      <c r="C38" s="105"/>
      <c r="D38" s="105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3"/>
    </row>
    <row r="39" spans="1:41" x14ac:dyDescent="0.25">
      <c r="A39" s="105"/>
      <c r="B39" s="105"/>
      <c r="C39" s="105"/>
      <c r="D39" s="105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3"/>
    </row>
    <row r="40" spans="1:41" x14ac:dyDescent="0.25">
      <c r="A40" s="105"/>
      <c r="B40" s="105"/>
      <c r="C40" s="105"/>
      <c r="D40" s="105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3"/>
    </row>
    <row r="41" spans="1:41" x14ac:dyDescent="0.25">
      <c r="A41" s="105"/>
      <c r="B41" s="105"/>
      <c r="C41" s="105"/>
      <c r="D41" s="105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3"/>
    </row>
    <row r="42" spans="1:41" x14ac:dyDescent="0.25">
      <c r="A42" s="101"/>
      <c r="B42" s="101"/>
      <c r="C42" s="101"/>
      <c r="D42" s="101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3"/>
    </row>
    <row r="43" spans="1:41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3"/>
    </row>
    <row r="44" spans="1:41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3"/>
    </row>
    <row r="45" spans="1:41" x14ac:dyDescent="0.25">
      <c r="S45" s="93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3"/>
    </row>
    <row r="46" spans="1:41" x14ac:dyDescent="0.25">
      <c r="S46" s="93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3"/>
    </row>
    <row r="47" spans="1:41" x14ac:dyDescent="0.25"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</row>
  </sheetData>
  <mergeCells count="30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32:D32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</mergeCells>
  <conditionalFormatting sqref="G11:AN11 G19:AN19">
    <cfRule type="cellIs" dxfId="1" priority="1" operator="between">
      <formula>2</formula>
      <formula>1</formula>
    </cfRule>
    <cfRule type="cellIs" dxfId="0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Template</vt:lpstr>
      <vt:lpstr>Template_clear</vt:lpstr>
      <vt:lpstr>Template_meter_result</vt:lpstr>
      <vt:lpstr>Template_with_time_1</vt:lpstr>
      <vt:lpstr>Template_with_time_2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Тюрин Алексей</dc:creator>
  <cp:lastModifiedBy>Тюрин Алексей</cp:lastModifiedBy>
  <dcterms:created xsi:type="dcterms:W3CDTF">2020-09-22T08:56:10Z</dcterms:created>
  <dcterms:modified xsi:type="dcterms:W3CDTF">2020-10-05T12:50:46Z</dcterms:modified>
</cp:coreProperties>
</file>