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48" windowWidth="16212" windowHeight="6048"/>
  </bookViews>
  <sheets>
    <sheet name="meter_result" sheetId="9" r:id="rId1"/>
    <sheet name="pnt #1" sheetId="4" r:id="rId2"/>
    <sheet name="pnt #2" sheetId="5" r:id="rId3"/>
    <sheet name="pnt #3" sheetId="6" r:id="rId4"/>
    <sheet name="pnt #4" sheetId="7" r:id="rId5"/>
    <sheet name="pnt #5" sheetId="8" r:id="rId6"/>
  </sheets>
  <calcPr calcId="124519"/>
</workbook>
</file>

<file path=xl/calcChain.xml><?xml version="1.0" encoding="utf-8"?>
<calcChain xmlns="http://schemas.openxmlformats.org/spreadsheetml/2006/main">
  <c r="AM19" i="8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AM17"/>
  <c r="AL17"/>
  <c r="AK17"/>
  <c r="AJ17"/>
  <c r="AI17"/>
  <c r="AH17"/>
  <c r="AG17"/>
  <c r="AF17"/>
  <c r="AE17"/>
  <c r="AD17"/>
  <c r="AC17"/>
  <c r="AB17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AM9"/>
  <c r="AM11" s="1"/>
  <c r="AL9"/>
  <c r="AL11" s="1"/>
  <c r="AK9"/>
  <c r="AK11" s="1"/>
  <c r="AJ9"/>
  <c r="AJ11" s="1"/>
  <c r="AI9"/>
  <c r="AI11" s="1"/>
  <c r="AH9"/>
  <c r="AH11" s="1"/>
  <c r="AG9"/>
  <c r="AG11" s="1"/>
  <c r="AF9"/>
  <c r="AF11" s="1"/>
  <c r="AE9"/>
  <c r="AE11" s="1"/>
  <c r="AD9"/>
  <c r="AD11" s="1"/>
  <c r="AC9"/>
  <c r="AC11" s="1"/>
  <c r="AB9"/>
  <c r="AB11" s="1"/>
  <c r="AM19" i="7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AM17"/>
  <c r="AL17"/>
  <c r="AK17"/>
  <c r="AJ17"/>
  <c r="AI17"/>
  <c r="AH17"/>
  <c r="AG17"/>
  <c r="AF17"/>
  <c r="AE17"/>
  <c r="AD17"/>
  <c r="AC17"/>
  <c r="AB17"/>
  <c r="AL11"/>
  <c r="AK11"/>
  <c r="AH11"/>
  <c r="AG11"/>
  <c r="AF11"/>
  <c r="AE11"/>
  <c r="AD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AM9"/>
  <c r="AM11" s="1"/>
  <c r="AL9"/>
  <c r="AK9"/>
  <c r="AJ9"/>
  <c r="AJ11" s="1"/>
  <c r="AI9"/>
  <c r="AI11" s="1"/>
  <c r="AH9"/>
  <c r="AG9"/>
  <c r="AF9"/>
  <c r="AE9"/>
  <c r="AD9"/>
  <c r="AC9"/>
  <c r="AC11" s="1"/>
  <c r="AB9"/>
  <c r="AB11" s="1"/>
  <c r="AM19" i="6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AM17"/>
  <c r="AL17"/>
  <c r="AK17"/>
  <c r="AJ17"/>
  <c r="AI17"/>
  <c r="AH17"/>
  <c r="AG17"/>
  <c r="AF17"/>
  <c r="AE17"/>
  <c r="AD17"/>
  <c r="AC17"/>
  <c r="AB17"/>
  <c r="AL11"/>
  <c r="AH11"/>
  <c r="AG11"/>
  <c r="AF11"/>
  <c r="AE11"/>
  <c r="AD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AM9"/>
  <c r="AM11" s="1"/>
  <c r="AL9"/>
  <c r="AK9"/>
  <c r="AK11" s="1"/>
  <c r="AJ9"/>
  <c r="AJ11" s="1"/>
  <c r="AI9"/>
  <c r="AI11" s="1"/>
  <c r="AH9"/>
  <c r="AG9"/>
  <c r="AF9"/>
  <c r="AE9"/>
  <c r="AD9"/>
  <c r="AC9"/>
  <c r="AC11" s="1"/>
  <c r="AB9"/>
  <c r="AB11" s="1"/>
  <c r="AM19" i="5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AM17"/>
  <c r="AL17"/>
  <c r="AK17"/>
  <c r="AJ17"/>
  <c r="AI17"/>
  <c r="AH17"/>
  <c r="AG17"/>
  <c r="AF17"/>
  <c r="AE17"/>
  <c r="AD17"/>
  <c r="AC17"/>
  <c r="AB17"/>
  <c r="AL11"/>
  <c r="AH11"/>
  <c r="AD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AM9"/>
  <c r="AM11" s="1"/>
  <c r="AL9"/>
  <c r="AK9"/>
  <c r="AK11" s="1"/>
  <c r="AJ9"/>
  <c r="AJ11" s="1"/>
  <c r="AI9"/>
  <c r="AI11" s="1"/>
  <c r="AH9"/>
  <c r="AG9"/>
  <c r="AG11" s="1"/>
  <c r="AF9"/>
  <c r="AF11" s="1"/>
  <c r="AE9"/>
  <c r="AE11" s="1"/>
  <c r="AD9"/>
  <c r="AC9"/>
  <c r="AC11" s="1"/>
  <c r="AB9"/>
  <c r="AB11" s="1"/>
  <c r="AM19" i="4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AM17"/>
  <c r="AL17"/>
  <c r="AK17"/>
  <c r="AJ17"/>
  <c r="AI17"/>
  <c r="AH17"/>
  <c r="AG17"/>
  <c r="AF17"/>
  <c r="AE17"/>
  <c r="AD17"/>
  <c r="AC17"/>
  <c r="AB17"/>
  <c r="AL11"/>
  <c r="AK11"/>
  <c r="AG11"/>
  <c r="AF11"/>
  <c r="AE11"/>
  <c r="AC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AM9"/>
  <c r="AM11" s="1"/>
  <c r="AL9"/>
  <c r="AK9"/>
  <c r="AJ9"/>
  <c r="AJ11" s="1"/>
  <c r="AI9"/>
  <c r="AI11" s="1"/>
  <c r="AH9"/>
  <c r="AH11" s="1"/>
  <c r="AG9"/>
  <c r="AF9"/>
  <c r="AE9"/>
  <c r="AD9"/>
  <c r="AD11" s="1"/>
  <c r="AC9"/>
  <c r="AB9"/>
  <c r="AB11" s="1"/>
</calcChain>
</file>

<file path=xl/sharedStrings.xml><?xml version="1.0" encoding="utf-8"?>
<sst xmlns="http://schemas.openxmlformats.org/spreadsheetml/2006/main" count="314" uniqueCount="55">
  <si>
    <t>Uном, В</t>
  </si>
  <si>
    <t>Iном, А</t>
  </si>
  <si>
    <t>№ точки</t>
  </si>
  <si>
    <t>freq</t>
  </si>
  <si>
    <t>Ua</t>
  </si>
  <si>
    <t>Ub</t>
  </si>
  <si>
    <t>Uc</t>
  </si>
  <si>
    <t>AngUab</t>
  </si>
  <si>
    <t>AngUbc</t>
  </si>
  <si>
    <t>AngUca</t>
  </si>
  <si>
    <t>Ia</t>
  </si>
  <si>
    <t>Ib</t>
  </si>
  <si>
    <t>Ic</t>
  </si>
  <si>
    <t>AngIab</t>
  </si>
  <si>
    <t>AngIbc</t>
  </si>
  <si>
    <t>AngIca</t>
  </si>
  <si>
    <t>cosPhi_A</t>
  </si>
  <si>
    <t>cosPhi_B</t>
  </si>
  <si>
    <t>cosPhi_C</t>
  </si>
  <si>
    <t>U1</t>
  </si>
  <si>
    <t>U2</t>
  </si>
  <si>
    <t>U0</t>
  </si>
  <si>
    <t>I1</t>
  </si>
  <si>
    <t>I2</t>
  </si>
  <si>
    <t>I0</t>
  </si>
  <si>
    <t>Pa</t>
  </si>
  <si>
    <t>Pb</t>
  </si>
  <si>
    <t>Pc</t>
  </si>
  <si>
    <t>Qa</t>
  </si>
  <si>
    <t>Qb</t>
  </si>
  <si>
    <t>Qc</t>
  </si>
  <si>
    <t>Sa</t>
  </si>
  <si>
    <t>Sb</t>
  </si>
  <si>
    <t>Sc</t>
  </si>
  <si>
    <t>P</t>
  </si>
  <si>
    <t>Q</t>
  </si>
  <si>
    <t>S</t>
  </si>
  <si>
    <t>Значение из сценария ПСИ</t>
  </si>
  <si>
    <t>Счетчик MTE</t>
  </si>
  <si>
    <t>Генератор MTE</t>
  </si>
  <si>
    <t>Генератор MTE Δ изм</t>
  </si>
  <si>
    <t>Генератор MTE δ изм, %</t>
  </si>
  <si>
    <t>Генератор MTE γ изм, %</t>
  </si>
  <si>
    <t>Требования ТУ, % Δ</t>
  </si>
  <si>
    <t>Требования ТУ, % δ</t>
  </si>
  <si>
    <t>Требования ТУ, % γ</t>
  </si>
  <si>
    <t>Метрологический запас</t>
  </si>
  <si>
    <t>Binom#</t>
  </si>
  <si>
    <t>Binom Δ изм</t>
  </si>
  <si>
    <t>Binom δ изм, %</t>
  </si>
  <si>
    <t>Binom γ изм, %</t>
  </si>
  <si>
    <t>Метрологический запас по точкам ПСИ измерений Бинома</t>
  </si>
  <si>
    <t>delta_T_MTE</t>
  </si>
  <si>
    <t>MTE_end_Time</t>
  </si>
  <si>
    <t>BLOB_Time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</si>
</sst>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2"/>
      <color theme="1" tint="4.9989318521683403E-2"/>
      <name val="Calibri"/>
      <family val="2"/>
      <charset val="204"/>
      <scheme val="minor"/>
    </font>
    <font>
      <sz val="11"/>
      <color theme="1" tint="4.9989318521683403E-2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</fonts>
  <fills count="1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2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auto="1"/>
      </right>
      <top style="thin">
        <color auto="1"/>
      </top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indexed="64"/>
      </bottom>
      <diagonal/>
    </border>
    <border>
      <left style="thin">
        <color auto="1"/>
      </left>
      <right/>
      <top style="thick">
        <color auto="1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auto="1"/>
      </right>
      <top style="thick">
        <color indexed="64"/>
      </top>
      <bottom style="medium">
        <color indexed="64"/>
      </bottom>
      <diagonal/>
    </border>
    <border>
      <left/>
      <right style="thin">
        <color auto="1"/>
      </right>
      <top style="thick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ck">
        <color indexed="64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 style="thick">
        <color indexed="64"/>
      </top>
      <bottom style="medium">
        <color indexed="64"/>
      </bottom>
      <diagonal/>
    </border>
    <border>
      <left style="thick">
        <color auto="1"/>
      </left>
      <right style="thin">
        <color auto="1"/>
      </right>
      <top style="thick">
        <color indexed="64"/>
      </top>
      <bottom style="medium">
        <color auto="1"/>
      </bottom>
      <diagonal/>
    </border>
    <border>
      <left style="thin">
        <color auto="1"/>
      </left>
      <right/>
      <top style="thick">
        <color indexed="64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indexed="64"/>
      </bottom>
      <diagonal/>
    </border>
    <border>
      <left style="thin">
        <color auto="1"/>
      </left>
      <right style="medium">
        <color auto="1"/>
      </right>
      <top/>
      <bottom style="thick">
        <color indexed="64"/>
      </bottom>
      <diagonal/>
    </border>
    <border>
      <left/>
      <right style="thin">
        <color auto="1"/>
      </right>
      <top/>
      <bottom style="thick">
        <color indexed="64"/>
      </bottom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indexed="64"/>
      </top>
      <bottom style="thin">
        <color auto="1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0" borderId="0"/>
  </cellStyleXfs>
  <cellXfs count="136">
    <xf numFmtId="0" fontId="0" fillId="0" borderId="0" xfId="0"/>
    <xf numFmtId="0" fontId="4" fillId="4" borderId="1" xfId="3" applyNumberFormat="1" applyFill="1" applyBorder="1" applyAlignment="1">
      <alignment horizontal="center" vertical="center"/>
    </xf>
    <xf numFmtId="0" fontId="4" fillId="4" borderId="2" xfId="3" applyNumberFormat="1" applyFill="1" applyBorder="1" applyAlignment="1">
      <alignment horizontal="center" vertical="center"/>
    </xf>
    <xf numFmtId="0" fontId="5" fillId="5" borderId="1" xfId="1" applyNumberFormat="1" applyFont="1" applyFill="1" applyBorder="1" applyAlignment="1">
      <alignment horizontal="center" vertical="center"/>
    </xf>
    <xf numFmtId="0" fontId="5" fillId="5" borderId="3" xfId="1" applyNumberFormat="1" applyFont="1" applyFill="1" applyBorder="1" applyAlignment="1">
      <alignment horizontal="center" vertical="center"/>
    </xf>
    <xf numFmtId="0" fontId="5" fillId="5" borderId="4" xfId="1" applyNumberFormat="1" applyFont="1" applyFill="1" applyBorder="1" applyAlignment="1">
      <alignment horizontal="center" vertical="center"/>
    </xf>
    <xf numFmtId="0" fontId="5" fillId="6" borderId="1" xfId="1" applyNumberFormat="1" applyFont="1" applyFill="1" applyBorder="1" applyAlignment="1">
      <alignment horizontal="center" vertical="center"/>
    </xf>
    <xf numFmtId="0" fontId="5" fillId="6" borderId="3" xfId="1" applyNumberFormat="1" applyFont="1" applyFill="1" applyBorder="1" applyAlignment="1">
      <alignment horizontal="center" vertical="center"/>
    </xf>
    <xf numFmtId="0" fontId="5" fillId="6" borderId="5" xfId="1" applyNumberFormat="1" applyFont="1" applyFill="1" applyBorder="1" applyAlignment="1">
      <alignment horizontal="center" vertical="center"/>
    </xf>
    <xf numFmtId="0" fontId="1" fillId="7" borderId="6" xfId="2" applyNumberFormat="1" applyFont="1" applyFill="1" applyBorder="1" applyAlignment="1">
      <alignment horizontal="center" vertical="center"/>
    </xf>
    <xf numFmtId="0" fontId="1" fillId="7" borderId="7" xfId="2" applyNumberFormat="1" applyFont="1" applyFill="1" applyBorder="1" applyAlignment="1">
      <alignment horizontal="center" vertical="center"/>
    </xf>
    <xf numFmtId="0" fontId="1" fillId="7" borderId="8" xfId="3" applyNumberFormat="1" applyFont="1" applyFill="1" applyBorder="1" applyAlignment="1">
      <alignment horizontal="center" vertical="center"/>
    </xf>
    <xf numFmtId="0" fontId="1" fillId="7" borderId="9" xfId="3" applyNumberFormat="1" applyFont="1" applyFill="1" applyBorder="1" applyAlignment="1">
      <alignment horizontal="center" vertical="center"/>
    </xf>
    <xf numFmtId="0" fontId="1" fillId="7" borderId="10" xfId="3" applyNumberFormat="1" applyFont="1" applyFill="1" applyBorder="1" applyAlignment="1">
      <alignment horizontal="center" vertical="center"/>
    </xf>
    <xf numFmtId="0" fontId="6" fillId="7" borderId="11" xfId="3" applyNumberFormat="1" applyFont="1" applyFill="1" applyBorder="1" applyAlignment="1">
      <alignment horizontal="center" vertical="center"/>
    </xf>
    <xf numFmtId="0" fontId="6" fillId="7" borderId="12" xfId="3" applyNumberFormat="1" applyFont="1" applyFill="1" applyBorder="1" applyAlignment="1">
      <alignment horizontal="center" vertical="center"/>
    </xf>
    <xf numFmtId="0" fontId="6" fillId="7" borderId="13" xfId="3" applyNumberFormat="1" applyFont="1" applyFill="1" applyBorder="1" applyAlignment="1">
      <alignment horizontal="center" vertical="center"/>
    </xf>
    <xf numFmtId="0" fontId="0" fillId="8" borderId="0" xfId="2" applyNumberFormat="1" applyFont="1" applyFill="1" applyBorder="1" applyAlignment="1">
      <alignment horizontal="center" vertical="center"/>
    </xf>
    <xf numFmtId="0" fontId="1" fillId="8" borderId="0" xfId="2" applyNumberFormat="1" applyFont="1" applyFill="1" applyBorder="1" applyAlignment="1">
      <alignment horizontal="center" vertical="center"/>
    </xf>
    <xf numFmtId="0" fontId="1" fillId="8" borderId="14" xfId="2" applyNumberFormat="1" applyFont="1" applyFill="1" applyBorder="1" applyAlignment="1">
      <alignment horizontal="center" vertical="center"/>
    </xf>
    <xf numFmtId="0" fontId="1" fillId="8" borderId="15" xfId="3" applyNumberFormat="1" applyFont="1" applyFill="1" applyBorder="1" applyAlignment="1">
      <alignment horizontal="center" vertical="center"/>
    </xf>
    <xf numFmtId="0" fontId="1" fillId="8" borderId="16" xfId="3" applyNumberFormat="1" applyFont="1" applyFill="1" applyBorder="1" applyAlignment="1">
      <alignment horizontal="center" vertical="center"/>
    </xf>
    <xf numFmtId="0" fontId="1" fillId="8" borderId="17" xfId="3" applyNumberFormat="1" applyFont="1" applyFill="1" applyBorder="1" applyAlignment="1">
      <alignment horizontal="center" vertical="center"/>
    </xf>
    <xf numFmtId="0" fontId="6" fillId="8" borderId="18" xfId="3" applyNumberFormat="1" applyFont="1" applyFill="1" applyBorder="1" applyAlignment="1">
      <alignment horizontal="center" vertical="center"/>
    </xf>
    <xf numFmtId="0" fontId="6" fillId="8" borderId="19" xfId="3" applyNumberFormat="1" applyFont="1" applyFill="1" applyBorder="1" applyAlignment="1">
      <alignment horizontal="center" vertical="center"/>
    </xf>
    <xf numFmtId="0" fontId="6" fillId="8" borderId="20" xfId="3" applyNumberFormat="1" applyFont="1" applyFill="1" applyBorder="1" applyAlignment="1">
      <alignment horizontal="center" vertical="center"/>
    </xf>
    <xf numFmtId="0" fontId="0" fillId="9" borderId="21" xfId="2" applyNumberFormat="1" applyFont="1" applyFill="1" applyBorder="1" applyAlignment="1">
      <alignment horizontal="center" vertical="center"/>
    </xf>
    <xf numFmtId="0" fontId="1" fillId="9" borderId="21" xfId="2" applyNumberFormat="1" applyFont="1" applyFill="1" applyBorder="1" applyAlignment="1">
      <alignment horizontal="center" vertical="center"/>
    </xf>
    <xf numFmtId="0" fontId="1" fillId="9" borderId="22" xfId="2" applyNumberFormat="1" applyFont="1" applyFill="1" applyBorder="1" applyAlignment="1">
      <alignment horizontal="center" vertical="center"/>
    </xf>
    <xf numFmtId="0" fontId="1" fillId="9" borderId="23" xfId="3" applyNumberFormat="1" applyFont="1" applyFill="1" applyBorder="1" applyAlignment="1">
      <alignment horizontal="center" vertical="center"/>
    </xf>
    <xf numFmtId="0" fontId="1" fillId="9" borderId="24" xfId="3" applyNumberFormat="1" applyFont="1" applyFill="1" applyBorder="1" applyAlignment="1">
      <alignment horizontal="center" vertical="center"/>
    </xf>
    <xf numFmtId="0" fontId="1" fillId="9" borderId="25" xfId="3" applyNumberFormat="1" applyFont="1" applyFill="1" applyBorder="1" applyAlignment="1">
      <alignment horizontal="center" vertical="center"/>
    </xf>
    <xf numFmtId="0" fontId="6" fillId="9" borderId="26" xfId="3" applyNumberFormat="1" applyFont="1" applyFill="1" applyBorder="1" applyAlignment="1">
      <alignment horizontal="center" vertical="center"/>
    </xf>
    <xf numFmtId="0" fontId="6" fillId="9" borderId="24" xfId="3" applyNumberFormat="1" applyFont="1" applyFill="1" applyBorder="1" applyAlignment="1">
      <alignment horizontal="center" vertical="center"/>
    </xf>
    <xf numFmtId="0" fontId="6" fillId="9" borderId="27" xfId="3" applyNumberFormat="1" applyFont="1" applyFill="1" applyBorder="1" applyAlignment="1">
      <alignment horizontal="center" vertical="center"/>
    </xf>
    <xf numFmtId="0" fontId="2" fillId="9" borderId="28" xfId="2" applyNumberFormat="1" applyFont="1" applyFill="1" applyBorder="1" applyAlignment="1">
      <alignment horizontal="center" vertical="center"/>
    </xf>
    <xf numFmtId="0" fontId="2" fillId="9" borderId="2" xfId="2" applyNumberFormat="1" applyFont="1" applyFill="1" applyBorder="1" applyAlignment="1">
      <alignment horizontal="center" vertical="center"/>
    </xf>
    <xf numFmtId="0" fontId="1" fillId="9" borderId="1" xfId="3" applyNumberFormat="1" applyFont="1" applyFill="1" applyBorder="1" applyAlignment="1">
      <alignment horizontal="center" vertical="center"/>
    </xf>
    <xf numFmtId="0" fontId="1" fillId="10" borderId="3" xfId="3" applyNumberFormat="1" applyFont="1" applyFill="1" applyBorder="1" applyAlignment="1">
      <alignment horizontal="center" vertical="center"/>
    </xf>
    <xf numFmtId="0" fontId="1" fillId="9" borderId="3" xfId="3" applyNumberFormat="1" applyFont="1" applyFill="1" applyBorder="1" applyAlignment="1">
      <alignment horizontal="center" vertical="center"/>
    </xf>
    <xf numFmtId="0" fontId="1" fillId="10" borderId="4" xfId="3" applyNumberFormat="1" applyFont="1" applyFill="1" applyBorder="1" applyAlignment="1">
      <alignment horizontal="center" vertical="center"/>
    </xf>
    <xf numFmtId="0" fontId="6" fillId="10" borderId="1" xfId="3" applyNumberFormat="1" applyFont="1" applyFill="1" applyBorder="1" applyAlignment="1">
      <alignment horizontal="center" vertical="center"/>
    </xf>
    <xf numFmtId="0" fontId="6" fillId="10" borderId="3" xfId="3" applyNumberFormat="1" applyFont="1" applyFill="1" applyBorder="1" applyAlignment="1">
      <alignment horizontal="center" vertical="center"/>
    </xf>
    <xf numFmtId="0" fontId="6" fillId="9" borderId="3" xfId="3" applyNumberFormat="1" applyFont="1" applyFill="1" applyBorder="1" applyAlignment="1">
      <alignment horizontal="center" vertical="center"/>
    </xf>
    <xf numFmtId="0" fontId="6" fillId="9" borderId="5" xfId="3" applyNumberFormat="1" applyFont="1" applyFill="1" applyBorder="1" applyAlignment="1">
      <alignment horizontal="center" vertical="center"/>
    </xf>
    <xf numFmtId="0" fontId="2" fillId="9" borderId="29" xfId="2" applyNumberFormat="1" applyFont="1" applyFill="1" applyBorder="1" applyAlignment="1">
      <alignment horizontal="center" vertical="center"/>
    </xf>
    <xf numFmtId="0" fontId="2" fillId="9" borderId="30" xfId="2" applyNumberFormat="1" applyFont="1" applyFill="1" applyBorder="1" applyAlignment="1">
      <alignment horizontal="center" vertical="center"/>
    </xf>
    <xf numFmtId="0" fontId="1" fillId="9" borderId="11" xfId="3" applyNumberFormat="1" applyFont="1" applyFill="1" applyBorder="1" applyAlignment="1">
      <alignment horizontal="center" vertical="center"/>
    </xf>
    <xf numFmtId="0" fontId="1" fillId="9" borderId="12" xfId="3" applyNumberFormat="1" applyFont="1" applyFill="1" applyBorder="1" applyAlignment="1">
      <alignment horizontal="center" vertical="center"/>
    </xf>
    <xf numFmtId="0" fontId="1" fillId="9" borderId="31" xfId="3" applyNumberFormat="1" applyFont="1" applyFill="1" applyBorder="1" applyAlignment="1">
      <alignment horizontal="center" vertical="center"/>
    </xf>
    <xf numFmtId="0" fontId="6" fillId="9" borderId="32" xfId="3" applyNumberFormat="1" applyFont="1" applyFill="1" applyBorder="1" applyAlignment="1">
      <alignment horizontal="center" vertical="center"/>
    </xf>
    <xf numFmtId="0" fontId="6" fillId="9" borderId="33" xfId="3" applyNumberFormat="1" applyFont="1" applyFill="1" applyBorder="1" applyAlignment="1">
      <alignment horizontal="center" vertical="center"/>
    </xf>
    <xf numFmtId="0" fontId="6" fillId="10" borderId="33" xfId="3" applyNumberFormat="1" applyFont="1" applyFill="1" applyBorder="1" applyAlignment="1">
      <alignment horizontal="center" vertical="center"/>
    </xf>
    <xf numFmtId="0" fontId="6" fillId="10" borderId="34" xfId="3" applyNumberFormat="1" applyFont="1" applyFill="1" applyBorder="1" applyAlignment="1">
      <alignment horizontal="center" vertical="center"/>
    </xf>
    <xf numFmtId="0" fontId="7" fillId="9" borderId="35" xfId="2" applyNumberFormat="1" applyFont="1" applyFill="1" applyBorder="1" applyAlignment="1">
      <alignment horizontal="center" vertical="center"/>
    </xf>
    <xf numFmtId="0" fontId="7" fillId="9" borderId="36" xfId="2" applyNumberFormat="1" applyFont="1" applyFill="1" applyBorder="1" applyAlignment="1">
      <alignment horizontal="center" vertical="center"/>
    </xf>
    <xf numFmtId="0" fontId="1" fillId="9" borderId="37" xfId="3" applyNumberFormat="1" applyFont="1" applyFill="1" applyBorder="1" applyAlignment="1">
      <alignment horizontal="center" vertical="center"/>
    </xf>
    <xf numFmtId="0" fontId="1" fillId="9" borderId="35" xfId="3" applyNumberFormat="1" applyFont="1" applyFill="1" applyBorder="1" applyAlignment="1">
      <alignment horizontal="center" vertical="center"/>
    </xf>
    <xf numFmtId="0" fontId="1" fillId="10" borderId="35" xfId="3" applyNumberFormat="1" applyFont="1" applyFill="1" applyBorder="1" applyAlignment="1">
      <alignment horizontal="center" vertical="center"/>
    </xf>
    <xf numFmtId="0" fontId="1" fillId="9" borderId="38" xfId="3" applyNumberFormat="1" applyFont="1" applyFill="1" applyBorder="1" applyAlignment="1">
      <alignment horizontal="center" vertical="center"/>
    </xf>
    <xf numFmtId="0" fontId="6" fillId="9" borderId="39" xfId="3" applyNumberFormat="1" applyFont="1" applyFill="1" applyBorder="1" applyAlignment="1">
      <alignment horizontal="center" vertical="center"/>
    </xf>
    <xf numFmtId="0" fontId="6" fillId="9" borderId="35" xfId="3" applyNumberFormat="1" applyFont="1" applyFill="1" applyBorder="1" applyAlignment="1">
      <alignment horizontal="center" vertical="center"/>
    </xf>
    <xf numFmtId="0" fontId="6" fillId="10" borderId="35" xfId="3" applyNumberFormat="1" applyFont="1" applyFill="1" applyBorder="1" applyAlignment="1">
      <alignment horizontal="center" vertical="center"/>
    </xf>
    <xf numFmtId="0" fontId="6" fillId="9" borderId="40" xfId="3" applyNumberFormat="1" applyFont="1" applyFill="1" applyBorder="1" applyAlignment="1">
      <alignment horizontal="center" vertical="center"/>
    </xf>
    <xf numFmtId="0" fontId="2" fillId="9" borderId="3" xfId="2" applyNumberFormat="1" applyFont="1" applyFill="1" applyBorder="1" applyAlignment="1">
      <alignment horizontal="center" vertical="center"/>
    </xf>
    <xf numFmtId="0" fontId="2" fillId="9" borderId="41" xfId="2" applyNumberFormat="1" applyFont="1" applyFill="1" applyBorder="1" applyAlignment="1">
      <alignment horizontal="center" vertical="center"/>
    </xf>
    <xf numFmtId="0" fontId="6" fillId="10" borderId="42" xfId="3" applyNumberFormat="1" applyFont="1" applyFill="1" applyBorder="1" applyAlignment="1">
      <alignment horizontal="center" vertical="center"/>
    </xf>
    <xf numFmtId="0" fontId="2" fillId="9" borderId="0" xfId="2" applyNumberFormat="1" applyFont="1" applyFill="1" applyBorder="1" applyAlignment="1">
      <alignment horizontal="center" vertical="center"/>
    </xf>
    <xf numFmtId="0" fontId="2" fillId="9" borderId="14" xfId="2" applyNumberFormat="1" applyFont="1" applyFill="1" applyBorder="1" applyAlignment="1">
      <alignment horizontal="center" vertical="center"/>
    </xf>
    <xf numFmtId="0" fontId="1" fillId="9" borderId="15" xfId="3" applyNumberFormat="1" applyFont="1" applyFill="1" applyBorder="1" applyAlignment="1">
      <alignment horizontal="center" vertical="center"/>
    </xf>
    <xf numFmtId="0" fontId="1" fillId="9" borderId="16" xfId="3" applyNumberFormat="1" applyFont="1" applyFill="1" applyBorder="1" applyAlignment="1">
      <alignment horizontal="center" vertical="center"/>
    </xf>
    <xf numFmtId="0" fontId="1" fillId="9" borderId="17" xfId="3" applyNumberFormat="1" applyFont="1" applyFill="1" applyBorder="1" applyAlignment="1">
      <alignment horizontal="center" vertical="center"/>
    </xf>
    <xf numFmtId="0" fontId="2" fillId="9" borderId="35" xfId="2" applyNumberFormat="1" applyFont="1" applyFill="1" applyBorder="1" applyAlignment="1">
      <alignment horizontal="center" vertical="center"/>
    </xf>
    <xf numFmtId="0" fontId="2" fillId="9" borderId="36" xfId="2" applyNumberFormat="1" applyFont="1" applyFill="1" applyBorder="1" applyAlignment="1">
      <alignment horizontal="center" vertical="center"/>
    </xf>
    <xf numFmtId="0" fontId="2" fillId="11" borderId="43" xfId="2" applyNumberFormat="1" applyFont="1" applyFill="1" applyBorder="1" applyAlignment="1">
      <alignment horizontal="center" vertical="center"/>
    </xf>
    <xf numFmtId="0" fontId="2" fillId="11" borderId="44" xfId="2" applyNumberFormat="1" applyFont="1" applyFill="1" applyBorder="1" applyAlignment="1">
      <alignment horizontal="center" vertical="center"/>
    </xf>
    <xf numFmtId="0" fontId="1" fillId="11" borderId="45" xfId="3" applyNumberFormat="1" applyFont="1" applyFill="1" applyBorder="1" applyAlignment="1">
      <alignment horizontal="center" vertical="center"/>
    </xf>
    <xf numFmtId="0" fontId="1" fillId="10" borderId="43" xfId="3" applyNumberFormat="1" applyFont="1" applyFill="1" applyBorder="1" applyAlignment="1">
      <alignment horizontal="center" vertical="center"/>
    </xf>
    <xf numFmtId="0" fontId="2" fillId="12" borderId="21" xfId="2" applyNumberFormat="1" applyFont="1" applyFill="1" applyBorder="1" applyAlignment="1">
      <alignment horizontal="center" vertical="center"/>
    </xf>
    <xf numFmtId="0" fontId="2" fillId="12" borderId="22" xfId="2" applyNumberFormat="1" applyFont="1" applyFill="1" applyBorder="1" applyAlignment="1">
      <alignment horizontal="center" vertical="center"/>
    </xf>
    <xf numFmtId="0" fontId="1" fillId="12" borderId="15" xfId="3" applyNumberFormat="1" applyFont="1" applyFill="1" applyBorder="1" applyAlignment="1">
      <alignment horizontal="center" vertical="center"/>
    </xf>
    <xf numFmtId="0" fontId="1" fillId="12" borderId="16" xfId="3" applyNumberFormat="1" applyFont="1" applyFill="1" applyBorder="1" applyAlignment="1">
      <alignment horizontal="center" vertical="center"/>
    </xf>
    <xf numFmtId="0" fontId="1" fillId="12" borderId="17" xfId="3" applyNumberFormat="1" applyFont="1" applyFill="1" applyBorder="1" applyAlignment="1">
      <alignment horizontal="center" vertical="center"/>
    </xf>
    <xf numFmtId="0" fontId="6" fillId="12" borderId="46" xfId="3" applyNumberFormat="1" applyFont="1" applyFill="1" applyBorder="1" applyAlignment="1">
      <alignment horizontal="center" vertical="center"/>
    </xf>
    <xf numFmtId="0" fontId="6" fillId="12" borderId="47" xfId="3" applyNumberFormat="1" applyFont="1" applyFill="1" applyBorder="1" applyAlignment="1">
      <alignment horizontal="center" vertical="center"/>
    </xf>
    <xf numFmtId="0" fontId="6" fillId="12" borderId="48" xfId="3" applyNumberFormat="1" applyFont="1" applyFill="1" applyBorder="1" applyAlignment="1">
      <alignment horizontal="center" vertical="center"/>
    </xf>
    <xf numFmtId="0" fontId="2" fillId="12" borderId="28" xfId="2" applyNumberFormat="1" applyFont="1" applyFill="1" applyBorder="1" applyAlignment="1">
      <alignment horizontal="center" vertical="center"/>
    </xf>
    <xf numFmtId="0" fontId="2" fillId="12" borderId="2" xfId="2" applyNumberFormat="1" applyFont="1" applyFill="1" applyBorder="1" applyAlignment="1">
      <alignment horizontal="center" vertical="center"/>
    </xf>
    <xf numFmtId="0" fontId="1" fillId="12" borderId="49" xfId="3" applyNumberFormat="1" applyFont="1" applyFill="1" applyBorder="1" applyAlignment="1">
      <alignment horizontal="center" vertical="center"/>
    </xf>
    <xf numFmtId="0" fontId="1" fillId="13" borderId="50" xfId="3" applyNumberFormat="1" applyFont="1" applyFill="1" applyBorder="1" applyAlignment="1">
      <alignment horizontal="center" vertical="center"/>
    </xf>
    <xf numFmtId="0" fontId="1" fillId="12" borderId="50" xfId="3" applyNumberFormat="1" applyFont="1" applyFill="1" applyBorder="1" applyAlignment="1">
      <alignment horizontal="center" vertical="center"/>
    </xf>
    <xf numFmtId="0" fontId="1" fillId="13" borderId="51" xfId="3" applyNumberFormat="1" applyFont="1" applyFill="1" applyBorder="1" applyAlignment="1">
      <alignment horizontal="center" vertical="center"/>
    </xf>
    <xf numFmtId="0" fontId="6" fillId="13" borderId="1" xfId="3" applyNumberFormat="1" applyFont="1" applyFill="1" applyBorder="1" applyAlignment="1">
      <alignment horizontal="center" vertical="center"/>
    </xf>
    <xf numFmtId="0" fontId="6" fillId="13" borderId="3" xfId="3" applyNumberFormat="1" applyFont="1" applyFill="1" applyBorder="1" applyAlignment="1">
      <alignment horizontal="center" vertical="center"/>
    </xf>
    <xf numFmtId="0" fontId="6" fillId="12" borderId="3" xfId="3" applyNumberFormat="1" applyFont="1" applyFill="1" applyBorder="1" applyAlignment="1">
      <alignment horizontal="center" vertical="center"/>
    </xf>
    <xf numFmtId="0" fontId="6" fillId="12" borderId="5" xfId="3" applyNumberFormat="1" applyFont="1" applyFill="1" applyBorder="1" applyAlignment="1">
      <alignment horizontal="center" vertical="center"/>
    </xf>
    <xf numFmtId="0" fontId="2" fillId="12" borderId="29" xfId="2" applyNumberFormat="1" applyFont="1" applyFill="1" applyBorder="1" applyAlignment="1">
      <alignment horizontal="center" vertical="center"/>
    </xf>
    <xf numFmtId="0" fontId="2" fillId="12" borderId="30" xfId="2" applyNumberFormat="1" applyFont="1" applyFill="1" applyBorder="1" applyAlignment="1">
      <alignment horizontal="center" vertical="center"/>
    </xf>
    <xf numFmtId="0" fontId="1" fillId="12" borderId="11" xfId="3" applyNumberFormat="1" applyFont="1" applyFill="1" applyBorder="1" applyAlignment="1">
      <alignment horizontal="center" vertical="center"/>
    </xf>
    <xf numFmtId="0" fontId="1" fillId="12" borderId="12" xfId="3" applyNumberFormat="1" applyFont="1" applyFill="1" applyBorder="1" applyAlignment="1">
      <alignment horizontal="center" vertical="center"/>
    </xf>
    <xf numFmtId="0" fontId="1" fillId="12" borderId="31" xfId="3" applyNumberFormat="1" applyFont="1" applyFill="1" applyBorder="1" applyAlignment="1">
      <alignment horizontal="center" vertical="center"/>
    </xf>
    <xf numFmtId="0" fontId="6" fillId="12" borderId="32" xfId="3" applyNumberFormat="1" applyFont="1" applyFill="1" applyBorder="1" applyAlignment="1">
      <alignment horizontal="center" vertical="center"/>
    </xf>
    <xf numFmtId="0" fontId="6" fillId="12" borderId="33" xfId="3" applyNumberFormat="1" applyFont="1" applyFill="1" applyBorder="1" applyAlignment="1">
      <alignment horizontal="center" vertical="center"/>
    </xf>
    <xf numFmtId="0" fontId="6" fillId="13" borderId="33" xfId="3" applyNumberFormat="1" applyFont="1" applyFill="1" applyBorder="1" applyAlignment="1">
      <alignment horizontal="center" vertical="center"/>
    </xf>
    <xf numFmtId="0" fontId="6" fillId="13" borderId="34" xfId="3" applyNumberFormat="1" applyFont="1" applyFill="1" applyBorder="1" applyAlignment="1">
      <alignment horizontal="center" vertical="center"/>
    </xf>
    <xf numFmtId="0" fontId="7" fillId="12" borderId="35" xfId="2" applyNumberFormat="1" applyFont="1" applyFill="1" applyBorder="1" applyAlignment="1">
      <alignment horizontal="center" vertical="center"/>
    </xf>
    <xf numFmtId="0" fontId="7" fillId="12" borderId="36" xfId="2" applyNumberFormat="1" applyFont="1" applyFill="1" applyBorder="1" applyAlignment="1">
      <alignment horizontal="center" vertical="center"/>
    </xf>
    <xf numFmtId="0" fontId="1" fillId="12" borderId="37" xfId="3" applyNumberFormat="1" applyFont="1" applyFill="1" applyBorder="1" applyAlignment="1">
      <alignment horizontal="center" vertical="center"/>
    </xf>
    <xf numFmtId="0" fontId="1" fillId="12" borderId="35" xfId="3" applyNumberFormat="1" applyFont="1" applyFill="1" applyBorder="1" applyAlignment="1">
      <alignment horizontal="center" vertical="center"/>
    </xf>
    <xf numFmtId="0" fontId="1" fillId="13" borderId="35" xfId="3" applyNumberFormat="1" applyFont="1" applyFill="1" applyBorder="1" applyAlignment="1">
      <alignment horizontal="center" vertical="center"/>
    </xf>
    <xf numFmtId="0" fontId="1" fillId="12" borderId="38" xfId="3" applyNumberFormat="1" applyFont="1" applyFill="1" applyBorder="1" applyAlignment="1">
      <alignment horizontal="center" vertical="center"/>
    </xf>
    <xf numFmtId="0" fontId="6" fillId="12" borderId="39" xfId="3" applyNumberFormat="1" applyFont="1" applyFill="1" applyBorder="1" applyAlignment="1">
      <alignment horizontal="center" vertical="center"/>
    </xf>
    <xf numFmtId="0" fontId="6" fillId="12" borderId="35" xfId="3" applyNumberFormat="1" applyFont="1" applyFill="1" applyBorder="1" applyAlignment="1">
      <alignment horizontal="center" vertical="center"/>
    </xf>
    <xf numFmtId="0" fontId="6" fillId="13" borderId="35" xfId="3" applyNumberFormat="1" applyFont="1" applyFill="1" applyBorder="1" applyAlignment="1">
      <alignment horizontal="center" vertical="center"/>
    </xf>
    <xf numFmtId="0" fontId="6" fillId="12" borderId="40" xfId="3" applyNumberFormat="1" applyFont="1" applyFill="1" applyBorder="1" applyAlignment="1">
      <alignment horizontal="center" vertical="center"/>
    </xf>
    <xf numFmtId="0" fontId="2" fillId="12" borderId="3" xfId="2" applyNumberFormat="1" applyFont="1" applyFill="1" applyBorder="1" applyAlignment="1">
      <alignment horizontal="center" vertical="center"/>
    </xf>
    <xf numFmtId="0" fontId="2" fillId="12" borderId="41" xfId="2" applyNumberFormat="1" applyFont="1" applyFill="1" applyBorder="1" applyAlignment="1">
      <alignment horizontal="center" vertical="center"/>
    </xf>
    <xf numFmtId="0" fontId="1" fillId="12" borderId="1" xfId="3" applyNumberFormat="1" applyFont="1" applyFill="1" applyBorder="1" applyAlignment="1">
      <alignment horizontal="center" vertical="center"/>
    </xf>
    <xf numFmtId="0" fontId="1" fillId="13" borderId="3" xfId="3" applyNumberFormat="1" applyFont="1" applyFill="1" applyBorder="1" applyAlignment="1">
      <alignment horizontal="center" vertical="center"/>
    </xf>
    <xf numFmtId="0" fontId="1" fillId="12" borderId="3" xfId="3" applyNumberFormat="1" applyFont="1" applyFill="1" applyBorder="1" applyAlignment="1">
      <alignment horizontal="center" vertical="center"/>
    </xf>
    <xf numFmtId="0" fontId="1" fillId="13" borderId="4" xfId="3" applyNumberFormat="1" applyFont="1" applyFill="1" applyBorder="1" applyAlignment="1">
      <alignment horizontal="center" vertical="center"/>
    </xf>
    <xf numFmtId="0" fontId="6" fillId="13" borderId="42" xfId="3" applyNumberFormat="1" applyFont="1" applyFill="1" applyBorder="1" applyAlignment="1">
      <alignment horizontal="center" vertical="center"/>
    </xf>
    <xf numFmtId="0" fontId="2" fillId="12" borderId="0" xfId="2" applyNumberFormat="1" applyFont="1" applyFill="1" applyBorder="1" applyAlignment="1">
      <alignment horizontal="center" vertical="center"/>
    </xf>
    <xf numFmtId="0" fontId="2" fillId="12" borderId="14" xfId="2" applyNumberFormat="1" applyFont="1" applyFill="1" applyBorder="1" applyAlignment="1">
      <alignment horizontal="center" vertical="center"/>
    </xf>
    <xf numFmtId="0" fontId="2" fillId="12" borderId="35" xfId="2" applyNumberFormat="1" applyFont="1" applyFill="1" applyBorder="1" applyAlignment="1">
      <alignment horizontal="center" vertical="center"/>
    </xf>
    <xf numFmtId="0" fontId="2" fillId="12" borderId="36" xfId="2" applyNumberFormat="1" applyFont="1" applyFill="1" applyBorder="1" applyAlignment="1">
      <alignment horizontal="center" vertical="center"/>
    </xf>
    <xf numFmtId="0" fontId="0" fillId="14" borderId="0" xfId="0" applyFill="1" applyAlignment="1">
      <alignment horizontal="center"/>
    </xf>
    <xf numFmtId="0" fontId="0" fillId="0" borderId="33" xfId="0" applyBorder="1"/>
    <xf numFmtId="0" fontId="0" fillId="12" borderId="33" xfId="0" applyFill="1" applyBorder="1"/>
    <xf numFmtId="0" fontId="0" fillId="15" borderId="33" xfId="0" applyFill="1" applyBorder="1"/>
    <xf numFmtId="0" fontId="0" fillId="16" borderId="33" xfId="0" applyFill="1" applyBorder="1"/>
    <xf numFmtId="0" fontId="5" fillId="5" borderId="33" xfId="1" applyNumberFormat="1" applyFont="1" applyFill="1" applyBorder="1" applyAlignment="1">
      <alignment horizontal="center" vertical="center"/>
    </xf>
    <xf numFmtId="0" fontId="5" fillId="6" borderId="33" xfId="1" applyNumberFormat="1" applyFont="1" applyFill="1" applyBorder="1" applyAlignment="1">
      <alignment horizontal="center" vertical="center"/>
    </xf>
    <xf numFmtId="47" fontId="0" fillId="12" borderId="33" xfId="0" applyNumberFormat="1" applyFill="1" applyBorder="1"/>
    <xf numFmtId="47" fontId="0" fillId="15" borderId="33" xfId="0" applyNumberFormat="1" applyFill="1" applyBorder="1"/>
    <xf numFmtId="47" fontId="0" fillId="16" borderId="33" xfId="0" applyNumberFormat="1" applyFill="1" applyBorder="1"/>
  </cellXfs>
  <cellStyles count="4">
    <cellStyle name="40% - Акцент5" xfId="2" builtinId="47"/>
    <cellStyle name="Акцент2" xfId="1" builtinId="33"/>
    <cellStyle name="Обычный" xfId="0" builtinId="0"/>
    <cellStyle name="Обычный 2" xfId="3"/>
  </cellStyles>
  <dxfs count="12">
    <dxf>
      <font>
        <color theme="7" tint="-0.499984740745262"/>
      </font>
      <fill>
        <patternFill>
          <bgColor theme="7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AL165"/>
  <sheetViews>
    <sheetView tabSelected="1" workbookViewId="0">
      <selection sqref="A1:AM167"/>
    </sheetView>
  </sheetViews>
  <sheetFormatPr defaultRowHeight="14.4"/>
  <cols>
    <col min="2" max="2" width="11.77734375" bestFit="1" customWidth="1"/>
    <col min="3" max="3" width="13.77734375" bestFit="1" customWidth="1"/>
    <col min="4" max="4" width="10.44140625" bestFit="1" customWidth="1"/>
  </cols>
  <sheetData>
    <row r="3" spans="1:38">
      <c r="G3" s="126" t="s">
        <v>51</v>
      </c>
      <c r="H3" s="126"/>
      <c r="I3" s="126"/>
      <c r="J3" s="126"/>
      <c r="K3" s="126"/>
      <c r="L3" s="126"/>
      <c r="M3" s="126"/>
      <c r="N3" s="126"/>
      <c r="O3" s="126"/>
      <c r="P3" s="126"/>
      <c r="Q3" s="126"/>
    </row>
    <row r="9" spans="1:38" ht="15.6">
      <c r="A9" s="127" t="s">
        <v>2</v>
      </c>
      <c r="B9" s="128" t="s">
        <v>52</v>
      </c>
      <c r="C9" s="129" t="s">
        <v>53</v>
      </c>
      <c r="D9" s="130" t="s">
        <v>54</v>
      </c>
      <c r="E9" s="131" t="s">
        <v>3</v>
      </c>
      <c r="F9" s="131" t="s">
        <v>4</v>
      </c>
      <c r="G9" s="131" t="s">
        <v>5</v>
      </c>
      <c r="H9" s="131" t="s">
        <v>6</v>
      </c>
      <c r="I9" s="131" t="s">
        <v>7</v>
      </c>
      <c r="J9" s="131" t="s">
        <v>8</v>
      </c>
      <c r="K9" s="131" t="s">
        <v>9</v>
      </c>
      <c r="L9" s="131" t="s">
        <v>10</v>
      </c>
      <c r="M9" s="131" t="s">
        <v>11</v>
      </c>
      <c r="N9" s="131" t="s">
        <v>12</v>
      </c>
      <c r="O9" s="131" t="s">
        <v>13</v>
      </c>
      <c r="P9" s="131" t="s">
        <v>14</v>
      </c>
      <c r="Q9" s="131" t="s">
        <v>15</v>
      </c>
      <c r="R9" s="132" t="s">
        <v>16</v>
      </c>
      <c r="S9" s="132" t="s">
        <v>17</v>
      </c>
      <c r="T9" s="132" t="s">
        <v>18</v>
      </c>
      <c r="U9" s="132" t="s">
        <v>19</v>
      </c>
      <c r="V9" s="132" t="s">
        <v>20</v>
      </c>
      <c r="W9" s="132" t="s">
        <v>21</v>
      </c>
      <c r="X9" s="132" t="s">
        <v>22</v>
      </c>
      <c r="Y9" s="132" t="s">
        <v>23</v>
      </c>
      <c r="Z9" s="132" t="s">
        <v>24</v>
      </c>
      <c r="AA9" s="132" t="s">
        <v>25</v>
      </c>
      <c r="AB9" s="132" t="s">
        <v>26</v>
      </c>
      <c r="AC9" s="132" t="s">
        <v>27</v>
      </c>
      <c r="AD9" s="132" t="s">
        <v>28</v>
      </c>
      <c r="AE9" s="132" t="s">
        <v>29</v>
      </c>
      <c r="AF9" s="132" t="s">
        <v>30</v>
      </c>
      <c r="AG9" s="132" t="s">
        <v>31</v>
      </c>
      <c r="AH9" s="132" t="s">
        <v>32</v>
      </c>
      <c r="AI9" s="132" t="s">
        <v>33</v>
      </c>
      <c r="AJ9" s="132" t="s">
        <v>34</v>
      </c>
      <c r="AK9" s="132" t="s">
        <v>35</v>
      </c>
      <c r="AL9" s="132" t="s">
        <v>36</v>
      </c>
    </row>
    <row r="10" spans="1:38">
      <c r="A10" s="127">
        <v>1</v>
      </c>
      <c r="B10" s="133">
        <v>2.1849537037037039E-4</v>
      </c>
      <c r="C10" s="134">
        <v>0.68812359953703706</v>
      </c>
      <c r="D10" s="135">
        <v>0.68813656249999999</v>
      </c>
      <c r="E10" s="127">
        <v>1.2657364032850766</v>
      </c>
      <c r="F10" s="127">
        <v>3.2735471779887941</v>
      </c>
      <c r="G10" s="127">
        <v>49.460967921592072</v>
      </c>
      <c r="H10" s="127">
        <v>9.3143257476825276</v>
      </c>
      <c r="I10" s="127">
        <v>33.926885096236518</v>
      </c>
      <c r="J10" s="127">
        <v>14.876720438589571</v>
      </c>
      <c r="K10" s="127">
        <v>10.329649449425748</v>
      </c>
      <c r="L10" s="127">
        <v>11.28810013463462</v>
      </c>
      <c r="M10" s="127">
        <v>5.5722416274417492</v>
      </c>
      <c r="N10" s="127">
        <v>22.993335894588522</v>
      </c>
      <c r="O10" s="127">
        <v>55.423356777507998</v>
      </c>
      <c r="P10" s="127">
        <v>42.293223378421473</v>
      </c>
      <c r="Q10" s="127">
        <v>177.55578167383783</v>
      </c>
      <c r="R10" s="127">
        <v>68980.358291210941</v>
      </c>
      <c r="S10" s="127">
        <v>634955.93693902588</v>
      </c>
      <c r="T10" s="127">
        <v>974636.95763020974</v>
      </c>
      <c r="U10" s="127">
        <v>6.2930005598854262</v>
      </c>
      <c r="V10" s="127">
        <v>29.024042053177297</v>
      </c>
      <c r="W10" s="127">
        <v>6.3761538834535623</v>
      </c>
      <c r="X10" s="127">
        <v>28.449141440119462</v>
      </c>
      <c r="Y10" s="127">
        <v>13.564356580428353</v>
      </c>
      <c r="Z10" s="127">
        <v>20.179351547132477</v>
      </c>
      <c r="AA10" s="127">
        <v>9.2289008588207952</v>
      </c>
      <c r="AB10" s="127">
        <v>10.020486770466261</v>
      </c>
      <c r="AC10" s="127">
        <v>30.852885109703564</v>
      </c>
      <c r="AD10" s="127">
        <v>1000</v>
      </c>
      <c r="AE10" s="127">
        <v>1000</v>
      </c>
      <c r="AF10" s="127">
        <v>1000</v>
      </c>
      <c r="AG10" s="127">
        <v>23.043225776816673</v>
      </c>
      <c r="AH10" s="127">
        <v>25.040437926510293</v>
      </c>
      <c r="AI10" s="127">
        <v>77.155130280538842</v>
      </c>
      <c r="AJ10" s="127">
        <v>12.471215582593446</v>
      </c>
      <c r="AK10" s="127">
        <v>1000</v>
      </c>
      <c r="AL10" s="127">
        <v>31.156519586566887</v>
      </c>
    </row>
    <row r="11" spans="1:38">
      <c r="A11" s="127">
        <v>2</v>
      </c>
      <c r="B11" s="133">
        <v>2.1855324074074073E-4</v>
      </c>
      <c r="C11" s="134">
        <v>0.68864447916666671</v>
      </c>
      <c r="D11" s="135">
        <v>0.6886573611111112</v>
      </c>
      <c r="E11" s="127">
        <v>1.2739569454183621</v>
      </c>
      <c r="F11" s="127">
        <v>4.9660831791313775</v>
      </c>
      <c r="G11" s="127">
        <v>23.333153429504907</v>
      </c>
      <c r="H11" s="127">
        <v>5.047647436063996</v>
      </c>
      <c r="I11" s="127">
        <v>18.076563691375085</v>
      </c>
      <c r="J11" s="127">
        <v>193.25920453022724</v>
      </c>
      <c r="K11" s="127">
        <v>16.5199711098264</v>
      </c>
      <c r="L11" s="127">
        <v>13.061578518494247</v>
      </c>
      <c r="M11" s="127">
        <v>49.613822432529837</v>
      </c>
      <c r="N11" s="127">
        <v>18.610163197557693</v>
      </c>
      <c r="O11" s="127">
        <v>57.782515102689381</v>
      </c>
      <c r="P11" s="127">
        <v>74.199314043526755</v>
      </c>
      <c r="Q11" s="127">
        <v>263.25888851787948</v>
      </c>
      <c r="R11" s="127">
        <v>44.701547596869517</v>
      </c>
      <c r="S11" s="127">
        <v>89.611004803409102</v>
      </c>
      <c r="T11" s="127">
        <v>520.92446294264369</v>
      </c>
      <c r="U11" s="127">
        <v>6.6972734404591563</v>
      </c>
      <c r="V11" s="127">
        <v>82.022603210549164</v>
      </c>
      <c r="W11" s="127">
        <v>10.801544529128837</v>
      </c>
      <c r="X11" s="127">
        <v>18.896477017046877</v>
      </c>
      <c r="Y11" s="127">
        <v>14.077105321090619</v>
      </c>
      <c r="Z11" s="127">
        <v>21.949754746790145</v>
      </c>
      <c r="AA11" s="127">
        <v>3.4984972749814864</v>
      </c>
      <c r="AB11" s="127">
        <v>9.9917359906791745</v>
      </c>
      <c r="AC11" s="127">
        <v>18.603622289252847</v>
      </c>
      <c r="AD11" s="127">
        <v>204.52725000773233</v>
      </c>
      <c r="AE11" s="127">
        <v>51.439009738529634</v>
      </c>
      <c r="AF11" s="127">
        <v>31.494708499373907</v>
      </c>
      <c r="AG11" s="127">
        <v>40.031573165478136</v>
      </c>
      <c r="AH11" s="127">
        <v>219.96971848643597</v>
      </c>
      <c r="AI11" s="127">
        <v>34.259999694570539</v>
      </c>
      <c r="AJ11" s="127">
        <v>12.517229176654471</v>
      </c>
      <c r="AK11" s="127">
        <v>64.774861063819344</v>
      </c>
      <c r="AL11" s="127">
        <v>51.063396415738552</v>
      </c>
    </row>
    <row r="12" spans="1:38">
      <c r="A12" s="127">
        <v>3</v>
      </c>
      <c r="B12" s="133">
        <v>2.1836805555555555E-4</v>
      </c>
      <c r="C12" s="134">
        <v>0.68916513888888886</v>
      </c>
      <c r="D12" s="135">
        <v>0.68917760416666674</v>
      </c>
      <c r="E12" s="127">
        <v>1.2673261131248992</v>
      </c>
      <c r="F12" s="127">
        <v>29.177088066077605</v>
      </c>
      <c r="G12" s="127">
        <v>65.179052382225734</v>
      </c>
      <c r="H12" s="127">
        <v>16.28992205179436</v>
      </c>
      <c r="I12" s="127">
        <v>23.96362163108769</v>
      </c>
      <c r="J12" s="127">
        <v>25.719344904695649</v>
      </c>
      <c r="K12" s="127">
        <v>12.399362810555326</v>
      </c>
      <c r="L12" s="127">
        <v>9.3160153216626931</v>
      </c>
      <c r="M12" s="127">
        <v>16.460253771639938</v>
      </c>
      <c r="N12" s="127">
        <v>10.023239854768429</v>
      </c>
      <c r="O12" s="127">
        <v>36.756300364336774</v>
      </c>
      <c r="P12" s="127">
        <v>25.718438768527065</v>
      </c>
      <c r="Q12" s="127">
        <v>85.531143902186471</v>
      </c>
      <c r="R12" s="127">
        <v>197186.8293465366</v>
      </c>
      <c r="S12" s="127">
        <v>39319.539751430428</v>
      </c>
      <c r="T12" s="127">
        <v>59466.635996511526</v>
      </c>
      <c r="U12" s="127">
        <v>20.050600101431666</v>
      </c>
      <c r="V12" s="127">
        <v>579.88528191603666</v>
      </c>
      <c r="W12" s="127">
        <v>10.073017338928576</v>
      </c>
      <c r="X12" s="127">
        <v>17.546264803161527</v>
      </c>
      <c r="Y12" s="127">
        <v>12.547191511427437</v>
      </c>
      <c r="Z12" s="127">
        <v>15.843157853165314</v>
      </c>
      <c r="AA12" s="127">
        <v>35.105918407868096</v>
      </c>
      <c r="AB12" s="127">
        <v>93.497514145252083</v>
      </c>
      <c r="AC12" s="127">
        <v>13.769096683809812</v>
      </c>
      <c r="AD12" s="127">
        <v>1000</v>
      </c>
      <c r="AE12" s="127">
        <v>1000</v>
      </c>
      <c r="AF12" s="127">
        <v>1000</v>
      </c>
      <c r="AG12" s="127">
        <v>59.78799499148343</v>
      </c>
      <c r="AH12" s="127">
        <v>160.18127094631919</v>
      </c>
      <c r="AI12" s="127">
        <v>23.466404420290651</v>
      </c>
      <c r="AJ12" s="127">
        <v>26.815012155778195</v>
      </c>
      <c r="AK12" s="127">
        <v>1000</v>
      </c>
      <c r="AL12" s="127">
        <v>45.732788614644377</v>
      </c>
    </row>
    <row r="13" spans="1:38">
      <c r="A13" s="127">
        <v>4</v>
      </c>
      <c r="B13" s="133">
        <v>2.1840277777777778E-4</v>
      </c>
      <c r="C13" s="134">
        <v>0.68962813657407407</v>
      </c>
      <c r="D13" s="135">
        <v>0.68964039351851847</v>
      </c>
      <c r="E13" s="127">
        <v>1.2890013380286374</v>
      </c>
      <c r="F13" s="127">
        <v>5.1037845567200923</v>
      </c>
      <c r="G13" s="127">
        <v>11.981840978807583</v>
      </c>
      <c r="H13" s="127">
        <v>15.966559649916476</v>
      </c>
      <c r="I13" s="127">
        <v>57.940900721288052</v>
      </c>
      <c r="J13" s="127">
        <v>124.95687066057732</v>
      </c>
      <c r="K13" s="127">
        <v>39.407053828436837</v>
      </c>
      <c r="L13" s="127">
        <v>228.57649506067798</v>
      </c>
      <c r="M13" s="127">
        <v>370.80705689505231</v>
      </c>
      <c r="N13" s="127">
        <v>362.20810444175697</v>
      </c>
      <c r="O13" s="127">
        <v>62.085063813522069</v>
      </c>
      <c r="P13" s="127">
        <v>7.9366070812152154</v>
      </c>
      <c r="Q13" s="127">
        <v>7.0385438113158711</v>
      </c>
      <c r="R13" s="127">
        <v>49953.346728932454</v>
      </c>
      <c r="S13" s="127">
        <v>27339.127663317311</v>
      </c>
      <c r="T13" s="127">
        <v>31249.986377191228</v>
      </c>
      <c r="U13" s="127">
        <v>8.5904858851498052</v>
      </c>
      <c r="V13" s="127">
        <v>58.947699457100249</v>
      </c>
      <c r="W13" s="127">
        <v>50.808226403188186</v>
      </c>
      <c r="X13" s="127">
        <v>163.21677472644066</v>
      </c>
      <c r="Y13" s="127">
        <v>744.23302267251074</v>
      </c>
      <c r="Z13" s="127">
        <v>14.467708122131244</v>
      </c>
      <c r="AA13" s="127">
        <v>134.72540993379741</v>
      </c>
      <c r="AB13" s="127">
        <v>71.921701060382745</v>
      </c>
      <c r="AC13" s="127">
        <v>76.63419995297555</v>
      </c>
      <c r="AD13" s="127">
        <v>1000</v>
      </c>
      <c r="AE13" s="127">
        <v>1000</v>
      </c>
      <c r="AF13" s="127">
        <v>1000</v>
      </c>
      <c r="AG13" s="127">
        <v>224.46945928272436</v>
      </c>
      <c r="AH13" s="127">
        <v>119.61972499039356</v>
      </c>
      <c r="AI13" s="127">
        <v>127.69073539227176</v>
      </c>
      <c r="AJ13" s="127">
        <v>153.66281307883</v>
      </c>
      <c r="AK13" s="127">
        <v>1000</v>
      </c>
      <c r="AL13" s="127">
        <v>255.71172782402533</v>
      </c>
    </row>
    <row r="14" spans="1:38">
      <c r="A14" s="127">
        <v>5</v>
      </c>
      <c r="B14" s="133">
        <v>2.1857638888888892E-4</v>
      </c>
      <c r="C14" s="134">
        <v>0.69009126157407408</v>
      </c>
      <c r="D14" s="135">
        <v>0.69010552083333332</v>
      </c>
      <c r="E14" s="127">
        <v>1.2577542576623166</v>
      </c>
      <c r="F14" s="127">
        <v>4.7836413909054079</v>
      </c>
      <c r="G14" s="127">
        <v>15.914055566502494</v>
      </c>
      <c r="H14" s="127">
        <v>11.327221362871592</v>
      </c>
      <c r="I14" s="127">
        <v>64.274253553717202</v>
      </c>
      <c r="J14" s="127">
        <v>25.826252861084591</v>
      </c>
      <c r="K14" s="127">
        <v>18.397600901829332</v>
      </c>
      <c r="L14" s="127">
        <v>5801.2723059207674</v>
      </c>
      <c r="M14" s="127">
        <v>147.81802154212284</v>
      </c>
      <c r="N14" s="127">
        <v>4356.1753490126175</v>
      </c>
      <c r="O14" s="127">
        <v>19.321623582467701</v>
      </c>
      <c r="P14" s="127">
        <v>11.866968272569705</v>
      </c>
      <c r="Q14" s="127">
        <v>30.72899591351144</v>
      </c>
      <c r="R14" s="127">
        <v>19.234317644719276</v>
      </c>
      <c r="S14" s="127">
        <v>76.538631672726098</v>
      </c>
      <c r="T14" s="127">
        <v>16.036873740437155</v>
      </c>
      <c r="U14" s="127">
        <v>6.5870238988716467</v>
      </c>
      <c r="V14" s="127">
        <v>78.617728093176396</v>
      </c>
      <c r="W14" s="127">
        <v>20.631766852480755</v>
      </c>
      <c r="X14" s="127">
        <v>80.165992833558519</v>
      </c>
      <c r="Y14" s="127">
        <v>343.56861765474406</v>
      </c>
      <c r="Z14" s="127">
        <v>14.770453996918437</v>
      </c>
      <c r="AA14" s="127">
        <v>20.333059447107033</v>
      </c>
      <c r="AB14" s="127">
        <v>57766.948075975335</v>
      </c>
      <c r="AC14" s="127">
        <v>19.454576390649315</v>
      </c>
      <c r="AD14" s="127">
        <v>244.08577959998723</v>
      </c>
      <c r="AE14" s="127">
        <v>55.17507003310638</v>
      </c>
      <c r="AF14" s="127">
        <v>65.019368841449833</v>
      </c>
      <c r="AG14" s="127">
        <v>92.106437327824366</v>
      </c>
      <c r="AH14" s="127">
        <v>94.451967852642241</v>
      </c>
      <c r="AI14" s="127">
        <v>205.66259043648955</v>
      </c>
      <c r="AJ14" s="127">
        <v>29.826505751544207</v>
      </c>
      <c r="AK14" s="127">
        <v>79.780089018522233</v>
      </c>
      <c r="AL14" s="127">
        <v>583.0609588511312</v>
      </c>
    </row>
    <row r="15" spans="1:38">
      <c r="A15" s="127">
        <v>6</v>
      </c>
      <c r="B15" s="128"/>
      <c r="C15" s="129"/>
      <c r="D15" s="130"/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  <c r="AI15" s="127"/>
      <c r="AJ15" s="127"/>
      <c r="AK15" s="127"/>
      <c r="AL15" s="127"/>
    </row>
    <row r="16" spans="1:38">
      <c r="A16" s="127">
        <v>7</v>
      </c>
      <c r="B16" s="128"/>
      <c r="C16" s="129"/>
      <c r="D16" s="130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  <c r="AI16" s="127"/>
      <c r="AJ16" s="127"/>
      <c r="AK16" s="127"/>
      <c r="AL16" s="127"/>
    </row>
    <row r="17" spans="1:38">
      <c r="A17" s="127">
        <v>8</v>
      </c>
      <c r="B17" s="128"/>
      <c r="C17" s="129"/>
      <c r="D17" s="130"/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7"/>
      <c r="AF17" s="127"/>
      <c r="AG17" s="127"/>
      <c r="AH17" s="127"/>
      <c r="AI17" s="127"/>
      <c r="AJ17" s="127"/>
      <c r="AK17" s="127"/>
      <c r="AL17" s="127"/>
    </row>
    <row r="18" spans="1:38">
      <c r="A18" s="127">
        <v>9</v>
      </c>
      <c r="B18" s="128"/>
      <c r="C18" s="129"/>
      <c r="D18" s="130"/>
      <c r="E18" s="127"/>
      <c r="F18" s="127"/>
      <c r="G18" s="127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</row>
    <row r="19" spans="1:38">
      <c r="A19" s="127">
        <v>10</v>
      </c>
      <c r="B19" s="128"/>
      <c r="C19" s="129"/>
      <c r="D19" s="130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</row>
    <row r="20" spans="1:38">
      <c r="A20" s="127">
        <v>11</v>
      </c>
      <c r="B20" s="128"/>
      <c r="C20" s="129"/>
      <c r="D20" s="130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</row>
    <row r="21" spans="1:38">
      <c r="A21" s="127">
        <v>12</v>
      </c>
      <c r="B21" s="128"/>
      <c r="C21" s="129"/>
      <c r="D21" s="130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</row>
    <row r="22" spans="1:38">
      <c r="A22" s="127">
        <v>13</v>
      </c>
      <c r="B22" s="128"/>
      <c r="C22" s="129"/>
      <c r="D22" s="130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</row>
    <row r="23" spans="1:38">
      <c r="A23" s="127">
        <v>14</v>
      </c>
      <c r="B23" s="128"/>
      <c r="C23" s="129"/>
      <c r="D23" s="130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  <c r="AC23" s="127"/>
      <c r="AD23" s="127"/>
      <c r="AE23" s="127"/>
      <c r="AF23" s="127"/>
      <c r="AG23" s="127"/>
      <c r="AH23" s="127"/>
      <c r="AI23" s="127"/>
      <c r="AJ23" s="127"/>
      <c r="AK23" s="127"/>
      <c r="AL23" s="127"/>
    </row>
    <row r="24" spans="1:38">
      <c r="A24" s="127">
        <v>15</v>
      </c>
      <c r="B24" s="128"/>
      <c r="C24" s="129"/>
      <c r="D24" s="130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7"/>
      <c r="AC24" s="127"/>
      <c r="AD24" s="127"/>
      <c r="AE24" s="127"/>
      <c r="AF24" s="127"/>
      <c r="AG24" s="127"/>
      <c r="AH24" s="127"/>
      <c r="AI24" s="127"/>
      <c r="AJ24" s="127"/>
      <c r="AK24" s="127"/>
      <c r="AL24" s="127"/>
    </row>
    <row r="25" spans="1:38">
      <c r="A25" s="127">
        <v>16</v>
      </c>
      <c r="B25" s="128"/>
      <c r="C25" s="129"/>
      <c r="D25" s="130"/>
      <c r="E25" s="127"/>
      <c r="F25" s="127"/>
      <c r="G25" s="127"/>
      <c r="H25" s="127"/>
      <c r="I25" s="127"/>
      <c r="J25" s="127"/>
      <c r="K25" s="127"/>
      <c r="L25" s="127"/>
      <c r="M25" s="127"/>
      <c r="N25" s="127"/>
      <c r="O25" s="127"/>
      <c r="P25" s="127"/>
      <c r="Q25" s="127"/>
      <c r="R25" s="127"/>
      <c r="S25" s="127"/>
      <c r="T25" s="127"/>
      <c r="U25" s="127"/>
      <c r="V25" s="127"/>
      <c r="W25" s="127"/>
      <c r="X25" s="127"/>
      <c r="Y25" s="127"/>
      <c r="Z25" s="127"/>
      <c r="AA25" s="127"/>
      <c r="AB25" s="127"/>
      <c r="AC25" s="127"/>
      <c r="AD25" s="127"/>
      <c r="AE25" s="127"/>
      <c r="AF25" s="127"/>
      <c r="AG25" s="127"/>
      <c r="AH25" s="127"/>
      <c r="AI25" s="127"/>
      <c r="AJ25" s="127"/>
      <c r="AK25" s="127"/>
      <c r="AL25" s="127"/>
    </row>
    <row r="26" spans="1:38">
      <c r="A26" s="127">
        <v>17</v>
      </c>
      <c r="B26" s="128"/>
      <c r="C26" s="129"/>
      <c r="D26" s="130"/>
      <c r="E26" s="127"/>
      <c r="F26" s="127"/>
      <c r="G26" s="127"/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  <c r="AI26" s="127"/>
      <c r="AJ26" s="127"/>
      <c r="AK26" s="127"/>
      <c r="AL26" s="127"/>
    </row>
    <row r="27" spans="1:38">
      <c r="A27" s="127">
        <v>18</v>
      </c>
      <c r="B27" s="128"/>
      <c r="C27" s="129"/>
      <c r="D27" s="130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7"/>
      <c r="X27" s="127"/>
      <c r="Y27" s="127"/>
      <c r="Z27" s="127"/>
      <c r="AA27" s="127"/>
      <c r="AB27" s="127"/>
      <c r="AC27" s="127"/>
      <c r="AD27" s="127"/>
      <c r="AE27" s="127"/>
      <c r="AF27" s="127"/>
      <c r="AG27" s="127"/>
      <c r="AH27" s="127"/>
      <c r="AI27" s="127"/>
      <c r="AJ27" s="127"/>
      <c r="AK27" s="127"/>
      <c r="AL27" s="127"/>
    </row>
    <row r="28" spans="1:38">
      <c r="A28" s="127">
        <v>19</v>
      </c>
      <c r="B28" s="128"/>
      <c r="C28" s="129"/>
      <c r="D28" s="130"/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7"/>
      <c r="X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  <c r="AI28" s="127"/>
      <c r="AJ28" s="127"/>
      <c r="AK28" s="127"/>
      <c r="AL28" s="127"/>
    </row>
    <row r="29" spans="1:38">
      <c r="A29" s="127">
        <v>20</v>
      </c>
      <c r="B29" s="128"/>
      <c r="C29" s="129"/>
      <c r="D29" s="130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</row>
    <row r="30" spans="1:38">
      <c r="A30" s="127">
        <v>21</v>
      </c>
      <c r="B30" s="128"/>
      <c r="C30" s="129"/>
      <c r="D30" s="130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  <c r="AI30" s="127"/>
      <c r="AJ30" s="127"/>
      <c r="AK30" s="127"/>
      <c r="AL30" s="127"/>
    </row>
    <row r="31" spans="1:38">
      <c r="A31" s="127">
        <v>22</v>
      </c>
      <c r="B31" s="128"/>
      <c r="C31" s="129"/>
      <c r="D31" s="130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7"/>
      <c r="X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  <c r="AI31" s="127"/>
      <c r="AJ31" s="127"/>
      <c r="AK31" s="127"/>
      <c r="AL31" s="127"/>
    </row>
    <row r="32" spans="1:38">
      <c r="A32" s="127">
        <v>23</v>
      </c>
      <c r="B32" s="128"/>
      <c r="C32" s="129"/>
      <c r="D32" s="130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  <c r="AI32" s="127"/>
      <c r="AJ32" s="127"/>
      <c r="AK32" s="127"/>
      <c r="AL32" s="127"/>
    </row>
    <row r="33" spans="1:38">
      <c r="A33" s="127">
        <v>24</v>
      </c>
      <c r="B33" s="128"/>
      <c r="C33" s="129"/>
      <c r="D33" s="130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7"/>
      <c r="AL33" s="127"/>
    </row>
    <row r="34" spans="1:38">
      <c r="A34" s="127">
        <v>25</v>
      </c>
      <c r="B34" s="128"/>
      <c r="C34" s="129"/>
      <c r="D34" s="130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  <c r="AI34" s="127"/>
      <c r="AJ34" s="127"/>
      <c r="AK34" s="127"/>
      <c r="AL34" s="127"/>
    </row>
    <row r="35" spans="1:38">
      <c r="A35" s="127">
        <v>26</v>
      </c>
      <c r="B35" s="128"/>
      <c r="C35" s="129"/>
      <c r="D35" s="130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  <c r="AI35" s="127"/>
      <c r="AJ35" s="127"/>
      <c r="AK35" s="127"/>
      <c r="AL35" s="127"/>
    </row>
    <row r="36" spans="1:38">
      <c r="A36" s="127">
        <v>27</v>
      </c>
      <c r="B36" s="128"/>
      <c r="C36" s="129"/>
      <c r="D36" s="130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7"/>
      <c r="X36" s="127"/>
      <c r="Y36" s="127"/>
      <c r="Z36" s="127"/>
      <c r="AA36" s="127"/>
      <c r="AB36" s="127"/>
      <c r="AC36" s="127"/>
      <c r="AD36" s="127"/>
      <c r="AE36" s="127"/>
      <c r="AF36" s="127"/>
      <c r="AG36" s="127"/>
      <c r="AH36" s="127"/>
      <c r="AI36" s="127"/>
      <c r="AJ36" s="127"/>
      <c r="AK36" s="127"/>
      <c r="AL36" s="127"/>
    </row>
    <row r="37" spans="1:38">
      <c r="A37" s="127">
        <v>28</v>
      </c>
      <c r="B37" s="128"/>
      <c r="C37" s="129"/>
      <c r="D37" s="130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7"/>
      <c r="X37" s="127"/>
      <c r="Y37" s="127"/>
      <c r="Z37" s="127"/>
      <c r="AA37" s="127"/>
      <c r="AB37" s="127"/>
      <c r="AC37" s="127"/>
      <c r="AD37" s="127"/>
      <c r="AE37" s="127"/>
      <c r="AF37" s="127"/>
      <c r="AG37" s="127"/>
      <c r="AH37" s="127"/>
      <c r="AI37" s="127"/>
      <c r="AJ37" s="127"/>
      <c r="AK37" s="127"/>
      <c r="AL37" s="127"/>
    </row>
    <row r="38" spans="1:38">
      <c r="A38" s="127">
        <v>29</v>
      </c>
      <c r="B38" s="128"/>
      <c r="C38" s="129"/>
      <c r="D38" s="130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7"/>
      <c r="V38" s="127"/>
      <c r="W38" s="127"/>
      <c r="X38" s="127"/>
      <c r="Y38" s="127"/>
      <c r="Z38" s="127"/>
      <c r="AA38" s="127"/>
      <c r="AB38" s="127"/>
      <c r="AC38" s="127"/>
      <c r="AD38" s="127"/>
      <c r="AE38" s="127"/>
      <c r="AF38" s="127"/>
      <c r="AG38" s="127"/>
      <c r="AH38" s="127"/>
      <c r="AI38" s="127"/>
      <c r="AJ38" s="127"/>
      <c r="AK38" s="127"/>
      <c r="AL38" s="127"/>
    </row>
    <row r="39" spans="1:38">
      <c r="A39" s="127">
        <v>30</v>
      </c>
      <c r="B39" s="128"/>
      <c r="C39" s="129"/>
      <c r="D39" s="130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27"/>
      <c r="AD39" s="127"/>
      <c r="AE39" s="127"/>
      <c r="AF39" s="127"/>
      <c r="AG39" s="127"/>
      <c r="AH39" s="127"/>
      <c r="AI39" s="127"/>
      <c r="AJ39" s="127"/>
      <c r="AK39" s="127"/>
      <c r="AL39" s="127"/>
    </row>
    <row r="40" spans="1:38">
      <c r="A40" s="127">
        <v>31</v>
      </c>
      <c r="B40" s="128"/>
      <c r="C40" s="129"/>
      <c r="D40" s="130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27"/>
      <c r="AE40" s="127"/>
      <c r="AF40" s="127"/>
      <c r="AG40" s="127"/>
      <c r="AH40" s="127"/>
      <c r="AI40" s="127"/>
      <c r="AJ40" s="127"/>
      <c r="AK40" s="127"/>
      <c r="AL40" s="127"/>
    </row>
    <row r="41" spans="1:38">
      <c r="A41" s="127">
        <v>32</v>
      </c>
      <c r="B41" s="128"/>
      <c r="C41" s="129"/>
      <c r="D41" s="130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27"/>
      <c r="AD41" s="127"/>
      <c r="AE41" s="127"/>
      <c r="AF41" s="127"/>
      <c r="AG41" s="127"/>
      <c r="AH41" s="127"/>
      <c r="AI41" s="127"/>
      <c r="AJ41" s="127"/>
      <c r="AK41" s="127"/>
      <c r="AL41" s="127"/>
    </row>
    <row r="42" spans="1:38">
      <c r="A42" s="127">
        <v>33</v>
      </c>
      <c r="B42" s="128"/>
      <c r="C42" s="129"/>
      <c r="D42" s="130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27"/>
      <c r="AD42" s="127"/>
      <c r="AE42" s="127"/>
      <c r="AF42" s="127"/>
      <c r="AG42" s="127"/>
      <c r="AH42" s="127"/>
      <c r="AI42" s="127"/>
      <c r="AJ42" s="127"/>
      <c r="AK42" s="127"/>
      <c r="AL42" s="127"/>
    </row>
    <row r="43" spans="1:38">
      <c r="A43" s="127">
        <v>34</v>
      </c>
      <c r="B43" s="128"/>
      <c r="C43" s="129"/>
      <c r="D43" s="130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27"/>
      <c r="AD43" s="127"/>
      <c r="AE43" s="127"/>
      <c r="AF43" s="127"/>
      <c r="AG43" s="127"/>
      <c r="AH43" s="127"/>
      <c r="AI43" s="127"/>
      <c r="AJ43" s="127"/>
      <c r="AK43" s="127"/>
      <c r="AL43" s="127"/>
    </row>
    <row r="44" spans="1:38">
      <c r="A44" s="127">
        <v>35</v>
      </c>
      <c r="B44" s="128"/>
      <c r="C44" s="129"/>
      <c r="D44" s="130"/>
      <c r="E44" s="127"/>
      <c r="F44" s="127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  <c r="W44" s="127"/>
      <c r="X44" s="127"/>
      <c r="Y44" s="127"/>
      <c r="Z44" s="127"/>
      <c r="AA44" s="127"/>
      <c r="AB44" s="127"/>
      <c r="AC44" s="127"/>
      <c r="AD44" s="127"/>
      <c r="AE44" s="127"/>
      <c r="AF44" s="127"/>
      <c r="AG44" s="127"/>
      <c r="AH44" s="127"/>
      <c r="AI44" s="127"/>
      <c r="AJ44" s="127"/>
      <c r="AK44" s="127"/>
      <c r="AL44" s="127"/>
    </row>
    <row r="45" spans="1:38">
      <c r="A45" s="127">
        <v>36</v>
      </c>
      <c r="B45" s="128"/>
      <c r="C45" s="129"/>
      <c r="D45" s="130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  <c r="AD45" s="127"/>
      <c r="AE45" s="127"/>
      <c r="AF45" s="127"/>
      <c r="AG45" s="127"/>
      <c r="AH45" s="127"/>
      <c r="AI45" s="127"/>
      <c r="AJ45" s="127"/>
      <c r="AK45" s="127"/>
      <c r="AL45" s="127"/>
    </row>
    <row r="46" spans="1:38">
      <c r="A46" s="127">
        <v>37</v>
      </c>
      <c r="B46" s="128"/>
      <c r="C46" s="129"/>
      <c r="D46" s="130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/>
      <c r="Q46" s="127"/>
      <c r="R46" s="127"/>
      <c r="S46" s="127"/>
      <c r="T46" s="127"/>
      <c r="U46" s="127"/>
      <c r="V46" s="127"/>
      <c r="W46" s="127"/>
      <c r="X46" s="127"/>
      <c r="Y46" s="127"/>
      <c r="Z46" s="127"/>
      <c r="AA46" s="127"/>
      <c r="AB46" s="127"/>
      <c r="AC46" s="127"/>
      <c r="AD46" s="127"/>
      <c r="AE46" s="127"/>
      <c r="AF46" s="127"/>
      <c r="AG46" s="127"/>
      <c r="AH46" s="127"/>
      <c r="AI46" s="127"/>
      <c r="AJ46" s="127"/>
      <c r="AK46" s="127"/>
      <c r="AL46" s="127"/>
    </row>
    <row r="47" spans="1:38">
      <c r="A47" s="127">
        <v>38</v>
      </c>
      <c r="B47" s="128"/>
      <c r="C47" s="129"/>
      <c r="D47" s="130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  <c r="AI47" s="127"/>
      <c r="AJ47" s="127"/>
      <c r="AK47" s="127"/>
      <c r="AL47" s="127"/>
    </row>
    <row r="48" spans="1:38">
      <c r="A48" s="127">
        <v>39</v>
      </c>
      <c r="B48" s="128"/>
      <c r="C48" s="129"/>
      <c r="D48" s="130"/>
      <c r="E48" s="127"/>
      <c r="F48" s="127"/>
      <c r="G48" s="127"/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S48" s="127"/>
      <c r="T48" s="127"/>
      <c r="U48" s="127"/>
      <c r="V48" s="127"/>
      <c r="W48" s="127"/>
      <c r="X48" s="127"/>
      <c r="Y48" s="127"/>
      <c r="Z48" s="127"/>
      <c r="AA48" s="127"/>
      <c r="AB48" s="127"/>
      <c r="AC48" s="127"/>
      <c r="AD48" s="127"/>
      <c r="AE48" s="127"/>
      <c r="AF48" s="127"/>
      <c r="AG48" s="127"/>
      <c r="AH48" s="127"/>
      <c r="AI48" s="127"/>
      <c r="AJ48" s="127"/>
      <c r="AK48" s="127"/>
      <c r="AL48" s="127"/>
    </row>
    <row r="49" spans="1:38">
      <c r="A49" s="127">
        <v>40</v>
      </c>
      <c r="B49" s="128"/>
      <c r="C49" s="129"/>
      <c r="D49" s="130"/>
      <c r="E49" s="127"/>
      <c r="F49" s="127"/>
      <c r="G49" s="127"/>
      <c r="H49" s="127"/>
      <c r="I49" s="127"/>
      <c r="J49" s="127"/>
      <c r="K49" s="127"/>
      <c r="L49" s="127"/>
      <c r="M49" s="127"/>
      <c r="N49" s="127"/>
      <c r="O49" s="127"/>
      <c r="P49" s="127"/>
      <c r="Q49" s="127"/>
      <c r="R49" s="127"/>
      <c r="S49" s="127"/>
      <c r="T49" s="127"/>
      <c r="U49" s="127"/>
      <c r="V49" s="127"/>
      <c r="W49" s="127"/>
      <c r="X49" s="127"/>
      <c r="Y49" s="127"/>
      <c r="Z49" s="127"/>
      <c r="AA49" s="127"/>
      <c r="AB49" s="127"/>
      <c r="AC49" s="127"/>
      <c r="AD49" s="127"/>
      <c r="AE49" s="127"/>
      <c r="AF49" s="127"/>
      <c r="AG49" s="127"/>
      <c r="AH49" s="127"/>
      <c r="AI49" s="127"/>
      <c r="AJ49" s="127"/>
      <c r="AK49" s="127"/>
      <c r="AL49" s="127"/>
    </row>
    <row r="50" spans="1:38">
      <c r="A50" s="127">
        <v>41</v>
      </c>
      <c r="B50" s="128"/>
      <c r="C50" s="129"/>
      <c r="D50" s="130"/>
      <c r="E50" s="127"/>
      <c r="F50" s="127"/>
      <c r="G50" s="127"/>
      <c r="H50" s="127"/>
      <c r="I50" s="127"/>
      <c r="J50" s="127"/>
      <c r="K50" s="127"/>
      <c r="L50" s="127"/>
      <c r="M50" s="127"/>
      <c r="N50" s="127"/>
      <c r="O50" s="127"/>
      <c r="P50" s="127"/>
      <c r="Q50" s="127"/>
      <c r="R50" s="127"/>
      <c r="S50" s="127"/>
      <c r="T50" s="127"/>
      <c r="U50" s="127"/>
      <c r="V50" s="127"/>
      <c r="W50" s="127"/>
      <c r="X50" s="127"/>
      <c r="Y50" s="127"/>
      <c r="Z50" s="127"/>
      <c r="AA50" s="127"/>
      <c r="AB50" s="127"/>
      <c r="AC50" s="127"/>
      <c r="AD50" s="127"/>
      <c r="AE50" s="127"/>
      <c r="AF50" s="127"/>
      <c r="AG50" s="127"/>
      <c r="AH50" s="127"/>
      <c r="AI50" s="127"/>
      <c r="AJ50" s="127"/>
      <c r="AK50" s="127"/>
      <c r="AL50" s="127"/>
    </row>
    <row r="51" spans="1:38">
      <c r="A51" s="127">
        <v>42</v>
      </c>
      <c r="B51" s="128"/>
      <c r="C51" s="129"/>
      <c r="D51" s="130"/>
      <c r="E51" s="127"/>
      <c r="F51" s="127"/>
      <c r="G51" s="127"/>
      <c r="H51" s="127"/>
      <c r="I51" s="127"/>
      <c r="J51" s="127"/>
      <c r="K51" s="127"/>
      <c r="L51" s="127"/>
      <c r="M51" s="127"/>
      <c r="N51" s="127"/>
      <c r="O51" s="127"/>
      <c r="P51" s="127"/>
      <c r="Q51" s="127"/>
      <c r="R51" s="127"/>
      <c r="S51" s="127"/>
      <c r="T51" s="127"/>
      <c r="U51" s="127"/>
      <c r="V51" s="127"/>
      <c r="W51" s="127"/>
      <c r="X51" s="127"/>
      <c r="Y51" s="127"/>
      <c r="Z51" s="127"/>
      <c r="AA51" s="127"/>
      <c r="AB51" s="127"/>
      <c r="AC51" s="127"/>
      <c r="AD51" s="127"/>
      <c r="AE51" s="127"/>
      <c r="AF51" s="127"/>
      <c r="AG51" s="127"/>
      <c r="AH51" s="127"/>
      <c r="AI51" s="127"/>
      <c r="AJ51" s="127"/>
      <c r="AK51" s="127"/>
      <c r="AL51" s="127"/>
    </row>
    <row r="52" spans="1:38">
      <c r="A52" s="127">
        <v>43</v>
      </c>
      <c r="B52" s="128"/>
      <c r="C52" s="129"/>
      <c r="D52" s="130"/>
      <c r="E52" s="127"/>
      <c r="F52" s="127"/>
      <c r="G52" s="127"/>
      <c r="H52" s="127"/>
      <c r="I52" s="127"/>
      <c r="J52" s="127"/>
      <c r="K52" s="127"/>
      <c r="L52" s="127"/>
      <c r="M52" s="127"/>
      <c r="N52" s="127"/>
      <c r="O52" s="127"/>
      <c r="P52" s="127"/>
      <c r="Q52" s="127"/>
      <c r="R52" s="127"/>
      <c r="S52" s="127"/>
      <c r="T52" s="127"/>
      <c r="U52" s="127"/>
      <c r="V52" s="127"/>
      <c r="W52" s="127"/>
      <c r="X52" s="127"/>
      <c r="Y52" s="127"/>
      <c r="Z52" s="127"/>
      <c r="AA52" s="127"/>
      <c r="AB52" s="127"/>
      <c r="AC52" s="127"/>
      <c r="AD52" s="127"/>
      <c r="AE52" s="127"/>
      <c r="AF52" s="127"/>
      <c r="AG52" s="127"/>
      <c r="AH52" s="127"/>
      <c r="AI52" s="127"/>
      <c r="AJ52" s="127"/>
      <c r="AK52" s="127"/>
      <c r="AL52" s="127"/>
    </row>
    <row r="53" spans="1:38">
      <c r="A53" s="127">
        <v>44</v>
      </c>
      <c r="B53" s="128"/>
      <c r="C53" s="129"/>
      <c r="D53" s="130"/>
      <c r="E53" s="127"/>
      <c r="F53" s="127"/>
      <c r="G53" s="127"/>
      <c r="H53" s="127"/>
      <c r="I53" s="127"/>
      <c r="J53" s="127"/>
      <c r="K53" s="127"/>
      <c r="L53" s="127"/>
      <c r="M53" s="127"/>
      <c r="N53" s="127"/>
      <c r="O53" s="127"/>
      <c r="P53" s="127"/>
      <c r="Q53" s="127"/>
      <c r="R53" s="127"/>
      <c r="S53" s="127"/>
      <c r="T53" s="127"/>
      <c r="U53" s="127"/>
      <c r="V53" s="127"/>
      <c r="W53" s="127"/>
      <c r="X53" s="127"/>
      <c r="Y53" s="127"/>
      <c r="Z53" s="127"/>
      <c r="AA53" s="127"/>
      <c r="AB53" s="127"/>
      <c r="AC53" s="127"/>
      <c r="AD53" s="127"/>
      <c r="AE53" s="127"/>
      <c r="AF53" s="127"/>
      <c r="AG53" s="127"/>
      <c r="AH53" s="127"/>
      <c r="AI53" s="127"/>
      <c r="AJ53" s="127"/>
      <c r="AK53" s="127"/>
      <c r="AL53" s="127"/>
    </row>
    <row r="54" spans="1:38">
      <c r="A54" s="127">
        <v>45</v>
      </c>
      <c r="B54" s="128"/>
      <c r="C54" s="129"/>
      <c r="D54" s="130"/>
      <c r="E54" s="127"/>
      <c r="F54" s="127"/>
      <c r="G54" s="127"/>
      <c r="H54" s="127"/>
      <c r="I54" s="127"/>
      <c r="J54" s="127"/>
      <c r="K54" s="127"/>
      <c r="L54" s="127"/>
      <c r="M54" s="127"/>
      <c r="N54" s="127"/>
      <c r="O54" s="127"/>
      <c r="P54" s="127"/>
      <c r="Q54" s="127"/>
      <c r="R54" s="127"/>
      <c r="S54" s="127"/>
      <c r="T54" s="127"/>
      <c r="U54" s="127"/>
      <c r="V54" s="127"/>
      <c r="W54" s="127"/>
      <c r="X54" s="127"/>
      <c r="Y54" s="127"/>
      <c r="Z54" s="127"/>
      <c r="AA54" s="127"/>
      <c r="AB54" s="127"/>
      <c r="AC54" s="127"/>
      <c r="AD54" s="127"/>
      <c r="AE54" s="127"/>
      <c r="AF54" s="127"/>
      <c r="AG54" s="127"/>
      <c r="AH54" s="127"/>
      <c r="AI54" s="127"/>
      <c r="AJ54" s="127"/>
      <c r="AK54" s="127"/>
      <c r="AL54" s="127"/>
    </row>
    <row r="55" spans="1:38">
      <c r="A55" s="127">
        <v>46</v>
      </c>
      <c r="B55" s="128"/>
      <c r="C55" s="129"/>
      <c r="D55" s="130"/>
      <c r="E55" s="127"/>
      <c r="F55" s="127"/>
      <c r="G55" s="127"/>
      <c r="H55" s="127"/>
      <c r="I55" s="127"/>
      <c r="J55" s="127"/>
      <c r="K55" s="127"/>
      <c r="L55" s="127"/>
      <c r="M55" s="127"/>
      <c r="N55" s="127"/>
      <c r="O55" s="127"/>
      <c r="P55" s="127"/>
      <c r="Q55" s="127"/>
      <c r="R55" s="127"/>
      <c r="S55" s="127"/>
      <c r="T55" s="127"/>
      <c r="U55" s="127"/>
      <c r="V55" s="127"/>
      <c r="W55" s="127"/>
      <c r="X55" s="127"/>
      <c r="Y55" s="127"/>
      <c r="Z55" s="127"/>
      <c r="AA55" s="127"/>
      <c r="AB55" s="127"/>
      <c r="AC55" s="127"/>
      <c r="AD55" s="127"/>
      <c r="AE55" s="127"/>
      <c r="AF55" s="127"/>
      <c r="AG55" s="127"/>
      <c r="AH55" s="127"/>
      <c r="AI55" s="127"/>
      <c r="AJ55" s="127"/>
      <c r="AK55" s="127"/>
      <c r="AL55" s="127"/>
    </row>
    <row r="56" spans="1:38">
      <c r="A56" s="127">
        <v>47</v>
      </c>
      <c r="B56" s="128"/>
      <c r="C56" s="129"/>
      <c r="D56" s="130"/>
      <c r="E56" s="127"/>
      <c r="F56" s="127"/>
      <c r="G56" s="127"/>
      <c r="H56" s="127"/>
      <c r="I56" s="127"/>
      <c r="J56" s="127"/>
      <c r="K56" s="127"/>
      <c r="L56" s="127"/>
      <c r="M56" s="127"/>
      <c r="N56" s="127"/>
      <c r="O56" s="127"/>
      <c r="P56" s="127"/>
      <c r="Q56" s="127"/>
      <c r="R56" s="127"/>
      <c r="S56" s="127"/>
      <c r="T56" s="127"/>
      <c r="U56" s="127"/>
      <c r="V56" s="127"/>
      <c r="W56" s="127"/>
      <c r="X56" s="127"/>
      <c r="Y56" s="127"/>
      <c r="Z56" s="127"/>
      <c r="AA56" s="127"/>
      <c r="AB56" s="127"/>
      <c r="AC56" s="127"/>
      <c r="AD56" s="127"/>
      <c r="AE56" s="127"/>
      <c r="AF56" s="127"/>
      <c r="AG56" s="127"/>
      <c r="AH56" s="127"/>
      <c r="AI56" s="127"/>
      <c r="AJ56" s="127"/>
      <c r="AK56" s="127"/>
      <c r="AL56" s="127"/>
    </row>
    <row r="57" spans="1:38">
      <c r="A57" s="127">
        <v>48</v>
      </c>
      <c r="B57" s="128"/>
      <c r="C57" s="129"/>
      <c r="D57" s="130"/>
      <c r="E57" s="127"/>
      <c r="F57" s="127"/>
      <c r="G57" s="127"/>
      <c r="H57" s="127"/>
      <c r="I57" s="127"/>
      <c r="J57" s="127"/>
      <c r="K57" s="127"/>
      <c r="L57" s="127"/>
      <c r="M57" s="127"/>
      <c r="N57" s="127"/>
      <c r="O57" s="127"/>
      <c r="P57" s="127"/>
      <c r="Q57" s="127"/>
      <c r="R57" s="127"/>
      <c r="S57" s="127"/>
      <c r="T57" s="127"/>
      <c r="U57" s="127"/>
      <c r="V57" s="127"/>
      <c r="W57" s="127"/>
      <c r="X57" s="127"/>
      <c r="Y57" s="127"/>
      <c r="Z57" s="127"/>
      <c r="AA57" s="127"/>
      <c r="AB57" s="127"/>
      <c r="AC57" s="127"/>
      <c r="AD57" s="127"/>
      <c r="AE57" s="127"/>
      <c r="AF57" s="127"/>
      <c r="AG57" s="127"/>
      <c r="AH57" s="127"/>
      <c r="AI57" s="127"/>
      <c r="AJ57" s="127"/>
      <c r="AK57" s="127"/>
      <c r="AL57" s="127"/>
    </row>
    <row r="58" spans="1:38">
      <c r="A58" s="127">
        <v>49</v>
      </c>
      <c r="B58" s="128"/>
      <c r="C58" s="129"/>
      <c r="D58" s="130"/>
      <c r="E58" s="127"/>
      <c r="F58" s="127"/>
      <c r="G58" s="127"/>
      <c r="H58" s="127"/>
      <c r="I58" s="127"/>
      <c r="J58" s="127"/>
      <c r="K58" s="127"/>
      <c r="L58" s="127"/>
      <c r="M58" s="127"/>
      <c r="N58" s="127"/>
      <c r="O58" s="127"/>
      <c r="P58" s="127"/>
      <c r="Q58" s="127"/>
      <c r="R58" s="127"/>
      <c r="S58" s="127"/>
      <c r="T58" s="127"/>
      <c r="U58" s="127"/>
      <c r="V58" s="127"/>
      <c r="W58" s="127"/>
      <c r="X58" s="127"/>
      <c r="Y58" s="127"/>
      <c r="Z58" s="127"/>
      <c r="AA58" s="127"/>
      <c r="AB58" s="127"/>
      <c r="AC58" s="127"/>
      <c r="AD58" s="127"/>
      <c r="AE58" s="127"/>
      <c r="AF58" s="127"/>
      <c r="AG58" s="127"/>
      <c r="AH58" s="127"/>
      <c r="AI58" s="127"/>
      <c r="AJ58" s="127"/>
      <c r="AK58" s="127"/>
      <c r="AL58" s="127"/>
    </row>
    <row r="59" spans="1:38">
      <c r="A59" s="127">
        <v>50</v>
      </c>
      <c r="B59" s="128"/>
      <c r="C59" s="129"/>
      <c r="D59" s="130"/>
      <c r="E59" s="127"/>
      <c r="F59" s="127"/>
      <c r="G59" s="127"/>
      <c r="H59" s="127"/>
      <c r="I59" s="127"/>
      <c r="J59" s="127"/>
      <c r="K59" s="127"/>
      <c r="L59" s="127"/>
      <c r="M59" s="127"/>
      <c r="N59" s="127"/>
      <c r="O59" s="127"/>
      <c r="P59" s="127"/>
      <c r="Q59" s="127"/>
      <c r="R59" s="127"/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</row>
    <row r="60" spans="1:38">
      <c r="A60" s="127">
        <v>51</v>
      </c>
      <c r="B60" s="128"/>
      <c r="C60" s="129"/>
      <c r="D60" s="130"/>
      <c r="E60" s="127"/>
      <c r="F60" s="127"/>
      <c r="G60" s="127"/>
      <c r="H60" s="127"/>
      <c r="I60" s="127"/>
      <c r="J60" s="127"/>
      <c r="K60" s="127"/>
      <c r="L60" s="127"/>
      <c r="M60" s="127"/>
      <c r="N60" s="127"/>
      <c r="O60" s="127"/>
      <c r="P60" s="127"/>
      <c r="Q60" s="127"/>
      <c r="R60" s="127"/>
      <c r="S60" s="127"/>
      <c r="T60" s="127"/>
      <c r="U60" s="127"/>
      <c r="V60" s="127"/>
      <c r="W60" s="127"/>
      <c r="X60" s="127"/>
      <c r="Y60" s="127"/>
      <c r="Z60" s="127"/>
      <c r="AA60" s="127"/>
      <c r="AB60" s="127"/>
      <c r="AC60" s="127"/>
      <c r="AD60" s="127"/>
      <c r="AE60" s="127"/>
      <c r="AF60" s="127"/>
      <c r="AG60" s="127"/>
      <c r="AH60" s="127"/>
      <c r="AI60" s="127"/>
      <c r="AJ60" s="127"/>
      <c r="AK60" s="127"/>
      <c r="AL60" s="127"/>
    </row>
    <row r="61" spans="1:38">
      <c r="A61" s="127">
        <v>52</v>
      </c>
      <c r="B61" s="128"/>
      <c r="C61" s="129"/>
      <c r="D61" s="130"/>
      <c r="E61" s="127"/>
      <c r="F61" s="127"/>
      <c r="G61" s="127"/>
      <c r="H61" s="127"/>
      <c r="I61" s="127"/>
      <c r="J61" s="127"/>
      <c r="K61" s="127"/>
      <c r="L61" s="127"/>
      <c r="M61" s="127"/>
      <c r="N61" s="127"/>
      <c r="O61" s="127"/>
      <c r="P61" s="127"/>
      <c r="Q61" s="127"/>
      <c r="R61" s="127"/>
      <c r="S61" s="127"/>
      <c r="T61" s="127"/>
      <c r="U61" s="127"/>
      <c r="V61" s="127"/>
      <c r="W61" s="127"/>
      <c r="X61" s="127"/>
      <c r="Y61" s="127"/>
      <c r="Z61" s="127"/>
      <c r="AA61" s="127"/>
      <c r="AB61" s="127"/>
      <c r="AC61" s="127"/>
      <c r="AD61" s="127"/>
      <c r="AE61" s="127"/>
      <c r="AF61" s="127"/>
      <c r="AG61" s="127"/>
      <c r="AH61" s="127"/>
      <c r="AI61" s="127"/>
      <c r="AJ61" s="127"/>
      <c r="AK61" s="127"/>
      <c r="AL61" s="127"/>
    </row>
    <row r="62" spans="1:38">
      <c r="A62" s="127">
        <v>53</v>
      </c>
      <c r="B62" s="128"/>
      <c r="C62" s="129"/>
      <c r="D62" s="130"/>
      <c r="E62" s="127"/>
      <c r="F62" s="127"/>
      <c r="G62" s="127"/>
      <c r="H62" s="127"/>
      <c r="I62" s="127"/>
      <c r="J62" s="127"/>
      <c r="K62" s="127"/>
      <c r="L62" s="127"/>
      <c r="M62" s="127"/>
      <c r="N62" s="127"/>
      <c r="O62" s="127"/>
      <c r="P62" s="127"/>
      <c r="Q62" s="127"/>
      <c r="R62" s="127"/>
      <c r="S62" s="127"/>
      <c r="T62" s="127"/>
      <c r="U62" s="127"/>
      <c r="V62" s="127"/>
      <c r="W62" s="127"/>
      <c r="X62" s="127"/>
      <c r="Y62" s="127"/>
      <c r="Z62" s="127"/>
      <c r="AA62" s="127"/>
      <c r="AB62" s="127"/>
      <c r="AC62" s="127"/>
      <c r="AD62" s="127"/>
      <c r="AE62" s="127"/>
      <c r="AF62" s="127"/>
      <c r="AG62" s="127"/>
      <c r="AH62" s="127"/>
      <c r="AI62" s="127"/>
      <c r="AJ62" s="127"/>
      <c r="AK62" s="127"/>
      <c r="AL62" s="127"/>
    </row>
    <row r="63" spans="1:38">
      <c r="A63" s="127">
        <v>54</v>
      </c>
      <c r="B63" s="128"/>
      <c r="C63" s="129"/>
      <c r="D63" s="130"/>
      <c r="E63" s="127"/>
      <c r="F63" s="127"/>
      <c r="G63" s="127"/>
      <c r="H63" s="127"/>
      <c r="I63" s="127"/>
      <c r="J63" s="127"/>
      <c r="K63" s="127"/>
      <c r="L63" s="127"/>
      <c r="M63" s="127"/>
      <c r="N63" s="127"/>
      <c r="O63" s="127"/>
      <c r="P63" s="127"/>
      <c r="Q63" s="127"/>
      <c r="R63" s="127"/>
      <c r="S63" s="127"/>
      <c r="T63" s="127"/>
      <c r="U63" s="127"/>
      <c r="V63" s="127"/>
      <c r="W63" s="127"/>
      <c r="X63" s="127"/>
      <c r="Y63" s="127"/>
      <c r="Z63" s="127"/>
      <c r="AA63" s="127"/>
      <c r="AB63" s="127"/>
      <c r="AC63" s="127"/>
      <c r="AD63" s="127"/>
      <c r="AE63" s="127"/>
      <c r="AF63" s="127"/>
      <c r="AG63" s="127"/>
      <c r="AH63" s="127"/>
      <c r="AI63" s="127"/>
      <c r="AJ63" s="127"/>
      <c r="AK63" s="127"/>
      <c r="AL63" s="127"/>
    </row>
    <row r="64" spans="1:38">
      <c r="A64" s="127">
        <v>55</v>
      </c>
      <c r="B64" s="128"/>
      <c r="C64" s="129"/>
      <c r="D64" s="130"/>
      <c r="E64" s="127"/>
      <c r="F64" s="127"/>
      <c r="G64" s="127"/>
      <c r="H64" s="127"/>
      <c r="I64" s="127"/>
      <c r="J64" s="127"/>
      <c r="K64" s="127"/>
      <c r="L64" s="127"/>
      <c r="M64" s="127"/>
      <c r="N64" s="127"/>
      <c r="O64" s="127"/>
      <c r="P64" s="127"/>
      <c r="Q64" s="127"/>
      <c r="R64" s="127"/>
      <c r="S64" s="127"/>
      <c r="T64" s="127"/>
      <c r="U64" s="127"/>
      <c r="V64" s="127"/>
      <c r="W64" s="127"/>
      <c r="X64" s="127"/>
      <c r="Y64" s="127"/>
      <c r="Z64" s="127"/>
      <c r="AA64" s="127"/>
      <c r="AB64" s="127"/>
      <c r="AC64" s="127"/>
      <c r="AD64" s="127"/>
      <c r="AE64" s="127"/>
      <c r="AF64" s="127"/>
      <c r="AG64" s="127"/>
      <c r="AH64" s="127"/>
      <c r="AI64" s="127"/>
      <c r="AJ64" s="127"/>
      <c r="AK64" s="127"/>
      <c r="AL64" s="127"/>
    </row>
    <row r="65" spans="1:38">
      <c r="A65" s="127">
        <v>56</v>
      </c>
      <c r="B65" s="128"/>
      <c r="C65" s="129"/>
      <c r="D65" s="130"/>
      <c r="E65" s="127"/>
      <c r="F65" s="127"/>
      <c r="G65" s="127"/>
      <c r="H65" s="127"/>
      <c r="I65" s="127"/>
      <c r="J65" s="127"/>
      <c r="K65" s="127"/>
      <c r="L65" s="127"/>
      <c r="M65" s="127"/>
      <c r="N65" s="127"/>
      <c r="O65" s="127"/>
      <c r="P65" s="127"/>
      <c r="Q65" s="127"/>
      <c r="R65" s="127"/>
      <c r="S65" s="127"/>
      <c r="T65" s="127"/>
      <c r="U65" s="127"/>
      <c r="V65" s="127"/>
      <c r="W65" s="127"/>
      <c r="X65" s="127"/>
      <c r="Y65" s="127"/>
      <c r="Z65" s="127"/>
      <c r="AA65" s="127"/>
      <c r="AB65" s="127"/>
      <c r="AC65" s="127"/>
      <c r="AD65" s="127"/>
      <c r="AE65" s="127"/>
      <c r="AF65" s="127"/>
      <c r="AG65" s="127"/>
      <c r="AH65" s="127"/>
      <c r="AI65" s="127"/>
      <c r="AJ65" s="127"/>
      <c r="AK65" s="127"/>
      <c r="AL65" s="127"/>
    </row>
    <row r="66" spans="1:38">
      <c r="A66" s="127">
        <v>57</v>
      </c>
      <c r="B66" s="128"/>
      <c r="C66" s="129"/>
      <c r="D66" s="130"/>
      <c r="E66" s="127"/>
      <c r="F66" s="127"/>
      <c r="G66" s="127"/>
      <c r="H66" s="127"/>
      <c r="I66" s="127"/>
      <c r="J66" s="127"/>
      <c r="K66" s="127"/>
      <c r="L66" s="127"/>
      <c r="M66" s="127"/>
      <c r="N66" s="127"/>
      <c r="O66" s="127"/>
      <c r="P66" s="127"/>
      <c r="Q66" s="127"/>
      <c r="R66" s="127"/>
      <c r="S66" s="127"/>
      <c r="T66" s="127"/>
      <c r="U66" s="127"/>
      <c r="V66" s="127"/>
      <c r="W66" s="127"/>
      <c r="X66" s="127"/>
      <c r="Y66" s="127"/>
      <c r="Z66" s="127"/>
      <c r="AA66" s="127"/>
      <c r="AB66" s="127"/>
      <c r="AC66" s="127"/>
      <c r="AD66" s="127"/>
      <c r="AE66" s="127"/>
      <c r="AF66" s="127"/>
      <c r="AG66" s="127"/>
      <c r="AH66" s="127"/>
      <c r="AI66" s="127"/>
      <c r="AJ66" s="127"/>
      <c r="AK66" s="127"/>
      <c r="AL66" s="127"/>
    </row>
    <row r="67" spans="1:38">
      <c r="A67" s="127">
        <v>58</v>
      </c>
      <c r="B67" s="128"/>
      <c r="C67" s="129"/>
      <c r="D67" s="130"/>
      <c r="E67" s="127"/>
      <c r="F67" s="127"/>
      <c r="G67" s="127"/>
      <c r="H67" s="127"/>
      <c r="I67" s="127"/>
      <c r="J67" s="127"/>
      <c r="K67" s="127"/>
      <c r="L67" s="127"/>
      <c r="M67" s="127"/>
      <c r="N67" s="127"/>
      <c r="O67" s="127"/>
      <c r="P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  <c r="AA67" s="127"/>
      <c r="AB67" s="127"/>
      <c r="AC67" s="127"/>
      <c r="AD67" s="127"/>
      <c r="AE67" s="127"/>
      <c r="AF67" s="127"/>
      <c r="AG67" s="127"/>
      <c r="AH67" s="127"/>
      <c r="AI67" s="127"/>
      <c r="AJ67" s="127"/>
      <c r="AK67" s="127"/>
      <c r="AL67" s="127"/>
    </row>
    <row r="68" spans="1:38">
      <c r="A68" s="127">
        <v>59</v>
      </c>
      <c r="B68" s="128"/>
      <c r="C68" s="129"/>
      <c r="D68" s="130"/>
      <c r="E68" s="127"/>
      <c r="F68" s="127"/>
      <c r="G68" s="127"/>
      <c r="H68" s="127"/>
      <c r="I68" s="127"/>
      <c r="J68" s="127"/>
      <c r="K68" s="127"/>
      <c r="L68" s="127"/>
      <c r="M68" s="127"/>
      <c r="N68" s="127"/>
      <c r="O68" s="127"/>
      <c r="P68" s="127"/>
      <c r="Q68" s="127"/>
      <c r="R68" s="127"/>
      <c r="S68" s="127"/>
      <c r="T68" s="127"/>
      <c r="U68" s="127"/>
      <c r="V68" s="127"/>
      <c r="W68" s="127"/>
      <c r="X68" s="127"/>
      <c r="Y68" s="127"/>
      <c r="Z68" s="127"/>
      <c r="AA68" s="127"/>
      <c r="AB68" s="127"/>
      <c r="AC68" s="127"/>
      <c r="AD68" s="127"/>
      <c r="AE68" s="127"/>
      <c r="AF68" s="127"/>
      <c r="AG68" s="127"/>
      <c r="AH68" s="127"/>
      <c r="AI68" s="127"/>
      <c r="AJ68" s="127"/>
      <c r="AK68" s="127"/>
      <c r="AL68" s="127"/>
    </row>
    <row r="69" spans="1:38">
      <c r="A69" s="127">
        <v>60</v>
      </c>
      <c r="B69" s="128"/>
      <c r="C69" s="129"/>
      <c r="D69" s="130"/>
      <c r="E69" s="127"/>
      <c r="F69" s="127"/>
      <c r="G69" s="127"/>
      <c r="H69" s="127"/>
      <c r="I69" s="127"/>
      <c r="J69" s="127"/>
      <c r="K69" s="127"/>
      <c r="L69" s="127"/>
      <c r="M69" s="127"/>
      <c r="N69" s="127"/>
      <c r="O69" s="127"/>
      <c r="P69" s="127"/>
      <c r="Q69" s="127"/>
      <c r="R69" s="127"/>
      <c r="S69" s="127"/>
      <c r="T69" s="127"/>
      <c r="U69" s="127"/>
      <c r="V69" s="127"/>
      <c r="W69" s="127"/>
      <c r="X69" s="127"/>
      <c r="Y69" s="127"/>
      <c r="Z69" s="127"/>
      <c r="AA69" s="127"/>
      <c r="AB69" s="127"/>
      <c r="AC69" s="127"/>
      <c r="AD69" s="127"/>
      <c r="AE69" s="127"/>
      <c r="AF69" s="127"/>
      <c r="AG69" s="127"/>
      <c r="AH69" s="127"/>
      <c r="AI69" s="127"/>
      <c r="AJ69" s="127"/>
      <c r="AK69" s="127"/>
      <c r="AL69" s="127"/>
    </row>
    <row r="70" spans="1:38">
      <c r="A70" s="127">
        <v>61</v>
      </c>
      <c r="B70" s="128"/>
      <c r="C70" s="129"/>
      <c r="D70" s="130"/>
      <c r="E70" s="127"/>
      <c r="F70" s="127"/>
      <c r="G70" s="127"/>
      <c r="H70" s="127"/>
      <c r="I70" s="127"/>
      <c r="J70" s="127"/>
      <c r="K70" s="127"/>
      <c r="L70" s="127"/>
      <c r="M70" s="127"/>
      <c r="N70" s="127"/>
      <c r="O70" s="127"/>
      <c r="P70" s="127"/>
      <c r="Q70" s="127"/>
      <c r="R70" s="127"/>
      <c r="S70" s="127"/>
      <c r="T70" s="127"/>
      <c r="U70" s="127"/>
      <c r="V70" s="127"/>
      <c r="W70" s="127"/>
      <c r="X70" s="127"/>
      <c r="Y70" s="127"/>
      <c r="Z70" s="127"/>
      <c r="AA70" s="127"/>
      <c r="AB70" s="127"/>
      <c r="AC70" s="127"/>
      <c r="AD70" s="127"/>
      <c r="AE70" s="127"/>
      <c r="AF70" s="127"/>
      <c r="AG70" s="127"/>
      <c r="AH70" s="127"/>
      <c r="AI70" s="127"/>
      <c r="AJ70" s="127"/>
      <c r="AK70" s="127"/>
      <c r="AL70" s="127"/>
    </row>
    <row r="71" spans="1:38">
      <c r="A71" s="127">
        <v>62</v>
      </c>
      <c r="B71" s="128"/>
      <c r="C71" s="129"/>
      <c r="D71" s="130"/>
      <c r="E71" s="127"/>
      <c r="F71" s="127"/>
      <c r="G71" s="127"/>
      <c r="H71" s="127"/>
      <c r="I71" s="127"/>
      <c r="J71" s="127"/>
      <c r="K71" s="127"/>
      <c r="L71" s="127"/>
      <c r="M71" s="127"/>
      <c r="N71" s="127"/>
      <c r="O71" s="127"/>
      <c r="P71" s="127"/>
      <c r="Q71" s="127"/>
      <c r="R71" s="127"/>
      <c r="S71" s="127"/>
      <c r="T71" s="127"/>
      <c r="U71" s="127"/>
      <c r="V71" s="127"/>
      <c r="W71" s="127"/>
      <c r="X71" s="127"/>
      <c r="Y71" s="127"/>
      <c r="Z71" s="127"/>
      <c r="AA71" s="127"/>
      <c r="AB71" s="127"/>
      <c r="AC71" s="127"/>
      <c r="AD71" s="127"/>
      <c r="AE71" s="127"/>
      <c r="AF71" s="127"/>
      <c r="AG71" s="127"/>
      <c r="AH71" s="127"/>
      <c r="AI71" s="127"/>
      <c r="AJ71" s="127"/>
      <c r="AK71" s="127"/>
      <c r="AL71" s="127"/>
    </row>
    <row r="72" spans="1:38">
      <c r="A72" s="127">
        <v>63</v>
      </c>
      <c r="B72" s="128"/>
      <c r="C72" s="129"/>
      <c r="D72" s="130"/>
      <c r="E72" s="127"/>
      <c r="F72" s="127"/>
      <c r="G72" s="127"/>
      <c r="H72" s="127"/>
      <c r="I72" s="127"/>
      <c r="J72" s="127"/>
      <c r="K72" s="127"/>
      <c r="L72" s="127"/>
      <c r="M72" s="127"/>
      <c r="N72" s="127"/>
      <c r="O72" s="127"/>
      <c r="P72" s="127"/>
      <c r="Q72" s="127"/>
      <c r="R72" s="127"/>
      <c r="S72" s="127"/>
      <c r="T72" s="127"/>
      <c r="U72" s="127"/>
      <c r="V72" s="127"/>
      <c r="W72" s="127"/>
      <c r="X72" s="127"/>
      <c r="Y72" s="127"/>
      <c r="Z72" s="127"/>
      <c r="AA72" s="127"/>
      <c r="AB72" s="127"/>
      <c r="AC72" s="127"/>
      <c r="AD72" s="127"/>
      <c r="AE72" s="127"/>
      <c r="AF72" s="127"/>
      <c r="AG72" s="127"/>
      <c r="AH72" s="127"/>
      <c r="AI72" s="127"/>
      <c r="AJ72" s="127"/>
      <c r="AK72" s="127"/>
      <c r="AL72" s="127"/>
    </row>
    <row r="73" spans="1:38">
      <c r="A73" s="127">
        <v>64</v>
      </c>
      <c r="B73" s="128"/>
      <c r="C73" s="129"/>
      <c r="D73" s="130"/>
      <c r="E73" s="127"/>
      <c r="F73" s="127"/>
      <c r="G73" s="127"/>
      <c r="H73" s="127"/>
      <c r="I73" s="127"/>
      <c r="J73" s="127"/>
      <c r="K73" s="127"/>
      <c r="L73" s="127"/>
      <c r="M73" s="127"/>
      <c r="N73" s="127"/>
      <c r="O73" s="127"/>
      <c r="P73" s="127"/>
      <c r="Q73" s="127"/>
      <c r="R73" s="127"/>
      <c r="S73" s="127"/>
      <c r="T73" s="127"/>
      <c r="U73" s="127"/>
      <c r="V73" s="127"/>
      <c r="W73" s="127"/>
      <c r="X73" s="127"/>
      <c r="Y73" s="127"/>
      <c r="Z73" s="127"/>
      <c r="AA73" s="127"/>
      <c r="AB73" s="127"/>
      <c r="AC73" s="127"/>
      <c r="AD73" s="127"/>
      <c r="AE73" s="127"/>
      <c r="AF73" s="127"/>
      <c r="AG73" s="127"/>
      <c r="AH73" s="127"/>
      <c r="AI73" s="127"/>
      <c r="AJ73" s="127"/>
      <c r="AK73" s="127"/>
      <c r="AL73" s="127"/>
    </row>
    <row r="74" spans="1:38">
      <c r="A74" s="127">
        <v>65</v>
      </c>
      <c r="B74" s="128"/>
      <c r="C74" s="129"/>
      <c r="D74" s="130"/>
      <c r="E74" s="127"/>
      <c r="F74" s="127"/>
      <c r="G74" s="127"/>
      <c r="H74" s="127"/>
      <c r="I74" s="127"/>
      <c r="J74" s="127"/>
      <c r="K74" s="127"/>
      <c r="L74" s="127"/>
      <c r="M74" s="127"/>
      <c r="N74" s="127"/>
      <c r="O74" s="127"/>
      <c r="P74" s="127"/>
      <c r="Q74" s="127"/>
      <c r="R74" s="127"/>
      <c r="S74" s="127"/>
      <c r="T74" s="127"/>
      <c r="U74" s="127"/>
      <c r="V74" s="127"/>
      <c r="W74" s="127"/>
      <c r="X74" s="127"/>
      <c r="Y74" s="127"/>
      <c r="Z74" s="127"/>
      <c r="AA74" s="127"/>
      <c r="AB74" s="127"/>
      <c r="AC74" s="127"/>
      <c r="AD74" s="127"/>
      <c r="AE74" s="127"/>
      <c r="AF74" s="127"/>
      <c r="AG74" s="127"/>
      <c r="AH74" s="127"/>
      <c r="AI74" s="127"/>
      <c r="AJ74" s="127"/>
      <c r="AK74" s="127"/>
      <c r="AL74" s="127"/>
    </row>
    <row r="75" spans="1:38">
      <c r="A75" s="127">
        <v>66</v>
      </c>
      <c r="B75" s="128"/>
      <c r="C75" s="129"/>
      <c r="D75" s="130"/>
      <c r="E75" s="127"/>
      <c r="F75" s="127"/>
      <c r="G75" s="127"/>
      <c r="H75" s="127"/>
      <c r="I75" s="127"/>
      <c r="J75" s="127"/>
      <c r="K75" s="127"/>
      <c r="L75" s="127"/>
      <c r="M75" s="127"/>
      <c r="N75" s="127"/>
      <c r="O75" s="127"/>
      <c r="P75" s="127"/>
      <c r="Q75" s="127"/>
      <c r="R75" s="127"/>
      <c r="S75" s="127"/>
      <c r="T75" s="127"/>
      <c r="U75" s="127"/>
      <c r="V75" s="127"/>
      <c r="W75" s="127"/>
      <c r="X75" s="127"/>
      <c r="Y75" s="127"/>
      <c r="Z75" s="127"/>
      <c r="AA75" s="127"/>
      <c r="AB75" s="127"/>
      <c r="AC75" s="127"/>
      <c r="AD75" s="127"/>
      <c r="AE75" s="127"/>
      <c r="AF75" s="127"/>
      <c r="AG75" s="127"/>
      <c r="AH75" s="127"/>
      <c r="AI75" s="127"/>
      <c r="AJ75" s="127"/>
      <c r="AK75" s="127"/>
      <c r="AL75" s="127"/>
    </row>
    <row r="76" spans="1:38">
      <c r="A76" s="127">
        <v>67</v>
      </c>
      <c r="B76" s="128"/>
      <c r="C76" s="129"/>
      <c r="D76" s="130"/>
      <c r="E76" s="127"/>
      <c r="F76" s="127"/>
      <c r="G76" s="127"/>
      <c r="H76" s="127"/>
      <c r="I76" s="127"/>
      <c r="J76" s="127"/>
      <c r="K76" s="127"/>
      <c r="L76" s="127"/>
      <c r="M76" s="127"/>
      <c r="N76" s="127"/>
      <c r="O76" s="127"/>
      <c r="P76" s="127"/>
      <c r="Q76" s="127"/>
      <c r="R76" s="127"/>
      <c r="S76" s="127"/>
      <c r="T76" s="127"/>
      <c r="U76" s="127"/>
      <c r="V76" s="127"/>
      <c r="W76" s="127"/>
      <c r="X76" s="127"/>
      <c r="Y76" s="127"/>
      <c r="Z76" s="127"/>
      <c r="AA76" s="127"/>
      <c r="AB76" s="127"/>
      <c r="AC76" s="127"/>
      <c r="AD76" s="127"/>
      <c r="AE76" s="127"/>
      <c r="AF76" s="127"/>
      <c r="AG76" s="127"/>
      <c r="AH76" s="127"/>
      <c r="AI76" s="127"/>
      <c r="AJ76" s="127"/>
      <c r="AK76" s="127"/>
      <c r="AL76" s="127"/>
    </row>
    <row r="77" spans="1:38">
      <c r="A77" s="127">
        <v>68</v>
      </c>
      <c r="B77" s="128"/>
      <c r="C77" s="129"/>
      <c r="D77" s="130"/>
      <c r="E77" s="127"/>
      <c r="F77" s="127"/>
      <c r="G77" s="127"/>
      <c r="H77" s="127"/>
      <c r="I77" s="127"/>
      <c r="J77" s="127"/>
      <c r="K77" s="127"/>
      <c r="L77" s="127"/>
      <c r="M77" s="127"/>
      <c r="N77" s="127"/>
      <c r="O77" s="127"/>
      <c r="P77" s="127"/>
      <c r="Q77" s="127"/>
      <c r="R77" s="127"/>
      <c r="S77" s="127"/>
      <c r="T77" s="127"/>
      <c r="U77" s="127"/>
      <c r="V77" s="127"/>
      <c r="W77" s="127"/>
      <c r="X77" s="127"/>
      <c r="Y77" s="127"/>
      <c r="Z77" s="127"/>
      <c r="AA77" s="127"/>
      <c r="AB77" s="127"/>
      <c r="AC77" s="127"/>
      <c r="AD77" s="127"/>
      <c r="AE77" s="127"/>
      <c r="AF77" s="127"/>
      <c r="AG77" s="127"/>
      <c r="AH77" s="127"/>
      <c r="AI77" s="127"/>
      <c r="AJ77" s="127"/>
      <c r="AK77" s="127"/>
      <c r="AL77" s="127"/>
    </row>
    <row r="78" spans="1:38">
      <c r="A78" s="127">
        <v>69</v>
      </c>
      <c r="B78" s="128"/>
      <c r="C78" s="129"/>
      <c r="D78" s="130"/>
      <c r="E78" s="127"/>
      <c r="F78" s="127"/>
      <c r="G78" s="127"/>
      <c r="H78" s="127"/>
      <c r="I78" s="127"/>
      <c r="J78" s="127"/>
      <c r="K78" s="127"/>
      <c r="L78" s="127"/>
      <c r="M78" s="127"/>
      <c r="N78" s="127"/>
      <c r="O78" s="127"/>
      <c r="P78" s="127"/>
      <c r="Q78" s="127"/>
      <c r="R78" s="127"/>
      <c r="S78" s="127"/>
      <c r="T78" s="127"/>
      <c r="U78" s="127"/>
      <c r="V78" s="127"/>
      <c r="W78" s="127"/>
      <c r="X78" s="127"/>
      <c r="Y78" s="127"/>
      <c r="Z78" s="127"/>
      <c r="AA78" s="127"/>
      <c r="AB78" s="127"/>
      <c r="AC78" s="127"/>
      <c r="AD78" s="127"/>
      <c r="AE78" s="127"/>
      <c r="AF78" s="127"/>
      <c r="AG78" s="127"/>
      <c r="AH78" s="127"/>
      <c r="AI78" s="127"/>
      <c r="AJ78" s="127"/>
      <c r="AK78" s="127"/>
      <c r="AL78" s="127"/>
    </row>
    <row r="79" spans="1:38">
      <c r="A79" s="127">
        <v>70</v>
      </c>
      <c r="B79" s="128"/>
      <c r="C79" s="129"/>
      <c r="D79" s="130"/>
      <c r="E79" s="127"/>
      <c r="F79" s="127"/>
      <c r="G79" s="127"/>
      <c r="H79" s="127"/>
      <c r="I79" s="127"/>
      <c r="J79" s="127"/>
      <c r="K79" s="127"/>
      <c r="L79" s="127"/>
      <c r="M79" s="127"/>
      <c r="N79" s="127"/>
      <c r="O79" s="127"/>
      <c r="P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  <c r="AA79" s="127"/>
      <c r="AB79" s="127"/>
      <c r="AC79" s="127"/>
      <c r="AD79" s="127"/>
      <c r="AE79" s="127"/>
      <c r="AF79" s="127"/>
      <c r="AG79" s="127"/>
      <c r="AH79" s="127"/>
      <c r="AI79" s="127"/>
      <c r="AJ79" s="127"/>
      <c r="AK79" s="127"/>
      <c r="AL79" s="127"/>
    </row>
    <row r="80" spans="1:38">
      <c r="A80" s="127">
        <v>71</v>
      </c>
      <c r="B80" s="128"/>
      <c r="C80" s="129"/>
      <c r="D80" s="130"/>
      <c r="E80" s="127"/>
      <c r="F80" s="127"/>
      <c r="G80" s="127"/>
      <c r="H80" s="127"/>
      <c r="I80" s="127"/>
      <c r="J80" s="127"/>
      <c r="K80" s="127"/>
      <c r="L80" s="127"/>
      <c r="M80" s="127"/>
      <c r="N80" s="127"/>
      <c r="O80" s="127"/>
      <c r="P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  <c r="AA80" s="127"/>
      <c r="AB80" s="127"/>
      <c r="AC80" s="127"/>
      <c r="AD80" s="127"/>
      <c r="AE80" s="127"/>
      <c r="AF80" s="127"/>
      <c r="AG80" s="127"/>
      <c r="AH80" s="127"/>
      <c r="AI80" s="127"/>
      <c r="AJ80" s="127"/>
      <c r="AK80" s="127"/>
      <c r="AL80" s="127"/>
    </row>
    <row r="81" spans="1:38">
      <c r="A81" s="127">
        <v>72</v>
      </c>
      <c r="B81" s="128"/>
      <c r="C81" s="129"/>
      <c r="D81" s="130"/>
      <c r="E81" s="127"/>
      <c r="F81" s="127"/>
      <c r="G81" s="127"/>
      <c r="H81" s="127"/>
      <c r="I81" s="127"/>
      <c r="J81" s="127"/>
      <c r="K81" s="127"/>
      <c r="L81" s="127"/>
      <c r="M81" s="127"/>
      <c r="N81" s="127"/>
      <c r="O81" s="127"/>
      <c r="P81" s="127"/>
      <c r="Q81" s="127"/>
      <c r="R81" s="127"/>
      <c r="S81" s="127"/>
      <c r="T81" s="127"/>
      <c r="U81" s="127"/>
      <c r="V81" s="127"/>
      <c r="W81" s="127"/>
      <c r="X81" s="127"/>
      <c r="Y81" s="127"/>
      <c r="Z81" s="127"/>
      <c r="AA81" s="127"/>
      <c r="AB81" s="127"/>
      <c r="AC81" s="127"/>
      <c r="AD81" s="127"/>
      <c r="AE81" s="127"/>
      <c r="AF81" s="127"/>
      <c r="AG81" s="127"/>
      <c r="AH81" s="127"/>
      <c r="AI81" s="127"/>
      <c r="AJ81" s="127"/>
      <c r="AK81" s="127"/>
      <c r="AL81" s="127"/>
    </row>
    <row r="82" spans="1:38">
      <c r="A82" s="127">
        <v>73</v>
      </c>
      <c r="B82" s="128"/>
      <c r="C82" s="129"/>
      <c r="D82" s="130"/>
      <c r="E82" s="127"/>
      <c r="F82" s="127"/>
      <c r="G82" s="127"/>
      <c r="H82" s="127"/>
      <c r="I82" s="127"/>
      <c r="J82" s="127"/>
      <c r="K82" s="127"/>
      <c r="L82" s="127"/>
      <c r="M82" s="127"/>
      <c r="N82" s="127"/>
      <c r="O82" s="127"/>
      <c r="P82" s="127"/>
      <c r="Q82" s="127"/>
      <c r="R82" s="127"/>
      <c r="S82" s="127"/>
      <c r="T82" s="127"/>
      <c r="U82" s="127"/>
      <c r="V82" s="127"/>
      <c r="W82" s="127"/>
      <c r="X82" s="127"/>
      <c r="Y82" s="127"/>
      <c r="Z82" s="127"/>
      <c r="AA82" s="127"/>
      <c r="AB82" s="127"/>
      <c r="AC82" s="127"/>
      <c r="AD82" s="127"/>
      <c r="AE82" s="127"/>
      <c r="AF82" s="127"/>
      <c r="AG82" s="127"/>
      <c r="AH82" s="127"/>
      <c r="AI82" s="127"/>
      <c r="AJ82" s="127"/>
      <c r="AK82" s="127"/>
      <c r="AL82" s="127"/>
    </row>
    <row r="83" spans="1:38">
      <c r="A83" s="127">
        <v>74</v>
      </c>
      <c r="B83" s="128"/>
      <c r="C83" s="129"/>
      <c r="D83" s="130"/>
      <c r="E83" s="127"/>
      <c r="F83" s="127"/>
      <c r="G83" s="127"/>
      <c r="H83" s="127"/>
      <c r="I83" s="127"/>
      <c r="J83" s="127"/>
      <c r="K83" s="127"/>
      <c r="L83" s="127"/>
      <c r="M83" s="127"/>
      <c r="N83" s="127"/>
      <c r="O83" s="127"/>
      <c r="P83" s="127"/>
      <c r="Q83" s="127"/>
      <c r="R83" s="127"/>
      <c r="S83" s="127"/>
      <c r="T83" s="127"/>
      <c r="U83" s="127"/>
      <c r="V83" s="127"/>
      <c r="W83" s="127"/>
      <c r="X83" s="127"/>
      <c r="Y83" s="127"/>
      <c r="Z83" s="127"/>
      <c r="AA83" s="127"/>
      <c r="AB83" s="127"/>
      <c r="AC83" s="127"/>
      <c r="AD83" s="127"/>
      <c r="AE83" s="127"/>
      <c r="AF83" s="127"/>
      <c r="AG83" s="127"/>
      <c r="AH83" s="127"/>
      <c r="AI83" s="127"/>
      <c r="AJ83" s="127"/>
      <c r="AK83" s="127"/>
      <c r="AL83" s="127"/>
    </row>
    <row r="84" spans="1:38">
      <c r="A84" s="127">
        <v>75</v>
      </c>
      <c r="B84" s="128"/>
      <c r="C84" s="129"/>
      <c r="D84" s="130"/>
      <c r="E84" s="127"/>
      <c r="F84" s="127"/>
      <c r="G84" s="127"/>
      <c r="H84" s="127"/>
      <c r="I84" s="127"/>
      <c r="J84" s="127"/>
      <c r="K84" s="127"/>
      <c r="L84" s="127"/>
      <c r="M84" s="127"/>
      <c r="N84" s="127"/>
      <c r="O84" s="127"/>
      <c r="P84" s="127"/>
      <c r="Q84" s="127"/>
      <c r="R84" s="127"/>
      <c r="S84" s="127"/>
      <c r="T84" s="127"/>
      <c r="U84" s="127"/>
      <c r="V84" s="127"/>
      <c r="W84" s="127"/>
      <c r="X84" s="127"/>
      <c r="Y84" s="127"/>
      <c r="Z84" s="127"/>
      <c r="AA84" s="127"/>
      <c r="AB84" s="127"/>
      <c r="AC84" s="127"/>
      <c r="AD84" s="127"/>
      <c r="AE84" s="127"/>
      <c r="AF84" s="127"/>
      <c r="AG84" s="127"/>
      <c r="AH84" s="127"/>
      <c r="AI84" s="127"/>
      <c r="AJ84" s="127"/>
      <c r="AK84" s="127"/>
      <c r="AL84" s="127"/>
    </row>
    <row r="85" spans="1:38">
      <c r="A85" s="127">
        <v>76</v>
      </c>
      <c r="B85" s="128"/>
      <c r="C85" s="129"/>
      <c r="D85" s="130"/>
      <c r="E85" s="127"/>
      <c r="F85" s="127"/>
      <c r="G85" s="127"/>
      <c r="H85" s="127"/>
      <c r="I85" s="127"/>
      <c r="J85" s="127"/>
      <c r="K85" s="127"/>
      <c r="L85" s="127"/>
      <c r="M85" s="127"/>
      <c r="N85" s="127"/>
      <c r="O85" s="127"/>
      <c r="P85" s="127"/>
      <c r="Q85" s="127"/>
      <c r="R85" s="127"/>
      <c r="S85" s="127"/>
      <c r="T85" s="127"/>
      <c r="U85" s="127"/>
      <c r="V85" s="127"/>
      <c r="W85" s="127"/>
      <c r="X85" s="127"/>
      <c r="Y85" s="127"/>
      <c r="Z85" s="127"/>
      <c r="AA85" s="127"/>
      <c r="AB85" s="127"/>
      <c r="AC85" s="127"/>
      <c r="AD85" s="127"/>
      <c r="AE85" s="127"/>
      <c r="AF85" s="127"/>
      <c r="AG85" s="127"/>
      <c r="AH85" s="127"/>
      <c r="AI85" s="127"/>
      <c r="AJ85" s="127"/>
      <c r="AK85" s="127"/>
      <c r="AL85" s="127"/>
    </row>
    <row r="86" spans="1:38">
      <c r="A86" s="127">
        <v>77</v>
      </c>
      <c r="B86" s="128"/>
      <c r="C86" s="129"/>
      <c r="D86" s="130"/>
      <c r="E86" s="127"/>
      <c r="F86" s="127"/>
      <c r="G86" s="127"/>
      <c r="H86" s="127"/>
      <c r="I86" s="127"/>
      <c r="J86" s="127"/>
      <c r="K86" s="127"/>
      <c r="L86" s="127"/>
      <c r="M86" s="127"/>
      <c r="N86" s="127"/>
      <c r="O86" s="127"/>
      <c r="P86" s="127"/>
      <c r="Q86" s="127"/>
      <c r="R86" s="127"/>
      <c r="S86" s="127"/>
      <c r="T86" s="127"/>
      <c r="U86" s="127"/>
      <c r="V86" s="127"/>
      <c r="W86" s="127"/>
      <c r="X86" s="127"/>
      <c r="Y86" s="127"/>
      <c r="Z86" s="127"/>
      <c r="AA86" s="127"/>
      <c r="AB86" s="127"/>
      <c r="AC86" s="127"/>
      <c r="AD86" s="127"/>
      <c r="AE86" s="127"/>
      <c r="AF86" s="127"/>
      <c r="AG86" s="127"/>
      <c r="AH86" s="127"/>
      <c r="AI86" s="127"/>
      <c r="AJ86" s="127"/>
      <c r="AK86" s="127"/>
      <c r="AL86" s="127"/>
    </row>
    <row r="87" spans="1:38">
      <c r="A87" s="127">
        <v>78</v>
      </c>
      <c r="B87" s="128"/>
      <c r="C87" s="129"/>
      <c r="D87" s="130"/>
      <c r="E87" s="127"/>
      <c r="F87" s="127"/>
      <c r="G87" s="127"/>
      <c r="H87" s="127"/>
      <c r="I87" s="127"/>
      <c r="J87" s="127"/>
      <c r="K87" s="127"/>
      <c r="L87" s="127"/>
      <c r="M87" s="127"/>
      <c r="N87" s="127"/>
      <c r="O87" s="127"/>
      <c r="P87" s="127"/>
      <c r="Q87" s="127"/>
      <c r="R87" s="127"/>
      <c r="S87" s="127"/>
      <c r="T87" s="127"/>
      <c r="U87" s="127"/>
      <c r="V87" s="127"/>
      <c r="W87" s="127"/>
      <c r="X87" s="127"/>
      <c r="Y87" s="127"/>
      <c r="Z87" s="127"/>
      <c r="AA87" s="127"/>
      <c r="AB87" s="127"/>
      <c r="AC87" s="127"/>
      <c r="AD87" s="127"/>
      <c r="AE87" s="127"/>
      <c r="AF87" s="127"/>
      <c r="AG87" s="127"/>
      <c r="AH87" s="127"/>
      <c r="AI87" s="127"/>
      <c r="AJ87" s="127"/>
      <c r="AK87" s="127"/>
      <c r="AL87" s="127"/>
    </row>
    <row r="88" spans="1:38">
      <c r="A88" s="127">
        <v>79</v>
      </c>
      <c r="B88" s="128"/>
      <c r="C88" s="129"/>
      <c r="D88" s="130"/>
      <c r="E88" s="127"/>
      <c r="F88" s="127"/>
      <c r="G88" s="127"/>
      <c r="H88" s="127"/>
      <c r="I88" s="127"/>
      <c r="J88" s="127"/>
      <c r="K88" s="127"/>
      <c r="L88" s="127"/>
      <c r="M88" s="127"/>
      <c r="N88" s="127"/>
      <c r="O88" s="127"/>
      <c r="P88" s="127"/>
      <c r="Q88" s="127"/>
      <c r="R88" s="127"/>
      <c r="S88" s="127"/>
      <c r="T88" s="127"/>
      <c r="U88" s="127"/>
      <c r="V88" s="127"/>
      <c r="W88" s="127"/>
      <c r="X88" s="127"/>
      <c r="Y88" s="127"/>
      <c r="Z88" s="127"/>
      <c r="AA88" s="127"/>
      <c r="AB88" s="127"/>
      <c r="AC88" s="127"/>
      <c r="AD88" s="127"/>
      <c r="AE88" s="127"/>
      <c r="AF88" s="127"/>
      <c r="AG88" s="127"/>
      <c r="AH88" s="127"/>
      <c r="AI88" s="127"/>
      <c r="AJ88" s="127"/>
      <c r="AK88" s="127"/>
      <c r="AL88" s="127"/>
    </row>
    <row r="89" spans="1:38">
      <c r="A89" s="127">
        <v>80</v>
      </c>
      <c r="B89" s="128"/>
      <c r="C89" s="129"/>
      <c r="D89" s="130"/>
      <c r="E89" s="127"/>
      <c r="F89" s="127"/>
      <c r="G89" s="127"/>
      <c r="H89" s="127"/>
      <c r="I89" s="127"/>
      <c r="J89" s="127"/>
      <c r="K89" s="127"/>
      <c r="L89" s="127"/>
      <c r="M89" s="127"/>
      <c r="N89" s="127"/>
      <c r="O89" s="127"/>
      <c r="P89" s="127"/>
      <c r="Q89" s="127"/>
      <c r="R89" s="127"/>
      <c r="S89" s="127"/>
      <c r="T89" s="127"/>
      <c r="U89" s="127"/>
      <c r="V89" s="127"/>
      <c r="W89" s="127"/>
      <c r="X89" s="127"/>
      <c r="Y89" s="127"/>
      <c r="Z89" s="127"/>
      <c r="AA89" s="127"/>
      <c r="AB89" s="127"/>
      <c r="AC89" s="127"/>
      <c r="AD89" s="127"/>
      <c r="AE89" s="127"/>
      <c r="AF89" s="127"/>
      <c r="AG89" s="127"/>
      <c r="AH89" s="127"/>
      <c r="AI89" s="127"/>
      <c r="AJ89" s="127"/>
      <c r="AK89" s="127"/>
      <c r="AL89" s="127"/>
    </row>
    <row r="90" spans="1:38">
      <c r="A90" s="127">
        <v>81</v>
      </c>
      <c r="B90" s="128"/>
      <c r="C90" s="129"/>
      <c r="D90" s="130"/>
      <c r="E90" s="127"/>
      <c r="F90" s="127"/>
      <c r="G90" s="127"/>
      <c r="H90" s="127"/>
      <c r="I90" s="127"/>
      <c r="J90" s="127"/>
      <c r="K90" s="127"/>
      <c r="L90" s="127"/>
      <c r="M90" s="127"/>
      <c r="N90" s="127"/>
      <c r="O90" s="127"/>
      <c r="P90" s="127"/>
      <c r="Q90" s="127"/>
      <c r="R90" s="127"/>
      <c r="S90" s="127"/>
      <c r="T90" s="127"/>
      <c r="U90" s="127"/>
      <c r="V90" s="127"/>
      <c r="W90" s="127"/>
      <c r="X90" s="127"/>
      <c r="Y90" s="127"/>
      <c r="Z90" s="127"/>
      <c r="AA90" s="127"/>
      <c r="AB90" s="127"/>
      <c r="AC90" s="127"/>
      <c r="AD90" s="127"/>
      <c r="AE90" s="127"/>
      <c r="AF90" s="127"/>
      <c r="AG90" s="127"/>
      <c r="AH90" s="127"/>
      <c r="AI90" s="127"/>
      <c r="AJ90" s="127"/>
      <c r="AK90" s="127"/>
      <c r="AL90" s="127"/>
    </row>
    <row r="91" spans="1:38">
      <c r="A91" s="127">
        <v>82</v>
      </c>
      <c r="B91" s="128"/>
      <c r="C91" s="129"/>
      <c r="D91" s="130"/>
      <c r="E91" s="127"/>
      <c r="F91" s="127"/>
      <c r="G91" s="127"/>
      <c r="H91" s="127"/>
      <c r="I91" s="127"/>
      <c r="J91" s="127"/>
      <c r="K91" s="127"/>
      <c r="L91" s="127"/>
      <c r="M91" s="127"/>
      <c r="N91" s="127"/>
      <c r="O91" s="127"/>
      <c r="P91" s="127"/>
      <c r="Q91" s="127"/>
      <c r="R91" s="127"/>
      <c r="S91" s="127"/>
      <c r="T91" s="127"/>
      <c r="U91" s="127"/>
      <c r="V91" s="127"/>
      <c r="W91" s="127"/>
      <c r="X91" s="127"/>
      <c r="Y91" s="127"/>
      <c r="Z91" s="127"/>
      <c r="AA91" s="127"/>
      <c r="AB91" s="127"/>
      <c r="AC91" s="127"/>
      <c r="AD91" s="127"/>
      <c r="AE91" s="127"/>
      <c r="AF91" s="127"/>
      <c r="AG91" s="127"/>
      <c r="AH91" s="127"/>
      <c r="AI91" s="127"/>
      <c r="AJ91" s="127"/>
      <c r="AK91" s="127"/>
      <c r="AL91" s="127"/>
    </row>
    <row r="92" spans="1:38">
      <c r="A92" s="127">
        <v>83</v>
      </c>
      <c r="B92" s="128"/>
      <c r="C92" s="129"/>
      <c r="D92" s="130"/>
      <c r="E92" s="127"/>
      <c r="F92" s="127"/>
      <c r="G92" s="127"/>
      <c r="H92" s="127"/>
      <c r="I92" s="127"/>
      <c r="J92" s="127"/>
      <c r="K92" s="127"/>
      <c r="L92" s="127"/>
      <c r="M92" s="127"/>
      <c r="N92" s="127"/>
      <c r="O92" s="127"/>
      <c r="P92" s="127"/>
      <c r="Q92" s="127"/>
      <c r="R92" s="127"/>
      <c r="S92" s="127"/>
      <c r="T92" s="127"/>
      <c r="U92" s="127"/>
      <c r="V92" s="127"/>
      <c r="W92" s="127"/>
      <c r="X92" s="127"/>
      <c r="Y92" s="127"/>
      <c r="Z92" s="127"/>
      <c r="AA92" s="127"/>
      <c r="AB92" s="127"/>
      <c r="AC92" s="127"/>
      <c r="AD92" s="127"/>
      <c r="AE92" s="127"/>
      <c r="AF92" s="127"/>
      <c r="AG92" s="127"/>
      <c r="AH92" s="127"/>
      <c r="AI92" s="127"/>
      <c r="AJ92" s="127"/>
      <c r="AK92" s="127"/>
      <c r="AL92" s="127"/>
    </row>
    <row r="93" spans="1:38">
      <c r="A93" s="127">
        <v>84</v>
      </c>
      <c r="B93" s="128"/>
      <c r="C93" s="129"/>
      <c r="D93" s="130"/>
      <c r="E93" s="127"/>
      <c r="F93" s="127"/>
      <c r="G93" s="127"/>
      <c r="H93" s="127"/>
      <c r="I93" s="127"/>
      <c r="J93" s="127"/>
      <c r="K93" s="127"/>
      <c r="L93" s="127"/>
      <c r="M93" s="127"/>
      <c r="N93" s="127"/>
      <c r="O93" s="127"/>
      <c r="P93" s="127"/>
      <c r="Q93" s="127"/>
      <c r="R93" s="127"/>
      <c r="S93" s="127"/>
      <c r="T93" s="127"/>
      <c r="U93" s="127"/>
      <c r="V93" s="127"/>
      <c r="W93" s="127"/>
      <c r="X93" s="127"/>
      <c r="Y93" s="127"/>
      <c r="Z93" s="127"/>
      <c r="AA93" s="127"/>
      <c r="AB93" s="127"/>
      <c r="AC93" s="127"/>
      <c r="AD93" s="127"/>
      <c r="AE93" s="127"/>
      <c r="AF93" s="127"/>
      <c r="AG93" s="127"/>
      <c r="AH93" s="127"/>
      <c r="AI93" s="127"/>
      <c r="AJ93" s="127"/>
      <c r="AK93" s="127"/>
      <c r="AL93" s="127"/>
    </row>
    <row r="94" spans="1:38">
      <c r="A94" s="127">
        <v>85</v>
      </c>
      <c r="B94" s="128"/>
      <c r="C94" s="129"/>
      <c r="D94" s="130"/>
      <c r="E94" s="127"/>
      <c r="F94" s="127"/>
      <c r="G94" s="127"/>
      <c r="H94" s="127"/>
      <c r="I94" s="127"/>
      <c r="J94" s="127"/>
      <c r="K94" s="127"/>
      <c r="L94" s="127"/>
      <c r="M94" s="127"/>
      <c r="N94" s="127"/>
      <c r="O94" s="127"/>
      <c r="P94" s="127"/>
      <c r="Q94" s="127"/>
      <c r="R94" s="127"/>
      <c r="S94" s="127"/>
      <c r="T94" s="127"/>
      <c r="U94" s="127"/>
      <c r="V94" s="127"/>
      <c r="W94" s="127"/>
      <c r="X94" s="127"/>
      <c r="Y94" s="127"/>
      <c r="Z94" s="127"/>
      <c r="AA94" s="127"/>
      <c r="AB94" s="127"/>
      <c r="AC94" s="127"/>
      <c r="AD94" s="127"/>
      <c r="AE94" s="127"/>
      <c r="AF94" s="127"/>
      <c r="AG94" s="127"/>
      <c r="AH94" s="127"/>
      <c r="AI94" s="127"/>
      <c r="AJ94" s="127"/>
      <c r="AK94" s="127"/>
      <c r="AL94" s="127"/>
    </row>
    <row r="95" spans="1:38">
      <c r="A95" s="127">
        <v>86</v>
      </c>
      <c r="B95" s="128"/>
      <c r="C95" s="129"/>
      <c r="D95" s="130"/>
      <c r="E95" s="127"/>
      <c r="F95" s="127"/>
      <c r="G95" s="127"/>
      <c r="H95" s="127"/>
      <c r="I95" s="127"/>
      <c r="J95" s="127"/>
      <c r="K95" s="127"/>
      <c r="L95" s="127"/>
      <c r="M95" s="127"/>
      <c r="N95" s="127"/>
      <c r="O95" s="127"/>
      <c r="P95" s="127"/>
      <c r="Q95" s="127"/>
      <c r="R95" s="127"/>
      <c r="S95" s="127"/>
      <c r="T95" s="127"/>
      <c r="U95" s="127"/>
      <c r="V95" s="127"/>
      <c r="W95" s="127"/>
      <c r="X95" s="127"/>
      <c r="Y95" s="127"/>
      <c r="Z95" s="127"/>
      <c r="AA95" s="127"/>
      <c r="AB95" s="127"/>
      <c r="AC95" s="127"/>
      <c r="AD95" s="127"/>
      <c r="AE95" s="127"/>
      <c r="AF95" s="127"/>
      <c r="AG95" s="127"/>
      <c r="AH95" s="127"/>
      <c r="AI95" s="127"/>
      <c r="AJ95" s="127"/>
      <c r="AK95" s="127"/>
      <c r="AL95" s="127"/>
    </row>
    <row r="96" spans="1:38">
      <c r="A96" s="127">
        <v>87</v>
      </c>
      <c r="B96" s="128"/>
      <c r="C96" s="129"/>
      <c r="D96" s="130"/>
      <c r="E96" s="127"/>
      <c r="F96" s="127"/>
      <c r="G96" s="127"/>
      <c r="H96" s="127"/>
      <c r="I96" s="127"/>
      <c r="J96" s="127"/>
      <c r="K96" s="127"/>
      <c r="L96" s="127"/>
      <c r="M96" s="127"/>
      <c r="N96" s="127"/>
      <c r="O96" s="127"/>
      <c r="P96" s="127"/>
      <c r="Q96" s="127"/>
      <c r="R96" s="127"/>
      <c r="S96" s="127"/>
      <c r="T96" s="127"/>
      <c r="U96" s="127"/>
      <c r="V96" s="127"/>
      <c r="W96" s="127"/>
      <c r="X96" s="127"/>
      <c r="Y96" s="127"/>
      <c r="Z96" s="127"/>
      <c r="AA96" s="127"/>
      <c r="AB96" s="127"/>
      <c r="AC96" s="127"/>
      <c r="AD96" s="127"/>
      <c r="AE96" s="127"/>
      <c r="AF96" s="127"/>
      <c r="AG96" s="127"/>
      <c r="AH96" s="127"/>
      <c r="AI96" s="127"/>
      <c r="AJ96" s="127"/>
      <c r="AK96" s="127"/>
      <c r="AL96" s="127"/>
    </row>
    <row r="97" spans="1:38">
      <c r="A97" s="127">
        <v>88</v>
      </c>
      <c r="B97" s="128"/>
      <c r="C97" s="129"/>
      <c r="D97" s="130"/>
      <c r="E97" s="127"/>
      <c r="F97" s="127"/>
      <c r="G97" s="127"/>
      <c r="H97" s="127"/>
      <c r="I97" s="127"/>
      <c r="J97" s="127"/>
      <c r="K97" s="127"/>
      <c r="L97" s="127"/>
      <c r="M97" s="127"/>
      <c r="N97" s="127"/>
      <c r="O97" s="127"/>
      <c r="P97" s="127"/>
      <c r="Q97" s="127"/>
      <c r="R97" s="127"/>
      <c r="S97" s="127"/>
      <c r="T97" s="127"/>
      <c r="U97" s="127"/>
      <c r="V97" s="127"/>
      <c r="W97" s="127"/>
      <c r="X97" s="127"/>
      <c r="Y97" s="127"/>
      <c r="Z97" s="127"/>
      <c r="AA97" s="127"/>
      <c r="AB97" s="127"/>
      <c r="AC97" s="127"/>
      <c r="AD97" s="127"/>
      <c r="AE97" s="127"/>
      <c r="AF97" s="127"/>
      <c r="AG97" s="127"/>
      <c r="AH97" s="127"/>
      <c r="AI97" s="127"/>
      <c r="AJ97" s="127"/>
      <c r="AK97" s="127"/>
      <c r="AL97" s="127"/>
    </row>
    <row r="98" spans="1:38">
      <c r="A98" s="127">
        <v>89</v>
      </c>
      <c r="B98" s="128"/>
      <c r="C98" s="129"/>
      <c r="D98" s="130"/>
      <c r="E98" s="127"/>
      <c r="F98" s="127"/>
      <c r="G98" s="127"/>
      <c r="H98" s="127"/>
      <c r="I98" s="127"/>
      <c r="J98" s="127"/>
      <c r="K98" s="127"/>
      <c r="L98" s="127"/>
      <c r="M98" s="127"/>
      <c r="N98" s="127"/>
      <c r="O98" s="127"/>
      <c r="P98" s="127"/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  <c r="AC98" s="127"/>
      <c r="AD98" s="127"/>
      <c r="AE98" s="127"/>
      <c r="AF98" s="127"/>
      <c r="AG98" s="127"/>
      <c r="AH98" s="127"/>
      <c r="AI98" s="127"/>
      <c r="AJ98" s="127"/>
      <c r="AK98" s="127"/>
      <c r="AL98" s="127"/>
    </row>
    <row r="99" spans="1:38">
      <c r="A99" s="127">
        <v>90</v>
      </c>
      <c r="B99" s="128"/>
      <c r="C99" s="129"/>
      <c r="D99" s="130"/>
      <c r="E99" s="127"/>
      <c r="F99" s="127"/>
      <c r="G99" s="127"/>
      <c r="H99" s="127"/>
      <c r="I99" s="127"/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27"/>
      <c r="AB99" s="127"/>
      <c r="AC99" s="127"/>
      <c r="AD99" s="127"/>
      <c r="AE99" s="127"/>
      <c r="AF99" s="127"/>
      <c r="AG99" s="127"/>
      <c r="AH99" s="127"/>
      <c r="AI99" s="127"/>
      <c r="AJ99" s="127"/>
      <c r="AK99" s="127"/>
      <c r="AL99" s="127"/>
    </row>
    <row r="100" spans="1:38">
      <c r="A100" s="127">
        <v>91</v>
      </c>
      <c r="B100" s="128"/>
      <c r="C100" s="129"/>
      <c r="D100" s="130"/>
      <c r="E100" s="127"/>
      <c r="F100" s="127"/>
      <c r="G100" s="127"/>
      <c r="H100" s="127"/>
      <c r="I100" s="127"/>
      <c r="J100" s="127"/>
      <c r="K100" s="127"/>
      <c r="L100" s="127"/>
      <c r="M100" s="127"/>
      <c r="N100" s="127"/>
      <c r="O100" s="127"/>
      <c r="P100" s="127"/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  <c r="AA100" s="127"/>
      <c r="AB100" s="127"/>
      <c r="AC100" s="127"/>
      <c r="AD100" s="127"/>
      <c r="AE100" s="127"/>
      <c r="AF100" s="127"/>
      <c r="AG100" s="127"/>
      <c r="AH100" s="127"/>
      <c r="AI100" s="127"/>
      <c r="AJ100" s="127"/>
      <c r="AK100" s="127"/>
      <c r="AL100" s="127"/>
    </row>
    <row r="101" spans="1:38">
      <c r="A101" s="127">
        <v>92</v>
      </c>
      <c r="B101" s="128"/>
      <c r="C101" s="129"/>
      <c r="D101" s="130"/>
      <c r="E101" s="127"/>
      <c r="F101" s="127"/>
      <c r="G101" s="127"/>
      <c r="H101" s="127"/>
      <c r="I101" s="127"/>
      <c r="J101" s="127"/>
      <c r="K101" s="127"/>
      <c r="L101" s="127"/>
      <c r="M101" s="127"/>
      <c r="N101" s="127"/>
      <c r="O101" s="127"/>
      <c r="P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  <c r="AA101" s="127"/>
      <c r="AB101" s="127"/>
      <c r="AC101" s="127"/>
      <c r="AD101" s="127"/>
      <c r="AE101" s="127"/>
      <c r="AF101" s="127"/>
      <c r="AG101" s="127"/>
      <c r="AH101" s="127"/>
      <c r="AI101" s="127"/>
      <c r="AJ101" s="127"/>
      <c r="AK101" s="127"/>
      <c r="AL101" s="127"/>
    </row>
    <row r="102" spans="1:38">
      <c r="A102" s="127">
        <v>93</v>
      </c>
      <c r="B102" s="128"/>
      <c r="C102" s="129"/>
      <c r="D102" s="130"/>
      <c r="E102" s="127"/>
      <c r="F102" s="127"/>
      <c r="G102" s="127"/>
      <c r="H102" s="127"/>
      <c r="I102" s="127"/>
      <c r="J102" s="127"/>
      <c r="K102" s="127"/>
      <c r="L102" s="127"/>
      <c r="M102" s="127"/>
      <c r="N102" s="127"/>
      <c r="O102" s="127"/>
      <c r="P102" s="127"/>
      <c r="Q102" s="127"/>
      <c r="R102" s="127"/>
      <c r="S102" s="127"/>
      <c r="T102" s="127"/>
      <c r="U102" s="127"/>
      <c r="V102" s="127"/>
      <c r="W102" s="127"/>
      <c r="X102" s="127"/>
      <c r="Y102" s="127"/>
      <c r="Z102" s="127"/>
      <c r="AA102" s="127"/>
      <c r="AB102" s="127"/>
      <c r="AC102" s="127"/>
      <c r="AD102" s="127"/>
      <c r="AE102" s="127"/>
      <c r="AF102" s="127"/>
      <c r="AG102" s="127"/>
      <c r="AH102" s="127"/>
      <c r="AI102" s="127"/>
      <c r="AJ102" s="127"/>
      <c r="AK102" s="127"/>
      <c r="AL102" s="127"/>
    </row>
    <row r="103" spans="1:38">
      <c r="A103" s="127">
        <v>94</v>
      </c>
      <c r="B103" s="128"/>
      <c r="C103" s="129"/>
      <c r="D103" s="130"/>
      <c r="E103" s="127"/>
      <c r="F103" s="127"/>
      <c r="G103" s="127"/>
      <c r="H103" s="127"/>
      <c r="I103" s="127"/>
      <c r="J103" s="127"/>
      <c r="K103" s="127"/>
      <c r="L103" s="127"/>
      <c r="M103" s="127"/>
      <c r="N103" s="127"/>
      <c r="O103" s="127"/>
      <c r="P103" s="127"/>
      <c r="Q103" s="127"/>
      <c r="R103" s="127"/>
      <c r="S103" s="127"/>
      <c r="T103" s="127"/>
      <c r="U103" s="127"/>
      <c r="V103" s="127"/>
      <c r="W103" s="127"/>
      <c r="X103" s="127"/>
      <c r="Y103" s="127"/>
      <c r="Z103" s="127"/>
      <c r="AA103" s="127"/>
      <c r="AB103" s="127"/>
      <c r="AC103" s="127"/>
      <c r="AD103" s="127"/>
      <c r="AE103" s="127"/>
      <c r="AF103" s="127"/>
      <c r="AG103" s="127"/>
      <c r="AH103" s="127"/>
      <c r="AI103" s="127"/>
      <c r="AJ103" s="127"/>
      <c r="AK103" s="127"/>
      <c r="AL103" s="127"/>
    </row>
    <row r="104" spans="1:38">
      <c r="A104" s="127">
        <v>95</v>
      </c>
      <c r="B104" s="128"/>
      <c r="C104" s="129"/>
      <c r="D104" s="130"/>
      <c r="E104" s="127"/>
      <c r="F104" s="127"/>
      <c r="G104" s="127"/>
      <c r="H104" s="127"/>
      <c r="I104" s="127"/>
      <c r="J104" s="127"/>
      <c r="K104" s="127"/>
      <c r="L104" s="127"/>
      <c r="M104" s="127"/>
      <c r="N104" s="127"/>
      <c r="O104" s="127"/>
      <c r="P104" s="127"/>
      <c r="Q104" s="127"/>
      <c r="R104" s="127"/>
      <c r="S104" s="127"/>
      <c r="T104" s="127"/>
      <c r="U104" s="127"/>
      <c r="V104" s="127"/>
      <c r="W104" s="127"/>
      <c r="X104" s="127"/>
      <c r="Y104" s="127"/>
      <c r="Z104" s="127"/>
      <c r="AA104" s="127"/>
      <c r="AB104" s="127"/>
      <c r="AC104" s="127"/>
      <c r="AD104" s="127"/>
      <c r="AE104" s="127"/>
      <c r="AF104" s="127"/>
      <c r="AG104" s="127"/>
      <c r="AH104" s="127"/>
      <c r="AI104" s="127"/>
      <c r="AJ104" s="127"/>
      <c r="AK104" s="127"/>
      <c r="AL104" s="127"/>
    </row>
    <row r="105" spans="1:38">
      <c r="A105" s="127">
        <v>96</v>
      </c>
      <c r="B105" s="128"/>
      <c r="C105" s="129"/>
      <c r="D105" s="130"/>
      <c r="E105" s="127"/>
      <c r="F105" s="127"/>
      <c r="G105" s="127"/>
      <c r="H105" s="127"/>
      <c r="I105" s="127"/>
      <c r="J105" s="127"/>
      <c r="K105" s="127"/>
      <c r="L105" s="127"/>
      <c r="M105" s="127"/>
      <c r="N105" s="127"/>
      <c r="O105" s="127"/>
      <c r="P105" s="127"/>
      <c r="Q105" s="127"/>
      <c r="R105" s="127"/>
      <c r="S105" s="127"/>
      <c r="T105" s="127"/>
      <c r="U105" s="127"/>
      <c r="V105" s="127"/>
      <c r="W105" s="127"/>
      <c r="X105" s="127"/>
      <c r="Y105" s="127"/>
      <c r="Z105" s="127"/>
      <c r="AA105" s="127"/>
      <c r="AB105" s="127"/>
      <c r="AC105" s="127"/>
      <c r="AD105" s="127"/>
      <c r="AE105" s="127"/>
      <c r="AF105" s="127"/>
      <c r="AG105" s="127"/>
      <c r="AH105" s="127"/>
      <c r="AI105" s="127"/>
      <c r="AJ105" s="127"/>
      <c r="AK105" s="127"/>
      <c r="AL105" s="127"/>
    </row>
    <row r="106" spans="1:38">
      <c r="A106" s="127">
        <v>97</v>
      </c>
      <c r="B106" s="128"/>
      <c r="C106" s="129"/>
      <c r="D106" s="130"/>
      <c r="E106" s="127"/>
      <c r="F106" s="127"/>
      <c r="G106" s="127"/>
      <c r="H106" s="127"/>
      <c r="I106" s="127"/>
      <c r="J106" s="127"/>
      <c r="K106" s="127"/>
      <c r="L106" s="127"/>
      <c r="M106" s="127"/>
      <c r="N106" s="127"/>
      <c r="O106" s="127"/>
      <c r="P106" s="127"/>
      <c r="Q106" s="127"/>
      <c r="R106" s="127"/>
      <c r="S106" s="127"/>
      <c r="T106" s="127"/>
      <c r="U106" s="127"/>
      <c r="V106" s="127"/>
      <c r="W106" s="127"/>
      <c r="X106" s="127"/>
      <c r="Y106" s="127"/>
      <c r="Z106" s="127"/>
      <c r="AA106" s="127"/>
      <c r="AB106" s="127"/>
      <c r="AC106" s="127"/>
      <c r="AD106" s="127"/>
      <c r="AE106" s="127"/>
      <c r="AF106" s="127"/>
      <c r="AG106" s="127"/>
      <c r="AH106" s="127"/>
      <c r="AI106" s="127"/>
      <c r="AJ106" s="127"/>
      <c r="AK106" s="127"/>
      <c r="AL106" s="127"/>
    </row>
    <row r="107" spans="1:38">
      <c r="A107" s="127">
        <v>98</v>
      </c>
      <c r="B107" s="128"/>
      <c r="C107" s="129"/>
      <c r="D107" s="130"/>
      <c r="E107" s="127"/>
      <c r="F107" s="127"/>
      <c r="G107" s="127"/>
      <c r="H107" s="127"/>
      <c r="I107" s="127"/>
      <c r="J107" s="127"/>
      <c r="K107" s="127"/>
      <c r="L107" s="127"/>
      <c r="M107" s="127"/>
      <c r="N107" s="127"/>
      <c r="O107" s="127"/>
      <c r="P107" s="127"/>
      <c r="Q107" s="127"/>
      <c r="R107" s="127"/>
      <c r="S107" s="127"/>
      <c r="T107" s="127"/>
      <c r="U107" s="127"/>
      <c r="V107" s="127"/>
      <c r="W107" s="127"/>
      <c r="X107" s="127"/>
      <c r="Y107" s="127"/>
      <c r="Z107" s="127"/>
      <c r="AA107" s="127"/>
      <c r="AB107" s="127"/>
      <c r="AC107" s="127"/>
      <c r="AD107" s="127"/>
      <c r="AE107" s="127"/>
      <c r="AF107" s="127"/>
      <c r="AG107" s="127"/>
      <c r="AH107" s="127"/>
      <c r="AI107" s="127"/>
      <c r="AJ107" s="127"/>
      <c r="AK107" s="127"/>
      <c r="AL107" s="127"/>
    </row>
    <row r="108" spans="1:38">
      <c r="A108" s="127">
        <v>99</v>
      </c>
      <c r="B108" s="128"/>
      <c r="C108" s="129"/>
      <c r="D108" s="130"/>
      <c r="E108" s="127"/>
      <c r="F108" s="127"/>
      <c r="G108" s="127"/>
      <c r="H108" s="127"/>
      <c r="I108" s="127"/>
      <c r="J108" s="127"/>
      <c r="K108" s="127"/>
      <c r="L108" s="127"/>
      <c r="M108" s="127"/>
      <c r="N108" s="127"/>
      <c r="O108" s="127"/>
      <c r="P108" s="127"/>
      <c r="Q108" s="127"/>
      <c r="R108" s="127"/>
      <c r="S108" s="127"/>
      <c r="T108" s="127"/>
      <c r="U108" s="127"/>
      <c r="V108" s="127"/>
      <c r="W108" s="127"/>
      <c r="X108" s="127"/>
      <c r="Y108" s="127"/>
      <c r="Z108" s="127"/>
      <c r="AA108" s="127"/>
      <c r="AB108" s="127"/>
      <c r="AC108" s="127"/>
      <c r="AD108" s="127"/>
      <c r="AE108" s="127"/>
      <c r="AF108" s="127"/>
      <c r="AG108" s="127"/>
      <c r="AH108" s="127"/>
      <c r="AI108" s="127"/>
      <c r="AJ108" s="127"/>
      <c r="AK108" s="127"/>
      <c r="AL108" s="127"/>
    </row>
    <row r="109" spans="1:38">
      <c r="A109" s="127">
        <v>100</v>
      </c>
      <c r="B109" s="128"/>
      <c r="C109" s="129"/>
      <c r="D109" s="130"/>
      <c r="E109" s="127"/>
      <c r="F109" s="127"/>
      <c r="G109" s="127"/>
      <c r="H109" s="127"/>
      <c r="I109" s="127"/>
      <c r="J109" s="127"/>
      <c r="K109" s="127"/>
      <c r="L109" s="127"/>
      <c r="M109" s="127"/>
      <c r="N109" s="127"/>
      <c r="O109" s="127"/>
      <c r="P109" s="127"/>
      <c r="Q109" s="127"/>
      <c r="R109" s="127"/>
      <c r="S109" s="127"/>
      <c r="T109" s="127"/>
      <c r="U109" s="127"/>
      <c r="V109" s="127"/>
      <c r="W109" s="127"/>
      <c r="X109" s="127"/>
      <c r="Y109" s="127"/>
      <c r="Z109" s="127"/>
      <c r="AA109" s="127"/>
      <c r="AB109" s="127"/>
      <c r="AC109" s="127"/>
      <c r="AD109" s="127"/>
      <c r="AE109" s="127"/>
      <c r="AF109" s="127"/>
      <c r="AG109" s="127"/>
      <c r="AH109" s="127"/>
      <c r="AI109" s="127"/>
      <c r="AJ109" s="127"/>
      <c r="AK109" s="127"/>
      <c r="AL109" s="127"/>
    </row>
    <row r="110" spans="1:38">
      <c r="A110" s="127">
        <v>101</v>
      </c>
      <c r="B110" s="128"/>
      <c r="C110" s="129"/>
      <c r="D110" s="130"/>
      <c r="E110" s="127"/>
      <c r="F110" s="127"/>
      <c r="G110" s="127"/>
      <c r="H110" s="127"/>
      <c r="I110" s="127"/>
      <c r="J110" s="127"/>
      <c r="K110" s="127"/>
      <c r="L110" s="127"/>
      <c r="M110" s="127"/>
      <c r="N110" s="127"/>
      <c r="O110" s="127"/>
      <c r="P110" s="127"/>
      <c r="Q110" s="127"/>
      <c r="R110" s="127"/>
      <c r="S110" s="127"/>
      <c r="T110" s="127"/>
      <c r="U110" s="127"/>
      <c r="V110" s="127"/>
      <c r="W110" s="127"/>
      <c r="X110" s="127"/>
      <c r="Y110" s="127"/>
      <c r="Z110" s="127"/>
      <c r="AA110" s="127"/>
      <c r="AB110" s="127"/>
      <c r="AC110" s="127"/>
      <c r="AD110" s="127"/>
      <c r="AE110" s="127"/>
      <c r="AF110" s="127"/>
      <c r="AG110" s="127"/>
      <c r="AH110" s="127"/>
      <c r="AI110" s="127"/>
      <c r="AJ110" s="127"/>
      <c r="AK110" s="127"/>
      <c r="AL110" s="127"/>
    </row>
    <row r="111" spans="1:38">
      <c r="A111" s="127">
        <v>102</v>
      </c>
      <c r="B111" s="128"/>
      <c r="C111" s="129"/>
      <c r="D111" s="130"/>
      <c r="E111" s="127"/>
      <c r="F111" s="127"/>
      <c r="G111" s="127"/>
      <c r="H111" s="127"/>
      <c r="I111" s="127"/>
      <c r="J111" s="127"/>
      <c r="K111" s="127"/>
      <c r="L111" s="127"/>
      <c r="M111" s="127"/>
      <c r="N111" s="127"/>
      <c r="O111" s="127"/>
      <c r="P111" s="127"/>
      <c r="Q111" s="127"/>
      <c r="R111" s="127"/>
      <c r="S111" s="127"/>
      <c r="T111" s="127"/>
      <c r="U111" s="127"/>
      <c r="V111" s="127"/>
      <c r="W111" s="127"/>
      <c r="X111" s="127"/>
      <c r="Y111" s="127"/>
      <c r="Z111" s="127"/>
      <c r="AA111" s="127"/>
      <c r="AB111" s="127"/>
      <c r="AC111" s="127"/>
      <c r="AD111" s="127"/>
      <c r="AE111" s="127"/>
      <c r="AF111" s="127"/>
      <c r="AG111" s="127"/>
      <c r="AH111" s="127"/>
      <c r="AI111" s="127"/>
      <c r="AJ111" s="127"/>
      <c r="AK111" s="127"/>
      <c r="AL111" s="127"/>
    </row>
    <row r="112" spans="1:38">
      <c r="A112" s="127">
        <v>103</v>
      </c>
      <c r="B112" s="128"/>
      <c r="C112" s="129"/>
      <c r="D112" s="130"/>
      <c r="E112" s="127"/>
      <c r="F112" s="127"/>
      <c r="G112" s="127"/>
      <c r="H112" s="127"/>
      <c r="I112" s="127"/>
      <c r="J112" s="127"/>
      <c r="K112" s="127"/>
      <c r="L112" s="127"/>
      <c r="M112" s="127"/>
      <c r="N112" s="127"/>
      <c r="O112" s="127"/>
      <c r="P112" s="127"/>
      <c r="Q112" s="127"/>
      <c r="R112" s="127"/>
      <c r="S112" s="127"/>
      <c r="T112" s="127"/>
      <c r="U112" s="127"/>
      <c r="V112" s="127"/>
      <c r="W112" s="127"/>
      <c r="X112" s="127"/>
      <c r="Y112" s="127"/>
      <c r="Z112" s="127"/>
      <c r="AA112" s="127"/>
      <c r="AB112" s="127"/>
      <c r="AC112" s="127"/>
      <c r="AD112" s="127"/>
      <c r="AE112" s="127"/>
      <c r="AF112" s="127"/>
      <c r="AG112" s="127"/>
      <c r="AH112" s="127"/>
      <c r="AI112" s="127"/>
      <c r="AJ112" s="127"/>
      <c r="AK112" s="127"/>
      <c r="AL112" s="127"/>
    </row>
    <row r="113" spans="1:38">
      <c r="A113" s="127">
        <v>104</v>
      </c>
      <c r="B113" s="128"/>
      <c r="C113" s="129"/>
      <c r="D113" s="130"/>
      <c r="E113" s="127"/>
      <c r="F113" s="127"/>
      <c r="G113" s="127"/>
      <c r="H113" s="127"/>
      <c r="I113" s="127"/>
      <c r="J113" s="127"/>
      <c r="K113" s="127"/>
      <c r="L113" s="127"/>
      <c r="M113" s="127"/>
      <c r="N113" s="127"/>
      <c r="O113" s="127"/>
      <c r="P113" s="127"/>
      <c r="Q113" s="127"/>
      <c r="R113" s="127"/>
      <c r="S113" s="127"/>
      <c r="T113" s="127"/>
      <c r="U113" s="127"/>
      <c r="V113" s="127"/>
      <c r="W113" s="127"/>
      <c r="X113" s="127"/>
      <c r="Y113" s="127"/>
      <c r="Z113" s="127"/>
      <c r="AA113" s="127"/>
      <c r="AB113" s="127"/>
      <c r="AC113" s="127"/>
      <c r="AD113" s="127"/>
      <c r="AE113" s="127"/>
      <c r="AF113" s="127"/>
      <c r="AG113" s="127"/>
      <c r="AH113" s="127"/>
      <c r="AI113" s="127"/>
      <c r="AJ113" s="127"/>
      <c r="AK113" s="127"/>
      <c r="AL113" s="127"/>
    </row>
    <row r="114" spans="1:38">
      <c r="A114" s="127">
        <v>105</v>
      </c>
      <c r="B114" s="128"/>
      <c r="C114" s="129"/>
      <c r="D114" s="130"/>
      <c r="E114" s="127"/>
      <c r="F114" s="127"/>
      <c r="G114" s="127"/>
      <c r="H114" s="127"/>
      <c r="I114" s="127"/>
      <c r="J114" s="127"/>
      <c r="K114" s="127"/>
      <c r="L114" s="127"/>
      <c r="M114" s="127"/>
      <c r="N114" s="127"/>
      <c r="O114" s="127"/>
      <c r="P114" s="127"/>
      <c r="Q114" s="127"/>
      <c r="R114" s="127"/>
      <c r="S114" s="127"/>
      <c r="T114" s="127"/>
      <c r="U114" s="127"/>
      <c r="V114" s="127"/>
      <c r="W114" s="127"/>
      <c r="X114" s="127"/>
      <c r="Y114" s="127"/>
      <c r="Z114" s="127"/>
      <c r="AA114" s="127"/>
      <c r="AB114" s="127"/>
      <c r="AC114" s="127"/>
      <c r="AD114" s="127"/>
      <c r="AE114" s="127"/>
      <c r="AF114" s="127"/>
      <c r="AG114" s="127"/>
      <c r="AH114" s="127"/>
      <c r="AI114" s="127"/>
      <c r="AJ114" s="127"/>
      <c r="AK114" s="127"/>
      <c r="AL114" s="127"/>
    </row>
    <row r="115" spans="1:38">
      <c r="A115" s="127">
        <v>106</v>
      </c>
      <c r="B115" s="128"/>
      <c r="C115" s="129"/>
      <c r="D115" s="130"/>
      <c r="E115" s="127"/>
      <c r="F115" s="127"/>
      <c r="G115" s="127"/>
      <c r="H115" s="127"/>
      <c r="I115" s="127"/>
      <c r="J115" s="127"/>
      <c r="K115" s="127"/>
      <c r="L115" s="127"/>
      <c r="M115" s="127"/>
      <c r="N115" s="127"/>
      <c r="O115" s="127"/>
      <c r="P115" s="127"/>
      <c r="Q115" s="127"/>
      <c r="R115" s="127"/>
      <c r="S115" s="127"/>
      <c r="T115" s="127"/>
      <c r="U115" s="127"/>
      <c r="V115" s="127"/>
      <c r="W115" s="127"/>
      <c r="X115" s="127"/>
      <c r="Y115" s="127"/>
      <c r="Z115" s="127"/>
      <c r="AA115" s="127"/>
      <c r="AB115" s="127"/>
      <c r="AC115" s="127"/>
      <c r="AD115" s="127"/>
      <c r="AE115" s="127"/>
      <c r="AF115" s="127"/>
      <c r="AG115" s="127"/>
      <c r="AH115" s="127"/>
      <c r="AI115" s="127"/>
      <c r="AJ115" s="127"/>
      <c r="AK115" s="127"/>
      <c r="AL115" s="127"/>
    </row>
    <row r="116" spans="1:38">
      <c r="A116" s="127">
        <v>107</v>
      </c>
      <c r="B116" s="128"/>
      <c r="C116" s="129"/>
      <c r="D116" s="130"/>
      <c r="E116" s="127"/>
      <c r="F116" s="127"/>
      <c r="G116" s="127"/>
      <c r="H116" s="127"/>
      <c r="I116" s="127"/>
      <c r="J116" s="127"/>
      <c r="K116" s="127"/>
      <c r="L116" s="127"/>
      <c r="M116" s="127"/>
      <c r="N116" s="127"/>
      <c r="O116" s="127"/>
      <c r="P116" s="127"/>
      <c r="Q116" s="127"/>
      <c r="R116" s="127"/>
      <c r="S116" s="127"/>
      <c r="T116" s="127"/>
      <c r="U116" s="127"/>
      <c r="V116" s="127"/>
      <c r="W116" s="127"/>
      <c r="X116" s="127"/>
      <c r="Y116" s="127"/>
      <c r="Z116" s="127"/>
      <c r="AA116" s="127"/>
      <c r="AB116" s="127"/>
      <c r="AC116" s="127"/>
      <c r="AD116" s="127"/>
      <c r="AE116" s="127"/>
      <c r="AF116" s="127"/>
      <c r="AG116" s="127"/>
      <c r="AH116" s="127"/>
      <c r="AI116" s="127"/>
      <c r="AJ116" s="127"/>
      <c r="AK116" s="127"/>
      <c r="AL116" s="127"/>
    </row>
    <row r="117" spans="1:38">
      <c r="A117" s="127">
        <v>108</v>
      </c>
      <c r="B117" s="128"/>
      <c r="C117" s="129"/>
      <c r="D117" s="130"/>
      <c r="E117" s="127"/>
      <c r="F117" s="127"/>
      <c r="G117" s="127"/>
      <c r="H117" s="127"/>
      <c r="I117" s="127"/>
      <c r="J117" s="127"/>
      <c r="K117" s="127"/>
      <c r="L117" s="127"/>
      <c r="M117" s="127"/>
      <c r="N117" s="127"/>
      <c r="O117" s="127"/>
      <c r="P117" s="127"/>
      <c r="Q117" s="127"/>
      <c r="R117" s="127"/>
      <c r="S117" s="127"/>
      <c r="T117" s="127"/>
      <c r="U117" s="127"/>
      <c r="V117" s="127"/>
      <c r="W117" s="127"/>
      <c r="X117" s="127"/>
      <c r="Y117" s="127"/>
      <c r="Z117" s="127"/>
      <c r="AA117" s="127"/>
      <c r="AB117" s="127"/>
      <c r="AC117" s="127"/>
      <c r="AD117" s="127"/>
      <c r="AE117" s="127"/>
      <c r="AF117" s="127"/>
      <c r="AG117" s="127"/>
      <c r="AH117" s="127"/>
      <c r="AI117" s="127"/>
      <c r="AJ117" s="127"/>
      <c r="AK117" s="127"/>
      <c r="AL117" s="127"/>
    </row>
    <row r="118" spans="1:38">
      <c r="A118" s="127">
        <v>109</v>
      </c>
      <c r="B118" s="128"/>
      <c r="C118" s="129"/>
      <c r="D118" s="130"/>
      <c r="E118" s="127"/>
      <c r="F118" s="127"/>
      <c r="G118" s="127"/>
      <c r="H118" s="127"/>
      <c r="I118" s="127"/>
      <c r="J118" s="127"/>
      <c r="K118" s="127"/>
      <c r="L118" s="127"/>
      <c r="M118" s="127"/>
      <c r="N118" s="127"/>
      <c r="O118" s="127"/>
      <c r="P118" s="127"/>
      <c r="Q118" s="127"/>
      <c r="R118" s="127"/>
      <c r="S118" s="127"/>
      <c r="T118" s="127"/>
      <c r="U118" s="127"/>
      <c r="V118" s="127"/>
      <c r="W118" s="127"/>
      <c r="X118" s="127"/>
      <c r="Y118" s="127"/>
      <c r="Z118" s="127"/>
      <c r="AA118" s="127"/>
      <c r="AB118" s="127"/>
      <c r="AC118" s="127"/>
      <c r="AD118" s="127"/>
      <c r="AE118" s="127"/>
      <c r="AF118" s="127"/>
      <c r="AG118" s="127"/>
      <c r="AH118" s="127"/>
      <c r="AI118" s="127"/>
      <c r="AJ118" s="127"/>
      <c r="AK118" s="127"/>
      <c r="AL118" s="127"/>
    </row>
    <row r="119" spans="1:38">
      <c r="A119" s="127">
        <v>110</v>
      </c>
      <c r="B119" s="128"/>
      <c r="C119" s="129"/>
      <c r="D119" s="130"/>
      <c r="E119" s="127"/>
      <c r="F119" s="127"/>
      <c r="G119" s="127"/>
      <c r="H119" s="127"/>
      <c r="I119" s="127"/>
      <c r="J119" s="127"/>
      <c r="K119" s="127"/>
      <c r="L119" s="127"/>
      <c r="M119" s="127"/>
      <c r="N119" s="127"/>
      <c r="O119" s="127"/>
      <c r="P119" s="127"/>
      <c r="Q119" s="127"/>
      <c r="R119" s="127"/>
      <c r="S119" s="127"/>
      <c r="T119" s="127"/>
      <c r="U119" s="127"/>
      <c r="V119" s="127"/>
      <c r="W119" s="127"/>
      <c r="X119" s="127"/>
      <c r="Y119" s="127"/>
      <c r="Z119" s="127"/>
      <c r="AA119" s="127"/>
      <c r="AB119" s="127"/>
      <c r="AC119" s="127"/>
      <c r="AD119" s="127"/>
      <c r="AE119" s="127"/>
      <c r="AF119" s="127"/>
      <c r="AG119" s="127"/>
      <c r="AH119" s="127"/>
      <c r="AI119" s="127"/>
      <c r="AJ119" s="127"/>
      <c r="AK119" s="127"/>
      <c r="AL119" s="127"/>
    </row>
    <row r="120" spans="1:38">
      <c r="A120" s="127">
        <v>111</v>
      </c>
      <c r="B120" s="128"/>
      <c r="C120" s="129"/>
      <c r="D120" s="130"/>
      <c r="E120" s="127"/>
      <c r="F120" s="127"/>
      <c r="G120" s="127"/>
      <c r="H120" s="127"/>
      <c r="I120" s="127"/>
      <c r="J120" s="127"/>
      <c r="K120" s="127"/>
      <c r="L120" s="127"/>
      <c r="M120" s="127"/>
      <c r="N120" s="127"/>
      <c r="O120" s="127"/>
      <c r="P120" s="127"/>
      <c r="Q120" s="127"/>
      <c r="R120" s="127"/>
      <c r="S120" s="127"/>
      <c r="T120" s="127"/>
      <c r="U120" s="127"/>
      <c r="V120" s="127"/>
      <c r="W120" s="127"/>
      <c r="X120" s="127"/>
      <c r="Y120" s="127"/>
      <c r="Z120" s="127"/>
      <c r="AA120" s="127"/>
      <c r="AB120" s="127"/>
      <c r="AC120" s="127"/>
      <c r="AD120" s="127"/>
      <c r="AE120" s="127"/>
      <c r="AF120" s="127"/>
      <c r="AG120" s="127"/>
      <c r="AH120" s="127"/>
      <c r="AI120" s="127"/>
      <c r="AJ120" s="127"/>
      <c r="AK120" s="127"/>
      <c r="AL120" s="127"/>
    </row>
    <row r="121" spans="1:38">
      <c r="A121" s="127">
        <v>112</v>
      </c>
      <c r="B121" s="128"/>
      <c r="C121" s="129"/>
      <c r="D121" s="130"/>
      <c r="E121" s="127"/>
      <c r="F121" s="127"/>
      <c r="G121" s="127"/>
      <c r="H121" s="127"/>
      <c r="I121" s="127"/>
      <c r="J121" s="127"/>
      <c r="K121" s="127"/>
      <c r="L121" s="127"/>
      <c r="M121" s="127"/>
      <c r="N121" s="127"/>
      <c r="O121" s="127"/>
      <c r="P121" s="127"/>
      <c r="Q121" s="127"/>
      <c r="R121" s="127"/>
      <c r="S121" s="127"/>
      <c r="T121" s="127"/>
      <c r="U121" s="127"/>
      <c r="V121" s="127"/>
      <c r="W121" s="127"/>
      <c r="X121" s="127"/>
      <c r="Y121" s="127"/>
      <c r="Z121" s="127"/>
      <c r="AA121" s="127"/>
      <c r="AB121" s="127"/>
      <c r="AC121" s="127"/>
      <c r="AD121" s="127"/>
      <c r="AE121" s="127"/>
      <c r="AF121" s="127"/>
      <c r="AG121" s="127"/>
      <c r="AH121" s="127"/>
      <c r="AI121" s="127"/>
      <c r="AJ121" s="127"/>
      <c r="AK121" s="127"/>
      <c r="AL121" s="127"/>
    </row>
    <row r="122" spans="1:38">
      <c r="A122" s="127">
        <v>113</v>
      </c>
      <c r="B122" s="128"/>
      <c r="C122" s="129"/>
      <c r="D122" s="130"/>
      <c r="E122" s="127"/>
      <c r="F122" s="127"/>
      <c r="G122" s="127"/>
      <c r="H122" s="127"/>
      <c r="I122" s="127"/>
      <c r="J122" s="127"/>
      <c r="K122" s="127"/>
      <c r="L122" s="127"/>
      <c r="M122" s="127"/>
      <c r="N122" s="127"/>
      <c r="O122" s="127"/>
      <c r="P122" s="127"/>
      <c r="Q122" s="127"/>
      <c r="R122" s="127"/>
      <c r="S122" s="127"/>
      <c r="T122" s="127"/>
      <c r="U122" s="127"/>
      <c r="V122" s="127"/>
      <c r="W122" s="127"/>
      <c r="X122" s="127"/>
      <c r="Y122" s="127"/>
      <c r="Z122" s="127"/>
      <c r="AA122" s="127"/>
      <c r="AB122" s="127"/>
      <c r="AC122" s="127"/>
      <c r="AD122" s="127"/>
      <c r="AE122" s="127"/>
      <c r="AF122" s="127"/>
      <c r="AG122" s="127"/>
      <c r="AH122" s="127"/>
      <c r="AI122" s="127"/>
      <c r="AJ122" s="127"/>
      <c r="AK122" s="127"/>
      <c r="AL122" s="127"/>
    </row>
    <row r="123" spans="1:38">
      <c r="A123" s="127">
        <v>114</v>
      </c>
      <c r="B123" s="128"/>
      <c r="C123" s="129"/>
      <c r="D123" s="130"/>
      <c r="E123" s="127"/>
      <c r="F123" s="127"/>
      <c r="G123" s="127"/>
      <c r="H123" s="127"/>
      <c r="I123" s="127"/>
      <c r="J123" s="127"/>
      <c r="K123" s="127"/>
      <c r="L123" s="127"/>
      <c r="M123" s="127"/>
      <c r="N123" s="127"/>
      <c r="O123" s="127"/>
      <c r="P123" s="127"/>
      <c r="Q123" s="127"/>
      <c r="R123" s="127"/>
      <c r="S123" s="127"/>
      <c r="T123" s="127"/>
      <c r="U123" s="127"/>
      <c r="V123" s="127"/>
      <c r="W123" s="127"/>
      <c r="X123" s="127"/>
      <c r="Y123" s="127"/>
      <c r="Z123" s="127"/>
      <c r="AA123" s="127"/>
      <c r="AB123" s="127"/>
      <c r="AC123" s="127"/>
      <c r="AD123" s="127"/>
      <c r="AE123" s="127"/>
      <c r="AF123" s="127"/>
      <c r="AG123" s="127"/>
      <c r="AH123" s="127"/>
      <c r="AI123" s="127"/>
      <c r="AJ123" s="127"/>
      <c r="AK123" s="127"/>
      <c r="AL123" s="127"/>
    </row>
    <row r="124" spans="1:38">
      <c r="A124" s="127">
        <v>115</v>
      </c>
      <c r="B124" s="128"/>
      <c r="C124" s="129"/>
      <c r="D124" s="130"/>
      <c r="E124" s="127"/>
      <c r="F124" s="127"/>
      <c r="G124" s="127"/>
      <c r="H124" s="127"/>
      <c r="I124" s="127"/>
      <c r="J124" s="127"/>
      <c r="K124" s="127"/>
      <c r="L124" s="127"/>
      <c r="M124" s="127"/>
      <c r="N124" s="127"/>
      <c r="O124" s="127"/>
      <c r="P124" s="127"/>
      <c r="Q124" s="127"/>
      <c r="R124" s="127"/>
      <c r="S124" s="127"/>
      <c r="T124" s="127"/>
      <c r="U124" s="127"/>
      <c r="V124" s="127"/>
      <c r="W124" s="127"/>
      <c r="X124" s="127"/>
      <c r="Y124" s="127"/>
      <c r="Z124" s="127"/>
      <c r="AA124" s="127"/>
      <c r="AB124" s="127"/>
      <c r="AC124" s="127"/>
      <c r="AD124" s="127"/>
      <c r="AE124" s="127"/>
      <c r="AF124" s="127"/>
      <c r="AG124" s="127"/>
      <c r="AH124" s="127"/>
      <c r="AI124" s="127"/>
      <c r="AJ124" s="127"/>
      <c r="AK124" s="127"/>
      <c r="AL124" s="127"/>
    </row>
    <row r="125" spans="1:38">
      <c r="A125" s="127">
        <v>116</v>
      </c>
      <c r="B125" s="128"/>
      <c r="C125" s="129"/>
      <c r="D125" s="130"/>
      <c r="E125" s="127"/>
      <c r="F125" s="127"/>
      <c r="G125" s="127"/>
      <c r="H125" s="127"/>
      <c r="I125" s="127"/>
      <c r="J125" s="127"/>
      <c r="K125" s="127"/>
      <c r="L125" s="127"/>
      <c r="M125" s="127"/>
      <c r="N125" s="127"/>
      <c r="O125" s="127"/>
      <c r="P125" s="127"/>
      <c r="Q125" s="127"/>
      <c r="R125" s="127"/>
      <c r="S125" s="127"/>
      <c r="T125" s="127"/>
      <c r="U125" s="127"/>
      <c r="V125" s="127"/>
      <c r="W125" s="127"/>
      <c r="X125" s="127"/>
      <c r="Y125" s="127"/>
      <c r="Z125" s="127"/>
      <c r="AA125" s="127"/>
      <c r="AB125" s="127"/>
      <c r="AC125" s="127"/>
      <c r="AD125" s="127"/>
      <c r="AE125" s="127"/>
      <c r="AF125" s="127"/>
      <c r="AG125" s="127"/>
      <c r="AH125" s="127"/>
      <c r="AI125" s="127"/>
      <c r="AJ125" s="127"/>
      <c r="AK125" s="127"/>
      <c r="AL125" s="127"/>
    </row>
    <row r="126" spans="1:38">
      <c r="A126" s="127">
        <v>117</v>
      </c>
      <c r="B126" s="128"/>
      <c r="C126" s="129"/>
      <c r="D126" s="130"/>
      <c r="E126" s="127"/>
      <c r="F126" s="127"/>
      <c r="G126" s="127"/>
      <c r="H126" s="127"/>
      <c r="I126" s="127"/>
      <c r="J126" s="127"/>
      <c r="K126" s="127"/>
      <c r="L126" s="127"/>
      <c r="M126" s="127"/>
      <c r="N126" s="127"/>
      <c r="O126" s="127"/>
      <c r="P126" s="127"/>
      <c r="Q126" s="127"/>
      <c r="R126" s="127"/>
      <c r="S126" s="127"/>
      <c r="T126" s="127"/>
      <c r="U126" s="127"/>
      <c r="V126" s="127"/>
      <c r="W126" s="127"/>
      <c r="X126" s="127"/>
      <c r="Y126" s="127"/>
      <c r="Z126" s="127"/>
      <c r="AA126" s="127"/>
      <c r="AB126" s="127"/>
      <c r="AC126" s="127"/>
      <c r="AD126" s="127"/>
      <c r="AE126" s="127"/>
      <c r="AF126" s="127"/>
      <c r="AG126" s="127"/>
      <c r="AH126" s="127"/>
      <c r="AI126" s="127"/>
      <c r="AJ126" s="127"/>
      <c r="AK126" s="127"/>
      <c r="AL126" s="127"/>
    </row>
    <row r="127" spans="1:38">
      <c r="A127" s="127">
        <v>118</v>
      </c>
      <c r="B127" s="128"/>
      <c r="C127" s="129"/>
      <c r="D127" s="130"/>
      <c r="E127" s="127"/>
      <c r="F127" s="127"/>
      <c r="G127" s="127"/>
      <c r="H127" s="127"/>
      <c r="I127" s="127"/>
      <c r="J127" s="127"/>
      <c r="K127" s="127"/>
      <c r="L127" s="127"/>
      <c r="M127" s="127"/>
      <c r="N127" s="127"/>
      <c r="O127" s="127"/>
      <c r="P127" s="127"/>
      <c r="Q127" s="127"/>
      <c r="R127" s="127"/>
      <c r="S127" s="127"/>
      <c r="T127" s="127"/>
      <c r="U127" s="127"/>
      <c r="V127" s="127"/>
      <c r="W127" s="127"/>
      <c r="X127" s="127"/>
      <c r="Y127" s="127"/>
      <c r="Z127" s="127"/>
      <c r="AA127" s="127"/>
      <c r="AB127" s="127"/>
      <c r="AC127" s="127"/>
      <c r="AD127" s="127"/>
      <c r="AE127" s="127"/>
      <c r="AF127" s="127"/>
      <c r="AG127" s="127"/>
      <c r="AH127" s="127"/>
      <c r="AI127" s="127"/>
      <c r="AJ127" s="127"/>
      <c r="AK127" s="127"/>
      <c r="AL127" s="127"/>
    </row>
    <row r="128" spans="1:38">
      <c r="A128" s="127">
        <v>119</v>
      </c>
      <c r="B128" s="128"/>
      <c r="C128" s="129"/>
      <c r="D128" s="130"/>
      <c r="E128" s="127"/>
      <c r="F128" s="127"/>
      <c r="G128" s="127"/>
      <c r="H128" s="127"/>
      <c r="I128" s="127"/>
      <c r="J128" s="127"/>
      <c r="K128" s="127"/>
      <c r="L128" s="127"/>
      <c r="M128" s="127"/>
      <c r="N128" s="127"/>
      <c r="O128" s="127"/>
      <c r="P128" s="127"/>
      <c r="Q128" s="127"/>
      <c r="R128" s="127"/>
      <c r="S128" s="127"/>
      <c r="T128" s="127"/>
      <c r="U128" s="127"/>
      <c r="V128" s="127"/>
      <c r="W128" s="127"/>
      <c r="X128" s="127"/>
      <c r="Y128" s="127"/>
      <c r="Z128" s="127"/>
      <c r="AA128" s="127"/>
      <c r="AB128" s="127"/>
      <c r="AC128" s="127"/>
      <c r="AD128" s="127"/>
      <c r="AE128" s="127"/>
      <c r="AF128" s="127"/>
      <c r="AG128" s="127"/>
      <c r="AH128" s="127"/>
      <c r="AI128" s="127"/>
      <c r="AJ128" s="127"/>
      <c r="AK128" s="127"/>
      <c r="AL128" s="127"/>
    </row>
    <row r="129" spans="1:38">
      <c r="A129" s="127">
        <v>120</v>
      </c>
      <c r="B129" s="128"/>
      <c r="C129" s="129"/>
      <c r="D129" s="130"/>
      <c r="E129" s="127"/>
      <c r="F129" s="127"/>
      <c r="G129" s="127"/>
      <c r="H129" s="127"/>
      <c r="I129" s="127"/>
      <c r="J129" s="127"/>
      <c r="K129" s="127"/>
      <c r="L129" s="127"/>
      <c r="M129" s="127"/>
      <c r="N129" s="127"/>
      <c r="O129" s="127"/>
      <c r="P129" s="127"/>
      <c r="Q129" s="127"/>
      <c r="R129" s="127"/>
      <c r="S129" s="127"/>
      <c r="T129" s="127"/>
      <c r="U129" s="127"/>
      <c r="V129" s="127"/>
      <c r="W129" s="127"/>
      <c r="X129" s="127"/>
      <c r="Y129" s="127"/>
      <c r="Z129" s="127"/>
      <c r="AA129" s="127"/>
      <c r="AB129" s="127"/>
      <c r="AC129" s="127"/>
      <c r="AD129" s="127"/>
      <c r="AE129" s="127"/>
      <c r="AF129" s="127"/>
      <c r="AG129" s="127"/>
      <c r="AH129" s="127"/>
      <c r="AI129" s="127"/>
      <c r="AJ129" s="127"/>
      <c r="AK129" s="127"/>
      <c r="AL129" s="127"/>
    </row>
    <row r="130" spans="1:38">
      <c r="A130" s="127">
        <v>121</v>
      </c>
      <c r="B130" s="128"/>
      <c r="C130" s="129"/>
      <c r="D130" s="130"/>
      <c r="E130" s="127"/>
      <c r="F130" s="127"/>
      <c r="G130" s="127"/>
      <c r="H130" s="127"/>
      <c r="I130" s="127"/>
      <c r="J130" s="127"/>
      <c r="K130" s="127"/>
      <c r="L130" s="127"/>
      <c r="M130" s="127"/>
      <c r="N130" s="127"/>
      <c r="O130" s="127"/>
      <c r="P130" s="127"/>
      <c r="Q130" s="127"/>
      <c r="R130" s="127"/>
      <c r="S130" s="127"/>
      <c r="T130" s="127"/>
      <c r="U130" s="127"/>
      <c r="V130" s="127"/>
      <c r="W130" s="127"/>
      <c r="X130" s="127"/>
      <c r="Y130" s="127"/>
      <c r="Z130" s="127"/>
      <c r="AA130" s="127"/>
      <c r="AB130" s="127"/>
      <c r="AC130" s="127"/>
      <c r="AD130" s="127"/>
      <c r="AE130" s="127"/>
      <c r="AF130" s="127"/>
      <c r="AG130" s="127"/>
      <c r="AH130" s="127"/>
      <c r="AI130" s="127"/>
      <c r="AJ130" s="127"/>
      <c r="AK130" s="127"/>
      <c r="AL130" s="127"/>
    </row>
    <row r="131" spans="1:38">
      <c r="A131" s="127">
        <v>122</v>
      </c>
      <c r="B131" s="128"/>
      <c r="C131" s="129"/>
      <c r="D131" s="130"/>
      <c r="E131" s="127"/>
      <c r="F131" s="127"/>
      <c r="G131" s="127"/>
      <c r="H131" s="127"/>
      <c r="I131" s="127"/>
      <c r="J131" s="127"/>
      <c r="K131" s="127"/>
      <c r="L131" s="127"/>
      <c r="M131" s="127"/>
      <c r="N131" s="127"/>
      <c r="O131" s="127"/>
      <c r="P131" s="127"/>
      <c r="Q131" s="127"/>
      <c r="R131" s="127"/>
      <c r="S131" s="127"/>
      <c r="T131" s="127"/>
      <c r="U131" s="127"/>
      <c r="V131" s="127"/>
      <c r="W131" s="127"/>
      <c r="X131" s="127"/>
      <c r="Y131" s="127"/>
      <c r="Z131" s="127"/>
      <c r="AA131" s="127"/>
      <c r="AB131" s="127"/>
      <c r="AC131" s="127"/>
      <c r="AD131" s="127"/>
      <c r="AE131" s="127"/>
      <c r="AF131" s="127"/>
      <c r="AG131" s="127"/>
      <c r="AH131" s="127"/>
      <c r="AI131" s="127"/>
      <c r="AJ131" s="127"/>
      <c r="AK131" s="127"/>
      <c r="AL131" s="127"/>
    </row>
    <row r="132" spans="1:38">
      <c r="A132" s="127">
        <v>123</v>
      </c>
      <c r="B132" s="128"/>
      <c r="C132" s="129"/>
      <c r="D132" s="130"/>
      <c r="E132" s="127"/>
      <c r="F132" s="127"/>
      <c r="G132" s="127"/>
      <c r="H132" s="127"/>
      <c r="I132" s="127"/>
      <c r="J132" s="127"/>
      <c r="K132" s="127"/>
      <c r="L132" s="127"/>
      <c r="M132" s="127"/>
      <c r="N132" s="127"/>
      <c r="O132" s="127"/>
      <c r="P132" s="127"/>
      <c r="Q132" s="127"/>
      <c r="R132" s="127"/>
      <c r="S132" s="127"/>
      <c r="T132" s="127"/>
      <c r="U132" s="127"/>
      <c r="V132" s="127"/>
      <c r="W132" s="127"/>
      <c r="X132" s="127"/>
      <c r="Y132" s="127"/>
      <c r="Z132" s="127"/>
      <c r="AA132" s="127"/>
      <c r="AB132" s="127"/>
      <c r="AC132" s="127"/>
      <c r="AD132" s="127"/>
      <c r="AE132" s="127"/>
      <c r="AF132" s="127"/>
      <c r="AG132" s="127"/>
      <c r="AH132" s="127"/>
      <c r="AI132" s="127"/>
      <c r="AJ132" s="127"/>
      <c r="AK132" s="127"/>
      <c r="AL132" s="127"/>
    </row>
    <row r="133" spans="1:38">
      <c r="A133" s="127">
        <v>124</v>
      </c>
      <c r="B133" s="128"/>
      <c r="C133" s="129"/>
      <c r="D133" s="130"/>
      <c r="E133" s="127"/>
      <c r="F133" s="127"/>
      <c r="G133" s="127"/>
      <c r="H133" s="127"/>
      <c r="I133" s="127"/>
      <c r="J133" s="127"/>
      <c r="K133" s="127"/>
      <c r="L133" s="127"/>
      <c r="M133" s="127"/>
      <c r="N133" s="127"/>
      <c r="O133" s="127"/>
      <c r="P133" s="127"/>
      <c r="Q133" s="127"/>
      <c r="R133" s="127"/>
      <c r="S133" s="127"/>
      <c r="T133" s="127"/>
      <c r="U133" s="127"/>
      <c r="V133" s="127"/>
      <c r="W133" s="127"/>
      <c r="X133" s="127"/>
      <c r="Y133" s="127"/>
      <c r="Z133" s="127"/>
      <c r="AA133" s="127"/>
      <c r="AB133" s="127"/>
      <c r="AC133" s="127"/>
      <c r="AD133" s="127"/>
      <c r="AE133" s="127"/>
      <c r="AF133" s="127"/>
      <c r="AG133" s="127"/>
      <c r="AH133" s="127"/>
      <c r="AI133" s="127"/>
      <c r="AJ133" s="127"/>
      <c r="AK133" s="127"/>
      <c r="AL133" s="127"/>
    </row>
    <row r="134" spans="1:38">
      <c r="A134" s="127">
        <v>125</v>
      </c>
      <c r="B134" s="128"/>
      <c r="C134" s="129"/>
      <c r="D134" s="130"/>
      <c r="E134" s="127"/>
      <c r="F134" s="127"/>
      <c r="G134" s="127"/>
      <c r="H134" s="127"/>
      <c r="I134" s="127"/>
      <c r="J134" s="127"/>
      <c r="K134" s="127"/>
      <c r="L134" s="127"/>
      <c r="M134" s="127"/>
      <c r="N134" s="127"/>
      <c r="O134" s="127"/>
      <c r="P134" s="127"/>
      <c r="Q134" s="127"/>
      <c r="R134" s="127"/>
      <c r="S134" s="127"/>
      <c r="T134" s="127"/>
      <c r="U134" s="127"/>
      <c r="V134" s="127"/>
      <c r="W134" s="127"/>
      <c r="X134" s="127"/>
      <c r="Y134" s="127"/>
      <c r="Z134" s="127"/>
      <c r="AA134" s="127"/>
      <c r="AB134" s="127"/>
      <c r="AC134" s="127"/>
      <c r="AD134" s="127"/>
      <c r="AE134" s="127"/>
      <c r="AF134" s="127"/>
      <c r="AG134" s="127"/>
      <c r="AH134" s="127"/>
      <c r="AI134" s="127"/>
      <c r="AJ134" s="127"/>
      <c r="AK134" s="127"/>
      <c r="AL134" s="127"/>
    </row>
    <row r="135" spans="1:38">
      <c r="A135" s="127">
        <v>126</v>
      </c>
      <c r="B135" s="128"/>
      <c r="C135" s="129"/>
      <c r="D135" s="130"/>
      <c r="E135" s="127"/>
      <c r="F135" s="127"/>
      <c r="G135" s="127"/>
      <c r="H135" s="127"/>
      <c r="I135" s="127"/>
      <c r="J135" s="127"/>
      <c r="K135" s="127"/>
      <c r="L135" s="127"/>
      <c r="M135" s="127"/>
      <c r="N135" s="127"/>
      <c r="O135" s="127"/>
      <c r="P135" s="127"/>
      <c r="Q135" s="127"/>
      <c r="R135" s="127"/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</row>
    <row r="136" spans="1:38">
      <c r="A136" s="127">
        <v>127</v>
      </c>
      <c r="B136" s="128"/>
      <c r="C136" s="129"/>
      <c r="D136" s="130"/>
      <c r="E136" s="127"/>
      <c r="F136" s="127"/>
      <c r="G136" s="127"/>
      <c r="H136" s="127"/>
      <c r="I136" s="127"/>
      <c r="J136" s="127"/>
      <c r="K136" s="127"/>
      <c r="L136" s="127"/>
      <c r="M136" s="127"/>
      <c r="N136" s="127"/>
      <c r="O136" s="127"/>
      <c r="P136" s="127"/>
      <c r="Q136" s="127"/>
      <c r="R136" s="127"/>
      <c r="S136" s="127"/>
      <c r="T136" s="127"/>
      <c r="U136" s="127"/>
      <c r="V136" s="127"/>
      <c r="W136" s="127"/>
      <c r="X136" s="127"/>
      <c r="Y136" s="127"/>
      <c r="Z136" s="127"/>
      <c r="AA136" s="127"/>
      <c r="AB136" s="127"/>
      <c r="AC136" s="127"/>
      <c r="AD136" s="127"/>
      <c r="AE136" s="127"/>
      <c r="AF136" s="127"/>
      <c r="AG136" s="127"/>
      <c r="AH136" s="127"/>
      <c r="AI136" s="127"/>
      <c r="AJ136" s="127"/>
      <c r="AK136" s="127"/>
      <c r="AL136" s="127"/>
    </row>
    <row r="137" spans="1:38">
      <c r="A137" s="127">
        <v>128</v>
      </c>
      <c r="B137" s="128"/>
      <c r="C137" s="129"/>
      <c r="D137" s="130"/>
      <c r="E137" s="127"/>
      <c r="F137" s="127"/>
      <c r="G137" s="127"/>
      <c r="H137" s="127"/>
      <c r="I137" s="127"/>
      <c r="J137" s="127"/>
      <c r="K137" s="127"/>
      <c r="L137" s="127"/>
      <c r="M137" s="127"/>
      <c r="N137" s="127"/>
      <c r="O137" s="127"/>
      <c r="P137" s="127"/>
      <c r="Q137" s="127"/>
      <c r="R137" s="127"/>
      <c r="S137" s="127"/>
      <c r="T137" s="127"/>
      <c r="U137" s="127"/>
      <c r="V137" s="127"/>
      <c r="W137" s="127"/>
      <c r="X137" s="127"/>
      <c r="Y137" s="127"/>
      <c r="Z137" s="127"/>
      <c r="AA137" s="127"/>
      <c r="AB137" s="127"/>
      <c r="AC137" s="127"/>
      <c r="AD137" s="127"/>
      <c r="AE137" s="127"/>
      <c r="AF137" s="127"/>
      <c r="AG137" s="127"/>
      <c r="AH137" s="127"/>
      <c r="AI137" s="127"/>
      <c r="AJ137" s="127"/>
      <c r="AK137" s="127"/>
      <c r="AL137" s="127"/>
    </row>
    <row r="138" spans="1:38">
      <c r="A138" s="127">
        <v>129</v>
      </c>
      <c r="B138" s="128"/>
      <c r="C138" s="129"/>
      <c r="D138" s="130"/>
      <c r="E138" s="127"/>
      <c r="F138" s="127"/>
      <c r="G138" s="127"/>
      <c r="H138" s="127"/>
      <c r="I138" s="127"/>
      <c r="J138" s="127"/>
      <c r="K138" s="127"/>
      <c r="L138" s="127"/>
      <c r="M138" s="127"/>
      <c r="N138" s="127"/>
      <c r="O138" s="127"/>
      <c r="P138" s="127"/>
      <c r="Q138" s="127"/>
      <c r="R138" s="127"/>
      <c r="S138" s="127"/>
      <c r="T138" s="127"/>
      <c r="U138" s="127"/>
      <c r="V138" s="127"/>
      <c r="W138" s="127"/>
      <c r="X138" s="127"/>
      <c r="Y138" s="127"/>
      <c r="Z138" s="127"/>
      <c r="AA138" s="127"/>
      <c r="AB138" s="127"/>
      <c r="AC138" s="127"/>
      <c r="AD138" s="127"/>
      <c r="AE138" s="127"/>
      <c r="AF138" s="127"/>
      <c r="AG138" s="127"/>
      <c r="AH138" s="127"/>
      <c r="AI138" s="127"/>
      <c r="AJ138" s="127"/>
      <c r="AK138" s="127"/>
      <c r="AL138" s="127"/>
    </row>
    <row r="139" spans="1:38">
      <c r="A139" s="127">
        <v>130</v>
      </c>
      <c r="B139" s="128"/>
      <c r="C139" s="129"/>
      <c r="D139" s="130"/>
      <c r="E139" s="127"/>
      <c r="F139" s="127"/>
      <c r="G139" s="127"/>
      <c r="H139" s="127"/>
      <c r="I139" s="127"/>
      <c r="J139" s="127"/>
      <c r="K139" s="127"/>
      <c r="L139" s="127"/>
      <c r="M139" s="127"/>
      <c r="N139" s="127"/>
      <c r="O139" s="127"/>
      <c r="P139" s="127"/>
      <c r="Q139" s="127"/>
      <c r="R139" s="127"/>
      <c r="S139" s="127"/>
      <c r="T139" s="127"/>
      <c r="U139" s="127"/>
      <c r="V139" s="127"/>
      <c r="W139" s="127"/>
      <c r="X139" s="127"/>
      <c r="Y139" s="127"/>
      <c r="Z139" s="127"/>
      <c r="AA139" s="127"/>
      <c r="AB139" s="127"/>
      <c r="AC139" s="127"/>
      <c r="AD139" s="127"/>
      <c r="AE139" s="127"/>
      <c r="AF139" s="127"/>
      <c r="AG139" s="127"/>
      <c r="AH139" s="127"/>
      <c r="AI139" s="127"/>
      <c r="AJ139" s="127"/>
      <c r="AK139" s="127"/>
      <c r="AL139" s="127"/>
    </row>
    <row r="140" spans="1:38">
      <c r="A140" s="127">
        <v>131</v>
      </c>
      <c r="B140" s="128"/>
      <c r="C140" s="129"/>
      <c r="D140" s="130"/>
      <c r="E140" s="127"/>
      <c r="F140" s="127"/>
      <c r="G140" s="127"/>
      <c r="H140" s="127"/>
      <c r="I140" s="127"/>
      <c r="J140" s="127"/>
      <c r="K140" s="127"/>
      <c r="L140" s="127"/>
      <c r="M140" s="127"/>
      <c r="N140" s="127"/>
      <c r="O140" s="127"/>
      <c r="P140" s="127"/>
      <c r="Q140" s="127"/>
      <c r="R140" s="127"/>
      <c r="S140" s="127"/>
      <c r="T140" s="127"/>
      <c r="U140" s="127"/>
      <c r="V140" s="127"/>
      <c r="W140" s="127"/>
      <c r="X140" s="127"/>
      <c r="Y140" s="127"/>
      <c r="Z140" s="127"/>
      <c r="AA140" s="127"/>
      <c r="AB140" s="127"/>
      <c r="AC140" s="127"/>
      <c r="AD140" s="127"/>
      <c r="AE140" s="127"/>
      <c r="AF140" s="127"/>
      <c r="AG140" s="127"/>
      <c r="AH140" s="127"/>
      <c r="AI140" s="127"/>
      <c r="AJ140" s="127"/>
      <c r="AK140" s="127"/>
      <c r="AL140" s="127"/>
    </row>
    <row r="141" spans="1:38">
      <c r="A141" s="127">
        <v>132</v>
      </c>
      <c r="B141" s="128"/>
      <c r="C141" s="129"/>
      <c r="D141" s="130"/>
      <c r="E141" s="127"/>
      <c r="F141" s="127"/>
      <c r="G141" s="127"/>
      <c r="H141" s="127"/>
      <c r="I141" s="127"/>
      <c r="J141" s="127"/>
      <c r="K141" s="127"/>
      <c r="L141" s="127"/>
      <c r="M141" s="127"/>
      <c r="N141" s="127"/>
      <c r="O141" s="127"/>
      <c r="P141" s="127"/>
      <c r="Q141" s="127"/>
      <c r="R141" s="127"/>
      <c r="S141" s="127"/>
      <c r="T141" s="127"/>
      <c r="U141" s="127"/>
      <c r="V141" s="127"/>
      <c r="W141" s="127"/>
      <c r="X141" s="127"/>
      <c r="Y141" s="127"/>
      <c r="Z141" s="127"/>
      <c r="AA141" s="127"/>
      <c r="AB141" s="127"/>
      <c r="AC141" s="127"/>
      <c r="AD141" s="127"/>
      <c r="AE141" s="127"/>
      <c r="AF141" s="127"/>
      <c r="AG141" s="127"/>
      <c r="AH141" s="127"/>
      <c r="AI141" s="127"/>
      <c r="AJ141" s="127"/>
      <c r="AK141" s="127"/>
      <c r="AL141" s="127"/>
    </row>
    <row r="142" spans="1:38">
      <c r="A142" s="127">
        <v>133</v>
      </c>
      <c r="B142" s="128"/>
      <c r="C142" s="129"/>
      <c r="D142" s="130"/>
      <c r="E142" s="127"/>
      <c r="F142" s="127"/>
      <c r="G142" s="127"/>
      <c r="H142" s="127"/>
      <c r="I142" s="127"/>
      <c r="J142" s="127"/>
      <c r="K142" s="127"/>
      <c r="L142" s="127"/>
      <c r="M142" s="127"/>
      <c r="N142" s="127"/>
      <c r="O142" s="127"/>
      <c r="P142" s="127"/>
      <c r="Q142" s="127"/>
      <c r="R142" s="127"/>
      <c r="S142" s="127"/>
      <c r="T142" s="127"/>
      <c r="U142" s="127"/>
      <c r="V142" s="127"/>
      <c r="W142" s="127"/>
      <c r="X142" s="127"/>
      <c r="Y142" s="127"/>
      <c r="Z142" s="127"/>
      <c r="AA142" s="127"/>
      <c r="AB142" s="127"/>
      <c r="AC142" s="127"/>
      <c r="AD142" s="127"/>
      <c r="AE142" s="127"/>
      <c r="AF142" s="127"/>
      <c r="AG142" s="127"/>
      <c r="AH142" s="127"/>
      <c r="AI142" s="127"/>
      <c r="AJ142" s="127"/>
      <c r="AK142" s="127"/>
      <c r="AL142" s="127"/>
    </row>
    <row r="143" spans="1:38">
      <c r="A143" s="127">
        <v>134</v>
      </c>
      <c r="B143" s="128"/>
      <c r="C143" s="129"/>
      <c r="D143" s="130"/>
      <c r="E143" s="127"/>
      <c r="F143" s="127"/>
      <c r="G143" s="127"/>
      <c r="H143" s="127"/>
      <c r="I143" s="127"/>
      <c r="J143" s="127"/>
      <c r="K143" s="127"/>
      <c r="L143" s="127"/>
      <c r="M143" s="127"/>
      <c r="N143" s="127"/>
      <c r="O143" s="127"/>
      <c r="P143" s="127"/>
      <c r="Q143" s="127"/>
      <c r="R143" s="127"/>
      <c r="S143" s="127"/>
      <c r="T143" s="127"/>
      <c r="U143" s="127"/>
      <c r="V143" s="127"/>
      <c r="W143" s="127"/>
      <c r="X143" s="127"/>
      <c r="Y143" s="127"/>
      <c r="Z143" s="127"/>
      <c r="AA143" s="127"/>
      <c r="AB143" s="127"/>
      <c r="AC143" s="127"/>
      <c r="AD143" s="127"/>
      <c r="AE143" s="127"/>
      <c r="AF143" s="127"/>
      <c r="AG143" s="127"/>
      <c r="AH143" s="127"/>
      <c r="AI143" s="127"/>
      <c r="AJ143" s="127"/>
      <c r="AK143" s="127"/>
      <c r="AL143" s="127"/>
    </row>
    <row r="144" spans="1:38">
      <c r="A144" s="127">
        <v>135</v>
      </c>
      <c r="B144" s="128"/>
      <c r="C144" s="129"/>
      <c r="D144" s="130"/>
      <c r="E144" s="127"/>
      <c r="F144" s="127"/>
      <c r="G144" s="127"/>
      <c r="H144" s="127"/>
      <c r="I144" s="127"/>
      <c r="J144" s="127"/>
      <c r="K144" s="127"/>
      <c r="L144" s="127"/>
      <c r="M144" s="127"/>
      <c r="N144" s="127"/>
      <c r="O144" s="127"/>
      <c r="P144" s="127"/>
      <c r="Q144" s="127"/>
      <c r="R144" s="127"/>
      <c r="S144" s="127"/>
      <c r="T144" s="127"/>
      <c r="U144" s="127"/>
      <c r="V144" s="127"/>
      <c r="W144" s="127"/>
      <c r="X144" s="127"/>
      <c r="Y144" s="127"/>
      <c r="Z144" s="127"/>
      <c r="AA144" s="127"/>
      <c r="AB144" s="127"/>
      <c r="AC144" s="127"/>
      <c r="AD144" s="127"/>
      <c r="AE144" s="127"/>
      <c r="AF144" s="127"/>
      <c r="AG144" s="127"/>
      <c r="AH144" s="127"/>
      <c r="AI144" s="127"/>
      <c r="AJ144" s="127"/>
      <c r="AK144" s="127"/>
      <c r="AL144" s="127"/>
    </row>
    <row r="145" spans="1:38">
      <c r="A145" s="127">
        <v>136</v>
      </c>
      <c r="B145" s="128"/>
      <c r="C145" s="129"/>
      <c r="D145" s="130"/>
      <c r="E145" s="127"/>
      <c r="F145" s="127"/>
      <c r="G145" s="127"/>
      <c r="H145" s="127"/>
      <c r="I145" s="127"/>
      <c r="J145" s="127"/>
      <c r="K145" s="127"/>
      <c r="L145" s="127"/>
      <c r="M145" s="127"/>
      <c r="N145" s="127"/>
      <c r="O145" s="127"/>
      <c r="P145" s="127"/>
      <c r="Q145" s="127"/>
      <c r="R145" s="127"/>
      <c r="S145" s="127"/>
      <c r="T145" s="127"/>
      <c r="U145" s="127"/>
      <c r="V145" s="127"/>
      <c r="W145" s="127"/>
      <c r="X145" s="127"/>
      <c r="Y145" s="127"/>
      <c r="Z145" s="127"/>
      <c r="AA145" s="127"/>
      <c r="AB145" s="127"/>
      <c r="AC145" s="127"/>
      <c r="AD145" s="127"/>
      <c r="AE145" s="127"/>
      <c r="AF145" s="127"/>
      <c r="AG145" s="127"/>
      <c r="AH145" s="127"/>
      <c r="AI145" s="127"/>
      <c r="AJ145" s="127"/>
      <c r="AK145" s="127"/>
      <c r="AL145" s="127"/>
    </row>
    <row r="146" spans="1:38">
      <c r="A146" s="127">
        <v>137</v>
      </c>
      <c r="B146" s="128"/>
      <c r="C146" s="129"/>
      <c r="D146" s="130"/>
      <c r="E146" s="127"/>
      <c r="F146" s="127"/>
      <c r="G146" s="127"/>
      <c r="H146" s="127"/>
      <c r="I146" s="127"/>
      <c r="J146" s="127"/>
      <c r="K146" s="127"/>
      <c r="L146" s="127"/>
      <c r="M146" s="127"/>
      <c r="N146" s="127"/>
      <c r="O146" s="127"/>
      <c r="P146" s="127"/>
      <c r="Q146" s="127"/>
      <c r="R146" s="127"/>
      <c r="S146" s="127"/>
      <c r="T146" s="127"/>
      <c r="U146" s="127"/>
      <c r="V146" s="127"/>
      <c r="W146" s="127"/>
      <c r="X146" s="127"/>
      <c r="Y146" s="127"/>
      <c r="Z146" s="127"/>
      <c r="AA146" s="127"/>
      <c r="AB146" s="127"/>
      <c r="AC146" s="127"/>
      <c r="AD146" s="127"/>
      <c r="AE146" s="127"/>
      <c r="AF146" s="127"/>
      <c r="AG146" s="127"/>
      <c r="AH146" s="127"/>
      <c r="AI146" s="127"/>
      <c r="AJ146" s="127"/>
      <c r="AK146" s="127"/>
      <c r="AL146" s="127"/>
    </row>
    <row r="147" spans="1:38">
      <c r="A147" s="127">
        <v>138</v>
      </c>
      <c r="B147" s="128"/>
      <c r="C147" s="129"/>
      <c r="D147" s="130"/>
      <c r="E147" s="127"/>
      <c r="F147" s="127"/>
      <c r="G147" s="127"/>
      <c r="H147" s="127"/>
      <c r="I147" s="127"/>
      <c r="J147" s="127"/>
      <c r="K147" s="127"/>
      <c r="L147" s="127"/>
      <c r="M147" s="127"/>
      <c r="N147" s="127"/>
      <c r="O147" s="127"/>
      <c r="P147" s="127"/>
      <c r="Q147" s="127"/>
      <c r="R147" s="127"/>
      <c r="S147" s="127"/>
      <c r="T147" s="127"/>
      <c r="U147" s="127"/>
      <c r="V147" s="127"/>
      <c r="W147" s="127"/>
      <c r="X147" s="127"/>
      <c r="Y147" s="127"/>
      <c r="Z147" s="127"/>
      <c r="AA147" s="127"/>
      <c r="AB147" s="127"/>
      <c r="AC147" s="127"/>
      <c r="AD147" s="127"/>
      <c r="AE147" s="127"/>
      <c r="AF147" s="127"/>
      <c r="AG147" s="127"/>
      <c r="AH147" s="127"/>
      <c r="AI147" s="127"/>
      <c r="AJ147" s="127"/>
      <c r="AK147" s="127"/>
      <c r="AL147" s="127"/>
    </row>
    <row r="148" spans="1:38">
      <c r="A148" s="127">
        <v>139</v>
      </c>
      <c r="B148" s="128"/>
      <c r="C148" s="129"/>
      <c r="D148" s="130"/>
      <c r="E148" s="127"/>
      <c r="F148" s="127"/>
      <c r="G148" s="127"/>
      <c r="H148" s="127"/>
      <c r="I148" s="127"/>
      <c r="J148" s="127"/>
      <c r="K148" s="127"/>
      <c r="L148" s="127"/>
      <c r="M148" s="127"/>
      <c r="N148" s="127"/>
      <c r="O148" s="127"/>
      <c r="P148" s="127"/>
      <c r="Q148" s="127"/>
      <c r="R148" s="127"/>
      <c r="S148" s="127"/>
      <c r="T148" s="127"/>
      <c r="U148" s="127"/>
      <c r="V148" s="127"/>
      <c r="W148" s="127"/>
      <c r="X148" s="127"/>
      <c r="Y148" s="127"/>
      <c r="Z148" s="127"/>
      <c r="AA148" s="127"/>
      <c r="AB148" s="127"/>
      <c r="AC148" s="127"/>
      <c r="AD148" s="127"/>
      <c r="AE148" s="127"/>
      <c r="AF148" s="127"/>
      <c r="AG148" s="127"/>
      <c r="AH148" s="127"/>
      <c r="AI148" s="127"/>
      <c r="AJ148" s="127"/>
      <c r="AK148" s="127"/>
      <c r="AL148" s="127"/>
    </row>
    <row r="149" spans="1:38">
      <c r="A149" s="127">
        <v>140</v>
      </c>
      <c r="B149" s="128"/>
      <c r="C149" s="129"/>
      <c r="D149" s="130"/>
      <c r="E149" s="127"/>
      <c r="F149" s="127"/>
      <c r="G149" s="127"/>
      <c r="H149" s="127"/>
      <c r="I149" s="127"/>
      <c r="J149" s="127"/>
      <c r="K149" s="127"/>
      <c r="L149" s="127"/>
      <c r="M149" s="127"/>
      <c r="N149" s="127"/>
      <c r="O149" s="127"/>
      <c r="P149" s="127"/>
      <c r="Q149" s="127"/>
      <c r="R149" s="127"/>
      <c r="S149" s="127"/>
      <c r="T149" s="127"/>
      <c r="U149" s="127"/>
      <c r="V149" s="127"/>
      <c r="W149" s="127"/>
      <c r="X149" s="127"/>
      <c r="Y149" s="127"/>
      <c r="Z149" s="127"/>
      <c r="AA149" s="127"/>
      <c r="AB149" s="127"/>
      <c r="AC149" s="127"/>
      <c r="AD149" s="127"/>
      <c r="AE149" s="127"/>
      <c r="AF149" s="127"/>
      <c r="AG149" s="127"/>
      <c r="AH149" s="127"/>
      <c r="AI149" s="127"/>
      <c r="AJ149" s="127"/>
      <c r="AK149" s="127"/>
      <c r="AL149" s="127"/>
    </row>
    <row r="150" spans="1:38">
      <c r="A150" s="127">
        <v>141</v>
      </c>
      <c r="B150" s="128"/>
      <c r="C150" s="129"/>
      <c r="D150" s="130"/>
      <c r="E150" s="127"/>
      <c r="F150" s="127"/>
      <c r="G150" s="127"/>
      <c r="H150" s="127"/>
      <c r="I150" s="127"/>
      <c r="J150" s="127"/>
      <c r="K150" s="127"/>
      <c r="L150" s="127"/>
      <c r="M150" s="127"/>
      <c r="N150" s="127"/>
      <c r="O150" s="127"/>
      <c r="P150" s="127"/>
      <c r="Q150" s="127"/>
      <c r="R150" s="127"/>
      <c r="S150" s="127"/>
      <c r="T150" s="127"/>
      <c r="U150" s="127"/>
      <c r="V150" s="127"/>
      <c r="W150" s="127"/>
      <c r="X150" s="127"/>
      <c r="Y150" s="127"/>
      <c r="Z150" s="127"/>
      <c r="AA150" s="127"/>
      <c r="AB150" s="127"/>
      <c r="AC150" s="127"/>
      <c r="AD150" s="127"/>
      <c r="AE150" s="127"/>
      <c r="AF150" s="127"/>
      <c r="AG150" s="127"/>
      <c r="AH150" s="127"/>
      <c r="AI150" s="127"/>
      <c r="AJ150" s="127"/>
      <c r="AK150" s="127"/>
      <c r="AL150" s="127"/>
    </row>
    <row r="151" spans="1:38">
      <c r="A151" s="127">
        <v>142</v>
      </c>
      <c r="B151" s="128"/>
      <c r="C151" s="129"/>
      <c r="D151" s="130"/>
      <c r="E151" s="127"/>
      <c r="F151" s="127"/>
      <c r="G151" s="127"/>
      <c r="H151" s="127"/>
      <c r="I151" s="127"/>
      <c r="J151" s="127"/>
      <c r="K151" s="127"/>
      <c r="L151" s="127"/>
      <c r="M151" s="127"/>
      <c r="N151" s="127"/>
      <c r="O151" s="127"/>
      <c r="P151" s="127"/>
      <c r="Q151" s="127"/>
      <c r="R151" s="127"/>
      <c r="S151" s="127"/>
      <c r="T151" s="127"/>
      <c r="U151" s="127"/>
      <c r="V151" s="127"/>
      <c r="W151" s="127"/>
      <c r="X151" s="127"/>
      <c r="Y151" s="127"/>
      <c r="Z151" s="127"/>
      <c r="AA151" s="127"/>
      <c r="AB151" s="127"/>
      <c r="AC151" s="127"/>
      <c r="AD151" s="127"/>
      <c r="AE151" s="127"/>
      <c r="AF151" s="127"/>
      <c r="AG151" s="127"/>
      <c r="AH151" s="127"/>
      <c r="AI151" s="127"/>
      <c r="AJ151" s="127"/>
      <c r="AK151" s="127"/>
      <c r="AL151" s="127"/>
    </row>
    <row r="152" spans="1:38">
      <c r="A152" s="127">
        <v>143</v>
      </c>
      <c r="B152" s="128"/>
      <c r="C152" s="129"/>
      <c r="D152" s="130"/>
      <c r="E152" s="127"/>
      <c r="F152" s="127"/>
      <c r="G152" s="127"/>
      <c r="H152" s="127"/>
      <c r="I152" s="127"/>
      <c r="J152" s="127"/>
      <c r="K152" s="127"/>
      <c r="L152" s="127"/>
      <c r="M152" s="127"/>
      <c r="N152" s="127"/>
      <c r="O152" s="127"/>
      <c r="P152" s="127"/>
      <c r="Q152" s="127"/>
      <c r="R152" s="127"/>
      <c r="S152" s="127"/>
      <c r="T152" s="127"/>
      <c r="U152" s="127"/>
      <c r="V152" s="127"/>
      <c r="W152" s="127"/>
      <c r="X152" s="127"/>
      <c r="Y152" s="127"/>
      <c r="Z152" s="127"/>
      <c r="AA152" s="127"/>
      <c r="AB152" s="127"/>
      <c r="AC152" s="127"/>
      <c r="AD152" s="127"/>
      <c r="AE152" s="127"/>
      <c r="AF152" s="127"/>
      <c r="AG152" s="127"/>
      <c r="AH152" s="127"/>
      <c r="AI152" s="127"/>
      <c r="AJ152" s="127"/>
      <c r="AK152" s="127"/>
      <c r="AL152" s="127"/>
    </row>
    <row r="153" spans="1:38">
      <c r="A153" s="127">
        <v>144</v>
      </c>
      <c r="B153" s="128"/>
      <c r="C153" s="129"/>
      <c r="D153" s="130"/>
      <c r="E153" s="127"/>
      <c r="F153" s="127"/>
      <c r="G153" s="127"/>
      <c r="H153" s="127"/>
      <c r="I153" s="127"/>
      <c r="J153" s="127"/>
      <c r="K153" s="127"/>
      <c r="L153" s="127"/>
      <c r="M153" s="127"/>
      <c r="N153" s="127"/>
      <c r="O153" s="127"/>
      <c r="P153" s="127"/>
      <c r="Q153" s="127"/>
      <c r="R153" s="127"/>
      <c r="S153" s="127"/>
      <c r="T153" s="127"/>
      <c r="U153" s="127"/>
      <c r="V153" s="127"/>
      <c r="W153" s="127"/>
      <c r="X153" s="127"/>
      <c r="Y153" s="127"/>
      <c r="Z153" s="127"/>
      <c r="AA153" s="127"/>
      <c r="AB153" s="127"/>
      <c r="AC153" s="127"/>
      <c r="AD153" s="127"/>
      <c r="AE153" s="127"/>
      <c r="AF153" s="127"/>
      <c r="AG153" s="127"/>
      <c r="AH153" s="127"/>
      <c r="AI153" s="127"/>
      <c r="AJ153" s="127"/>
      <c r="AK153" s="127"/>
      <c r="AL153" s="127"/>
    </row>
    <row r="154" spans="1:38">
      <c r="A154" s="127">
        <v>145</v>
      </c>
      <c r="B154" s="128"/>
      <c r="C154" s="129"/>
      <c r="D154" s="130"/>
      <c r="E154" s="127"/>
      <c r="F154" s="127"/>
      <c r="G154" s="127"/>
      <c r="H154" s="127"/>
      <c r="I154" s="127"/>
      <c r="J154" s="127"/>
      <c r="K154" s="127"/>
      <c r="L154" s="127"/>
      <c r="M154" s="127"/>
      <c r="N154" s="127"/>
      <c r="O154" s="127"/>
      <c r="P154" s="127"/>
      <c r="Q154" s="127"/>
      <c r="R154" s="127"/>
      <c r="S154" s="127"/>
      <c r="T154" s="127"/>
      <c r="U154" s="127"/>
      <c r="V154" s="127"/>
      <c r="W154" s="127"/>
      <c r="X154" s="127"/>
      <c r="Y154" s="127"/>
      <c r="Z154" s="127"/>
      <c r="AA154" s="127"/>
      <c r="AB154" s="127"/>
      <c r="AC154" s="127"/>
      <c r="AD154" s="127"/>
      <c r="AE154" s="127"/>
      <c r="AF154" s="127"/>
      <c r="AG154" s="127"/>
      <c r="AH154" s="127"/>
      <c r="AI154" s="127"/>
      <c r="AJ154" s="127"/>
      <c r="AK154" s="127"/>
      <c r="AL154" s="127"/>
    </row>
    <row r="155" spans="1:38">
      <c r="A155" s="127">
        <v>146</v>
      </c>
      <c r="B155" s="128"/>
      <c r="C155" s="129"/>
      <c r="D155" s="130"/>
      <c r="E155" s="127"/>
      <c r="F155" s="127"/>
      <c r="G155" s="127"/>
      <c r="H155" s="127"/>
      <c r="I155" s="127"/>
      <c r="J155" s="127"/>
      <c r="K155" s="127"/>
      <c r="L155" s="127"/>
      <c r="M155" s="127"/>
      <c r="N155" s="127"/>
      <c r="O155" s="127"/>
      <c r="P155" s="127"/>
      <c r="Q155" s="127"/>
      <c r="R155" s="127"/>
      <c r="S155" s="127"/>
      <c r="T155" s="127"/>
      <c r="U155" s="127"/>
      <c r="V155" s="127"/>
      <c r="W155" s="127"/>
      <c r="X155" s="127"/>
      <c r="Y155" s="127"/>
      <c r="Z155" s="127"/>
      <c r="AA155" s="127"/>
      <c r="AB155" s="127"/>
      <c r="AC155" s="127"/>
      <c r="AD155" s="127"/>
      <c r="AE155" s="127"/>
      <c r="AF155" s="127"/>
      <c r="AG155" s="127"/>
      <c r="AH155" s="127"/>
      <c r="AI155" s="127"/>
      <c r="AJ155" s="127"/>
      <c r="AK155" s="127"/>
      <c r="AL155" s="127"/>
    </row>
    <row r="156" spans="1:38">
      <c r="A156" s="127">
        <v>147</v>
      </c>
      <c r="B156" s="128"/>
      <c r="C156" s="129"/>
      <c r="D156" s="130"/>
      <c r="E156" s="127"/>
      <c r="F156" s="127"/>
      <c r="G156" s="127"/>
      <c r="H156" s="127"/>
      <c r="I156" s="127"/>
      <c r="J156" s="127"/>
      <c r="K156" s="127"/>
      <c r="L156" s="127"/>
      <c r="M156" s="127"/>
      <c r="N156" s="127"/>
      <c r="O156" s="127"/>
      <c r="P156" s="127"/>
      <c r="Q156" s="127"/>
      <c r="R156" s="127"/>
      <c r="S156" s="127"/>
      <c r="T156" s="127"/>
      <c r="U156" s="127"/>
      <c r="V156" s="127"/>
      <c r="W156" s="127"/>
      <c r="X156" s="127"/>
      <c r="Y156" s="127"/>
      <c r="Z156" s="127"/>
      <c r="AA156" s="127"/>
      <c r="AB156" s="127"/>
      <c r="AC156" s="127"/>
      <c r="AD156" s="127"/>
      <c r="AE156" s="127"/>
      <c r="AF156" s="127"/>
      <c r="AG156" s="127"/>
      <c r="AH156" s="127"/>
      <c r="AI156" s="127"/>
      <c r="AJ156" s="127"/>
      <c r="AK156" s="127"/>
      <c r="AL156" s="127"/>
    </row>
    <row r="157" spans="1:38">
      <c r="A157" s="127">
        <v>148</v>
      </c>
      <c r="B157" s="128"/>
      <c r="C157" s="129"/>
      <c r="D157" s="130"/>
      <c r="E157" s="127"/>
      <c r="F157" s="127"/>
      <c r="G157" s="127"/>
      <c r="H157" s="127"/>
      <c r="I157" s="127"/>
      <c r="J157" s="127"/>
      <c r="K157" s="127"/>
      <c r="L157" s="127"/>
      <c r="M157" s="127"/>
      <c r="N157" s="127"/>
      <c r="O157" s="127"/>
      <c r="P157" s="127"/>
      <c r="Q157" s="127"/>
      <c r="R157" s="127"/>
      <c r="S157" s="127"/>
      <c r="T157" s="127"/>
      <c r="U157" s="127"/>
      <c r="V157" s="127"/>
      <c r="W157" s="127"/>
      <c r="X157" s="127"/>
      <c r="Y157" s="127"/>
      <c r="Z157" s="127"/>
      <c r="AA157" s="127"/>
      <c r="AB157" s="127"/>
      <c r="AC157" s="127"/>
      <c r="AD157" s="127"/>
      <c r="AE157" s="127"/>
      <c r="AF157" s="127"/>
      <c r="AG157" s="127"/>
      <c r="AH157" s="127"/>
      <c r="AI157" s="127"/>
      <c r="AJ157" s="127"/>
      <c r="AK157" s="127"/>
      <c r="AL157" s="127"/>
    </row>
    <row r="158" spans="1:38">
      <c r="A158" s="127">
        <v>149</v>
      </c>
      <c r="B158" s="128"/>
      <c r="C158" s="129"/>
      <c r="D158" s="130"/>
      <c r="E158" s="127"/>
      <c r="F158" s="127"/>
      <c r="G158" s="127"/>
      <c r="H158" s="127"/>
      <c r="I158" s="127"/>
      <c r="J158" s="127"/>
      <c r="K158" s="127"/>
      <c r="L158" s="127"/>
      <c r="M158" s="127"/>
      <c r="N158" s="127"/>
      <c r="O158" s="127"/>
      <c r="P158" s="127"/>
      <c r="Q158" s="127"/>
      <c r="R158" s="127"/>
      <c r="S158" s="127"/>
      <c r="T158" s="127"/>
      <c r="U158" s="127"/>
      <c r="V158" s="127"/>
      <c r="W158" s="127"/>
      <c r="X158" s="127"/>
      <c r="Y158" s="127"/>
      <c r="Z158" s="127"/>
      <c r="AA158" s="127"/>
      <c r="AB158" s="127"/>
      <c r="AC158" s="127"/>
      <c r="AD158" s="127"/>
      <c r="AE158" s="127"/>
      <c r="AF158" s="127"/>
      <c r="AG158" s="127"/>
      <c r="AH158" s="127"/>
      <c r="AI158" s="127"/>
      <c r="AJ158" s="127"/>
      <c r="AK158" s="127"/>
      <c r="AL158" s="127"/>
    </row>
    <row r="159" spans="1:38">
      <c r="A159" s="127">
        <v>150</v>
      </c>
      <c r="B159" s="128"/>
      <c r="C159" s="129"/>
      <c r="D159" s="130"/>
      <c r="E159" s="127"/>
      <c r="F159" s="127"/>
      <c r="G159" s="127"/>
      <c r="H159" s="127"/>
      <c r="I159" s="127"/>
      <c r="J159" s="127"/>
      <c r="K159" s="127"/>
      <c r="L159" s="127"/>
      <c r="M159" s="127"/>
      <c r="N159" s="127"/>
      <c r="O159" s="127"/>
      <c r="P159" s="127"/>
      <c r="Q159" s="127"/>
      <c r="R159" s="127"/>
      <c r="S159" s="127"/>
      <c r="T159" s="127"/>
      <c r="U159" s="127"/>
      <c r="V159" s="127"/>
      <c r="W159" s="127"/>
      <c r="X159" s="127"/>
      <c r="Y159" s="127"/>
      <c r="Z159" s="127"/>
      <c r="AA159" s="127"/>
      <c r="AB159" s="127"/>
      <c r="AC159" s="127"/>
      <c r="AD159" s="127"/>
      <c r="AE159" s="127"/>
      <c r="AF159" s="127"/>
      <c r="AG159" s="127"/>
      <c r="AH159" s="127"/>
      <c r="AI159" s="127"/>
      <c r="AJ159" s="127"/>
      <c r="AK159" s="127"/>
      <c r="AL159" s="127"/>
    </row>
    <row r="160" spans="1:38">
      <c r="A160" s="127">
        <v>151</v>
      </c>
      <c r="B160" s="128"/>
      <c r="C160" s="129"/>
      <c r="D160" s="130"/>
      <c r="E160" s="127"/>
      <c r="F160" s="127"/>
      <c r="G160" s="127"/>
      <c r="H160" s="127"/>
      <c r="I160" s="127"/>
      <c r="J160" s="127"/>
      <c r="K160" s="127"/>
      <c r="L160" s="127"/>
      <c r="M160" s="127"/>
      <c r="N160" s="127"/>
      <c r="O160" s="127"/>
      <c r="P160" s="127"/>
      <c r="Q160" s="127"/>
      <c r="R160" s="127"/>
      <c r="S160" s="127"/>
      <c r="T160" s="127"/>
      <c r="U160" s="127"/>
      <c r="V160" s="127"/>
      <c r="W160" s="127"/>
      <c r="X160" s="127"/>
      <c r="Y160" s="127"/>
      <c r="Z160" s="127"/>
      <c r="AA160" s="127"/>
      <c r="AB160" s="127"/>
      <c r="AC160" s="127"/>
      <c r="AD160" s="127"/>
      <c r="AE160" s="127"/>
      <c r="AF160" s="127"/>
      <c r="AG160" s="127"/>
      <c r="AH160" s="127"/>
      <c r="AI160" s="127"/>
      <c r="AJ160" s="127"/>
      <c r="AK160" s="127"/>
      <c r="AL160" s="127"/>
    </row>
    <row r="161" spans="1:38">
      <c r="A161" s="127">
        <v>152</v>
      </c>
      <c r="B161" s="128"/>
      <c r="C161" s="129"/>
      <c r="D161" s="130"/>
      <c r="E161" s="127"/>
      <c r="F161" s="127"/>
      <c r="G161" s="127"/>
      <c r="H161" s="127"/>
      <c r="I161" s="127"/>
      <c r="J161" s="127"/>
      <c r="K161" s="127"/>
      <c r="L161" s="127"/>
      <c r="M161" s="127"/>
      <c r="N161" s="127"/>
      <c r="O161" s="127"/>
      <c r="P161" s="127"/>
      <c r="Q161" s="127"/>
      <c r="R161" s="127"/>
      <c r="S161" s="127"/>
      <c r="T161" s="127"/>
      <c r="U161" s="127"/>
      <c r="V161" s="127"/>
      <c r="W161" s="127"/>
      <c r="X161" s="127"/>
      <c r="Y161" s="127"/>
      <c r="Z161" s="127"/>
      <c r="AA161" s="127"/>
      <c r="AB161" s="127"/>
      <c r="AC161" s="127"/>
      <c r="AD161" s="127"/>
      <c r="AE161" s="127"/>
      <c r="AF161" s="127"/>
      <c r="AG161" s="127"/>
      <c r="AH161" s="127"/>
      <c r="AI161" s="127"/>
      <c r="AJ161" s="127"/>
      <c r="AK161" s="127"/>
      <c r="AL161" s="127"/>
    </row>
    <row r="162" spans="1:38">
      <c r="A162" s="127">
        <v>153</v>
      </c>
      <c r="B162" s="128"/>
      <c r="C162" s="129"/>
      <c r="D162" s="130"/>
      <c r="E162" s="127"/>
      <c r="F162" s="127"/>
      <c r="G162" s="127"/>
      <c r="H162" s="127"/>
      <c r="I162" s="127"/>
      <c r="J162" s="127"/>
      <c r="K162" s="127"/>
      <c r="L162" s="127"/>
      <c r="M162" s="127"/>
      <c r="N162" s="127"/>
      <c r="O162" s="127"/>
      <c r="P162" s="127"/>
      <c r="Q162" s="127"/>
      <c r="R162" s="127"/>
      <c r="S162" s="127"/>
      <c r="T162" s="127"/>
      <c r="U162" s="127"/>
      <c r="V162" s="127"/>
      <c r="W162" s="127"/>
      <c r="X162" s="127"/>
      <c r="Y162" s="127"/>
      <c r="Z162" s="127"/>
      <c r="AA162" s="127"/>
      <c r="AB162" s="127"/>
      <c r="AC162" s="127"/>
      <c r="AD162" s="127"/>
      <c r="AE162" s="127"/>
      <c r="AF162" s="127"/>
      <c r="AG162" s="127"/>
      <c r="AH162" s="127"/>
      <c r="AI162" s="127"/>
      <c r="AJ162" s="127"/>
      <c r="AK162" s="127"/>
      <c r="AL162" s="127"/>
    </row>
    <row r="163" spans="1:38">
      <c r="A163" s="127">
        <v>154</v>
      </c>
      <c r="B163" s="128"/>
      <c r="C163" s="129"/>
      <c r="D163" s="130"/>
      <c r="E163" s="127"/>
      <c r="F163" s="127"/>
      <c r="G163" s="127"/>
      <c r="H163" s="127"/>
      <c r="I163" s="127"/>
      <c r="J163" s="127"/>
      <c r="K163" s="127"/>
      <c r="L163" s="127"/>
      <c r="M163" s="127"/>
      <c r="N163" s="127"/>
      <c r="O163" s="127"/>
      <c r="P163" s="127"/>
      <c r="Q163" s="127"/>
      <c r="R163" s="127"/>
      <c r="S163" s="127"/>
      <c r="T163" s="127"/>
      <c r="U163" s="127"/>
      <c r="V163" s="127"/>
      <c r="W163" s="127"/>
      <c r="X163" s="127"/>
      <c r="Y163" s="127"/>
      <c r="Z163" s="127"/>
      <c r="AA163" s="127"/>
      <c r="AB163" s="127"/>
      <c r="AC163" s="127"/>
      <c r="AD163" s="127"/>
      <c r="AE163" s="127"/>
      <c r="AF163" s="127"/>
      <c r="AG163" s="127"/>
      <c r="AH163" s="127"/>
      <c r="AI163" s="127"/>
      <c r="AJ163" s="127"/>
      <c r="AK163" s="127"/>
      <c r="AL163" s="127"/>
    </row>
    <row r="164" spans="1:38">
      <c r="A164" s="127">
        <v>155</v>
      </c>
      <c r="B164" s="128"/>
      <c r="C164" s="129"/>
      <c r="D164" s="130"/>
      <c r="E164" s="127"/>
      <c r="F164" s="127"/>
      <c r="G164" s="127"/>
      <c r="H164" s="127"/>
      <c r="I164" s="127"/>
      <c r="J164" s="127"/>
      <c r="K164" s="127"/>
      <c r="L164" s="127"/>
      <c r="M164" s="127"/>
      <c r="N164" s="127"/>
      <c r="O164" s="127"/>
      <c r="P164" s="127"/>
      <c r="Q164" s="127"/>
      <c r="R164" s="127"/>
      <c r="S164" s="127"/>
      <c r="T164" s="127"/>
      <c r="U164" s="127"/>
      <c r="V164" s="127"/>
      <c r="W164" s="127"/>
      <c r="X164" s="127"/>
      <c r="Y164" s="127"/>
      <c r="Z164" s="127"/>
      <c r="AA164" s="127"/>
      <c r="AB164" s="127"/>
      <c r="AC164" s="127"/>
      <c r="AD164" s="127"/>
      <c r="AE164" s="127"/>
      <c r="AF164" s="127"/>
      <c r="AG164" s="127"/>
      <c r="AH164" s="127"/>
      <c r="AI164" s="127"/>
      <c r="AJ164" s="127"/>
      <c r="AK164" s="127"/>
      <c r="AL164" s="127"/>
    </row>
    <row r="165" spans="1:38">
      <c r="A165" s="127">
        <v>156</v>
      </c>
      <c r="B165" s="128"/>
      <c r="C165" s="129"/>
      <c r="D165" s="130"/>
      <c r="E165" s="127"/>
      <c r="F165" s="127"/>
      <c r="G165" s="127"/>
      <c r="H165" s="127"/>
      <c r="I165" s="127"/>
      <c r="J165" s="127"/>
      <c r="K165" s="127"/>
      <c r="L165" s="127"/>
      <c r="M165" s="127"/>
      <c r="N165" s="127"/>
      <c r="O165" s="127"/>
      <c r="P165" s="127"/>
      <c r="Q165" s="127"/>
      <c r="R165" s="127"/>
      <c r="S165" s="127"/>
      <c r="T165" s="127"/>
      <c r="U165" s="127"/>
      <c r="V165" s="127"/>
      <c r="W165" s="127"/>
      <c r="X165" s="127"/>
      <c r="Y165" s="127"/>
      <c r="Z165" s="127"/>
      <c r="AA165" s="127"/>
      <c r="AB165" s="127"/>
      <c r="AC165" s="127"/>
      <c r="AD165" s="127"/>
      <c r="AE165" s="127"/>
      <c r="AF165" s="127"/>
      <c r="AG165" s="127"/>
      <c r="AH165" s="127"/>
      <c r="AI165" s="127"/>
      <c r="AJ165" s="127"/>
      <c r="AK165" s="127"/>
      <c r="AL165" s="127"/>
    </row>
  </sheetData>
  <mergeCells count="1">
    <mergeCell ref="G3:Q3"/>
  </mergeCells>
  <conditionalFormatting sqref="E10:AL165">
    <cfRule type="cellIs" dxfId="1" priority="1" operator="between">
      <formula>1</formula>
      <formula>0.000001</formula>
    </cfRule>
    <cfRule type="cellIs" dxfId="0" priority="2" operator="between">
      <formula>1</formula>
      <formula>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20"/>
  <sheetViews>
    <sheetView workbookViewId="0">
      <selection sqref="A1:AM19"/>
    </sheetView>
  </sheetViews>
  <sheetFormatPr defaultRowHeight="14.4"/>
  <cols>
    <col min="1" max="1" width="7.88671875" customWidth="1"/>
  </cols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8" t="s">
        <v>36</v>
      </c>
    </row>
    <row r="2" spans="1:39" ht="15" thickBot="1">
      <c r="A2" s="9" t="s">
        <v>37</v>
      </c>
      <c r="B2" s="9"/>
      <c r="C2" s="9"/>
      <c r="D2" s="10"/>
      <c r="E2" s="11">
        <v>1</v>
      </c>
      <c r="F2" s="12">
        <v>49.997</v>
      </c>
      <c r="G2" s="12">
        <v>57.734999999999999</v>
      </c>
      <c r="H2" s="12">
        <v>57.734999999999999</v>
      </c>
      <c r="I2" s="12">
        <v>57.734999999999999</v>
      </c>
      <c r="J2" s="12">
        <v>120</v>
      </c>
      <c r="K2" s="12">
        <v>120</v>
      </c>
      <c r="L2" s="12">
        <v>120</v>
      </c>
      <c r="M2" s="12">
        <v>5</v>
      </c>
      <c r="N2" s="12">
        <v>5</v>
      </c>
      <c r="O2" s="12">
        <v>5</v>
      </c>
      <c r="P2" s="12">
        <v>120</v>
      </c>
      <c r="Q2" s="12">
        <v>120</v>
      </c>
      <c r="R2" s="13">
        <v>120</v>
      </c>
      <c r="S2" s="14">
        <v>1</v>
      </c>
      <c r="T2" s="15">
        <v>1</v>
      </c>
      <c r="U2" s="15">
        <v>1</v>
      </c>
      <c r="V2" s="15">
        <v>57.734999999999992</v>
      </c>
      <c r="W2" s="15">
        <v>0</v>
      </c>
      <c r="X2" s="15">
        <v>0</v>
      </c>
      <c r="Y2" s="15">
        <v>5</v>
      </c>
      <c r="Z2" s="15">
        <v>0</v>
      </c>
      <c r="AA2" s="15">
        <v>0</v>
      </c>
      <c r="AB2" s="15">
        <v>288.67500000000001</v>
      </c>
      <c r="AC2" s="15">
        <v>288.67499999999995</v>
      </c>
      <c r="AD2" s="15">
        <v>288.67499999999995</v>
      </c>
      <c r="AE2" s="15">
        <v>0</v>
      </c>
      <c r="AF2" s="15">
        <v>0</v>
      </c>
      <c r="AG2" s="15">
        <v>0</v>
      </c>
      <c r="AH2" s="15">
        <v>288.67500000000001</v>
      </c>
      <c r="AI2" s="15">
        <v>288.67499999999995</v>
      </c>
      <c r="AJ2" s="15">
        <v>288.67499999999995</v>
      </c>
      <c r="AK2" s="15">
        <v>866.02499999999986</v>
      </c>
      <c r="AL2" s="15">
        <v>0</v>
      </c>
      <c r="AM2" s="16">
        <v>866.02499999999986</v>
      </c>
    </row>
    <row r="3" spans="1:39" ht="15.6" thickTop="1" thickBot="1">
      <c r="A3" s="17" t="s">
        <v>38</v>
      </c>
      <c r="B3" s="18"/>
      <c r="C3" s="18"/>
      <c r="D3" s="19"/>
      <c r="E3" s="20">
        <v>1</v>
      </c>
      <c r="F3" s="21">
        <v>49.990829166666657</v>
      </c>
      <c r="G3" s="21">
        <v>57.748757894736855</v>
      </c>
      <c r="H3" s="21">
        <v>57.703895555555555</v>
      </c>
      <c r="I3" s="21">
        <v>57.753722777777774</v>
      </c>
      <c r="J3" s="21">
        <v>120.00926722222221</v>
      </c>
      <c r="K3" s="21">
        <v>120.00290000000001</v>
      </c>
      <c r="L3" s="21">
        <v>119.98783277777777</v>
      </c>
      <c r="M3" s="21">
        <v>5.0013714210526317</v>
      </c>
      <c r="N3" s="21">
        <v>5.0012730526315794</v>
      </c>
      <c r="O3" s="21">
        <v>5.0008382631578945</v>
      </c>
      <c r="P3" s="21">
        <v>120.01067000000003</v>
      </c>
      <c r="Q3" s="21">
        <v>119.9950833333333</v>
      </c>
      <c r="R3" s="22">
        <v>119.99424666666665</v>
      </c>
      <c r="S3" s="23">
        <v>0.99999973582190704</v>
      </c>
      <c r="T3" s="24">
        <v>0.99999971772590046</v>
      </c>
      <c r="U3" s="24">
        <v>0.99999981092583501</v>
      </c>
      <c r="V3" s="24">
        <v>57.735458505863846</v>
      </c>
      <c r="W3" s="24">
        <v>1.2246646797602441E-2</v>
      </c>
      <c r="X3" s="24">
        <v>1.9483118740570189E-2</v>
      </c>
      <c r="Y3" s="24">
        <v>5.0011608977971012</v>
      </c>
      <c r="Z3" s="24">
        <v>4.3048928290742838E-4</v>
      </c>
      <c r="AA3" s="24">
        <v>1.1494588892477133E-4</v>
      </c>
      <c r="AB3" s="24">
        <v>288.8229110353185</v>
      </c>
      <c r="AC3" s="24">
        <v>288.59285641155554</v>
      </c>
      <c r="AD3" s="24">
        <v>288.81697209908657</v>
      </c>
      <c r="AE3" s="24">
        <v>0.2099399672970037</v>
      </c>
      <c r="AF3" s="24">
        <v>0.21683839389361026</v>
      </c>
      <c r="AG3" s="24">
        <v>0.1776044591669006</v>
      </c>
      <c r="AH3" s="24">
        <v>288.82298733602448</v>
      </c>
      <c r="AI3" s="24">
        <v>288.59293787386719</v>
      </c>
      <c r="AJ3" s="24">
        <v>288.81702670692471</v>
      </c>
      <c r="AK3" s="24">
        <v>866.23273954596061</v>
      </c>
      <c r="AL3" s="24">
        <v>0.60438282035751456</v>
      </c>
      <c r="AM3" s="25">
        <v>866.23295191681632</v>
      </c>
    </row>
    <row r="4" spans="1:39" ht="15.6" thickTop="1" thickBot="1">
      <c r="A4" s="26" t="s">
        <v>39</v>
      </c>
      <c r="B4" s="27"/>
      <c r="C4" s="27"/>
      <c r="D4" s="28"/>
      <c r="E4" s="29">
        <v>1</v>
      </c>
      <c r="F4" s="30">
        <v>49.997</v>
      </c>
      <c r="G4" s="30">
        <v>57.7348</v>
      </c>
      <c r="H4" s="30">
        <v>57.734999999999999</v>
      </c>
      <c r="I4" s="30">
        <v>57.735100000000003</v>
      </c>
      <c r="J4" s="30">
        <v>119.999</v>
      </c>
      <c r="K4" s="30">
        <v>120.001</v>
      </c>
      <c r="L4" s="30">
        <v>120</v>
      </c>
      <c r="M4" s="30">
        <v>4.9999700000000002</v>
      </c>
      <c r="N4" s="30">
        <v>5.0000299999999998</v>
      </c>
      <c r="O4" s="30">
        <v>5</v>
      </c>
      <c r="P4" s="30">
        <v>120.001</v>
      </c>
      <c r="Q4" s="30">
        <v>120.003</v>
      </c>
      <c r="R4" s="31">
        <v>119.99599999999998</v>
      </c>
      <c r="S4" s="32">
        <v>1</v>
      </c>
      <c r="T4" s="33">
        <v>0.99999999939076512</v>
      </c>
      <c r="U4" s="33">
        <v>0.99999999756306068</v>
      </c>
      <c r="V4" s="33">
        <v>57.73496666471253</v>
      </c>
      <c r="W4" s="33">
        <v>4.2281964956382813E-4</v>
      </c>
      <c r="X4" s="33">
        <v>2.4984240402672761E-4</v>
      </c>
      <c r="Y4" s="33">
        <v>4.9999999977999874</v>
      </c>
      <c r="Z4" s="33">
        <v>1.2176632649185231E-4</v>
      </c>
      <c r="AA4" s="33">
        <v>8.8165033721782345E-5</v>
      </c>
      <c r="AB4" s="33">
        <v>288.67226795600004</v>
      </c>
      <c r="AC4" s="33">
        <v>288.67673187412805</v>
      </c>
      <c r="AD4" s="33">
        <v>288.67549929651534</v>
      </c>
      <c r="AE4" s="33">
        <v>0</v>
      </c>
      <c r="AF4" s="33">
        <v>1.0076718894396208E-2</v>
      </c>
      <c r="AG4" s="33">
        <v>2.0153351762942862E-2</v>
      </c>
      <c r="AH4" s="33">
        <v>288.67226795600004</v>
      </c>
      <c r="AI4" s="33">
        <v>288.67673205</v>
      </c>
      <c r="AJ4" s="33">
        <v>288.67550000000006</v>
      </c>
      <c r="AK4" s="33">
        <v>866.02449912664349</v>
      </c>
      <c r="AL4" s="33">
        <v>3.023007065733907E-2</v>
      </c>
      <c r="AM4" s="34">
        <v>866.02450000600015</v>
      </c>
    </row>
    <row r="5" spans="1:39">
      <c r="A5" s="35" t="s">
        <v>40</v>
      </c>
      <c r="B5" s="35"/>
      <c r="C5" s="35"/>
      <c r="D5" s="36"/>
      <c r="E5" s="37"/>
      <c r="F5" s="38">
        <v>6.1708333333427845E-3</v>
      </c>
      <c r="G5" s="39">
        <v>1.3957894736854826E-2</v>
      </c>
      <c r="H5" s="39">
        <v>3.1104444444444823E-2</v>
      </c>
      <c r="I5" s="39">
        <v>1.862277777777166E-2</v>
      </c>
      <c r="J5" s="38">
        <v>1.0267222222211103E-2</v>
      </c>
      <c r="K5" s="38">
        <v>1.90000000000623E-3</v>
      </c>
      <c r="L5" s="38">
        <v>1.2167222222231544E-2</v>
      </c>
      <c r="M5" s="39">
        <v>1.401421052631413E-3</v>
      </c>
      <c r="N5" s="39">
        <v>1.2430526315796442E-3</v>
      </c>
      <c r="O5" s="39">
        <v>8.3826315789448103E-4</v>
      </c>
      <c r="P5" s="38">
        <v>9.6700000000282671E-3</v>
      </c>
      <c r="Q5" s="38">
        <v>7.9166666667020991E-3</v>
      </c>
      <c r="R5" s="40">
        <v>1.753333333326168E-3</v>
      </c>
      <c r="S5" s="41">
        <v>2.6417809295686823E-7</v>
      </c>
      <c r="T5" s="42">
        <v>2.8166486465419638E-7</v>
      </c>
      <c r="U5" s="42">
        <v>1.8663722567424657E-7</v>
      </c>
      <c r="V5" s="43">
        <v>4.9184115131595263E-4</v>
      </c>
      <c r="W5" s="43">
        <v>1.1823827148038613E-2</v>
      </c>
      <c r="X5" s="43">
        <v>1.923327633654346E-2</v>
      </c>
      <c r="Y5" s="43">
        <v>1.1608999971137735E-3</v>
      </c>
      <c r="Z5" s="43">
        <v>3.0872295641557607E-4</v>
      </c>
      <c r="AA5" s="43">
        <v>2.6780855202988989E-5</v>
      </c>
      <c r="AB5" s="43">
        <v>0.15064307931845633</v>
      </c>
      <c r="AC5" s="43">
        <v>8.3875462572507331E-2</v>
      </c>
      <c r="AD5" s="43">
        <v>0.14147280257122929</v>
      </c>
      <c r="AE5" s="43">
        <v>0.2099399672970037</v>
      </c>
      <c r="AF5" s="43">
        <v>0.20676167499921405</v>
      </c>
      <c r="AG5" s="43">
        <v>0.15745110740395774</v>
      </c>
      <c r="AH5" s="43">
        <v>0.15071938002444085</v>
      </c>
      <c r="AI5" s="43">
        <v>8.3794176132812481E-2</v>
      </c>
      <c r="AJ5" s="43">
        <v>0.14152670692465108</v>
      </c>
      <c r="AK5" s="43">
        <v>0.20824041931712145</v>
      </c>
      <c r="AL5" s="43">
        <v>0.57415274970017549</v>
      </c>
      <c r="AM5" s="44">
        <v>0.20845191081616576</v>
      </c>
    </row>
    <row r="6" spans="1:39">
      <c r="A6" s="45" t="s">
        <v>41</v>
      </c>
      <c r="B6" s="45"/>
      <c r="C6" s="45"/>
      <c r="D6" s="46"/>
      <c r="E6" s="47"/>
      <c r="F6" s="48">
        <v>1.2343930749317176E-2</v>
      </c>
      <c r="G6" s="48">
        <v>2.417003455259932E-2</v>
      </c>
      <c r="H6" s="48">
        <v>5.390354350426551E-2</v>
      </c>
      <c r="I6" s="48">
        <v>3.2245155605687206E-2</v>
      </c>
      <c r="J6" s="48">
        <v>8.5553578151587231E-3</v>
      </c>
      <c r="K6" s="48">
        <v>1.5832950703743242E-3</v>
      </c>
      <c r="L6" s="48">
        <v>1.0140380020669032E-2</v>
      </c>
      <c r="M6" s="48">
        <v>2.8020735407338692E-2</v>
      </c>
      <c r="N6" s="48">
        <v>2.4854724357142876E-2</v>
      </c>
      <c r="O6" s="48">
        <v>1.6762452888551136E-2</v>
      </c>
      <c r="P6" s="48">
        <v>8.0576168769229146E-3</v>
      </c>
      <c r="Q6" s="48">
        <v>6.5974925361820527E-3</v>
      </c>
      <c r="R6" s="49">
        <v>1.4611811666244065E-3</v>
      </c>
      <c r="S6" s="50">
        <v>2.641781627469515E-5</v>
      </c>
      <c r="T6" s="51">
        <v>2.8166494416091487E-5</v>
      </c>
      <c r="U6" s="51">
        <v>1.8663726096253084E-5</v>
      </c>
      <c r="V6" s="51">
        <v>8.5188749521405331E-4</v>
      </c>
      <c r="W6" s="51">
        <v>0</v>
      </c>
      <c r="X6" s="51">
        <v>0</v>
      </c>
      <c r="Y6" s="51">
        <v>2.321261044860852E-2</v>
      </c>
      <c r="Z6" s="51">
        <v>0</v>
      </c>
      <c r="AA6" s="51">
        <v>0</v>
      </c>
      <c r="AB6" s="52">
        <v>5.2157593308113648E-2</v>
      </c>
      <c r="AC6" s="52">
        <v>2.906359624262303E-2</v>
      </c>
      <c r="AD6" s="52">
        <v>4.8983548834759326E-2</v>
      </c>
      <c r="AE6" s="52">
        <v>0</v>
      </c>
      <c r="AF6" s="52">
        <v>0</v>
      </c>
      <c r="AG6" s="52">
        <v>0</v>
      </c>
      <c r="AH6" s="52">
        <v>5.2183997338511652E-2</v>
      </c>
      <c r="AI6" s="52">
        <v>2.9035421569960827E-2</v>
      </c>
      <c r="AJ6" s="52">
        <v>4.9002203415196996E-2</v>
      </c>
      <c r="AK6" s="52">
        <v>2.4039777049557318E-2</v>
      </c>
      <c r="AL6" s="52">
        <v>0</v>
      </c>
      <c r="AM6" s="53">
        <v>2.4064186239382782E-2</v>
      </c>
    </row>
    <row r="7" spans="1:39" ht="15" thickBot="1">
      <c r="A7" s="54" t="s">
        <v>42</v>
      </c>
      <c r="B7" s="54"/>
      <c r="C7" s="54"/>
      <c r="D7" s="55"/>
      <c r="E7" s="56"/>
      <c r="F7" s="57"/>
      <c r="G7" s="58">
        <v>2.4175794122897422E-2</v>
      </c>
      <c r="H7" s="58">
        <v>5.3874503237974922E-2</v>
      </c>
      <c r="I7" s="58">
        <v>3.22556123283479E-2</v>
      </c>
      <c r="J7" s="57"/>
      <c r="K7" s="57"/>
      <c r="L7" s="57"/>
      <c r="M7" s="58">
        <v>2.8028421052628261E-2</v>
      </c>
      <c r="N7" s="58">
        <v>2.4861052631592884E-2</v>
      </c>
      <c r="O7" s="58">
        <v>1.6765263157889621E-2</v>
      </c>
      <c r="P7" s="57"/>
      <c r="Q7" s="57"/>
      <c r="R7" s="59"/>
      <c r="S7" s="60"/>
      <c r="T7" s="61"/>
      <c r="U7" s="61"/>
      <c r="V7" s="62">
        <v>8.518942605281937E-4</v>
      </c>
      <c r="W7" s="62">
        <v>2.0479478908874364E-2</v>
      </c>
      <c r="X7" s="62">
        <v>3.3313027343108099E-2</v>
      </c>
      <c r="Y7" s="62">
        <v>2.3217999942275469E-2</v>
      </c>
      <c r="Z7" s="62">
        <v>6.1744591283115213E-3</v>
      </c>
      <c r="AA7" s="62">
        <v>5.3561710405977984E-4</v>
      </c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3"/>
    </row>
    <row r="8" spans="1:39">
      <c r="A8" s="64" t="s">
        <v>43</v>
      </c>
      <c r="B8" s="64"/>
      <c r="C8" s="64"/>
      <c r="D8" s="65"/>
      <c r="E8" s="37"/>
      <c r="F8" s="38">
        <v>0.01</v>
      </c>
      <c r="G8" s="39"/>
      <c r="H8" s="39"/>
      <c r="I8" s="39"/>
      <c r="J8" s="38">
        <v>0.2</v>
      </c>
      <c r="K8" s="38">
        <v>0.2</v>
      </c>
      <c r="L8" s="38">
        <v>0.2</v>
      </c>
      <c r="M8" s="39"/>
      <c r="N8" s="39"/>
      <c r="O8" s="39"/>
      <c r="P8" s="38">
        <v>0.5</v>
      </c>
      <c r="Q8" s="38">
        <v>0.5</v>
      </c>
      <c r="R8" s="40">
        <v>0.5</v>
      </c>
      <c r="S8" s="66">
        <v>0.01</v>
      </c>
      <c r="T8" s="42">
        <v>0.01</v>
      </c>
      <c r="U8" s="42">
        <v>0.01</v>
      </c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4"/>
    </row>
    <row r="9" spans="1:39">
      <c r="A9" s="67" t="s">
        <v>44</v>
      </c>
      <c r="B9" s="67"/>
      <c r="C9" s="67"/>
      <c r="D9" s="68"/>
      <c r="E9" s="69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1"/>
      <c r="S9" s="50"/>
      <c r="T9" s="51"/>
      <c r="U9" s="51"/>
      <c r="V9" s="51"/>
      <c r="W9" s="51"/>
      <c r="X9" s="51"/>
      <c r="Y9" s="51"/>
      <c r="Z9" s="51"/>
      <c r="AA9" s="51"/>
      <c r="AB9" s="52">
        <f>IF(OR(M$3 = 0,G$3=0), 0,0.2+0.025*ABS($D$1/M$3-1)/ABS(S$3)+0.04*ABS($B$1/G$3-1))</f>
        <v>0.20001638470949715</v>
      </c>
      <c r="AC9" s="52">
        <f t="shared" ref="AC9" si="0">IF(OR(N$3 = 0,H$3=0), 0,0.2+0.025*ABS($D$1/N$3-1)/ABS(T$3)+0.04*ABS($B$1/H$3-1))</f>
        <v>0.20002792506210543</v>
      </c>
      <c r="AD9" s="52">
        <f>IF(OR(O$3 = 0,I$3=0), 0,0.2+0.025*ABS($D$1/O$3-1)/ABS(U$3)+0.04*ABS($B$1/I$3-1))</f>
        <v>0.20001715793586128</v>
      </c>
      <c r="AE9" s="52">
        <f>IF(OR(O$3 = 0,I$3=0), 0,0.5+0.025*ABS($D$1/M$3-1)/ABS((1-(S$3)^2)^0.5)+0.04*ABS($B$1/G$3-1))</f>
        <v>0.50944054247290271</v>
      </c>
      <c r="AF9" s="52">
        <f t="shared" ref="AF9:AG9" si="1">IF(OR(P$3 = 0,J$3=0), 0,0.5+0.025*ABS($D$1/N$3-1)/ABS((1-(T$3)^2)^0.5)+0.04*ABS($B$1/H$3-1))</f>
        <v>0.5084910135716646</v>
      </c>
      <c r="AG9" s="52">
        <f t="shared" si="1"/>
        <v>0.50682766362198528</v>
      </c>
      <c r="AH9" s="52">
        <f>IF(OR(O$3 = 0,I$3=0), 0,0.5+0.04*ABS($D$1/M$3-1)+0.04*ABS($B$1/G$3-1))</f>
        <v>0.50002049784267599</v>
      </c>
      <c r="AI9" s="52">
        <f t="shared" ref="AI9:AJ9" si="2">IF(OR(P$3 = 0,J$3=0), 0,0.5+0.04*ABS($D$1/N$3-1)+0.04*ABS($B$1/H$3-1))</f>
        <v>0.50003174324605359</v>
      </c>
      <c r="AJ9" s="52">
        <f t="shared" si="2"/>
        <v>0.50001967230300226</v>
      </c>
      <c r="AK9" s="52">
        <f>IF(OR(O$3 = 0,I$3=0), 0,0.2+0.025*ABS($D$1/M$3-1)/ABS(S$3)+0.04*ABS($B$1/G$3-1))</f>
        <v>0.20001638470949715</v>
      </c>
      <c r="AL9" s="52">
        <f>IF(OR(O$3 = 0,I$3=0), 0,0.5+0.025*ABS($D$1/M$3-1)/ABS((1-(S$3)^2)^0.5)+0.04*ABS($B$1/G$3-1))</f>
        <v>0.50944054247290271</v>
      </c>
      <c r="AM9" s="52">
        <f>IF(OR(O$3 = 0,I$3=0), 0,0.5+0.04*ABS($D$1/M$3-1)+0.04*ABS($B$1/G$3-1))</f>
        <v>0.50002049784267599</v>
      </c>
    </row>
    <row r="10" spans="1:39" ht="15" thickBot="1">
      <c r="A10" s="72" t="s">
        <v>45</v>
      </c>
      <c r="B10" s="72"/>
      <c r="C10" s="72"/>
      <c r="D10" s="73"/>
      <c r="E10" s="56"/>
      <c r="F10" s="57"/>
      <c r="G10" s="58">
        <v>0.1</v>
      </c>
      <c r="H10" s="58">
        <v>0.1</v>
      </c>
      <c r="I10" s="58">
        <v>0.1</v>
      </c>
      <c r="J10" s="57"/>
      <c r="K10" s="57"/>
      <c r="L10" s="57"/>
      <c r="M10" s="58">
        <v>0.1</v>
      </c>
      <c r="N10" s="58">
        <v>0.1</v>
      </c>
      <c r="O10" s="58">
        <v>0.1</v>
      </c>
      <c r="P10" s="57"/>
      <c r="Q10" s="57"/>
      <c r="R10" s="59"/>
      <c r="S10" s="60"/>
      <c r="T10" s="61"/>
      <c r="U10" s="61"/>
      <c r="V10" s="62">
        <v>0.1</v>
      </c>
      <c r="W10" s="62">
        <v>0.1</v>
      </c>
      <c r="X10" s="62">
        <v>0.1</v>
      </c>
      <c r="Y10" s="62">
        <v>0.1</v>
      </c>
      <c r="Z10" s="62">
        <v>0.1</v>
      </c>
      <c r="AA10" s="62">
        <v>0.1</v>
      </c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3"/>
    </row>
    <row r="11" spans="1:39" ht="15" thickBot="1">
      <c r="A11" s="74" t="s">
        <v>46</v>
      </c>
      <c r="B11" s="74"/>
      <c r="C11" s="74"/>
      <c r="D11" s="75"/>
      <c r="E11" s="76"/>
      <c r="F11" s="77">
        <f>IF(F5=0,1000,F8/ABS(F5))</f>
        <v>1.6205266711656476</v>
      </c>
      <c r="G11" s="77">
        <f>IF(G7=0,1000,G10/ABS(G7))</f>
        <v>4.1363687782767737</v>
      </c>
      <c r="H11" s="77">
        <f t="shared" ref="H11:I11" si="3">IF(H7=0,1000,H10/ABS(H7))</f>
        <v>1.8561656069157453</v>
      </c>
      <c r="I11" s="77">
        <f t="shared" si="3"/>
        <v>3.1002356731611274</v>
      </c>
      <c r="J11" s="77">
        <f t="shared" ref="J11:U11" si="4">IF(J5=0,1000,J8/ABS(J5))</f>
        <v>19.479465396915206</v>
      </c>
      <c r="K11" s="77">
        <f t="shared" si="4"/>
        <v>105.2631578943917</v>
      </c>
      <c r="L11" s="77">
        <f t="shared" si="4"/>
        <v>16.437605588773309</v>
      </c>
      <c r="M11" s="77">
        <f>IF(M7=0,1000,M10/ABS(M7))</f>
        <v>3.56780711308113</v>
      </c>
      <c r="N11" s="77">
        <f t="shared" ref="N11:O11" si="5">IF(N7=0,1000,N10/ABS(N7))</f>
        <v>4.0223558302966698</v>
      </c>
      <c r="O11" s="77">
        <f t="shared" si="5"/>
        <v>5.9647140076617688</v>
      </c>
      <c r="P11" s="77">
        <f t="shared" si="4"/>
        <v>51.706308169445542</v>
      </c>
      <c r="Q11" s="77">
        <f t="shared" si="4"/>
        <v>63.157894736559435</v>
      </c>
      <c r="R11" s="77">
        <f t="shared" si="4"/>
        <v>285.17110266276234</v>
      </c>
      <c r="S11" s="77">
        <f t="shared" si="4"/>
        <v>37853.252281719964</v>
      </c>
      <c r="T11" s="77">
        <f t="shared" si="4"/>
        <v>35503.185717810884</v>
      </c>
      <c r="U11" s="77">
        <f t="shared" si="4"/>
        <v>53579.879168659689</v>
      </c>
      <c r="V11" s="77">
        <f>IF(V7=0,1000,V10/ABS(V7))</f>
        <v>117.38546041852395</v>
      </c>
      <c r="W11" s="77">
        <f t="shared" ref="W11:X11" si="6">IF(W7=0,1000,W10/ABS(W7))</f>
        <v>4.8829367409669322</v>
      </c>
      <c r="X11" s="77">
        <f t="shared" si="6"/>
        <v>3.0018286530986296</v>
      </c>
      <c r="Y11" s="77">
        <f>IF(Y7=0,1000,Y10/ABS(Y7))</f>
        <v>4.3070031978904186</v>
      </c>
      <c r="Z11" s="77">
        <f t="shared" ref="Z11:AA11" si="7">IF(Z7=0,1000,Z10/ABS(Z7))</f>
        <v>16.195750578617268</v>
      </c>
      <c r="AA11" s="77">
        <f t="shared" si="7"/>
        <v>186.70053521823135</v>
      </c>
      <c r="AB11" s="77">
        <f>IF(AB6=0,1000,AB9/ABS(AB6))</f>
        <v>3.8348468942561915</v>
      </c>
      <c r="AC11" s="77">
        <f t="shared" ref="AC11:AM11" si="8">IF(AC6=0,1000,AC9/ABS(AC6))</f>
        <v>6.8824216863003267</v>
      </c>
      <c r="AD11" s="77">
        <f t="shared" si="8"/>
        <v>4.0833537523097272</v>
      </c>
      <c r="AE11" s="77">
        <f t="shared" si="8"/>
        <v>1000</v>
      </c>
      <c r="AF11" s="77">
        <f t="shared" si="8"/>
        <v>1000</v>
      </c>
      <c r="AG11" s="77">
        <f t="shared" si="8"/>
        <v>1000</v>
      </c>
      <c r="AH11" s="77">
        <f t="shared" si="8"/>
        <v>9.5818742017615079</v>
      </c>
      <c r="AI11" s="77">
        <f t="shared" si="8"/>
        <v>17.221439063360162</v>
      </c>
      <c r="AJ11" s="77">
        <f t="shared" si="8"/>
        <v>10.204024257160889</v>
      </c>
      <c r="AK11" s="77">
        <f t="shared" si="8"/>
        <v>8.3202262773556122</v>
      </c>
      <c r="AL11" s="77">
        <f t="shared" si="8"/>
        <v>1000</v>
      </c>
      <c r="AM11" s="77">
        <f t="shared" si="8"/>
        <v>20.778616524516266</v>
      </c>
    </row>
    <row r="12" spans="1:39" ht="15.6" thickTop="1" thickBot="1">
      <c r="A12" s="78" t="s">
        <v>47</v>
      </c>
      <c r="B12" s="78"/>
      <c r="C12" s="78"/>
      <c r="D12" s="79"/>
      <c r="E12" s="80">
        <v>1</v>
      </c>
      <c r="F12" s="81">
        <v>49.998729705810547</v>
      </c>
      <c r="G12" s="81">
        <v>57.731121063232422</v>
      </c>
      <c r="H12" s="81">
        <v>57.702728271484375</v>
      </c>
      <c r="I12" s="81">
        <v>57.747524261474609</v>
      </c>
      <c r="J12" s="81">
        <v>120.00337219238281</v>
      </c>
      <c r="K12" s="81">
        <v>119.98945617675781</v>
      </c>
      <c r="L12" s="81">
        <v>120.00719451904297</v>
      </c>
      <c r="M12" s="81">
        <v>5.0018143653869629</v>
      </c>
      <c r="N12" s="81">
        <v>5.0003757476806641</v>
      </c>
      <c r="O12" s="81">
        <v>5.0010557174682617</v>
      </c>
      <c r="P12" s="81">
        <v>120.01969146728516</v>
      </c>
      <c r="Q12" s="81">
        <v>119.98326110839844</v>
      </c>
      <c r="R12" s="82">
        <v>119.99706268310547</v>
      </c>
      <c r="S12" s="83">
        <v>0.99999988079071045</v>
      </c>
      <c r="T12" s="84">
        <v>0.99999970197677612</v>
      </c>
      <c r="U12" s="84">
        <v>0.99999982118606567</v>
      </c>
      <c r="V12" s="84">
        <v>57.726284027099609</v>
      </c>
      <c r="W12" s="84">
        <v>1.4235859736800194E-2</v>
      </c>
      <c r="X12" s="84">
        <v>1.0428287088871002E-2</v>
      </c>
      <c r="Y12" s="84">
        <v>5.0009851455688477</v>
      </c>
      <c r="Z12" s="84">
        <v>7.9910241765901446E-4</v>
      </c>
      <c r="AA12" s="84">
        <v>3.6272392026148736E-4</v>
      </c>
      <c r="AB12" s="84">
        <v>288.76031494140625</v>
      </c>
      <c r="AC12" s="84">
        <v>288.53524780273437</v>
      </c>
      <c r="AD12" s="84">
        <v>288.79824829101562</v>
      </c>
      <c r="AE12" s="84">
        <v>0.14952205121517181</v>
      </c>
      <c r="AF12" s="84">
        <v>0.23237788677215576</v>
      </c>
      <c r="AG12" s="84">
        <v>0.20073091983795166</v>
      </c>
      <c r="AH12" s="84">
        <v>288.76031494140625</v>
      </c>
      <c r="AI12" s="84">
        <v>288.53530883789062</v>
      </c>
      <c r="AJ12" s="84">
        <v>288.79830932617187</v>
      </c>
      <c r="AK12" s="84">
        <v>866.09381103515625</v>
      </c>
      <c r="AL12" s="84">
        <v>0.58263087272644043</v>
      </c>
      <c r="AM12" s="85">
        <v>866.09393310546875</v>
      </c>
    </row>
    <row r="13" spans="1:39">
      <c r="A13" s="86" t="s">
        <v>48</v>
      </c>
      <c r="B13" s="86"/>
      <c r="C13" s="86"/>
      <c r="D13" s="87"/>
      <c r="E13" s="88"/>
      <c r="F13" s="89">
        <v>7.9005391438897732E-3</v>
      </c>
      <c r="G13" s="90">
        <v>1.7636831504432848E-2</v>
      </c>
      <c r="H13" s="90">
        <v>1.1672840711796084E-3</v>
      </c>
      <c r="I13" s="90">
        <v>6.1985163031650359E-3</v>
      </c>
      <c r="J13" s="89">
        <v>5.8950298393938283E-3</v>
      </c>
      <c r="K13" s="89">
        <v>1.3443823242198505E-2</v>
      </c>
      <c r="L13" s="89">
        <v>1.9361741265200294E-2</v>
      </c>
      <c r="M13" s="90">
        <v>4.4294433433123004E-4</v>
      </c>
      <c r="N13" s="90">
        <v>8.9730495091533413E-4</v>
      </c>
      <c r="O13" s="90">
        <v>2.1745431036723772E-4</v>
      </c>
      <c r="P13" s="89">
        <v>9.0214672851232081E-3</v>
      </c>
      <c r="Q13" s="89">
        <v>1.1822224934860515E-2</v>
      </c>
      <c r="R13" s="91">
        <v>2.8160164388140174E-3</v>
      </c>
      <c r="S13" s="92">
        <v>1.4496880340608698E-7</v>
      </c>
      <c r="T13" s="93">
        <v>1.5749124337993692E-8</v>
      </c>
      <c r="U13" s="93">
        <v>1.0260230665082304E-8</v>
      </c>
      <c r="V13" s="94">
        <v>9.1744787642369374E-3</v>
      </c>
      <c r="W13" s="94">
        <v>1.9892129391977532E-3</v>
      </c>
      <c r="X13" s="94">
        <v>9.054831651699187E-3</v>
      </c>
      <c r="Y13" s="94">
        <v>1.7575222825350068E-4</v>
      </c>
      <c r="Z13" s="94">
        <v>3.6861313475158609E-4</v>
      </c>
      <c r="AA13" s="94">
        <v>2.4777803133671603E-4</v>
      </c>
      <c r="AB13" s="94">
        <v>6.2596093912247852E-2</v>
      </c>
      <c r="AC13" s="94">
        <v>5.7608608821169582E-2</v>
      </c>
      <c r="AD13" s="94">
        <v>1.872380807094487E-2</v>
      </c>
      <c r="AE13" s="94">
        <v>6.0417916081831891E-2</v>
      </c>
      <c r="AF13" s="94">
        <v>1.5539492878545502E-2</v>
      </c>
      <c r="AG13" s="94">
        <v>2.3126460671051063E-2</v>
      </c>
      <c r="AH13" s="94">
        <v>6.2672394618232374E-2</v>
      </c>
      <c r="AI13" s="94">
        <v>5.7629035976560772E-2</v>
      </c>
      <c r="AJ13" s="94">
        <v>1.8717380752832469E-2</v>
      </c>
      <c r="AK13" s="94">
        <v>0.1389285108043623</v>
      </c>
      <c r="AL13" s="94">
        <v>2.1751947631074131E-2</v>
      </c>
      <c r="AM13" s="95">
        <v>0.13901881134756877</v>
      </c>
    </row>
    <row r="14" spans="1:39">
      <c r="A14" s="96" t="s">
        <v>49</v>
      </c>
      <c r="B14" s="96"/>
      <c r="C14" s="96"/>
      <c r="D14" s="97"/>
      <c r="E14" s="98"/>
      <c r="F14" s="99">
        <v>1.5803977000561069E-2</v>
      </c>
      <c r="G14" s="99">
        <v>3.0540624850461492E-2</v>
      </c>
      <c r="H14" s="99">
        <v>2.0228860806386683E-3</v>
      </c>
      <c r="I14" s="99">
        <v>1.0732669696489373E-2</v>
      </c>
      <c r="J14" s="99">
        <v>4.9121455166274367E-3</v>
      </c>
      <c r="K14" s="99">
        <v>1.1202915298045717E-2</v>
      </c>
      <c r="L14" s="99">
        <v>1.6136420516119337E-2</v>
      </c>
      <c r="M14" s="99">
        <v>8.8564575001711075E-3</v>
      </c>
      <c r="N14" s="99">
        <v>1.794153091567733E-2</v>
      </c>
      <c r="O14" s="99">
        <v>4.3483571938181661E-3</v>
      </c>
      <c r="P14" s="99">
        <v>7.5172209980355958E-3</v>
      </c>
      <c r="Q14" s="99">
        <v>9.85225778127897E-3</v>
      </c>
      <c r="R14" s="100">
        <v>2.346792881359271E-3</v>
      </c>
      <c r="S14" s="101">
        <v>1.4496884170367912E-5</v>
      </c>
      <c r="T14" s="102">
        <v>1.5749128783564836E-6</v>
      </c>
      <c r="U14" s="102">
        <v>1.0260232605027218E-6</v>
      </c>
      <c r="V14" s="102">
        <v>1.5890544565962249E-2</v>
      </c>
      <c r="W14" s="102">
        <v>0</v>
      </c>
      <c r="X14" s="102">
        <v>0</v>
      </c>
      <c r="Y14" s="102">
        <v>3.5142286330142984E-3</v>
      </c>
      <c r="Z14" s="102">
        <v>0</v>
      </c>
      <c r="AA14" s="102">
        <v>0</v>
      </c>
      <c r="AB14" s="103">
        <v>2.1672828408198314E-2</v>
      </c>
      <c r="AC14" s="103">
        <v>1.9961897025966329E-2</v>
      </c>
      <c r="AD14" s="103">
        <v>6.4829320572342107E-3</v>
      </c>
      <c r="AE14" s="103">
        <v>0</v>
      </c>
      <c r="AF14" s="103">
        <v>0</v>
      </c>
      <c r="AG14" s="103">
        <v>0</v>
      </c>
      <c r="AH14" s="103">
        <v>2.1699240492003363E-2</v>
      </c>
      <c r="AI14" s="103">
        <v>1.9968969580866251E-2</v>
      </c>
      <c r="AJ14" s="103">
        <v>6.4807054370190631E-3</v>
      </c>
      <c r="AK14" s="103">
        <v>1.6038242894996353E-2</v>
      </c>
      <c r="AL14" s="103">
        <v>0</v>
      </c>
      <c r="AM14" s="104">
        <v>1.6048663473254551E-2</v>
      </c>
    </row>
    <row r="15" spans="1:39" ht="15" thickBot="1">
      <c r="A15" s="105" t="s">
        <v>50</v>
      </c>
      <c r="B15" s="105"/>
      <c r="C15" s="105"/>
      <c r="D15" s="106"/>
      <c r="E15" s="107"/>
      <c r="F15" s="108"/>
      <c r="G15" s="109">
        <v>3.0547902493171988E-2</v>
      </c>
      <c r="H15" s="109">
        <v>2.0217962608116537E-3</v>
      </c>
      <c r="I15" s="109">
        <v>1.0736150174357037E-2</v>
      </c>
      <c r="J15" s="108"/>
      <c r="K15" s="108"/>
      <c r="L15" s="108"/>
      <c r="M15" s="109">
        <v>8.8588866866246008E-3</v>
      </c>
      <c r="N15" s="109">
        <v>1.7946099018306683E-2</v>
      </c>
      <c r="O15" s="109">
        <v>4.3490862073447545E-3</v>
      </c>
      <c r="P15" s="108"/>
      <c r="Q15" s="108"/>
      <c r="R15" s="110"/>
      <c r="S15" s="111"/>
      <c r="T15" s="112"/>
      <c r="U15" s="112"/>
      <c r="V15" s="113">
        <v>1.5890670761647074E-2</v>
      </c>
      <c r="W15" s="113">
        <v>3.4454194841911376E-3</v>
      </c>
      <c r="X15" s="113">
        <v>1.5683435787129447E-2</v>
      </c>
      <c r="Y15" s="113">
        <v>3.5150445650700135E-3</v>
      </c>
      <c r="Z15" s="113">
        <v>7.3722626950317224E-3</v>
      </c>
      <c r="AA15" s="113">
        <v>4.955560626734321E-3</v>
      </c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4"/>
    </row>
    <row r="16" spans="1:39">
      <c r="A16" s="115" t="s">
        <v>43</v>
      </c>
      <c r="B16" s="115"/>
      <c r="C16" s="115"/>
      <c r="D16" s="116"/>
      <c r="E16" s="117"/>
      <c r="F16" s="118">
        <v>0.01</v>
      </c>
      <c r="G16" s="119"/>
      <c r="H16" s="119"/>
      <c r="I16" s="119"/>
      <c r="J16" s="118">
        <v>0.2</v>
      </c>
      <c r="K16" s="118">
        <v>0.2</v>
      </c>
      <c r="L16" s="118">
        <v>0.2</v>
      </c>
      <c r="M16" s="119"/>
      <c r="N16" s="119"/>
      <c r="O16" s="119"/>
      <c r="P16" s="118">
        <v>0.5</v>
      </c>
      <c r="Q16" s="118">
        <v>0.5</v>
      </c>
      <c r="R16" s="120">
        <v>0.5</v>
      </c>
      <c r="S16" s="121">
        <v>0.01</v>
      </c>
      <c r="T16" s="93">
        <v>0.01</v>
      </c>
      <c r="U16" s="93">
        <v>0.01</v>
      </c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5"/>
    </row>
    <row r="17" spans="1:39">
      <c r="A17" s="122" t="s">
        <v>44</v>
      </c>
      <c r="B17" s="122"/>
      <c r="C17" s="122"/>
      <c r="D17" s="123"/>
      <c r="E17" s="80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2"/>
      <c r="S17" s="101"/>
      <c r="T17" s="102"/>
      <c r="U17" s="102"/>
      <c r="V17" s="102"/>
      <c r="W17" s="102"/>
      <c r="X17" s="102"/>
      <c r="Y17" s="102"/>
      <c r="Z17" s="102"/>
      <c r="AA17" s="102"/>
      <c r="AB17" s="103">
        <f>IF(OR(M$3 = 0,G$3=0), 0,0.2+0.025*ABS($D$1/M$3-1)/ABS(S$3)+0.04*ABS($B$1/G$3-1))</f>
        <v>0.20001638470949715</v>
      </c>
      <c r="AC17" s="103">
        <f>IF(OR(N$3 = 0,H$3=0), 0,0.2+0.025*ABS($D$1/N$3-1)/ABS(T$3)+0.04*ABS($B$1/H$3-1))</f>
        <v>0.20002792506210543</v>
      </c>
      <c r="AD17" s="103">
        <f t="shared" ref="AD17" si="9">IF(OR(O$3 = 0,I$3=0), 0,0.2+0.025*ABS($D$1/O$3-1)/ABS(U$3)+0.04*ABS($B$1/I$3-1))</f>
        <v>0.20001715793586128</v>
      </c>
      <c r="AE17" s="103">
        <f>IF(OR(O$3 = 0,I$3=0), 0,0.5+0.025*ABS($D$1/M$3-1)/ABS((1-(S$3)^2)^0.5)+0.04*ABS($B$1/G$3-1))</f>
        <v>0.50944054247290271</v>
      </c>
      <c r="AF17" s="103">
        <f t="shared" ref="AF17:AG17" si="10">IF(OR(P$3 = 0,J$3=0), 0,0.5+0.025*ABS($D$1/N$3-1)/ABS((1-(T$3)^2)^0.5)+0.04*ABS($B$1/H$3-1))</f>
        <v>0.5084910135716646</v>
      </c>
      <c r="AG17" s="103">
        <f t="shared" si="10"/>
        <v>0.50682766362198528</v>
      </c>
      <c r="AH17" s="103">
        <f>IF(OR(O$3 = 0,I$3=0), 0,0.5+0.04*ABS($D$1/M$3-1)+0.04*ABS($B$1/G$3-1))</f>
        <v>0.50002049784267599</v>
      </c>
      <c r="AI17" s="103">
        <f t="shared" ref="AI17:AJ17" si="11">IF(OR(P$3 = 0,J$3=0), 0,0.5+0.04*ABS($D$1/N$3-1)+0.04*ABS($B$1/H$3-1))</f>
        <v>0.50003174324605359</v>
      </c>
      <c r="AJ17" s="103">
        <f t="shared" si="11"/>
        <v>0.50001967230300226</v>
      </c>
      <c r="AK17" s="103">
        <f>IF(OR(O$3 = 0,I$3=0), 0,0.2+0.025*ABS($D$1/M$3-1)/ABS(S$3)+0.04*ABS($B$1/G$3-1))</f>
        <v>0.20001638470949715</v>
      </c>
      <c r="AL17" s="103">
        <f>IF(OR(O$3 = 0,I$3=0), 0,0.5+0.025*ABS($D$1/M$3-1)/ABS((1-(S$3)^2)^0.5)+0.04*ABS($B$1/G$3-1))</f>
        <v>0.50944054247290271</v>
      </c>
      <c r="AM17" s="103">
        <f>IF(OR(O$3 = 0,I$3=0), 0,0.5+0.04*ABS($D$1/M$3-1)+0.04*ABS($B$1/G$3-1))</f>
        <v>0.50002049784267599</v>
      </c>
    </row>
    <row r="18" spans="1:39" ht="15" thickBot="1">
      <c r="A18" s="124" t="s">
        <v>45</v>
      </c>
      <c r="B18" s="124"/>
      <c r="C18" s="124"/>
      <c r="D18" s="125"/>
      <c r="E18" s="107"/>
      <c r="F18" s="108"/>
      <c r="G18" s="109">
        <v>0.1</v>
      </c>
      <c r="H18" s="109">
        <v>0.1</v>
      </c>
      <c r="I18" s="109">
        <v>0.1</v>
      </c>
      <c r="J18" s="108"/>
      <c r="K18" s="108"/>
      <c r="L18" s="108"/>
      <c r="M18" s="109">
        <v>0.1</v>
      </c>
      <c r="N18" s="109">
        <v>0.1</v>
      </c>
      <c r="O18" s="109">
        <v>0.1</v>
      </c>
      <c r="P18" s="108"/>
      <c r="Q18" s="108"/>
      <c r="R18" s="110"/>
      <c r="S18" s="111"/>
      <c r="T18" s="112"/>
      <c r="U18" s="112"/>
      <c r="V18" s="113">
        <v>0.1</v>
      </c>
      <c r="W18" s="113">
        <v>0.1</v>
      </c>
      <c r="X18" s="113">
        <v>0.1</v>
      </c>
      <c r="Y18" s="113">
        <v>0.1</v>
      </c>
      <c r="Z18" s="113">
        <v>0.1</v>
      </c>
      <c r="AA18" s="113">
        <v>0.1</v>
      </c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4"/>
    </row>
    <row r="19" spans="1:39" ht="15" thickBot="1">
      <c r="A19" s="115" t="s">
        <v>46</v>
      </c>
      <c r="B19" s="115"/>
      <c r="C19" s="115"/>
      <c r="D19" s="116"/>
      <c r="E19" s="117"/>
      <c r="F19" s="77">
        <f>IF(F13=0,1000,F16/ABS(F13))</f>
        <v>1.2657364032850766</v>
      </c>
      <c r="G19" s="77">
        <f>IF(G15=0,1000,G18/ABS(G15))</f>
        <v>3.2735471779887941</v>
      </c>
      <c r="H19" s="77">
        <f t="shared" ref="H19:I19" si="12">IF(H15=0,1000,H18/ABS(H15))</f>
        <v>49.460967921592072</v>
      </c>
      <c r="I19" s="77">
        <f t="shared" si="12"/>
        <v>9.3143257476825276</v>
      </c>
      <c r="J19" s="77">
        <f t="shared" ref="J19:U19" si="13">IF(J13=0,1000,J16/ABS(J13))</f>
        <v>33.926885096236518</v>
      </c>
      <c r="K19" s="77">
        <f t="shared" si="13"/>
        <v>14.876720438589571</v>
      </c>
      <c r="L19" s="77">
        <f t="shared" si="13"/>
        <v>10.329649449425748</v>
      </c>
      <c r="M19" s="77">
        <f>IF(M15=0,1000,M18/ABS(M15))</f>
        <v>11.28810013463462</v>
      </c>
      <c r="N19" s="77">
        <f t="shared" ref="N19:O19" si="14">IF(N15=0,1000,N18/ABS(N15))</f>
        <v>5.5722416274417492</v>
      </c>
      <c r="O19" s="77">
        <f t="shared" si="14"/>
        <v>22.993335894588522</v>
      </c>
      <c r="P19" s="77">
        <f t="shared" si="13"/>
        <v>55.423356777507998</v>
      </c>
      <c r="Q19" s="77">
        <f t="shared" si="13"/>
        <v>42.293223378421473</v>
      </c>
      <c r="R19" s="77">
        <f t="shared" si="13"/>
        <v>177.55578167383783</v>
      </c>
      <c r="S19" s="77">
        <f t="shared" si="13"/>
        <v>68980.358291210941</v>
      </c>
      <c r="T19" s="77">
        <f t="shared" si="13"/>
        <v>634955.93693902588</v>
      </c>
      <c r="U19" s="77">
        <f t="shared" si="13"/>
        <v>974636.95763020974</v>
      </c>
      <c r="V19" s="77">
        <f>IF(V15=0,1000,V18/ABS(V15))</f>
        <v>6.2930005598854262</v>
      </c>
      <c r="W19" s="77">
        <f t="shared" ref="W19:X19" si="15">IF(W15=0,1000,W18/ABS(W15))</f>
        <v>29.024042053177297</v>
      </c>
      <c r="X19" s="77">
        <f t="shared" si="15"/>
        <v>6.3761538834535623</v>
      </c>
      <c r="Y19" s="77">
        <f>IF(Y15=0,1000,Y18/ABS(Y15))</f>
        <v>28.449141440119462</v>
      </c>
      <c r="Z19" s="77">
        <f t="shared" ref="Z19:AA19" si="16">IF(Z15=0,1000,Z18/ABS(Z15))</f>
        <v>13.564356580428353</v>
      </c>
      <c r="AA19" s="77">
        <f t="shared" si="16"/>
        <v>20.179351547132477</v>
      </c>
      <c r="AB19" s="77">
        <f>IF(AB14=0,1000,AB17/ABS(AB14))</f>
        <v>9.2289008588207952</v>
      </c>
      <c r="AC19" s="77">
        <f t="shared" ref="AC19:AM19" si="17">IF(AC14=0,1000,AC17/ABS(AC14))</f>
        <v>10.020486770466261</v>
      </c>
      <c r="AD19" s="77">
        <f t="shared" si="17"/>
        <v>30.852885109703564</v>
      </c>
      <c r="AE19" s="77">
        <f>IF(AE14=0,1000,AE17/ABS(AE14))</f>
        <v>1000</v>
      </c>
      <c r="AF19" s="77">
        <f t="shared" si="17"/>
        <v>1000</v>
      </c>
      <c r="AG19" s="77">
        <f t="shared" si="17"/>
        <v>1000</v>
      </c>
      <c r="AH19" s="77">
        <f t="shared" si="17"/>
        <v>23.043225776816673</v>
      </c>
      <c r="AI19" s="77">
        <f t="shared" si="17"/>
        <v>25.040437926510293</v>
      </c>
      <c r="AJ19" s="77">
        <f t="shared" si="17"/>
        <v>77.155130280538842</v>
      </c>
      <c r="AK19" s="77">
        <f t="shared" si="17"/>
        <v>12.471215582593446</v>
      </c>
      <c r="AL19" s="77">
        <f t="shared" si="17"/>
        <v>1000</v>
      </c>
      <c r="AM19" s="77">
        <f t="shared" si="17"/>
        <v>31.156519586566887</v>
      </c>
    </row>
    <row r="20" spans="1:39" ht="15" thickTop="1"/>
  </sheetData>
  <mergeCells count="18"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11" priority="1" operator="between">
      <formula>2</formula>
      <formula>1</formula>
    </cfRule>
    <cfRule type="cellIs" dxfId="10" priority="2" operator="lessThanOr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20"/>
  <sheetViews>
    <sheetView workbookViewId="0">
      <selection sqref="A1:AM19"/>
    </sheetView>
  </sheetViews>
  <sheetFormatPr defaultRowHeight="14.4"/>
  <cols>
    <col min="1" max="1" width="7.88671875" customWidth="1"/>
  </cols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8" t="s">
        <v>36</v>
      </c>
    </row>
    <row r="2" spans="1:39" ht="15" thickBot="1">
      <c r="A2" s="9" t="s">
        <v>37</v>
      </c>
      <c r="B2" s="9"/>
      <c r="C2" s="9"/>
      <c r="D2" s="10"/>
      <c r="E2" s="11">
        <v>2</v>
      </c>
      <c r="F2" s="12">
        <v>49.997</v>
      </c>
      <c r="G2" s="12">
        <v>57.734999999999999</v>
      </c>
      <c r="H2" s="12">
        <v>57.734999999999999</v>
      </c>
      <c r="I2" s="12">
        <v>57.734999999999999</v>
      </c>
      <c r="J2" s="12">
        <v>120</v>
      </c>
      <c r="K2" s="12">
        <v>120</v>
      </c>
      <c r="L2" s="12">
        <v>120</v>
      </c>
      <c r="M2" s="12">
        <v>5</v>
      </c>
      <c r="N2" s="12">
        <v>5</v>
      </c>
      <c r="O2" s="12">
        <v>5</v>
      </c>
      <c r="P2" s="12">
        <v>120</v>
      </c>
      <c r="Q2" s="12">
        <v>120</v>
      </c>
      <c r="R2" s="13">
        <v>120</v>
      </c>
      <c r="S2" s="14">
        <v>0.50000000000000011</v>
      </c>
      <c r="T2" s="15">
        <v>0.50000000000000011</v>
      </c>
      <c r="U2" s="15">
        <v>0.50000000000000011</v>
      </c>
      <c r="V2" s="15">
        <v>57.734999999999992</v>
      </c>
      <c r="W2" s="15">
        <v>0</v>
      </c>
      <c r="X2" s="15">
        <v>0</v>
      </c>
      <c r="Y2" s="15">
        <v>4.9999999999999991</v>
      </c>
      <c r="Z2" s="15">
        <v>0</v>
      </c>
      <c r="AA2" s="15">
        <v>0</v>
      </c>
      <c r="AB2" s="15">
        <v>144.33750000000003</v>
      </c>
      <c r="AC2" s="15">
        <v>144.33750000000003</v>
      </c>
      <c r="AD2" s="15">
        <v>144.33749999999995</v>
      </c>
      <c r="AE2" s="15">
        <v>-249.99988343747279</v>
      </c>
      <c r="AF2" s="15">
        <v>-249.99988343747276</v>
      </c>
      <c r="AG2" s="15">
        <v>-249.99988343747279</v>
      </c>
      <c r="AH2" s="15">
        <v>288.67500000000001</v>
      </c>
      <c r="AI2" s="15">
        <v>288.67499999999995</v>
      </c>
      <c r="AJ2" s="15">
        <v>288.67499999999995</v>
      </c>
      <c r="AK2" s="15">
        <v>433.01250000000005</v>
      </c>
      <c r="AL2" s="15">
        <v>-749.99965031241834</v>
      </c>
      <c r="AM2" s="16">
        <v>866.02499999999986</v>
      </c>
    </row>
    <row r="3" spans="1:39" ht="15.6" thickTop="1" thickBot="1">
      <c r="A3" s="17" t="s">
        <v>38</v>
      </c>
      <c r="B3" s="18"/>
      <c r="C3" s="18"/>
      <c r="D3" s="19"/>
      <c r="E3" s="20">
        <v>2</v>
      </c>
      <c r="F3" s="21">
        <v>49.990842000000001</v>
      </c>
      <c r="G3" s="21">
        <v>57.743498421052642</v>
      </c>
      <c r="H3" s="21">
        <v>57.709395000000001</v>
      </c>
      <c r="I3" s="21">
        <v>57.75307999999999</v>
      </c>
      <c r="J3" s="21">
        <v>120.00907277777787</v>
      </c>
      <c r="K3" s="21">
        <v>119.99111666666653</v>
      </c>
      <c r="L3" s="21">
        <v>119.9998105555556</v>
      </c>
      <c r="M3" s="21">
        <v>5.0006299999999984</v>
      </c>
      <c r="N3" s="21">
        <v>4.9996507894736846</v>
      </c>
      <c r="O3" s="21">
        <v>5.0008595263157902</v>
      </c>
      <c r="P3" s="21">
        <v>120.01215222222226</v>
      </c>
      <c r="Q3" s="21">
        <v>119.99758333333327</v>
      </c>
      <c r="R3" s="22">
        <v>119.99026444444448</v>
      </c>
      <c r="S3" s="23">
        <v>0.50054896844795871</v>
      </c>
      <c r="T3" s="24">
        <v>0.50059549646418289</v>
      </c>
      <c r="U3" s="24">
        <v>0.5006931980731697</v>
      </c>
      <c r="V3" s="24">
        <v>57.735324316153523</v>
      </c>
      <c r="W3" s="24">
        <v>1.291224121096762E-2</v>
      </c>
      <c r="X3" s="24">
        <v>1.4245494321429124E-2</v>
      </c>
      <c r="Y3" s="24">
        <v>5.0003800842516561</v>
      </c>
      <c r="Z3" s="24">
        <v>1.8829536109091558E-4</v>
      </c>
      <c r="AA3" s="24">
        <v>6.7037823825588801E-4</v>
      </c>
      <c r="AB3" s="24">
        <v>144.53545201876972</v>
      </c>
      <c r="AC3" s="24">
        <v>144.43522783838415</v>
      </c>
      <c r="AD3" s="24">
        <v>144.60772617547184</v>
      </c>
      <c r="AE3" s="24">
        <v>-249.97660059256191</v>
      </c>
      <c r="AF3" s="24">
        <v>-249.7722805467736</v>
      </c>
      <c r="AG3" s="24">
        <v>-250.00546599879442</v>
      </c>
      <c r="AH3" s="24">
        <v>288.75387050926832</v>
      </c>
      <c r="AI3" s="24">
        <v>288.52682227179866</v>
      </c>
      <c r="AJ3" s="24">
        <v>288.81504029207792</v>
      </c>
      <c r="AK3" s="24">
        <v>433.57840603262571</v>
      </c>
      <c r="AL3" s="24">
        <v>-749.7543471381299</v>
      </c>
      <c r="AM3" s="25">
        <v>866.09573307314497</v>
      </c>
    </row>
    <row r="4" spans="1:39" ht="15.6" thickTop="1" thickBot="1">
      <c r="A4" s="26" t="s">
        <v>39</v>
      </c>
      <c r="B4" s="27"/>
      <c r="C4" s="27"/>
      <c r="D4" s="28"/>
      <c r="E4" s="29">
        <v>2</v>
      </c>
      <c r="F4" s="30">
        <v>49.997</v>
      </c>
      <c r="G4" s="30">
        <v>57.734999999999999</v>
      </c>
      <c r="H4" s="30">
        <v>57.734900000000003</v>
      </c>
      <c r="I4" s="30">
        <v>57.734900000000003</v>
      </c>
      <c r="J4" s="30">
        <v>120</v>
      </c>
      <c r="K4" s="30">
        <v>120</v>
      </c>
      <c r="L4" s="30">
        <v>120</v>
      </c>
      <c r="M4" s="30">
        <v>5.0000099999999996</v>
      </c>
      <c r="N4" s="30">
        <v>5.0000200000000001</v>
      </c>
      <c r="O4" s="30">
        <v>4.9998800000000001</v>
      </c>
      <c r="P4" s="30">
        <v>120.00490000000002</v>
      </c>
      <c r="Q4" s="30">
        <v>119.99599999999998</v>
      </c>
      <c r="R4" s="31">
        <v>119.9991</v>
      </c>
      <c r="S4" s="32">
        <v>0.4999863964430839</v>
      </c>
      <c r="T4" s="33">
        <v>0.50006045876028937</v>
      </c>
      <c r="U4" s="33">
        <v>0.50000000000000011</v>
      </c>
      <c r="V4" s="33">
        <v>57.734933333333323</v>
      </c>
      <c r="W4" s="33">
        <v>3.3333333343913786E-5</v>
      </c>
      <c r="X4" s="33">
        <v>3.3333333328518691E-5</v>
      </c>
      <c r="Y4" s="33">
        <v>4.9999699965459712</v>
      </c>
      <c r="Z4" s="33">
        <v>1.7364442860442962E-4</v>
      </c>
      <c r="AA4" s="33">
        <v>9.1947516969357384E-5</v>
      </c>
      <c r="AB4" s="33">
        <v>144.33386166035314</v>
      </c>
      <c r="AC4" s="33">
        <v>144.35528032120868</v>
      </c>
      <c r="AD4" s="33">
        <v>144.33378590599997</v>
      </c>
      <c r="AE4" s="33">
        <v>-250.00265065907973</v>
      </c>
      <c r="AF4" s="33">
        <v>-249.9903731320552</v>
      </c>
      <c r="AG4" s="33">
        <v>-249.99345043796075</v>
      </c>
      <c r="AH4" s="33">
        <v>288.67557734999997</v>
      </c>
      <c r="AI4" s="33">
        <v>288.67565469799996</v>
      </c>
      <c r="AJ4" s="33">
        <v>288.66757181200001</v>
      </c>
      <c r="AK4" s="33">
        <v>433.02292788756176</v>
      </c>
      <c r="AL4" s="33">
        <v>-749.98647422909562</v>
      </c>
      <c r="AM4" s="34">
        <v>866.01880385999993</v>
      </c>
    </row>
    <row r="5" spans="1:39">
      <c r="A5" s="35" t="s">
        <v>40</v>
      </c>
      <c r="B5" s="35"/>
      <c r="C5" s="35"/>
      <c r="D5" s="36"/>
      <c r="E5" s="37"/>
      <c r="F5" s="38">
        <v>6.1579999999992197E-3</v>
      </c>
      <c r="G5" s="39">
        <v>8.4984210526428683E-3</v>
      </c>
      <c r="H5" s="39">
        <v>2.5505000000002553E-2</v>
      </c>
      <c r="I5" s="39">
        <v>1.8179999999986762E-2</v>
      </c>
      <c r="J5" s="38">
        <v>9.0727777778738528E-3</v>
      </c>
      <c r="K5" s="38">
        <v>8.88333333347191E-3</v>
      </c>
      <c r="L5" s="38">
        <v>1.8944444440194275E-4</v>
      </c>
      <c r="M5" s="39">
        <v>6.1999999999873268E-4</v>
      </c>
      <c r="N5" s="39">
        <v>3.692105263155554E-4</v>
      </c>
      <c r="O5" s="39">
        <v>9.7952631579012461E-4</v>
      </c>
      <c r="P5" s="38">
        <v>7.25222222223465E-3</v>
      </c>
      <c r="Q5" s="38">
        <v>1.5833333332864186E-3</v>
      </c>
      <c r="R5" s="40">
        <v>8.8355555555210685E-3</v>
      </c>
      <c r="S5" s="41">
        <v>5.6257200487480619E-4</v>
      </c>
      <c r="T5" s="42">
        <v>5.3503770389351502E-4</v>
      </c>
      <c r="U5" s="42">
        <v>6.9319807316958748E-4</v>
      </c>
      <c r="V5" s="43">
        <v>3.9098282019978114E-4</v>
      </c>
      <c r="W5" s="43">
        <v>1.2878907877623707E-2</v>
      </c>
      <c r="X5" s="43">
        <v>1.4212160988100605E-2</v>
      </c>
      <c r="Y5" s="43">
        <v>4.1008770568495834E-4</v>
      </c>
      <c r="Z5" s="43">
        <v>1.4650932486485953E-5</v>
      </c>
      <c r="AA5" s="43">
        <v>5.7843072128653061E-4</v>
      </c>
      <c r="AB5" s="43">
        <v>0.20159035841658124</v>
      </c>
      <c r="AC5" s="43">
        <v>7.9947517175469329E-2</v>
      </c>
      <c r="AD5" s="43">
        <v>0.27394026947186489</v>
      </c>
      <c r="AE5" s="43">
        <v>2.6050066517825599E-2</v>
      </c>
      <c r="AF5" s="43">
        <v>0.21809258528159603</v>
      </c>
      <c r="AG5" s="43">
        <v>1.2015560833674499E-2</v>
      </c>
      <c r="AH5" s="43">
        <v>7.8293159268355339E-2</v>
      </c>
      <c r="AI5" s="43">
        <v>0.14883242620129522</v>
      </c>
      <c r="AJ5" s="43">
        <v>0.14746848007791868</v>
      </c>
      <c r="AK5" s="43">
        <v>0.55547814506394388</v>
      </c>
      <c r="AL5" s="43">
        <v>0.23212709096571871</v>
      </c>
      <c r="AM5" s="44">
        <v>7.6929213145035646E-2</v>
      </c>
    </row>
    <row r="6" spans="1:39">
      <c r="A6" s="45" t="s">
        <v>41</v>
      </c>
      <c r="B6" s="45"/>
      <c r="C6" s="45"/>
      <c r="D6" s="46"/>
      <c r="E6" s="47"/>
      <c r="F6" s="48">
        <v>1.2318256211806192E-2</v>
      </c>
      <c r="G6" s="48">
        <v>1.4717537532406309E-2</v>
      </c>
      <c r="H6" s="48">
        <v>4.4195576820728326E-2</v>
      </c>
      <c r="I6" s="48">
        <v>3.1478840608997416E-2</v>
      </c>
      <c r="J6" s="48">
        <v>7.5600765574399664E-3</v>
      </c>
      <c r="K6" s="48">
        <v>7.4033258296526015E-3</v>
      </c>
      <c r="L6" s="48">
        <v>1.5787061956588403E-4</v>
      </c>
      <c r="M6" s="48">
        <v>1.2398437796812259E-2</v>
      </c>
      <c r="N6" s="48">
        <v>7.3847262911420726E-3</v>
      </c>
      <c r="O6" s="48">
        <v>1.9587159180049128E-2</v>
      </c>
      <c r="P6" s="48">
        <v>6.0429065623337601E-3</v>
      </c>
      <c r="Q6" s="48">
        <v>1.3194710170855548E-3</v>
      </c>
      <c r="R6" s="49">
        <v>7.3635603658594598E-3</v>
      </c>
      <c r="S6" s="50">
        <v>0.11239100274627693</v>
      </c>
      <c r="T6" s="51">
        <v>0.10688024716015328</v>
      </c>
      <c r="U6" s="51">
        <v>0.13844767131593541</v>
      </c>
      <c r="V6" s="51">
        <v>6.7719862117478354E-4</v>
      </c>
      <c r="W6" s="51">
        <v>0</v>
      </c>
      <c r="X6" s="51">
        <v>0</v>
      </c>
      <c r="Y6" s="51">
        <v>8.20113068957499E-3</v>
      </c>
      <c r="Z6" s="51">
        <v>0</v>
      </c>
      <c r="AA6" s="51">
        <v>0</v>
      </c>
      <c r="AB6" s="52">
        <v>0.13947467946507838</v>
      </c>
      <c r="AC6" s="52">
        <v>5.5351812969704747E-2</v>
      </c>
      <c r="AD6" s="52">
        <v>0.189436814143289</v>
      </c>
      <c r="AE6" s="52">
        <v>-1.042100198821598E-2</v>
      </c>
      <c r="AF6" s="52">
        <v>-8.7316568837891892E-2</v>
      </c>
      <c r="AG6" s="52">
        <v>-4.8061192525016396E-3</v>
      </c>
      <c r="AH6" s="52">
        <v>2.7114150584465434E-2</v>
      </c>
      <c r="AI6" s="52">
        <v>5.1583566834244539E-2</v>
      </c>
      <c r="AJ6" s="52">
        <v>5.1059833978446607E-2</v>
      </c>
      <c r="AK6" s="52">
        <v>0.12811480861022068</v>
      </c>
      <c r="AL6" s="52">
        <v>-3.0960419482963415E-2</v>
      </c>
      <c r="AM6" s="53">
        <v>8.8822990585659296E-3</v>
      </c>
    </row>
    <row r="7" spans="1:39" ht="15" thickBot="1">
      <c r="A7" s="54" t="s">
        <v>42</v>
      </c>
      <c r="B7" s="54"/>
      <c r="C7" s="54"/>
      <c r="D7" s="55"/>
      <c r="E7" s="56"/>
      <c r="F7" s="57"/>
      <c r="G7" s="58">
        <v>1.4719703910353977E-2</v>
      </c>
      <c r="H7" s="58">
        <v>4.4175976444102462E-2</v>
      </c>
      <c r="I7" s="58">
        <v>3.1488698363188301E-2</v>
      </c>
      <c r="J7" s="57"/>
      <c r="K7" s="57"/>
      <c r="L7" s="57"/>
      <c r="M7" s="58">
        <v>1.2399999999974655E-2</v>
      </c>
      <c r="N7" s="58">
        <v>7.384210526311108E-3</v>
      </c>
      <c r="O7" s="58">
        <v>1.9590526315802492E-2</v>
      </c>
      <c r="P7" s="57"/>
      <c r="Q7" s="57"/>
      <c r="R7" s="59"/>
      <c r="S7" s="60"/>
      <c r="T7" s="61"/>
      <c r="U7" s="61"/>
      <c r="V7" s="62">
        <v>6.7720242521829245E-4</v>
      </c>
      <c r="W7" s="62">
        <v>2.2306933190653341E-2</v>
      </c>
      <c r="X7" s="62">
        <v>2.4616196394042791E-2</v>
      </c>
      <c r="Y7" s="62">
        <v>8.2017541136991667E-3</v>
      </c>
      <c r="Z7" s="62">
        <v>2.9301864972971906E-4</v>
      </c>
      <c r="AA7" s="62">
        <v>1.1568614425730612E-2</v>
      </c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3"/>
    </row>
    <row r="8" spans="1:39">
      <c r="A8" s="64" t="s">
        <v>43</v>
      </c>
      <c r="B8" s="64"/>
      <c r="C8" s="64"/>
      <c r="D8" s="65"/>
      <c r="E8" s="37"/>
      <c r="F8" s="38">
        <v>0.01</v>
      </c>
      <c r="G8" s="39"/>
      <c r="H8" s="39"/>
      <c r="I8" s="39"/>
      <c r="J8" s="38">
        <v>0.2</v>
      </c>
      <c r="K8" s="38">
        <v>0.2</v>
      </c>
      <c r="L8" s="38">
        <v>0.2</v>
      </c>
      <c r="M8" s="39"/>
      <c r="N8" s="39"/>
      <c r="O8" s="39"/>
      <c r="P8" s="38">
        <v>0.5</v>
      </c>
      <c r="Q8" s="38">
        <v>0.5</v>
      </c>
      <c r="R8" s="40">
        <v>0.5</v>
      </c>
      <c r="S8" s="66">
        <v>0.01</v>
      </c>
      <c r="T8" s="42">
        <v>0.01</v>
      </c>
      <c r="U8" s="42">
        <v>0.01</v>
      </c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4"/>
    </row>
    <row r="9" spans="1:39">
      <c r="A9" s="67" t="s">
        <v>44</v>
      </c>
      <c r="B9" s="67"/>
      <c r="C9" s="67"/>
      <c r="D9" s="68"/>
      <c r="E9" s="69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1"/>
      <c r="S9" s="50"/>
      <c r="T9" s="51"/>
      <c r="U9" s="51"/>
      <c r="V9" s="51"/>
      <c r="W9" s="51"/>
      <c r="X9" s="51"/>
      <c r="Y9" s="51"/>
      <c r="Z9" s="51"/>
      <c r="AA9" s="51"/>
      <c r="AB9" s="52">
        <f>IF(OR(M$3 = 0,G$3=0), 0,0.2+0.025*ABS($D$1/M$3-1)/ABS(S$3)+0.04*ABS($B$1/G$3-1))</f>
        <v>0.2000121793127671</v>
      </c>
      <c r="AC9" s="52">
        <f t="shared" ref="AC9" si="0">IF(OR(N$3 = 0,H$3=0), 0,0.2+0.025*ABS($D$1/N$3-1)/ABS(T$3)+0.04*ABS($B$1/H$3-1))</f>
        <v>0.20002123573829345</v>
      </c>
      <c r="AD9" s="52">
        <f>IF(OR(O$3 = 0,I$3=0), 0,0.2+0.025*ABS($D$1/O$3-1)/ABS(U$3)+0.04*ABS($B$1/I$3-1))</f>
        <v>0.20002110416381275</v>
      </c>
      <c r="AE9" s="52">
        <f>IF(OR(O$3 = 0,I$3=0), 0,0.5+0.025*ABS($D$1/M$3-1)/ABS((1-(S$3)^2)^0.5)+0.04*ABS($B$1/G$3-1))</f>
        <v>0.50000952519593855</v>
      </c>
      <c r="AF9" s="52">
        <f t="shared" ref="AF9:AG9" si="1">IF(OR(P$3 = 0,J$3=0), 0,0.5+0.025*ABS($D$1/N$3-1)/ABS((1-(T$3)^2)^0.5)+0.04*ABS($B$1/H$3-1))</f>
        <v>0.50001976465369358</v>
      </c>
      <c r="AG9" s="52">
        <f t="shared" si="1"/>
        <v>0.50001748619654485</v>
      </c>
      <c r="AH9" s="52">
        <f>IF(OR(O$3 = 0,I$3=0), 0,0.5+0.04*ABS($D$1/M$3-1)+0.04*ABS($B$1/G$3-1))</f>
        <v>0.50001092638005296</v>
      </c>
      <c r="AI9" s="52">
        <f t="shared" ref="AI9:AJ9" si="2">IF(OR(P$3 = 0,J$3=0), 0,0.5+0.04*ABS($D$1/N$3-1)+0.04*ABS($B$1/H$3-1))</f>
        <v>0.50002054142287355</v>
      </c>
      <c r="AJ9" s="52">
        <f t="shared" si="2"/>
        <v>0.50001939730454092</v>
      </c>
      <c r="AK9" s="52">
        <f>IF(OR(O$3 = 0,I$3=0), 0,0.2+0.025*ABS($D$1/M$3-1)/ABS(S$3)+0.04*ABS($B$1/G$3-1))</f>
        <v>0.2000121793127671</v>
      </c>
      <c r="AL9" s="52">
        <f>IF(OR(O$3 = 0,I$3=0), 0,0.5+0.025*ABS($D$1/M$3-1)/ABS((1-(S$3)^2)^0.5)+0.04*ABS($B$1/G$3-1))</f>
        <v>0.50000952519593855</v>
      </c>
      <c r="AM9" s="52">
        <f>IF(OR(O$3 = 0,I$3=0), 0,0.5+0.04*ABS($D$1/M$3-1)+0.04*ABS($B$1/G$3-1))</f>
        <v>0.50001092638005296</v>
      </c>
    </row>
    <row r="10" spans="1:39" ht="15" thickBot="1">
      <c r="A10" s="72" t="s">
        <v>45</v>
      </c>
      <c r="B10" s="72"/>
      <c r="C10" s="72"/>
      <c r="D10" s="73"/>
      <c r="E10" s="56"/>
      <c r="F10" s="57"/>
      <c r="G10" s="58">
        <v>0.1</v>
      </c>
      <c r="H10" s="58">
        <v>0.1</v>
      </c>
      <c r="I10" s="58">
        <v>0.1</v>
      </c>
      <c r="J10" s="57"/>
      <c r="K10" s="57"/>
      <c r="L10" s="57"/>
      <c r="M10" s="58">
        <v>0.1</v>
      </c>
      <c r="N10" s="58">
        <v>0.1</v>
      </c>
      <c r="O10" s="58">
        <v>0.1</v>
      </c>
      <c r="P10" s="57"/>
      <c r="Q10" s="57"/>
      <c r="R10" s="59"/>
      <c r="S10" s="60"/>
      <c r="T10" s="61"/>
      <c r="U10" s="61"/>
      <c r="V10" s="62">
        <v>0.1</v>
      </c>
      <c r="W10" s="62">
        <v>0.1</v>
      </c>
      <c r="X10" s="62">
        <v>0.1</v>
      </c>
      <c r="Y10" s="62">
        <v>0.1</v>
      </c>
      <c r="Z10" s="62">
        <v>0.1</v>
      </c>
      <c r="AA10" s="62">
        <v>0.1</v>
      </c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3"/>
    </row>
    <row r="11" spans="1:39" ht="15" thickBot="1">
      <c r="A11" s="74" t="s">
        <v>46</v>
      </c>
      <c r="B11" s="74"/>
      <c r="C11" s="74"/>
      <c r="D11" s="75"/>
      <c r="E11" s="76"/>
      <c r="F11" s="77">
        <f>IF(F5=0,1000,F8/ABS(F5))</f>
        <v>1.6239038648914041</v>
      </c>
      <c r="G11" s="77">
        <f>IF(G7=0,1000,G10/ABS(G7))</f>
        <v>6.7936149129779082</v>
      </c>
      <c r="H11" s="77">
        <f t="shared" ref="H11:I11" si="3">IF(H7=0,1000,H10/ABS(H7))</f>
        <v>2.2636737894528216</v>
      </c>
      <c r="I11" s="77">
        <f t="shared" si="3"/>
        <v>3.1757425742597376</v>
      </c>
      <c r="J11" s="77">
        <f t="shared" ref="J11:U11" si="4">IF(J5=0,1000,J8/ABS(J5))</f>
        <v>22.043965464220676</v>
      </c>
      <c r="K11" s="77">
        <f t="shared" si="4"/>
        <v>22.514071294207891</v>
      </c>
      <c r="L11" s="77">
        <f t="shared" si="4"/>
        <v>1055.7184753101633</v>
      </c>
      <c r="M11" s="77">
        <f>IF(M7=0,1000,M10/ABS(M7))</f>
        <v>8.0645161290487426</v>
      </c>
      <c r="N11" s="77">
        <f t="shared" ref="N11:O11" si="5">IF(N7=0,1000,N10/ABS(N7))</f>
        <v>13.542409123315785</v>
      </c>
      <c r="O11" s="77">
        <f t="shared" si="5"/>
        <v>5.1045080866120509</v>
      </c>
      <c r="P11" s="77">
        <f t="shared" si="4"/>
        <v>68.944384862759136</v>
      </c>
      <c r="Q11" s="77">
        <f t="shared" si="4"/>
        <v>315.78947369356752</v>
      </c>
      <c r="R11" s="77">
        <f t="shared" si="4"/>
        <v>56.589537223560924</v>
      </c>
      <c r="S11" s="77">
        <f t="shared" si="4"/>
        <v>17.775502359427541</v>
      </c>
      <c r="T11" s="77">
        <f t="shared" si="4"/>
        <v>18.690271596242933</v>
      </c>
      <c r="U11" s="77">
        <f t="shared" si="4"/>
        <v>14.425891223666962</v>
      </c>
      <c r="V11" s="77">
        <f>IF(V7=0,1000,V10/ABS(V7))</f>
        <v>147.66633472667431</v>
      </c>
      <c r="W11" s="77">
        <f t="shared" ref="W11:X11" si="6">IF(W7=0,1000,W10/ABS(W7))</f>
        <v>4.4829111713976104</v>
      </c>
      <c r="X11" s="77">
        <f t="shared" si="6"/>
        <v>4.0623660292294534</v>
      </c>
      <c r="Y11" s="77">
        <f>IF(Y7=0,1000,Y10/ABS(Y7))</f>
        <v>12.192513773727102</v>
      </c>
      <c r="Z11" s="77">
        <f t="shared" ref="Z11:AA11" si="7">IF(Z7=0,1000,Z10/ABS(Z7))</f>
        <v>341.27520583498762</v>
      </c>
      <c r="AA11" s="77">
        <f t="shared" si="7"/>
        <v>8.6440775290757905</v>
      </c>
      <c r="AB11" s="77">
        <f>IF(AB6=0,1000,AB9/ABS(AB6))</f>
        <v>1.4340393545256083</v>
      </c>
      <c r="AC11" s="77">
        <f t="shared" ref="AC11:AM11" si="8">IF(AC6=0,1000,AC9/ABS(AC6))</f>
        <v>3.6136347665390729</v>
      </c>
      <c r="AD11" s="77">
        <f t="shared" si="8"/>
        <v>1.0558724029877204</v>
      </c>
      <c r="AE11" s="77">
        <f t="shared" si="8"/>
        <v>47.980945187549807</v>
      </c>
      <c r="AF11" s="77">
        <f t="shared" si="8"/>
        <v>5.7265164138779703</v>
      </c>
      <c r="AG11" s="77">
        <f t="shared" si="8"/>
        <v>104.03767778676738</v>
      </c>
      <c r="AH11" s="77">
        <f t="shared" si="8"/>
        <v>18.440958525417546</v>
      </c>
      <c r="AI11" s="77">
        <f t="shared" si="8"/>
        <v>9.693407651115109</v>
      </c>
      <c r="AJ11" s="77">
        <f t="shared" si="8"/>
        <v>9.7928128304453406</v>
      </c>
      <c r="AK11" s="77">
        <f t="shared" si="8"/>
        <v>1.5611948492331482</v>
      </c>
      <c r="AL11" s="77">
        <f t="shared" si="8"/>
        <v>16.149959643508019</v>
      </c>
      <c r="AM11" s="77">
        <f t="shared" si="8"/>
        <v>56.292962338151789</v>
      </c>
    </row>
    <row r="12" spans="1:39" ht="15.6" thickTop="1" thickBot="1">
      <c r="A12" s="78" t="s">
        <v>47</v>
      </c>
      <c r="B12" s="78"/>
      <c r="C12" s="78"/>
      <c r="D12" s="79"/>
      <c r="E12" s="80">
        <v>2</v>
      </c>
      <c r="F12" s="81">
        <v>49.998691558837891</v>
      </c>
      <c r="G12" s="81">
        <v>57.73187255859375</v>
      </c>
      <c r="H12" s="81">
        <v>57.706920623779297</v>
      </c>
      <c r="I12" s="81">
        <v>57.741641998291016</v>
      </c>
      <c r="J12" s="81">
        <v>119.99800872802734</v>
      </c>
      <c r="K12" s="81">
        <v>119.99008178710937</v>
      </c>
      <c r="L12" s="81">
        <v>120.01191711425781</v>
      </c>
      <c r="M12" s="81">
        <v>5.0010128021240234</v>
      </c>
      <c r="N12" s="81">
        <v>4.9997515678405762</v>
      </c>
      <c r="O12" s="81">
        <v>5.0011281967163086</v>
      </c>
      <c r="P12" s="81">
        <v>120.02080535888672</v>
      </c>
      <c r="Q12" s="81">
        <v>119.9908447265625</v>
      </c>
      <c r="R12" s="82">
        <v>119.98836517333984</v>
      </c>
      <c r="S12" s="83">
        <v>0.50032526254653931</v>
      </c>
      <c r="T12" s="84">
        <v>0.50070708990097046</v>
      </c>
      <c r="U12" s="84">
        <v>0.50071239471435547</v>
      </c>
      <c r="V12" s="84">
        <v>57.726703643798828</v>
      </c>
      <c r="W12" s="84">
        <v>1.361613254994154E-2</v>
      </c>
      <c r="X12" s="84">
        <v>8.9004253968596458E-3</v>
      </c>
      <c r="Y12" s="84">
        <v>5.0006446838378906</v>
      </c>
      <c r="Z12" s="84">
        <v>5.4348201956599951E-4</v>
      </c>
      <c r="AA12" s="84">
        <v>8.9817121624946594E-4</v>
      </c>
      <c r="AB12" s="84">
        <v>144.45281982421875</v>
      </c>
      <c r="AC12" s="84">
        <v>144.46414184570312</v>
      </c>
      <c r="AD12" s="84">
        <v>144.59217834472656</v>
      </c>
      <c r="AE12" s="84">
        <v>-249.98271179199219</v>
      </c>
      <c r="AF12" s="84">
        <v>-249.74800109863281</v>
      </c>
      <c r="AG12" s="84">
        <v>-249.96577453613281</v>
      </c>
      <c r="AH12" s="84">
        <v>288.71780395507812</v>
      </c>
      <c r="AI12" s="84">
        <v>288.520263671875</v>
      </c>
      <c r="AJ12" s="84">
        <v>288.77288818359375</v>
      </c>
      <c r="AK12" s="84">
        <v>433.50912475585937</v>
      </c>
      <c r="AL12" s="84">
        <v>-749.69647216796875</v>
      </c>
      <c r="AM12" s="85">
        <v>866.01092529296875</v>
      </c>
    </row>
    <row r="13" spans="1:39">
      <c r="A13" s="86" t="s">
        <v>48</v>
      </c>
      <c r="B13" s="86"/>
      <c r="C13" s="86"/>
      <c r="D13" s="87"/>
      <c r="E13" s="88"/>
      <c r="F13" s="89">
        <v>7.8495588378899583E-3</v>
      </c>
      <c r="G13" s="90">
        <v>1.16258624588923E-2</v>
      </c>
      <c r="H13" s="90">
        <v>2.4743762207037889E-3</v>
      </c>
      <c r="I13" s="90">
        <v>1.1438001708974355E-2</v>
      </c>
      <c r="J13" s="89">
        <v>1.1064049750530103E-2</v>
      </c>
      <c r="K13" s="89">
        <v>1.03487955715309E-3</v>
      </c>
      <c r="L13" s="89">
        <v>1.2106558702214443E-2</v>
      </c>
      <c r="M13" s="90">
        <v>3.828021240250834E-4</v>
      </c>
      <c r="N13" s="90">
        <v>1.0077836689159625E-4</v>
      </c>
      <c r="O13" s="90">
        <v>2.686704005183671E-4</v>
      </c>
      <c r="P13" s="89">
        <v>8.6531366644635455E-3</v>
      </c>
      <c r="Q13" s="89">
        <v>6.7386067707673192E-3</v>
      </c>
      <c r="R13" s="91">
        <v>1.8992711046337263E-3</v>
      </c>
      <c r="S13" s="92">
        <v>2.2370590141940205E-4</v>
      </c>
      <c r="T13" s="93">
        <v>1.115934367875715E-4</v>
      </c>
      <c r="U13" s="93">
        <v>1.9196641185770247E-5</v>
      </c>
      <c r="V13" s="94">
        <v>8.6206723546951025E-3</v>
      </c>
      <c r="W13" s="94">
        <v>7.0389133897392001E-4</v>
      </c>
      <c r="X13" s="94">
        <v>5.345068924569478E-3</v>
      </c>
      <c r="Y13" s="94">
        <v>2.6459958623448188E-4</v>
      </c>
      <c r="Z13" s="94">
        <v>3.5518665847508393E-4</v>
      </c>
      <c r="AA13" s="94">
        <v>2.2779297799357793E-4</v>
      </c>
      <c r="AB13" s="94">
        <v>8.2632194550967597E-2</v>
      </c>
      <c r="AC13" s="94">
        <v>2.89140073189742E-2</v>
      </c>
      <c r="AD13" s="94">
        <v>1.5547830745276769E-2</v>
      </c>
      <c r="AE13" s="94">
        <v>6.1111994302791572E-3</v>
      </c>
      <c r="AF13" s="94">
        <v>2.4279448140788418E-2</v>
      </c>
      <c r="AG13" s="94">
        <v>3.9691462661608057E-2</v>
      </c>
      <c r="AH13" s="94">
        <v>3.606655419019944E-2</v>
      </c>
      <c r="AI13" s="94">
        <v>6.5585999236645875E-3</v>
      </c>
      <c r="AJ13" s="94">
        <v>4.2152108484174278E-2</v>
      </c>
      <c r="AK13" s="94">
        <v>6.9281276766332667E-2</v>
      </c>
      <c r="AL13" s="94">
        <v>5.7874970161151396E-2</v>
      </c>
      <c r="AM13" s="95">
        <v>8.4807780176220149E-2</v>
      </c>
    </row>
    <row r="14" spans="1:39">
      <c r="A14" s="96" t="s">
        <v>49</v>
      </c>
      <c r="B14" s="96"/>
      <c r="C14" s="96"/>
      <c r="D14" s="97"/>
      <c r="E14" s="98"/>
      <c r="F14" s="99">
        <v>1.5701993652937389E-2</v>
      </c>
      <c r="G14" s="99">
        <v>2.0133630238540656E-2</v>
      </c>
      <c r="H14" s="99">
        <v>4.2876488667118913E-3</v>
      </c>
      <c r="I14" s="99">
        <v>1.9805007298267653E-2</v>
      </c>
      <c r="J14" s="99">
        <v>9.2193444165821741E-3</v>
      </c>
      <c r="K14" s="99">
        <v>8.6246347721554209E-4</v>
      </c>
      <c r="L14" s="99">
        <v>1.0088814845761395E-2</v>
      </c>
      <c r="M14" s="99">
        <v>7.6550779406811447E-3</v>
      </c>
      <c r="N14" s="99">
        <v>2.0157081191305611E-3</v>
      </c>
      <c r="O14" s="99">
        <v>5.372484452013806E-3</v>
      </c>
      <c r="P14" s="99">
        <v>7.2102170523871941E-3</v>
      </c>
      <c r="Q14" s="99">
        <v>5.6156187346278414E-3</v>
      </c>
      <c r="R14" s="100">
        <v>1.5828543369142162E-3</v>
      </c>
      <c r="S14" s="101">
        <v>4.4692111166074737E-2</v>
      </c>
      <c r="T14" s="102">
        <v>2.2292137579299195E-2</v>
      </c>
      <c r="U14" s="102">
        <v>3.8340127766155335E-3</v>
      </c>
      <c r="V14" s="102">
        <v>1.4931365601220258E-2</v>
      </c>
      <c r="W14" s="102">
        <v>0</v>
      </c>
      <c r="X14" s="102">
        <v>0</v>
      </c>
      <c r="Y14" s="102">
        <v>5.2915894747245229E-3</v>
      </c>
      <c r="Z14" s="102">
        <v>0</v>
      </c>
      <c r="AA14" s="102">
        <v>0</v>
      </c>
      <c r="AB14" s="103">
        <v>5.7170883265537355E-2</v>
      </c>
      <c r="AC14" s="103">
        <v>2.0018667018912823E-2</v>
      </c>
      <c r="AD14" s="103">
        <v>1.0751728940409804E-2</v>
      </c>
      <c r="AE14" s="103">
        <v>-2.4447085910412193E-3</v>
      </c>
      <c r="AF14" s="103">
        <v>-9.7206335657578011E-3</v>
      </c>
      <c r="AG14" s="103">
        <v>-1.587623794665332E-2</v>
      </c>
      <c r="AH14" s="103">
        <v>1.2490414111710337E-2</v>
      </c>
      <c r="AI14" s="103">
        <v>2.2731335243023755E-3</v>
      </c>
      <c r="AJ14" s="103">
        <v>1.4594845352079297E-2</v>
      </c>
      <c r="AK14" s="103">
        <v>1.5978950012819463E-2</v>
      </c>
      <c r="AL14" s="103">
        <v>-7.7191910099707484E-3</v>
      </c>
      <c r="AM14" s="104">
        <v>9.7919637446196514E-3</v>
      </c>
    </row>
    <row r="15" spans="1:39" ht="15" thickBot="1">
      <c r="A15" s="105" t="s">
        <v>50</v>
      </c>
      <c r="B15" s="105"/>
      <c r="C15" s="105"/>
      <c r="D15" s="106"/>
      <c r="E15" s="107"/>
      <c r="F15" s="108"/>
      <c r="G15" s="109">
        <v>2.0136593849298171E-2</v>
      </c>
      <c r="H15" s="109">
        <v>4.2857473295293824E-3</v>
      </c>
      <c r="I15" s="109">
        <v>1.9811209333981734E-2</v>
      </c>
      <c r="J15" s="108"/>
      <c r="K15" s="108"/>
      <c r="L15" s="108"/>
      <c r="M15" s="109">
        <v>7.656042480501668E-3</v>
      </c>
      <c r="N15" s="109">
        <v>2.015567337831925E-3</v>
      </c>
      <c r="O15" s="109">
        <v>5.3734080103673421E-3</v>
      </c>
      <c r="P15" s="108"/>
      <c r="Q15" s="108"/>
      <c r="R15" s="110"/>
      <c r="S15" s="111"/>
      <c r="T15" s="112"/>
      <c r="U15" s="112"/>
      <c r="V15" s="113">
        <v>1.4931449475526288E-2</v>
      </c>
      <c r="W15" s="113">
        <v>1.2191761305515199E-3</v>
      </c>
      <c r="X15" s="113">
        <v>9.2579352638251979E-3</v>
      </c>
      <c r="Y15" s="113">
        <v>5.2919917246896375E-3</v>
      </c>
      <c r="Z15" s="113">
        <v>7.1037331695016784E-3</v>
      </c>
      <c r="AA15" s="113">
        <v>4.5558595598715586E-3</v>
      </c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4"/>
    </row>
    <row r="16" spans="1:39">
      <c r="A16" s="115" t="s">
        <v>43</v>
      </c>
      <c r="B16" s="115"/>
      <c r="C16" s="115"/>
      <c r="D16" s="116"/>
      <c r="E16" s="117"/>
      <c r="F16" s="118">
        <v>0.01</v>
      </c>
      <c r="G16" s="119"/>
      <c r="H16" s="119"/>
      <c r="I16" s="119"/>
      <c r="J16" s="118">
        <v>0.2</v>
      </c>
      <c r="K16" s="118">
        <v>0.2</v>
      </c>
      <c r="L16" s="118">
        <v>0.2</v>
      </c>
      <c r="M16" s="119"/>
      <c r="N16" s="119"/>
      <c r="O16" s="119"/>
      <c r="P16" s="118">
        <v>0.5</v>
      </c>
      <c r="Q16" s="118">
        <v>0.5</v>
      </c>
      <c r="R16" s="120">
        <v>0.5</v>
      </c>
      <c r="S16" s="121">
        <v>0.01</v>
      </c>
      <c r="T16" s="93">
        <v>0.01</v>
      </c>
      <c r="U16" s="93">
        <v>0.01</v>
      </c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5"/>
    </row>
    <row r="17" spans="1:39">
      <c r="A17" s="122" t="s">
        <v>44</v>
      </c>
      <c r="B17" s="122"/>
      <c r="C17" s="122"/>
      <c r="D17" s="123"/>
      <c r="E17" s="80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2"/>
      <c r="S17" s="101"/>
      <c r="T17" s="102"/>
      <c r="U17" s="102"/>
      <c r="V17" s="102"/>
      <c r="W17" s="102"/>
      <c r="X17" s="102"/>
      <c r="Y17" s="102"/>
      <c r="Z17" s="102"/>
      <c r="AA17" s="102"/>
      <c r="AB17" s="103">
        <f>IF(OR(M$3 = 0,G$3=0), 0,0.2+0.025*ABS($D$1/M$3-1)/ABS(S$3)+0.04*ABS($B$1/G$3-1))</f>
        <v>0.2000121793127671</v>
      </c>
      <c r="AC17" s="103">
        <f>IF(OR(N$3 = 0,H$3=0), 0,0.2+0.025*ABS($D$1/N$3-1)/ABS(T$3)+0.04*ABS($B$1/H$3-1))</f>
        <v>0.20002123573829345</v>
      </c>
      <c r="AD17" s="103">
        <f t="shared" ref="AD17" si="9">IF(OR(O$3 = 0,I$3=0), 0,0.2+0.025*ABS($D$1/O$3-1)/ABS(U$3)+0.04*ABS($B$1/I$3-1))</f>
        <v>0.20002110416381275</v>
      </c>
      <c r="AE17" s="103">
        <f>IF(OR(O$3 = 0,I$3=0), 0,0.5+0.025*ABS($D$1/M$3-1)/ABS((1-(S$3)^2)^0.5)+0.04*ABS($B$1/G$3-1))</f>
        <v>0.50000952519593855</v>
      </c>
      <c r="AF17" s="103">
        <f t="shared" ref="AF17:AG17" si="10">IF(OR(P$3 = 0,J$3=0), 0,0.5+0.025*ABS($D$1/N$3-1)/ABS((1-(T$3)^2)^0.5)+0.04*ABS($B$1/H$3-1))</f>
        <v>0.50001976465369358</v>
      </c>
      <c r="AG17" s="103">
        <f t="shared" si="10"/>
        <v>0.50001748619654485</v>
      </c>
      <c r="AH17" s="103">
        <f>IF(OR(O$3 = 0,I$3=0), 0,0.5+0.04*ABS($D$1/M$3-1)+0.04*ABS($B$1/G$3-1))</f>
        <v>0.50001092638005296</v>
      </c>
      <c r="AI17" s="103">
        <f t="shared" ref="AI17:AJ17" si="11">IF(OR(P$3 = 0,J$3=0), 0,0.5+0.04*ABS($D$1/N$3-1)+0.04*ABS($B$1/H$3-1))</f>
        <v>0.50002054142287355</v>
      </c>
      <c r="AJ17" s="103">
        <f t="shared" si="11"/>
        <v>0.50001939730454092</v>
      </c>
      <c r="AK17" s="103">
        <f>IF(OR(O$3 = 0,I$3=0), 0,0.2+0.025*ABS($D$1/M$3-1)/ABS(S$3)+0.04*ABS($B$1/G$3-1))</f>
        <v>0.2000121793127671</v>
      </c>
      <c r="AL17" s="103">
        <f>IF(OR(O$3 = 0,I$3=0), 0,0.5+0.025*ABS($D$1/M$3-1)/ABS((1-(S$3)^2)^0.5)+0.04*ABS($B$1/G$3-1))</f>
        <v>0.50000952519593855</v>
      </c>
      <c r="AM17" s="103">
        <f>IF(OR(O$3 = 0,I$3=0), 0,0.5+0.04*ABS($D$1/M$3-1)+0.04*ABS($B$1/G$3-1))</f>
        <v>0.50001092638005296</v>
      </c>
    </row>
    <row r="18" spans="1:39" ht="15" thickBot="1">
      <c r="A18" s="124" t="s">
        <v>45</v>
      </c>
      <c r="B18" s="124"/>
      <c r="C18" s="124"/>
      <c r="D18" s="125"/>
      <c r="E18" s="107"/>
      <c r="F18" s="108"/>
      <c r="G18" s="109">
        <v>0.1</v>
      </c>
      <c r="H18" s="109">
        <v>0.1</v>
      </c>
      <c r="I18" s="109">
        <v>0.1</v>
      </c>
      <c r="J18" s="108"/>
      <c r="K18" s="108"/>
      <c r="L18" s="108"/>
      <c r="M18" s="109">
        <v>0.1</v>
      </c>
      <c r="N18" s="109">
        <v>0.1</v>
      </c>
      <c r="O18" s="109">
        <v>0.1</v>
      </c>
      <c r="P18" s="108"/>
      <c r="Q18" s="108"/>
      <c r="R18" s="110"/>
      <c r="S18" s="111"/>
      <c r="T18" s="112"/>
      <c r="U18" s="112"/>
      <c r="V18" s="113">
        <v>0.1</v>
      </c>
      <c r="W18" s="113">
        <v>0.1</v>
      </c>
      <c r="X18" s="113">
        <v>0.1</v>
      </c>
      <c r="Y18" s="113">
        <v>0.1</v>
      </c>
      <c r="Z18" s="113">
        <v>0.1</v>
      </c>
      <c r="AA18" s="113">
        <v>0.1</v>
      </c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4"/>
    </row>
    <row r="19" spans="1:39" ht="15" thickBot="1">
      <c r="A19" s="115" t="s">
        <v>46</v>
      </c>
      <c r="B19" s="115"/>
      <c r="C19" s="115"/>
      <c r="D19" s="116"/>
      <c r="E19" s="117"/>
      <c r="F19" s="77">
        <f>IF(F13=0,1000,F16/ABS(F13))</f>
        <v>1.2739569454183621</v>
      </c>
      <c r="G19" s="77">
        <f>IF(G15=0,1000,G18/ABS(G15))</f>
        <v>4.9660831791313775</v>
      </c>
      <c r="H19" s="77">
        <f t="shared" ref="H19:I19" si="12">IF(H15=0,1000,H18/ABS(H15))</f>
        <v>23.333153429504907</v>
      </c>
      <c r="I19" s="77">
        <f t="shared" si="12"/>
        <v>5.047647436063996</v>
      </c>
      <c r="J19" s="77">
        <f t="shared" ref="J19:U19" si="13">IF(J13=0,1000,J16/ABS(J13))</f>
        <v>18.076563691375085</v>
      </c>
      <c r="K19" s="77">
        <f t="shared" si="13"/>
        <v>193.25920453022724</v>
      </c>
      <c r="L19" s="77">
        <f t="shared" si="13"/>
        <v>16.5199711098264</v>
      </c>
      <c r="M19" s="77">
        <f>IF(M15=0,1000,M18/ABS(M15))</f>
        <v>13.061578518494247</v>
      </c>
      <c r="N19" s="77">
        <f t="shared" ref="N19:O19" si="14">IF(N15=0,1000,N18/ABS(N15))</f>
        <v>49.613822432529837</v>
      </c>
      <c r="O19" s="77">
        <f t="shared" si="14"/>
        <v>18.610163197557693</v>
      </c>
      <c r="P19" s="77">
        <f t="shared" si="13"/>
        <v>57.782515102689381</v>
      </c>
      <c r="Q19" s="77">
        <f t="shared" si="13"/>
        <v>74.199314043526755</v>
      </c>
      <c r="R19" s="77">
        <f t="shared" si="13"/>
        <v>263.25888851787948</v>
      </c>
      <c r="S19" s="77">
        <f t="shared" si="13"/>
        <v>44.701547596869517</v>
      </c>
      <c r="T19" s="77">
        <f t="shared" si="13"/>
        <v>89.611004803409102</v>
      </c>
      <c r="U19" s="77">
        <f t="shared" si="13"/>
        <v>520.92446294264369</v>
      </c>
      <c r="V19" s="77">
        <f>IF(V15=0,1000,V18/ABS(V15))</f>
        <v>6.6972734404591563</v>
      </c>
      <c r="W19" s="77">
        <f t="shared" ref="W19:X19" si="15">IF(W15=0,1000,W18/ABS(W15))</f>
        <v>82.022603210549164</v>
      </c>
      <c r="X19" s="77">
        <f t="shared" si="15"/>
        <v>10.801544529128837</v>
      </c>
      <c r="Y19" s="77">
        <f>IF(Y15=0,1000,Y18/ABS(Y15))</f>
        <v>18.896477017046877</v>
      </c>
      <c r="Z19" s="77">
        <f t="shared" ref="Z19:AA19" si="16">IF(Z15=0,1000,Z18/ABS(Z15))</f>
        <v>14.077105321090619</v>
      </c>
      <c r="AA19" s="77">
        <f t="shared" si="16"/>
        <v>21.949754746790145</v>
      </c>
      <c r="AB19" s="77">
        <f>IF(AB14=0,1000,AB17/ABS(AB14))</f>
        <v>3.4984972749814864</v>
      </c>
      <c r="AC19" s="77">
        <f t="shared" ref="AC19:AM19" si="17">IF(AC14=0,1000,AC17/ABS(AC14))</f>
        <v>9.9917359906791745</v>
      </c>
      <c r="AD19" s="77">
        <f t="shared" si="17"/>
        <v>18.603622289252847</v>
      </c>
      <c r="AE19" s="77">
        <f>IF(AE14=0,1000,AE17/ABS(AE14))</f>
        <v>204.52725000773233</v>
      </c>
      <c r="AF19" s="77">
        <f t="shared" si="17"/>
        <v>51.439009738529634</v>
      </c>
      <c r="AG19" s="77">
        <f t="shared" si="17"/>
        <v>31.494708499373907</v>
      </c>
      <c r="AH19" s="77">
        <f t="shared" si="17"/>
        <v>40.031573165478136</v>
      </c>
      <c r="AI19" s="77">
        <f t="shared" si="17"/>
        <v>219.96971848643597</v>
      </c>
      <c r="AJ19" s="77">
        <f t="shared" si="17"/>
        <v>34.259999694570539</v>
      </c>
      <c r="AK19" s="77">
        <f t="shared" si="17"/>
        <v>12.517229176654471</v>
      </c>
      <c r="AL19" s="77">
        <f t="shared" si="17"/>
        <v>64.774861063819344</v>
      </c>
      <c r="AM19" s="77">
        <f t="shared" si="17"/>
        <v>51.063396415738552</v>
      </c>
    </row>
    <row r="20" spans="1:39" ht="15" thickTop="1"/>
  </sheetData>
  <mergeCells count="18"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9" priority="1" operator="between">
      <formula>2</formula>
      <formula>1</formula>
    </cfRule>
    <cfRule type="cellIs" dxfId="8" priority="2" operator="lessThanOr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20"/>
  <sheetViews>
    <sheetView workbookViewId="0">
      <selection sqref="A1:AM19"/>
    </sheetView>
  </sheetViews>
  <sheetFormatPr defaultRowHeight="14.4"/>
  <cols>
    <col min="1" max="1" width="7.88671875" customWidth="1"/>
  </cols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8" t="s">
        <v>36</v>
      </c>
    </row>
    <row r="2" spans="1:39" ht="15" thickBot="1">
      <c r="A2" s="9" t="s">
        <v>37</v>
      </c>
      <c r="B2" s="9"/>
      <c r="C2" s="9"/>
      <c r="D2" s="10"/>
      <c r="E2" s="11">
        <v>3</v>
      </c>
      <c r="F2" s="12">
        <v>49.505000000000003</v>
      </c>
      <c r="G2" s="12">
        <v>8.6602499999999996</v>
      </c>
      <c r="H2" s="12">
        <v>8.6602499999999996</v>
      </c>
      <c r="I2" s="12">
        <v>8.6602499999999996</v>
      </c>
      <c r="J2" s="12">
        <v>120</v>
      </c>
      <c r="K2" s="12">
        <v>120</v>
      </c>
      <c r="L2" s="12">
        <v>120</v>
      </c>
      <c r="M2" s="12">
        <v>5</v>
      </c>
      <c r="N2" s="12">
        <v>5</v>
      </c>
      <c r="O2" s="12">
        <v>5</v>
      </c>
      <c r="P2" s="12">
        <v>120</v>
      </c>
      <c r="Q2" s="12">
        <v>120</v>
      </c>
      <c r="R2" s="13">
        <v>120</v>
      </c>
      <c r="S2" s="14">
        <v>1</v>
      </c>
      <c r="T2" s="15">
        <v>1</v>
      </c>
      <c r="U2" s="15">
        <v>1</v>
      </c>
      <c r="V2" s="15">
        <v>8.6602499999999978</v>
      </c>
      <c r="W2" s="15">
        <v>0</v>
      </c>
      <c r="X2" s="15">
        <v>0</v>
      </c>
      <c r="Y2" s="15">
        <v>5</v>
      </c>
      <c r="Z2" s="15">
        <v>0</v>
      </c>
      <c r="AA2" s="15">
        <v>0</v>
      </c>
      <c r="AB2" s="15">
        <v>43.301249999999996</v>
      </c>
      <c r="AC2" s="15">
        <v>43.301249999999996</v>
      </c>
      <c r="AD2" s="15">
        <v>43.301249999999996</v>
      </c>
      <c r="AE2" s="15">
        <v>0</v>
      </c>
      <c r="AF2" s="15">
        <v>0</v>
      </c>
      <c r="AG2" s="15">
        <v>0</v>
      </c>
      <c r="AH2" s="15">
        <v>43.301249999999996</v>
      </c>
      <c r="AI2" s="15">
        <v>43.301249999999996</v>
      </c>
      <c r="AJ2" s="15">
        <v>43.301249999999996</v>
      </c>
      <c r="AK2" s="15">
        <v>129.90375</v>
      </c>
      <c r="AL2" s="15">
        <v>0</v>
      </c>
      <c r="AM2" s="16">
        <v>129.90375</v>
      </c>
    </row>
    <row r="3" spans="1:39" ht="15.6" thickTop="1" thickBot="1">
      <c r="A3" s="17" t="s">
        <v>38</v>
      </c>
      <c r="B3" s="18"/>
      <c r="C3" s="18"/>
      <c r="D3" s="19"/>
      <c r="E3" s="20">
        <v>3</v>
      </c>
      <c r="F3" s="21">
        <v>49.49886519999999</v>
      </c>
      <c r="G3" s="21">
        <v>8.662465000000001</v>
      </c>
      <c r="H3" s="21">
        <v>8.6554525555555539</v>
      </c>
      <c r="I3" s="21">
        <v>8.6622918888888893</v>
      </c>
      <c r="J3" s="21">
        <v>119.99339999999998</v>
      </c>
      <c r="K3" s="21">
        <v>120.01101111111109</v>
      </c>
      <c r="L3" s="21">
        <v>119.99558888888893</v>
      </c>
      <c r="M3" s="21">
        <v>5.0007168947368434</v>
      </c>
      <c r="N3" s="21">
        <v>4.9999070000000003</v>
      </c>
      <c r="O3" s="21">
        <v>5.0004481578947368</v>
      </c>
      <c r="P3" s="21">
        <v>120.00566111111112</v>
      </c>
      <c r="Q3" s="21">
        <v>120.00408333333334</v>
      </c>
      <c r="R3" s="22">
        <v>119.99025555555554</v>
      </c>
      <c r="S3" s="23">
        <v>0.9999998122947471</v>
      </c>
      <c r="T3" s="24">
        <v>0.99999965828002868</v>
      </c>
      <c r="U3" s="24">
        <v>0.99999975092900828</v>
      </c>
      <c r="V3" s="24">
        <v>8.6600697878150772</v>
      </c>
      <c r="W3" s="24">
        <v>2.1524061338323536E-3</v>
      </c>
      <c r="X3" s="24">
        <v>2.5493770114881921E-3</v>
      </c>
      <c r="Y3" s="24">
        <v>5.0003573387184712</v>
      </c>
      <c r="Z3" s="24">
        <v>1.0256548158131022E-4</v>
      </c>
      <c r="AA3" s="24">
        <v>4.7383622693136746E-4</v>
      </c>
      <c r="AB3" s="24">
        <v>43.318526944450021</v>
      </c>
      <c r="AC3" s="24">
        <v>43.276443032260183</v>
      </c>
      <c r="AD3" s="24">
        <v>43.315330730345899</v>
      </c>
      <c r="AE3" s="24">
        <v>2.6541590976794538E-2</v>
      </c>
      <c r="AF3" s="24">
        <v>3.577682921912384E-2</v>
      </c>
      <c r="AG3" s="24">
        <v>3.0571608455825849E-2</v>
      </c>
      <c r="AH3" s="24">
        <v>43.318535075566601</v>
      </c>
      <c r="AI3" s="24">
        <v>43.276457820690105</v>
      </c>
      <c r="AJ3" s="24">
        <v>43.315341518940969</v>
      </c>
      <c r="AK3" s="24">
        <v>129.91030070705611</v>
      </c>
      <c r="AL3" s="24">
        <v>9.2890028651744228E-2</v>
      </c>
      <c r="AM3" s="25">
        <v>129.91033441519767</v>
      </c>
    </row>
    <row r="4" spans="1:39" ht="15.6" thickTop="1" thickBot="1">
      <c r="A4" s="26" t="s">
        <v>39</v>
      </c>
      <c r="B4" s="27"/>
      <c r="C4" s="27"/>
      <c r="D4" s="28"/>
      <c r="E4" s="29">
        <v>3</v>
      </c>
      <c r="F4" s="30">
        <v>49.505000000000003</v>
      </c>
      <c r="G4" s="30">
        <v>8.6604700000000001</v>
      </c>
      <c r="H4" s="30">
        <v>8.6602700000000006</v>
      </c>
      <c r="I4" s="30">
        <v>8.6600699999999993</v>
      </c>
      <c r="J4" s="30">
        <v>119.99200000000002</v>
      </c>
      <c r="K4" s="30">
        <v>120.006</v>
      </c>
      <c r="L4" s="30">
        <v>120.00199999999998</v>
      </c>
      <c r="M4" s="30">
        <v>5.00007</v>
      </c>
      <c r="N4" s="30">
        <v>5.0000099999999996</v>
      </c>
      <c r="O4" s="30">
        <v>4.9999500000000001</v>
      </c>
      <c r="P4" s="30">
        <v>119.99630517600002</v>
      </c>
      <c r="Q4" s="30">
        <v>120.00899999999999</v>
      </c>
      <c r="R4" s="31">
        <v>119.99469482400001</v>
      </c>
      <c r="S4" s="32">
        <v>0.99999999833615094</v>
      </c>
      <c r="T4" s="33">
        <v>0.99999999984769128</v>
      </c>
      <c r="U4" s="33">
        <v>0.99999999756306068</v>
      </c>
      <c r="V4" s="33">
        <v>8.6602699847577291</v>
      </c>
      <c r="W4" s="33">
        <v>2.5276488836862584E-4</v>
      </c>
      <c r="X4" s="33">
        <v>4.7621524124053779E-4</v>
      </c>
      <c r="Y4" s="33">
        <v>5.0000099896094943</v>
      </c>
      <c r="Z4" s="33">
        <v>2.0089366215733903E-4</v>
      </c>
      <c r="AA4" s="33">
        <v>2.5680146396799659E-4</v>
      </c>
      <c r="AB4" s="33">
        <v>43.302956160850421</v>
      </c>
      <c r="AC4" s="33">
        <v>43.301436596104814</v>
      </c>
      <c r="AD4" s="33">
        <v>43.299916890980725</v>
      </c>
      <c r="AE4" s="33">
        <v>-2.4979831465001632E-3</v>
      </c>
      <c r="AF4" s="33">
        <v>7.5575263954519301E-4</v>
      </c>
      <c r="AG4" s="33">
        <v>3.0229044672509531E-3</v>
      </c>
      <c r="AH4" s="33">
        <v>43.302956232900002</v>
      </c>
      <c r="AI4" s="33">
        <v>43.301436602700001</v>
      </c>
      <c r="AJ4" s="33">
        <v>43.299916996499995</v>
      </c>
      <c r="AK4" s="33">
        <v>129.90430964793597</v>
      </c>
      <c r="AL4" s="33">
        <v>1.2806739602959829E-3</v>
      </c>
      <c r="AM4" s="34">
        <v>129.90430983210001</v>
      </c>
    </row>
    <row r="5" spans="1:39">
      <c r="A5" s="35" t="s">
        <v>40</v>
      </c>
      <c r="B5" s="35"/>
      <c r="C5" s="35"/>
      <c r="D5" s="36"/>
      <c r="E5" s="37"/>
      <c r="F5" s="38">
        <v>6.1348000000123193E-3</v>
      </c>
      <c r="G5" s="39">
        <v>1.9950000000008572E-3</v>
      </c>
      <c r="H5" s="39">
        <v>4.8174444444466502E-3</v>
      </c>
      <c r="I5" s="39">
        <v>2.2218888888900779E-3</v>
      </c>
      <c r="J5" s="38">
        <v>1.3999999999612101E-3</v>
      </c>
      <c r="K5" s="38">
        <v>5.0111111110879847E-3</v>
      </c>
      <c r="L5" s="38">
        <v>6.4111111110491947E-3</v>
      </c>
      <c r="M5" s="39">
        <v>6.4689473684342857E-4</v>
      </c>
      <c r="N5" s="39">
        <v>1.029999999992981E-4</v>
      </c>
      <c r="O5" s="39">
        <v>4.9815789473672822E-4</v>
      </c>
      <c r="P5" s="38">
        <v>9.3559351111025535E-3</v>
      </c>
      <c r="Q5" s="38">
        <v>4.916666666645142E-3</v>
      </c>
      <c r="R5" s="40">
        <v>4.4392684444716224E-3</v>
      </c>
      <c r="S5" s="41">
        <v>1.8604140383793322E-7</v>
      </c>
      <c r="T5" s="42">
        <v>3.4156766259840765E-7</v>
      </c>
      <c r="U5" s="42">
        <v>2.4663405240321623E-7</v>
      </c>
      <c r="V5" s="43">
        <v>2.0019694265194232E-4</v>
      </c>
      <c r="W5" s="43">
        <v>1.8996412454637278E-3</v>
      </c>
      <c r="X5" s="43">
        <v>2.0731617702476543E-3</v>
      </c>
      <c r="Y5" s="43">
        <v>3.4734910897693538E-4</v>
      </c>
      <c r="Z5" s="43">
        <v>9.8328180576028805E-5</v>
      </c>
      <c r="AA5" s="43">
        <v>2.1703476296337088E-4</v>
      </c>
      <c r="AB5" s="43">
        <v>1.5570783599599736E-2</v>
      </c>
      <c r="AC5" s="43">
        <v>2.4993563844631694E-2</v>
      </c>
      <c r="AD5" s="43">
        <v>1.5413839365173487E-2</v>
      </c>
      <c r="AE5" s="43">
        <v>2.9039574123294699E-2</v>
      </c>
      <c r="AF5" s="43">
        <v>3.5021076579578647E-2</v>
      </c>
      <c r="AG5" s="43">
        <v>2.7548703988574896E-2</v>
      </c>
      <c r="AH5" s="43">
        <v>1.5578842666599257E-2</v>
      </c>
      <c r="AI5" s="43">
        <v>2.4978782009895895E-2</v>
      </c>
      <c r="AJ5" s="43">
        <v>1.5424522440973476E-2</v>
      </c>
      <c r="AK5" s="43">
        <v>5.9910591201344232E-3</v>
      </c>
      <c r="AL5" s="43">
        <v>9.160935469144825E-2</v>
      </c>
      <c r="AM5" s="44">
        <v>6.0245830976555226E-3</v>
      </c>
    </row>
    <row r="6" spans="1:39">
      <c r="A6" s="45" t="s">
        <v>41</v>
      </c>
      <c r="B6" s="45"/>
      <c r="C6" s="45"/>
      <c r="D6" s="46"/>
      <c r="E6" s="47"/>
      <c r="F6" s="48">
        <v>1.239381948500169E-2</v>
      </c>
      <c r="G6" s="48">
        <v>2.3030396082418306E-2</v>
      </c>
      <c r="H6" s="48">
        <v>5.5657915210390062E-2</v>
      </c>
      <c r="I6" s="48">
        <v>2.565012721102243E-2</v>
      </c>
      <c r="J6" s="48">
        <v>1.1667308368303675E-3</v>
      </c>
      <c r="K6" s="48">
        <v>4.1755427811940469E-3</v>
      </c>
      <c r="L6" s="48">
        <v>5.3427889895066262E-3</v>
      </c>
      <c r="M6" s="48">
        <v>1.2936039981072966E-2</v>
      </c>
      <c r="N6" s="48">
        <v>2.0600383166986527E-3</v>
      </c>
      <c r="O6" s="48">
        <v>9.9622649611962009E-3</v>
      </c>
      <c r="P6" s="48">
        <v>7.7962447975183924E-3</v>
      </c>
      <c r="Q6" s="48">
        <v>4.097082807580971E-3</v>
      </c>
      <c r="R6" s="49">
        <v>3.6996907989884555E-3</v>
      </c>
      <c r="S6" s="50">
        <v>1.860414387588885E-5</v>
      </c>
      <c r="T6" s="51">
        <v>3.4156777931893941E-5</v>
      </c>
      <c r="U6" s="51">
        <v>2.4663411383261953E-5</v>
      </c>
      <c r="V6" s="51">
        <v>2.3117243573905623E-3</v>
      </c>
      <c r="W6" s="51">
        <v>0</v>
      </c>
      <c r="X6" s="51">
        <v>0</v>
      </c>
      <c r="Y6" s="51">
        <v>6.9464857298769892E-3</v>
      </c>
      <c r="Z6" s="51">
        <v>0</v>
      </c>
      <c r="AA6" s="51">
        <v>0</v>
      </c>
      <c r="AB6" s="52">
        <v>3.5944859389071784E-2</v>
      </c>
      <c r="AC6" s="52">
        <v>5.775327659438273E-2</v>
      </c>
      <c r="AD6" s="52">
        <v>3.5585182209805555E-2</v>
      </c>
      <c r="AE6" s="52">
        <v>0</v>
      </c>
      <c r="AF6" s="52">
        <v>0</v>
      </c>
      <c r="AG6" s="52">
        <v>0</v>
      </c>
      <c r="AH6" s="52">
        <v>3.5963456842256776E-2</v>
      </c>
      <c r="AI6" s="52">
        <v>5.7719100101473075E-2</v>
      </c>
      <c r="AJ6" s="52">
        <v>3.5609836838591306E-2</v>
      </c>
      <c r="AK6" s="52">
        <v>4.6116890558540735E-3</v>
      </c>
      <c r="AL6" s="52">
        <v>0</v>
      </c>
      <c r="AM6" s="53">
        <v>4.6374933332099348E-3</v>
      </c>
    </row>
    <row r="7" spans="1:39" ht="15" thickBot="1">
      <c r="A7" s="54" t="s">
        <v>42</v>
      </c>
      <c r="B7" s="54"/>
      <c r="C7" s="54"/>
      <c r="D7" s="55"/>
      <c r="E7" s="56"/>
      <c r="F7" s="57"/>
      <c r="G7" s="58">
        <v>3.4554429722020562E-3</v>
      </c>
      <c r="H7" s="58">
        <v>8.3440624308420384E-3</v>
      </c>
      <c r="I7" s="58">
        <v>3.8484262386595273E-3</v>
      </c>
      <c r="J7" s="57"/>
      <c r="K7" s="57"/>
      <c r="L7" s="57"/>
      <c r="M7" s="58">
        <v>1.293789473686857E-2</v>
      </c>
      <c r="N7" s="58">
        <v>2.0599999999859619E-3</v>
      </c>
      <c r="O7" s="58">
        <v>9.9631578947345645E-3</v>
      </c>
      <c r="P7" s="57"/>
      <c r="Q7" s="57"/>
      <c r="R7" s="59"/>
      <c r="S7" s="60"/>
      <c r="T7" s="61"/>
      <c r="U7" s="61"/>
      <c r="V7" s="62">
        <v>3.4675143786601251E-4</v>
      </c>
      <c r="W7" s="62">
        <v>3.2902766873884608E-3</v>
      </c>
      <c r="X7" s="62">
        <v>3.5908231926000764E-3</v>
      </c>
      <c r="Y7" s="62">
        <v>6.9469821795387077E-3</v>
      </c>
      <c r="Z7" s="62">
        <v>1.9665636115205761E-3</v>
      </c>
      <c r="AA7" s="62">
        <v>4.3406952592674169E-3</v>
      </c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3"/>
    </row>
    <row r="8" spans="1:39">
      <c r="A8" s="64" t="s">
        <v>43</v>
      </c>
      <c r="B8" s="64"/>
      <c r="C8" s="64"/>
      <c r="D8" s="65"/>
      <c r="E8" s="37"/>
      <c r="F8" s="38">
        <v>0.01</v>
      </c>
      <c r="G8" s="39"/>
      <c r="H8" s="39"/>
      <c r="I8" s="39"/>
      <c r="J8" s="38">
        <v>0.2</v>
      </c>
      <c r="K8" s="38">
        <v>0.2</v>
      </c>
      <c r="L8" s="38">
        <v>0.2</v>
      </c>
      <c r="M8" s="39"/>
      <c r="N8" s="39"/>
      <c r="O8" s="39"/>
      <c r="P8" s="38">
        <v>0.5</v>
      </c>
      <c r="Q8" s="38">
        <v>0.5</v>
      </c>
      <c r="R8" s="40">
        <v>0.5</v>
      </c>
      <c r="S8" s="66">
        <v>0.01</v>
      </c>
      <c r="T8" s="42">
        <v>0.01</v>
      </c>
      <c r="U8" s="42">
        <v>0.01</v>
      </c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4"/>
    </row>
    <row r="9" spans="1:39">
      <c r="A9" s="67" t="s">
        <v>44</v>
      </c>
      <c r="B9" s="67"/>
      <c r="C9" s="67"/>
      <c r="D9" s="68"/>
      <c r="E9" s="69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1"/>
      <c r="S9" s="50"/>
      <c r="T9" s="51"/>
      <c r="U9" s="51"/>
      <c r="V9" s="51"/>
      <c r="W9" s="51"/>
      <c r="X9" s="51"/>
      <c r="Y9" s="51"/>
      <c r="Z9" s="51"/>
      <c r="AA9" s="51"/>
      <c r="AB9" s="52">
        <f>IF(OR(M$3 = 0,G$3=0), 0,0.2+0.025*ABS($D$1/M$3-1)/ABS(S$3)+0.04*ABS($B$1/G$3-1))</f>
        <v>0.42660206372346993</v>
      </c>
      <c r="AC9" s="52">
        <f t="shared" ref="AC9" si="0">IF(OR(N$3 = 0,H$3=0), 0,0.2+0.025*ABS($D$1/N$3-1)/ABS(T$3)+0.04*ABS($B$1/H$3-1))</f>
        <v>0.42681493660078718</v>
      </c>
      <c r="AD9" s="52">
        <f>IF(OR(O$3 = 0,I$3=0), 0,0.2+0.025*ABS($D$1/O$3-1)/ABS(U$3)+0.04*ABS($B$1/I$3-1))</f>
        <v>0.42660604817530789</v>
      </c>
      <c r="AE9" s="52">
        <f>IF(OR(O$3 = 0,I$3=0), 0,0.5+0.025*ABS($D$1/M$3-1)/ABS((1-(S$3)^2)^0.5)+0.04*ABS($B$1/G$3-1))</f>
        <v>0.73244786118455463</v>
      </c>
      <c r="AF9" s="52">
        <f t="shared" ref="AF9:AG9" si="1">IF(OR(P$3 = 0,J$3=0), 0,0.5+0.025*ABS($D$1/N$3-1)/ABS((1-(T$3)^2)^0.5)+0.04*ABS($B$1/H$3-1))</f>
        <v>0.72737695651951983</v>
      </c>
      <c r="AG9" s="52">
        <f t="shared" si="1"/>
        <v>0.72977838253733207</v>
      </c>
      <c r="AH9" s="52">
        <f>IF(OR(O$3 = 0,I$3=0), 0,0.5+0.04*ABS($D$1/M$3-1)+0.04*ABS($B$1/G$3-1))</f>
        <v>0.72660421409868903</v>
      </c>
      <c r="AI9" s="52">
        <f t="shared" ref="AI9:AJ9" si="2">IF(OR(P$3 = 0,J$3=0), 0,0.5+0.04*ABS($D$1/N$3-1)+0.04*ABS($B$1/H$3-1))</f>
        <v>0.72681521560581774</v>
      </c>
      <c r="AJ9" s="52">
        <f t="shared" si="2"/>
        <v>0.7266073925279376</v>
      </c>
      <c r="AK9" s="52">
        <f>IF(OR(O$3 = 0,I$3=0), 0,0.2+0.025*ABS($D$1/M$3-1)/ABS(S$3)+0.04*ABS($B$1/G$3-1))</f>
        <v>0.42660206372346993</v>
      </c>
      <c r="AL9" s="52">
        <f>IF(OR(O$3 = 0,I$3=0), 0,0.5+0.025*ABS($D$1/M$3-1)/ABS((1-(S$3)^2)^0.5)+0.04*ABS($B$1/G$3-1))</f>
        <v>0.73244786118455463</v>
      </c>
      <c r="AM9" s="52">
        <f>IF(OR(O$3 = 0,I$3=0), 0,0.5+0.04*ABS($D$1/M$3-1)+0.04*ABS($B$1/G$3-1))</f>
        <v>0.72660421409868903</v>
      </c>
    </row>
    <row r="10" spans="1:39" ht="15" thickBot="1">
      <c r="A10" s="72" t="s">
        <v>45</v>
      </c>
      <c r="B10" s="72"/>
      <c r="C10" s="72"/>
      <c r="D10" s="73"/>
      <c r="E10" s="56"/>
      <c r="F10" s="57"/>
      <c r="G10" s="58">
        <v>0.1</v>
      </c>
      <c r="H10" s="58">
        <v>0.1</v>
      </c>
      <c r="I10" s="58">
        <v>0.1</v>
      </c>
      <c r="J10" s="57"/>
      <c r="K10" s="57"/>
      <c r="L10" s="57"/>
      <c r="M10" s="58">
        <v>0.1</v>
      </c>
      <c r="N10" s="58">
        <v>0.1</v>
      </c>
      <c r="O10" s="58">
        <v>0.1</v>
      </c>
      <c r="P10" s="57"/>
      <c r="Q10" s="57"/>
      <c r="R10" s="59"/>
      <c r="S10" s="60"/>
      <c r="T10" s="61"/>
      <c r="U10" s="61"/>
      <c r="V10" s="62">
        <v>0.1</v>
      </c>
      <c r="W10" s="62">
        <v>0.1</v>
      </c>
      <c r="X10" s="62">
        <v>0.1</v>
      </c>
      <c r="Y10" s="62">
        <v>0.1</v>
      </c>
      <c r="Z10" s="62">
        <v>0.1</v>
      </c>
      <c r="AA10" s="62">
        <v>0.1</v>
      </c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3"/>
    </row>
    <row r="11" spans="1:39" ht="15" thickBot="1">
      <c r="A11" s="74" t="s">
        <v>46</v>
      </c>
      <c r="B11" s="74"/>
      <c r="C11" s="74"/>
      <c r="D11" s="75"/>
      <c r="E11" s="76"/>
      <c r="F11" s="77">
        <f>IF(F5=0,1000,F8/ABS(F5))</f>
        <v>1.6300449892384299</v>
      </c>
      <c r="G11" s="77">
        <f>IF(G7=0,1000,G10/ABS(G7))</f>
        <v>28.939849624047717</v>
      </c>
      <c r="H11" s="77">
        <f t="shared" ref="H11:I11" si="3">IF(H7=0,1000,H10/ABS(H7))</f>
        <v>11.984569965628665</v>
      </c>
      <c r="I11" s="77">
        <f t="shared" si="3"/>
        <v>25.984647697140666</v>
      </c>
      <c r="J11" s="77">
        <f t="shared" ref="J11:U11" si="4">IF(J5=0,1000,J8/ABS(J5))</f>
        <v>142.85714286110101</v>
      </c>
      <c r="K11" s="77">
        <f t="shared" si="4"/>
        <v>39.911308204175327</v>
      </c>
      <c r="L11" s="77">
        <f t="shared" si="4"/>
        <v>31.195840554894001</v>
      </c>
      <c r="M11" s="77">
        <f>IF(M7=0,1000,M10/ABS(M7))</f>
        <v>7.7292327719311436</v>
      </c>
      <c r="N11" s="77">
        <f t="shared" ref="N11:O11" si="5">IF(N7=0,1000,N10/ABS(N7))</f>
        <v>48.54368932071916</v>
      </c>
      <c r="O11" s="77">
        <f t="shared" si="5"/>
        <v>10.036978341259559</v>
      </c>
      <c r="P11" s="77">
        <f t="shared" si="4"/>
        <v>53.442012376363877</v>
      </c>
      <c r="Q11" s="77">
        <f t="shared" si="4"/>
        <v>101.6949152546825</v>
      </c>
      <c r="R11" s="77">
        <f t="shared" si="4"/>
        <v>112.63117026019628</v>
      </c>
      <c r="S11" s="77">
        <f t="shared" si="4"/>
        <v>53751.475712961881</v>
      </c>
      <c r="T11" s="77">
        <f t="shared" si="4"/>
        <v>29276.77615593643</v>
      </c>
      <c r="U11" s="77">
        <f t="shared" si="4"/>
        <v>40545.901519110732</v>
      </c>
      <c r="V11" s="77">
        <f>IF(V7=0,1000,V10/ABS(V7))</f>
        <v>288.39101754104564</v>
      </c>
      <c r="W11" s="77">
        <f t="shared" ref="W11:X11" si="6">IF(W7=0,1000,W10/ABS(W7))</f>
        <v>30.392580776959345</v>
      </c>
      <c r="X11" s="77">
        <f t="shared" si="6"/>
        <v>27.848767437527627</v>
      </c>
      <c r="Y11" s="77">
        <f>IF(Y7=0,1000,Y10/ABS(Y7))</f>
        <v>14.394739674809442</v>
      </c>
      <c r="Z11" s="77">
        <f t="shared" ref="Z11:AA11" si="7">IF(Z7=0,1000,Z10/ABS(Z7))</f>
        <v>50.850122220393636</v>
      </c>
      <c r="AA11" s="77">
        <f t="shared" si="7"/>
        <v>23.037784047728127</v>
      </c>
      <c r="AB11" s="77">
        <f>IF(AB6=0,1000,AB9/ABS(AB6))</f>
        <v>11.868235708084827</v>
      </c>
      <c r="AC11" s="77">
        <f t="shared" ref="AC11:AM11" si="8">IF(AC6=0,1000,AC9/ABS(AC6))</f>
        <v>7.3903155244061178</v>
      </c>
      <c r="AD11" s="77">
        <f t="shared" si="8"/>
        <v>11.988305853264842</v>
      </c>
      <c r="AE11" s="77">
        <f t="shared" si="8"/>
        <v>1000</v>
      </c>
      <c r="AF11" s="77">
        <f t="shared" si="8"/>
        <v>1000</v>
      </c>
      <c r="AG11" s="77">
        <f t="shared" si="8"/>
        <v>1000</v>
      </c>
      <c r="AH11" s="77">
        <f t="shared" si="8"/>
        <v>20.203959182392467</v>
      </c>
      <c r="AI11" s="77">
        <f t="shared" si="8"/>
        <v>12.592282525681103</v>
      </c>
      <c r="AJ11" s="77">
        <f t="shared" si="8"/>
        <v>20.40468188106086</v>
      </c>
      <c r="AK11" s="77">
        <f t="shared" si="8"/>
        <v>92.504515928267466</v>
      </c>
      <c r="AL11" s="77">
        <f t="shared" si="8"/>
        <v>1000</v>
      </c>
      <c r="AM11" s="77">
        <f t="shared" si="8"/>
        <v>156.68037922455733</v>
      </c>
    </row>
    <row r="12" spans="1:39" ht="15.6" thickTop="1" thickBot="1">
      <c r="A12" s="78" t="s">
        <v>47</v>
      </c>
      <c r="B12" s="78"/>
      <c r="C12" s="78"/>
      <c r="D12" s="79"/>
      <c r="E12" s="80">
        <v>3</v>
      </c>
      <c r="F12" s="81">
        <v>49.506755828857422</v>
      </c>
      <c r="G12" s="81">
        <v>8.6604862213134766</v>
      </c>
      <c r="H12" s="81">
        <v>8.654566764831543</v>
      </c>
      <c r="I12" s="81">
        <v>8.658747673034668</v>
      </c>
      <c r="J12" s="81">
        <v>119.98505401611328</v>
      </c>
      <c r="K12" s="81">
        <v>120.00323486328125</v>
      </c>
      <c r="L12" s="81">
        <v>120.01171875</v>
      </c>
      <c r="M12" s="81">
        <v>5.001253604888916</v>
      </c>
      <c r="N12" s="81">
        <v>5.0002107620239258</v>
      </c>
      <c r="O12" s="81">
        <v>5.0009469985961914</v>
      </c>
      <c r="P12" s="81">
        <v>120.01926422119141</v>
      </c>
      <c r="Q12" s="81">
        <v>119.98464202880859</v>
      </c>
      <c r="R12" s="82">
        <v>119.99610137939453</v>
      </c>
      <c r="S12" s="83">
        <v>0.9999997615814209</v>
      </c>
      <c r="T12" s="84">
        <v>0.99999940395355225</v>
      </c>
      <c r="U12" s="84">
        <v>0.99999958276748657</v>
      </c>
      <c r="V12" s="84">
        <v>8.6571903228759766</v>
      </c>
      <c r="W12" s="84">
        <v>2.0528433378785849E-3</v>
      </c>
      <c r="X12" s="84">
        <v>8.2810260355472565E-3</v>
      </c>
      <c r="Y12" s="84">
        <v>5.0006422996520996</v>
      </c>
      <c r="Z12" s="84">
        <v>5.0106103299185634E-4</v>
      </c>
      <c r="AA12" s="84">
        <v>7.8942987602204084E-4</v>
      </c>
      <c r="AB12" s="84">
        <v>43.313262939453125</v>
      </c>
      <c r="AC12" s="84">
        <v>43.274467468261719</v>
      </c>
      <c r="AD12" s="84">
        <v>43.301910400390625</v>
      </c>
      <c r="AE12" s="84">
        <v>0</v>
      </c>
      <c r="AF12" s="84">
        <v>0</v>
      </c>
      <c r="AG12" s="84">
        <v>0</v>
      </c>
      <c r="AH12" s="84">
        <v>43.313270568847656</v>
      </c>
      <c r="AI12" s="84">
        <v>43.274494171142578</v>
      </c>
      <c r="AJ12" s="84">
        <v>43.301929473876953</v>
      </c>
      <c r="AK12" s="84">
        <v>129.88963317871094</v>
      </c>
      <c r="AL12" s="84">
        <v>0</v>
      </c>
      <c r="AM12" s="85">
        <v>129.88969421386719</v>
      </c>
    </row>
    <row r="13" spans="1:39">
      <c r="A13" s="86" t="s">
        <v>48</v>
      </c>
      <c r="B13" s="86"/>
      <c r="C13" s="86"/>
      <c r="D13" s="87"/>
      <c r="E13" s="88"/>
      <c r="F13" s="89">
        <v>7.8906288574316363E-3</v>
      </c>
      <c r="G13" s="90">
        <v>1.9787786865244072E-3</v>
      </c>
      <c r="H13" s="90">
        <v>8.8579072401095971E-4</v>
      </c>
      <c r="I13" s="90">
        <v>3.5442158542213775E-3</v>
      </c>
      <c r="J13" s="89">
        <v>8.3459838866986047E-3</v>
      </c>
      <c r="K13" s="89">
        <v>7.7762478298382121E-3</v>
      </c>
      <c r="L13" s="89">
        <v>1.6129861111068067E-2</v>
      </c>
      <c r="M13" s="90">
        <v>5.3671015207257255E-4</v>
      </c>
      <c r="N13" s="90">
        <v>3.0376202392545792E-4</v>
      </c>
      <c r="O13" s="90">
        <v>4.988407014545615E-4</v>
      </c>
      <c r="P13" s="89">
        <v>1.3603110080282477E-2</v>
      </c>
      <c r="Q13" s="89">
        <v>1.9441304524747238E-2</v>
      </c>
      <c r="R13" s="91">
        <v>5.8458238389960115E-3</v>
      </c>
      <c r="S13" s="92">
        <v>5.0713326205098497E-8</v>
      </c>
      <c r="T13" s="93">
        <v>2.5432647643430784E-7</v>
      </c>
      <c r="U13" s="93">
        <v>1.6816152170751053E-7</v>
      </c>
      <c r="V13" s="94">
        <v>2.8794649391006288E-3</v>
      </c>
      <c r="W13" s="94">
        <v>9.9562795953768695E-5</v>
      </c>
      <c r="X13" s="94">
        <v>5.7316490240590639E-3</v>
      </c>
      <c r="Y13" s="94">
        <v>2.8496093362839758E-4</v>
      </c>
      <c r="Z13" s="94">
        <v>3.9849555141054614E-4</v>
      </c>
      <c r="AA13" s="94">
        <v>3.1559364909067338E-4</v>
      </c>
      <c r="AB13" s="94">
        <v>5.2640049968957214E-3</v>
      </c>
      <c r="AC13" s="94">
        <v>1.9755639984637696E-3</v>
      </c>
      <c r="AD13" s="94">
        <v>1.3420329955273758E-2</v>
      </c>
      <c r="AE13" s="94">
        <v>2.6541590976794538E-2</v>
      </c>
      <c r="AF13" s="94">
        <v>3.577682921912384E-2</v>
      </c>
      <c r="AG13" s="94">
        <v>3.0571608455825849E-2</v>
      </c>
      <c r="AH13" s="94">
        <v>5.2645067189445172E-3</v>
      </c>
      <c r="AI13" s="94">
        <v>1.9636495475268134E-3</v>
      </c>
      <c r="AJ13" s="94">
        <v>1.3412045064015388E-2</v>
      </c>
      <c r="AK13" s="94">
        <v>2.0667528345171604E-2</v>
      </c>
      <c r="AL13" s="94">
        <v>9.2890028651744228E-2</v>
      </c>
      <c r="AM13" s="95">
        <v>2.0640201330479613E-2</v>
      </c>
    </row>
    <row r="14" spans="1:39">
      <c r="A14" s="96" t="s">
        <v>49</v>
      </c>
      <c r="B14" s="96"/>
      <c r="C14" s="96"/>
      <c r="D14" s="97"/>
      <c r="E14" s="98"/>
      <c r="F14" s="99">
        <v>1.5941029810581674E-2</v>
      </c>
      <c r="G14" s="99">
        <v>2.2843136295781941E-2</v>
      </c>
      <c r="H14" s="99">
        <v>1.0233904216162673E-2</v>
      </c>
      <c r="I14" s="99">
        <v>4.0915451703579034E-2</v>
      </c>
      <c r="J14" s="99">
        <v>6.955369117550304E-3</v>
      </c>
      <c r="K14" s="99">
        <v>6.4796119604713974E-3</v>
      </c>
      <c r="L14" s="99">
        <v>1.3442045045508855E-2</v>
      </c>
      <c r="M14" s="99">
        <v>1.0732664203355512E-2</v>
      </c>
      <c r="N14" s="99">
        <v>6.0753534800838871E-3</v>
      </c>
      <c r="O14" s="99">
        <v>9.9759198716416822E-3</v>
      </c>
      <c r="P14" s="99">
        <v>1.1335390309368486E-2</v>
      </c>
      <c r="Q14" s="99">
        <v>1.6200535835722729E-2</v>
      </c>
      <c r="R14" s="100">
        <v>4.8719154834113943E-3</v>
      </c>
      <c r="S14" s="101">
        <v>5.0713335724258004E-6</v>
      </c>
      <c r="T14" s="102">
        <v>2.5432656334277376E-5</v>
      </c>
      <c r="U14" s="102">
        <v>1.6816156359167794E-5</v>
      </c>
      <c r="V14" s="102">
        <v>3.3249904557952917E-2</v>
      </c>
      <c r="W14" s="102">
        <v>0</v>
      </c>
      <c r="X14" s="102">
        <v>0</v>
      </c>
      <c r="Y14" s="102">
        <v>5.6988113913760711E-3</v>
      </c>
      <c r="Z14" s="102">
        <v>0</v>
      </c>
      <c r="AA14" s="102">
        <v>0</v>
      </c>
      <c r="AB14" s="103">
        <v>1.2151855956796673E-2</v>
      </c>
      <c r="AC14" s="103">
        <v>4.5649869999507507E-3</v>
      </c>
      <c r="AD14" s="103">
        <v>3.0982863870578112E-2</v>
      </c>
      <c r="AE14" s="103">
        <v>0</v>
      </c>
      <c r="AF14" s="103">
        <v>0</v>
      </c>
      <c r="AG14" s="103">
        <v>0</v>
      </c>
      <c r="AH14" s="103">
        <v>1.2153011891470705E-2</v>
      </c>
      <c r="AI14" s="103">
        <v>4.5374544184344249E-3</v>
      </c>
      <c r="AJ14" s="103">
        <v>3.09637292324027E-2</v>
      </c>
      <c r="AK14" s="103">
        <v>1.5909075902900315E-2</v>
      </c>
      <c r="AL14" s="103">
        <v>0</v>
      </c>
      <c r="AM14" s="104">
        <v>1.5888036485621579E-2</v>
      </c>
    </row>
    <row r="15" spans="1:39" ht="15" thickBot="1">
      <c r="A15" s="105" t="s">
        <v>50</v>
      </c>
      <c r="B15" s="105"/>
      <c r="C15" s="105"/>
      <c r="D15" s="106"/>
      <c r="E15" s="107"/>
      <c r="F15" s="108"/>
      <c r="G15" s="109">
        <v>3.4273468199955094E-3</v>
      </c>
      <c r="H15" s="109">
        <v>1.5342352541975572E-3</v>
      </c>
      <c r="I15" s="109">
        <v>6.138764794702308E-3</v>
      </c>
      <c r="J15" s="108"/>
      <c r="K15" s="108"/>
      <c r="L15" s="108"/>
      <c r="M15" s="109">
        <v>1.0734203041451451E-2</v>
      </c>
      <c r="N15" s="109">
        <v>6.0752404785091585E-3</v>
      </c>
      <c r="O15" s="109">
        <v>9.9768140290912299E-3</v>
      </c>
      <c r="P15" s="108"/>
      <c r="Q15" s="108"/>
      <c r="R15" s="110"/>
      <c r="S15" s="111"/>
      <c r="T15" s="112"/>
      <c r="U15" s="112"/>
      <c r="V15" s="113">
        <v>4.9873818985028649E-3</v>
      </c>
      <c r="W15" s="113">
        <v>1.7244790153939327E-4</v>
      </c>
      <c r="X15" s="113">
        <v>9.927511949526395E-3</v>
      </c>
      <c r="Y15" s="113">
        <v>5.6992186725679517E-3</v>
      </c>
      <c r="Z15" s="113">
        <v>7.9699110282109228E-3</v>
      </c>
      <c r="AA15" s="113">
        <v>6.3118729818134678E-3</v>
      </c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4"/>
    </row>
    <row r="16" spans="1:39">
      <c r="A16" s="115" t="s">
        <v>43</v>
      </c>
      <c r="B16" s="115"/>
      <c r="C16" s="115"/>
      <c r="D16" s="116"/>
      <c r="E16" s="117"/>
      <c r="F16" s="118">
        <v>0.01</v>
      </c>
      <c r="G16" s="119"/>
      <c r="H16" s="119"/>
      <c r="I16" s="119"/>
      <c r="J16" s="118">
        <v>0.2</v>
      </c>
      <c r="K16" s="118">
        <v>0.2</v>
      </c>
      <c r="L16" s="118">
        <v>0.2</v>
      </c>
      <c r="M16" s="119"/>
      <c r="N16" s="119"/>
      <c r="O16" s="119"/>
      <c r="P16" s="118">
        <v>0.5</v>
      </c>
      <c r="Q16" s="118">
        <v>0.5</v>
      </c>
      <c r="R16" s="120">
        <v>0.5</v>
      </c>
      <c r="S16" s="121">
        <v>0.01</v>
      </c>
      <c r="T16" s="93">
        <v>0.01</v>
      </c>
      <c r="U16" s="93">
        <v>0.01</v>
      </c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5"/>
    </row>
    <row r="17" spans="1:39">
      <c r="A17" s="122" t="s">
        <v>44</v>
      </c>
      <c r="B17" s="122"/>
      <c r="C17" s="122"/>
      <c r="D17" s="123"/>
      <c r="E17" s="80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2"/>
      <c r="S17" s="101"/>
      <c r="T17" s="102"/>
      <c r="U17" s="102"/>
      <c r="V17" s="102"/>
      <c r="W17" s="102"/>
      <c r="X17" s="102"/>
      <c r="Y17" s="102"/>
      <c r="Z17" s="102"/>
      <c r="AA17" s="102"/>
      <c r="AB17" s="103">
        <f>IF(OR(M$3 = 0,G$3=0), 0,0.2+0.025*ABS($D$1/M$3-1)/ABS(S$3)+0.04*ABS($B$1/G$3-1))</f>
        <v>0.42660206372346993</v>
      </c>
      <c r="AC17" s="103">
        <f>IF(OR(N$3 = 0,H$3=0), 0,0.2+0.025*ABS($D$1/N$3-1)/ABS(T$3)+0.04*ABS($B$1/H$3-1))</f>
        <v>0.42681493660078718</v>
      </c>
      <c r="AD17" s="103">
        <f t="shared" ref="AD17" si="9">IF(OR(O$3 = 0,I$3=0), 0,0.2+0.025*ABS($D$1/O$3-1)/ABS(U$3)+0.04*ABS($B$1/I$3-1))</f>
        <v>0.42660604817530789</v>
      </c>
      <c r="AE17" s="103">
        <f>IF(OR(O$3 = 0,I$3=0), 0,0.5+0.025*ABS($D$1/M$3-1)/ABS((1-(S$3)^2)^0.5)+0.04*ABS($B$1/G$3-1))</f>
        <v>0.73244786118455463</v>
      </c>
      <c r="AF17" s="103">
        <f t="shared" ref="AF17:AG17" si="10">IF(OR(P$3 = 0,J$3=0), 0,0.5+0.025*ABS($D$1/N$3-1)/ABS((1-(T$3)^2)^0.5)+0.04*ABS($B$1/H$3-1))</f>
        <v>0.72737695651951983</v>
      </c>
      <c r="AG17" s="103">
        <f t="shared" si="10"/>
        <v>0.72977838253733207</v>
      </c>
      <c r="AH17" s="103">
        <f>IF(OR(O$3 = 0,I$3=0), 0,0.5+0.04*ABS($D$1/M$3-1)+0.04*ABS($B$1/G$3-1))</f>
        <v>0.72660421409868903</v>
      </c>
      <c r="AI17" s="103">
        <f t="shared" ref="AI17:AJ17" si="11">IF(OR(P$3 = 0,J$3=0), 0,0.5+0.04*ABS($D$1/N$3-1)+0.04*ABS($B$1/H$3-1))</f>
        <v>0.72681521560581774</v>
      </c>
      <c r="AJ17" s="103">
        <f t="shared" si="11"/>
        <v>0.7266073925279376</v>
      </c>
      <c r="AK17" s="103">
        <f>IF(OR(O$3 = 0,I$3=0), 0,0.2+0.025*ABS($D$1/M$3-1)/ABS(S$3)+0.04*ABS($B$1/G$3-1))</f>
        <v>0.42660206372346993</v>
      </c>
      <c r="AL17" s="103">
        <f>IF(OR(O$3 = 0,I$3=0), 0,0.5+0.025*ABS($D$1/M$3-1)/ABS((1-(S$3)^2)^0.5)+0.04*ABS($B$1/G$3-1))</f>
        <v>0.73244786118455463</v>
      </c>
      <c r="AM17" s="103">
        <f>IF(OR(O$3 = 0,I$3=0), 0,0.5+0.04*ABS($D$1/M$3-1)+0.04*ABS($B$1/G$3-1))</f>
        <v>0.72660421409868903</v>
      </c>
    </row>
    <row r="18" spans="1:39" ht="15" thickBot="1">
      <c r="A18" s="124" t="s">
        <v>45</v>
      </c>
      <c r="B18" s="124"/>
      <c r="C18" s="124"/>
      <c r="D18" s="125"/>
      <c r="E18" s="107"/>
      <c r="F18" s="108"/>
      <c r="G18" s="109">
        <v>0.1</v>
      </c>
      <c r="H18" s="109">
        <v>0.1</v>
      </c>
      <c r="I18" s="109">
        <v>0.1</v>
      </c>
      <c r="J18" s="108"/>
      <c r="K18" s="108"/>
      <c r="L18" s="108"/>
      <c r="M18" s="109">
        <v>0.1</v>
      </c>
      <c r="N18" s="109">
        <v>0.1</v>
      </c>
      <c r="O18" s="109">
        <v>0.1</v>
      </c>
      <c r="P18" s="108"/>
      <c r="Q18" s="108"/>
      <c r="R18" s="110"/>
      <c r="S18" s="111"/>
      <c r="T18" s="112"/>
      <c r="U18" s="112"/>
      <c r="V18" s="113">
        <v>0.1</v>
      </c>
      <c r="W18" s="113">
        <v>0.1</v>
      </c>
      <c r="X18" s="113">
        <v>0.1</v>
      </c>
      <c r="Y18" s="113">
        <v>0.1</v>
      </c>
      <c r="Z18" s="113">
        <v>0.1</v>
      </c>
      <c r="AA18" s="113">
        <v>0.1</v>
      </c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4"/>
    </row>
    <row r="19" spans="1:39" ht="15" thickBot="1">
      <c r="A19" s="115" t="s">
        <v>46</v>
      </c>
      <c r="B19" s="115"/>
      <c r="C19" s="115"/>
      <c r="D19" s="116"/>
      <c r="E19" s="117"/>
      <c r="F19" s="77">
        <f>IF(F13=0,1000,F16/ABS(F13))</f>
        <v>1.2673261131248992</v>
      </c>
      <c r="G19" s="77">
        <f>IF(G15=0,1000,G18/ABS(G15))</f>
        <v>29.177088066077605</v>
      </c>
      <c r="H19" s="77">
        <f t="shared" ref="H19:I19" si="12">IF(H15=0,1000,H18/ABS(H15))</f>
        <v>65.179052382225734</v>
      </c>
      <c r="I19" s="77">
        <f t="shared" si="12"/>
        <v>16.28992205179436</v>
      </c>
      <c r="J19" s="77">
        <f t="shared" ref="J19:U19" si="13">IF(J13=0,1000,J16/ABS(J13))</f>
        <v>23.96362163108769</v>
      </c>
      <c r="K19" s="77">
        <f t="shared" si="13"/>
        <v>25.719344904695649</v>
      </c>
      <c r="L19" s="77">
        <f t="shared" si="13"/>
        <v>12.399362810555326</v>
      </c>
      <c r="M19" s="77">
        <f>IF(M15=0,1000,M18/ABS(M15))</f>
        <v>9.3160153216626931</v>
      </c>
      <c r="N19" s="77">
        <f t="shared" ref="N19:O19" si="14">IF(N15=0,1000,N18/ABS(N15))</f>
        <v>16.460253771639938</v>
      </c>
      <c r="O19" s="77">
        <f t="shared" si="14"/>
        <v>10.023239854768429</v>
      </c>
      <c r="P19" s="77">
        <f t="shared" si="13"/>
        <v>36.756300364336774</v>
      </c>
      <c r="Q19" s="77">
        <f t="shared" si="13"/>
        <v>25.718438768527065</v>
      </c>
      <c r="R19" s="77">
        <f t="shared" si="13"/>
        <v>85.531143902186471</v>
      </c>
      <c r="S19" s="77">
        <f t="shared" si="13"/>
        <v>197186.8293465366</v>
      </c>
      <c r="T19" s="77">
        <f t="shared" si="13"/>
        <v>39319.539751430428</v>
      </c>
      <c r="U19" s="77">
        <f t="shared" si="13"/>
        <v>59466.635996511526</v>
      </c>
      <c r="V19" s="77">
        <f>IF(V15=0,1000,V18/ABS(V15))</f>
        <v>20.050600101431666</v>
      </c>
      <c r="W19" s="77">
        <f t="shared" ref="W19:X19" si="15">IF(W15=0,1000,W18/ABS(W15))</f>
        <v>579.88528191603666</v>
      </c>
      <c r="X19" s="77">
        <f t="shared" si="15"/>
        <v>10.073017338928576</v>
      </c>
      <c r="Y19" s="77">
        <f>IF(Y15=0,1000,Y18/ABS(Y15))</f>
        <v>17.546264803161527</v>
      </c>
      <c r="Z19" s="77">
        <f t="shared" ref="Z19:AA19" si="16">IF(Z15=0,1000,Z18/ABS(Z15))</f>
        <v>12.547191511427437</v>
      </c>
      <c r="AA19" s="77">
        <f t="shared" si="16"/>
        <v>15.843157853165314</v>
      </c>
      <c r="AB19" s="77">
        <f>IF(AB14=0,1000,AB17/ABS(AB14))</f>
        <v>35.105918407868096</v>
      </c>
      <c r="AC19" s="77">
        <f t="shared" ref="AC19:AM19" si="17">IF(AC14=0,1000,AC17/ABS(AC14))</f>
        <v>93.497514145252083</v>
      </c>
      <c r="AD19" s="77">
        <f t="shared" si="17"/>
        <v>13.769096683809812</v>
      </c>
      <c r="AE19" s="77">
        <f>IF(AE14=0,1000,AE17/ABS(AE14))</f>
        <v>1000</v>
      </c>
      <c r="AF19" s="77">
        <f t="shared" si="17"/>
        <v>1000</v>
      </c>
      <c r="AG19" s="77">
        <f t="shared" si="17"/>
        <v>1000</v>
      </c>
      <c r="AH19" s="77">
        <f t="shared" si="17"/>
        <v>59.78799499148343</v>
      </c>
      <c r="AI19" s="77">
        <f t="shared" si="17"/>
        <v>160.18127094631919</v>
      </c>
      <c r="AJ19" s="77">
        <f t="shared" si="17"/>
        <v>23.466404420290651</v>
      </c>
      <c r="AK19" s="77">
        <f t="shared" si="17"/>
        <v>26.815012155778195</v>
      </c>
      <c r="AL19" s="77">
        <f t="shared" si="17"/>
        <v>1000</v>
      </c>
      <c r="AM19" s="77">
        <f t="shared" si="17"/>
        <v>45.732788614644377</v>
      </c>
    </row>
    <row r="20" spans="1:39" ht="15" thickTop="1"/>
  </sheetData>
  <mergeCells count="18"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7" priority="1" operator="between">
      <formula>2</formula>
      <formula>1</formula>
    </cfRule>
    <cfRule type="cellIs" dxfId="6" priority="2" operator="lessThanOr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M20"/>
  <sheetViews>
    <sheetView workbookViewId="0">
      <selection sqref="A1:AM19"/>
    </sheetView>
  </sheetViews>
  <sheetFormatPr defaultRowHeight="14.4"/>
  <cols>
    <col min="1" max="1" width="7.88671875" customWidth="1"/>
  </cols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8" t="s">
        <v>36</v>
      </c>
    </row>
    <row r="2" spans="1:39" ht="15" thickBot="1">
      <c r="A2" s="9" t="s">
        <v>37</v>
      </c>
      <c r="B2" s="9"/>
      <c r="C2" s="9"/>
      <c r="D2" s="10"/>
      <c r="E2" s="11">
        <v>4</v>
      </c>
      <c r="F2" s="12">
        <v>49.505000000000003</v>
      </c>
      <c r="G2" s="12">
        <v>46.188000000000002</v>
      </c>
      <c r="H2" s="12">
        <v>46.188000000000002</v>
      </c>
      <c r="I2" s="12">
        <v>46.188000000000002</v>
      </c>
      <c r="J2" s="12">
        <v>120</v>
      </c>
      <c r="K2" s="12">
        <v>120</v>
      </c>
      <c r="L2" s="12">
        <v>120</v>
      </c>
      <c r="M2" s="12">
        <v>0.05</v>
      </c>
      <c r="N2" s="12">
        <v>0.05</v>
      </c>
      <c r="O2" s="12">
        <v>0.05</v>
      </c>
      <c r="P2" s="12">
        <v>120</v>
      </c>
      <c r="Q2" s="12">
        <v>120</v>
      </c>
      <c r="R2" s="13">
        <v>120</v>
      </c>
      <c r="S2" s="14">
        <v>1</v>
      </c>
      <c r="T2" s="15">
        <v>1</v>
      </c>
      <c r="U2" s="15">
        <v>1</v>
      </c>
      <c r="V2" s="15">
        <v>46.187999999999995</v>
      </c>
      <c r="W2" s="15">
        <v>0</v>
      </c>
      <c r="X2" s="15">
        <v>0</v>
      </c>
      <c r="Y2" s="15">
        <v>4.9999999999999996E-2</v>
      </c>
      <c r="Z2" s="15">
        <v>0</v>
      </c>
      <c r="AA2" s="15">
        <v>0</v>
      </c>
      <c r="AB2" s="15">
        <v>2.3094000000000001</v>
      </c>
      <c r="AC2" s="15">
        <v>2.3094000000000001</v>
      </c>
      <c r="AD2" s="15">
        <v>2.3094000000000001</v>
      </c>
      <c r="AE2" s="15">
        <v>0</v>
      </c>
      <c r="AF2" s="15">
        <v>0</v>
      </c>
      <c r="AG2" s="15">
        <v>0</v>
      </c>
      <c r="AH2" s="15">
        <v>2.3094000000000001</v>
      </c>
      <c r="AI2" s="15">
        <v>2.3094000000000001</v>
      </c>
      <c r="AJ2" s="15">
        <v>2.3094000000000001</v>
      </c>
      <c r="AK2" s="15">
        <v>6.9282000000000004</v>
      </c>
      <c r="AL2" s="15">
        <v>0</v>
      </c>
      <c r="AM2" s="16">
        <v>6.9282000000000004</v>
      </c>
    </row>
    <row r="3" spans="1:39" ht="15.6" thickTop="1" thickBot="1">
      <c r="A3" s="17" t="s">
        <v>38</v>
      </c>
      <c r="B3" s="18"/>
      <c r="C3" s="18"/>
      <c r="D3" s="19"/>
      <c r="E3" s="20">
        <v>4</v>
      </c>
      <c r="F3" s="21">
        <v>49.498871999999984</v>
      </c>
      <c r="G3" s="21">
        <v>46.200040526315796</v>
      </c>
      <c r="H3" s="21">
        <v>46.163021666666687</v>
      </c>
      <c r="I3" s="21">
        <v>46.198165555555562</v>
      </c>
      <c r="J3" s="21">
        <v>120.00154444444445</v>
      </c>
      <c r="K3" s="21">
        <v>120.00389699999999</v>
      </c>
      <c r="L3" s="21">
        <v>119.99455855555556</v>
      </c>
      <c r="M3" s="21">
        <v>5.0007105263157901E-2</v>
      </c>
      <c r="N3" s="21">
        <v>5.0021684210526308E-2</v>
      </c>
      <c r="O3" s="21">
        <v>5.0003999999999993E-2</v>
      </c>
      <c r="P3" s="21">
        <v>120.00925000000007</v>
      </c>
      <c r="Q3" s="21">
        <v>119.99258855555554</v>
      </c>
      <c r="R3" s="22">
        <v>119.99816144444441</v>
      </c>
      <c r="S3" s="23">
        <v>0.99999974020856786</v>
      </c>
      <c r="T3" s="24">
        <v>0.9999996342238815</v>
      </c>
      <c r="U3" s="24">
        <v>0.99999978355833652</v>
      </c>
      <c r="V3" s="24">
        <v>46.187075879292678</v>
      </c>
      <c r="W3" s="24">
        <v>1.0762884925682937E-2</v>
      </c>
      <c r="X3" s="24">
        <v>1.3321301053726397E-2</v>
      </c>
      <c r="Y3" s="24">
        <v>5.001092970278289E-2</v>
      </c>
      <c r="Z3" s="24">
        <v>6.7183259109427882E-6</v>
      </c>
      <c r="AA3" s="24">
        <v>5.1458844599536691E-6</v>
      </c>
      <c r="AB3" s="24">
        <v>2.3103296895576202</v>
      </c>
      <c r="AC3" s="24">
        <v>2.3091512473809956</v>
      </c>
      <c r="AD3" s="24">
        <v>2.3100925704396125</v>
      </c>
      <c r="AE3" s="24">
        <v>1.66533440185479E-3</v>
      </c>
      <c r="AF3" s="24">
        <v>1.975036700711863E-3</v>
      </c>
      <c r="AG3" s="24">
        <v>1.5198995390340031E-3</v>
      </c>
      <c r="AH3" s="24">
        <v>2.3103302897616347</v>
      </c>
      <c r="AI3" s="24">
        <v>2.3091520920136848</v>
      </c>
      <c r="AJ3" s="24">
        <v>2.3100930704399993</v>
      </c>
      <c r="AK3" s="24">
        <v>6.9295735073782279</v>
      </c>
      <c r="AL3" s="24">
        <v>5.1602706416006561E-3</v>
      </c>
      <c r="AM3" s="25">
        <v>6.9295754522153192</v>
      </c>
    </row>
    <row r="4" spans="1:39" ht="15.6" thickTop="1" thickBot="1">
      <c r="A4" s="26" t="s">
        <v>39</v>
      </c>
      <c r="B4" s="27"/>
      <c r="C4" s="27"/>
      <c r="D4" s="28"/>
      <c r="E4" s="29">
        <v>4</v>
      </c>
      <c r="F4" s="30">
        <v>49.505000000000003</v>
      </c>
      <c r="G4" s="30">
        <v>46.187800000000003</v>
      </c>
      <c r="H4" s="30">
        <v>46.187899999999999</v>
      </c>
      <c r="I4" s="30">
        <v>46.188200000000002</v>
      </c>
      <c r="J4" s="30">
        <v>120.00033569300001</v>
      </c>
      <c r="K4" s="30">
        <v>120</v>
      </c>
      <c r="L4" s="30">
        <v>119.999664307</v>
      </c>
      <c r="M4" s="30">
        <v>4.9999599999999998E-2</v>
      </c>
      <c r="N4" s="30">
        <v>0.05</v>
      </c>
      <c r="O4" s="30">
        <v>5.0000700000000002E-2</v>
      </c>
      <c r="P4" s="30">
        <v>120.00805176</v>
      </c>
      <c r="Q4" s="30">
        <v>119.994</v>
      </c>
      <c r="R4" s="31">
        <v>119.99794824</v>
      </c>
      <c r="S4" s="32">
        <v>0.99999999887641566</v>
      </c>
      <c r="T4" s="33">
        <v>0.9999999961922823</v>
      </c>
      <c r="U4" s="33">
        <v>0.99999999984769128</v>
      </c>
      <c r="V4" s="33">
        <v>46.187966666490496</v>
      </c>
      <c r="W4" s="33">
        <v>8.3411383000377308E-5</v>
      </c>
      <c r="X4" s="33">
        <v>1.954610761278844E-4</v>
      </c>
      <c r="Y4" s="33">
        <v>5.0000099911119103E-2</v>
      </c>
      <c r="Z4" s="33">
        <v>1.788189642318754E-6</v>
      </c>
      <c r="AA4" s="33">
        <v>2.4284052317933894E-6</v>
      </c>
      <c r="AB4" s="33">
        <v>2.3093715222852262</v>
      </c>
      <c r="AC4" s="33">
        <v>2.3093949912064753</v>
      </c>
      <c r="AD4" s="33">
        <v>2.3094423313882517</v>
      </c>
      <c r="AE4" s="33">
        <v>-1.0947416791292415E-4</v>
      </c>
      <c r="AF4" s="33">
        <v>2.015327321382987E-4</v>
      </c>
      <c r="AG4" s="33">
        <v>-4.030737257232353E-5</v>
      </c>
      <c r="AH4" s="33">
        <v>2.30937152488</v>
      </c>
      <c r="AI4" s="33">
        <v>2.3093949999999999</v>
      </c>
      <c r="AJ4" s="33">
        <v>2.3094423317399997</v>
      </c>
      <c r="AK4" s="33">
        <v>6.9282088448799533</v>
      </c>
      <c r="AL4" s="33">
        <v>5.1751191653051014E-5</v>
      </c>
      <c r="AM4" s="34">
        <v>6.9282088566199995</v>
      </c>
    </row>
    <row r="5" spans="1:39">
      <c r="A5" s="35" t="s">
        <v>40</v>
      </c>
      <c r="B5" s="35"/>
      <c r="C5" s="35"/>
      <c r="D5" s="36"/>
      <c r="E5" s="37"/>
      <c r="F5" s="38">
        <v>6.128000000018119E-3</v>
      </c>
      <c r="G5" s="39">
        <v>1.2240526315792977E-2</v>
      </c>
      <c r="H5" s="39">
        <v>2.4878333333312241E-2</v>
      </c>
      <c r="I5" s="39">
        <v>9.9655555555600017E-3</v>
      </c>
      <c r="J5" s="38">
        <v>1.2087514444374392E-3</v>
      </c>
      <c r="K5" s="38">
        <v>3.8969999999949323E-3</v>
      </c>
      <c r="L5" s="38">
        <v>5.1057514444465824E-3</v>
      </c>
      <c r="M5" s="39">
        <v>7.5052631579031193E-6</v>
      </c>
      <c r="N5" s="39">
        <v>2.1684210526305703E-5</v>
      </c>
      <c r="O5" s="39">
        <v>3.2999999999908103E-6</v>
      </c>
      <c r="P5" s="38">
        <v>1.1982400000647431E-3</v>
      </c>
      <c r="Q5" s="38">
        <v>1.4114444444572882E-3</v>
      </c>
      <c r="R5" s="40">
        <v>2.1320444440675601E-4</v>
      </c>
      <c r="S5" s="41">
        <v>2.5866784780781416E-7</v>
      </c>
      <c r="T5" s="42">
        <v>3.6196840080826576E-7</v>
      </c>
      <c r="U5" s="42">
        <v>2.1628935475970223E-7</v>
      </c>
      <c r="V5" s="43">
        <v>8.9078719781809923E-4</v>
      </c>
      <c r="W5" s="43">
        <v>1.067947354268256E-2</v>
      </c>
      <c r="X5" s="43">
        <v>1.3125839977598513E-2</v>
      </c>
      <c r="Y5" s="43">
        <v>1.0829791663787003E-5</v>
      </c>
      <c r="Z5" s="43">
        <v>4.930136268624034E-6</v>
      </c>
      <c r="AA5" s="43">
        <v>2.7174792281602797E-6</v>
      </c>
      <c r="AB5" s="43">
        <v>9.581672723939505E-4</v>
      </c>
      <c r="AC5" s="43">
        <v>2.4374382547964757E-4</v>
      </c>
      <c r="AD5" s="43">
        <v>6.5023905136074589E-4</v>
      </c>
      <c r="AE5" s="43">
        <v>1.774808569767714E-3</v>
      </c>
      <c r="AF5" s="43">
        <v>1.7735039685735643E-3</v>
      </c>
      <c r="AG5" s="43">
        <v>1.5602069116063266E-3</v>
      </c>
      <c r="AH5" s="43">
        <v>9.5876488163471052E-4</v>
      </c>
      <c r="AI5" s="43">
        <v>2.4290798631509958E-4</v>
      </c>
      <c r="AJ5" s="43">
        <v>6.5073869999965339E-4</v>
      </c>
      <c r="AK5" s="43">
        <v>1.3646624982746047E-3</v>
      </c>
      <c r="AL5" s="43">
        <v>5.1085194499476049E-3</v>
      </c>
      <c r="AM5" s="44">
        <v>1.3665955953197084E-3</v>
      </c>
    </row>
    <row r="6" spans="1:39">
      <c r="A6" s="45" t="s">
        <v>41</v>
      </c>
      <c r="B6" s="45"/>
      <c r="C6" s="45"/>
      <c r="D6" s="46"/>
      <c r="E6" s="47"/>
      <c r="F6" s="48">
        <v>1.238008009559919E-2</v>
      </c>
      <c r="G6" s="48">
        <v>2.6494622464282701E-2</v>
      </c>
      <c r="H6" s="48">
        <v>5.3892341608297152E-2</v>
      </c>
      <c r="I6" s="48">
        <v>2.1571323094151718E-2</v>
      </c>
      <c r="J6" s="48">
        <v>1.0072799062990721E-3</v>
      </c>
      <c r="K6" s="48">
        <v>3.2473945408580626E-3</v>
      </c>
      <c r="L6" s="48">
        <v>4.2549858142798208E-3</v>
      </c>
      <c r="M6" s="48">
        <v>1.5008393544092075E-2</v>
      </c>
      <c r="N6" s="48">
        <v>4.3349621006448617E-2</v>
      </c>
      <c r="O6" s="48">
        <v>6.5994720422182448E-3</v>
      </c>
      <c r="P6" s="48">
        <v>9.984563690421716E-4</v>
      </c>
      <c r="Q6" s="48">
        <v>1.1762763529380828E-3</v>
      </c>
      <c r="R6" s="49">
        <v>1.7767309252105781E-4</v>
      </c>
      <c r="S6" s="50">
        <v>2.5866791500752227E-5</v>
      </c>
      <c r="T6" s="51">
        <v>3.619685332077109E-5</v>
      </c>
      <c r="U6" s="51">
        <v>2.162894015737401E-5</v>
      </c>
      <c r="V6" s="51">
        <v>1.9286503439752743E-3</v>
      </c>
      <c r="W6" s="51">
        <v>0</v>
      </c>
      <c r="X6" s="51">
        <v>0</v>
      </c>
      <c r="Y6" s="51">
        <v>2.1654849706152078E-2</v>
      </c>
      <c r="Z6" s="51">
        <v>0</v>
      </c>
      <c r="AA6" s="51">
        <v>0</v>
      </c>
      <c r="AB6" s="52">
        <v>4.1473183534139639E-2</v>
      </c>
      <c r="AC6" s="52">
        <v>1.0555559136981526E-2</v>
      </c>
      <c r="AD6" s="52">
        <v>2.8147748695499457E-2</v>
      </c>
      <c r="AE6" s="52">
        <v>0</v>
      </c>
      <c r="AF6" s="52">
        <v>0</v>
      </c>
      <c r="AG6" s="52">
        <v>0</v>
      </c>
      <c r="AH6" s="52">
        <v>4.1499039591158624E-2</v>
      </c>
      <c r="AI6" s="52">
        <v>1.0519358476005488E-2</v>
      </c>
      <c r="AJ6" s="52">
        <v>2.8169371542926983E-2</v>
      </c>
      <c r="AK6" s="52">
        <v>1.9693311526626962E-2</v>
      </c>
      <c r="AL6" s="52">
        <v>0</v>
      </c>
      <c r="AM6" s="53">
        <v>1.9721202326800854E-2</v>
      </c>
    </row>
    <row r="7" spans="1:39" ht="15" thickBot="1">
      <c r="A7" s="54" t="s">
        <v>42</v>
      </c>
      <c r="B7" s="54"/>
      <c r="C7" s="54"/>
      <c r="D7" s="55"/>
      <c r="E7" s="56"/>
      <c r="F7" s="57"/>
      <c r="G7" s="58">
        <v>2.1201223375410024E-2</v>
      </c>
      <c r="H7" s="58">
        <v>4.3090557431908275E-2</v>
      </c>
      <c r="I7" s="58">
        <v>1.7260856595756477E-2</v>
      </c>
      <c r="J7" s="57"/>
      <c r="K7" s="57"/>
      <c r="L7" s="57"/>
      <c r="M7" s="58">
        <v>1.5010526315806239E-4</v>
      </c>
      <c r="N7" s="58">
        <v>4.3368421052611406E-4</v>
      </c>
      <c r="O7" s="58">
        <v>6.5999999999816206E-5</v>
      </c>
      <c r="P7" s="57"/>
      <c r="Q7" s="57"/>
      <c r="R7" s="59"/>
      <c r="S7" s="60"/>
      <c r="T7" s="61"/>
      <c r="U7" s="61"/>
      <c r="V7" s="62">
        <v>1.5428894047252086E-3</v>
      </c>
      <c r="W7" s="62">
        <v>1.8497399398428271E-2</v>
      </c>
      <c r="X7" s="62">
        <v>2.2734632333244152E-2</v>
      </c>
      <c r="Y7" s="62">
        <v>2.1659583327574006E-4</v>
      </c>
      <c r="Z7" s="62">
        <v>9.8602725372480671E-5</v>
      </c>
      <c r="AA7" s="62">
        <v>5.4349584563205592E-5</v>
      </c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3"/>
    </row>
    <row r="8" spans="1:39">
      <c r="A8" s="64" t="s">
        <v>43</v>
      </c>
      <c r="B8" s="64"/>
      <c r="C8" s="64"/>
      <c r="D8" s="65"/>
      <c r="E8" s="37"/>
      <c r="F8" s="38">
        <v>0.01</v>
      </c>
      <c r="G8" s="39"/>
      <c r="H8" s="39"/>
      <c r="I8" s="39"/>
      <c r="J8" s="38">
        <v>0.2</v>
      </c>
      <c r="K8" s="38">
        <v>0.2</v>
      </c>
      <c r="L8" s="38">
        <v>0.2</v>
      </c>
      <c r="M8" s="39"/>
      <c r="N8" s="39"/>
      <c r="O8" s="39"/>
      <c r="P8" s="38">
        <v>0.5</v>
      </c>
      <c r="Q8" s="38">
        <v>0.5</v>
      </c>
      <c r="R8" s="40">
        <v>0.5</v>
      </c>
      <c r="S8" s="66">
        <v>0.01</v>
      </c>
      <c r="T8" s="42">
        <v>0.01</v>
      </c>
      <c r="U8" s="42">
        <v>0.01</v>
      </c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4"/>
    </row>
    <row r="9" spans="1:39">
      <c r="A9" s="67" t="s">
        <v>44</v>
      </c>
      <c r="B9" s="67"/>
      <c r="C9" s="67"/>
      <c r="D9" s="68"/>
      <c r="E9" s="69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1"/>
      <c r="S9" s="50"/>
      <c r="T9" s="51"/>
      <c r="U9" s="51"/>
      <c r="V9" s="51"/>
      <c r="W9" s="51"/>
      <c r="X9" s="51"/>
      <c r="Y9" s="51"/>
      <c r="Z9" s="51"/>
      <c r="AA9" s="51"/>
      <c r="AB9" s="52">
        <f>IF(OR(M$3 = 0,G$3=0), 0,0.2+0.025*ABS($D$1/M$3-1)/ABS(S$3)+0.04*ABS($B$1/G$3-1))</f>
        <v>2.6846323993501717</v>
      </c>
      <c r="AC9" s="52">
        <f t="shared" ref="AC9" si="0">IF(OR(N$3 = 0,H$3=0), 0,0.2+0.025*ABS($D$1/N$3-1)/ABS(T$3)+0.04*ABS($B$1/H$3-1))</f>
        <v>2.6839442188572615</v>
      </c>
      <c r="AD9" s="52">
        <f>IF(OR(O$3 = 0,I$3=0), 0,0.2+0.025*ABS($D$1/O$3-1)/ABS(U$3)+0.04*ABS($B$1/I$3-1))</f>
        <v>2.6847895495283107</v>
      </c>
      <c r="AE9" s="52">
        <f>IF(OR(O$3 = 0,I$3=0), 0,0.5+0.025*ABS($D$1/M$3-1)/ABS((1-(S$3)^2)^0.5)+0.04*ABS($B$1/G$3-1))</f>
        <v>3433.6023449118202</v>
      </c>
      <c r="AF9" s="52">
        <f t="shared" ref="AF9:AG9" si="1">IF(OR(P$3 = 0,J$3=0), 0,0.5+0.025*ABS($D$1/N$3-1)/ABS((1-(T$3)^2)^0.5)+0.04*ABS($B$1/H$3-1))</f>
        <v>2892.936736794662</v>
      </c>
      <c r="AG9" s="52">
        <f t="shared" si="1"/>
        <v>3761.954888139931</v>
      </c>
      <c r="AH9" s="52">
        <f>IF(OR(O$3 = 0,I$3=0), 0,0.5+0.04*ABS($D$1/M$3-1)+0.04*ABS($B$1/G$3-1))</f>
        <v>4.4694186288503088</v>
      </c>
      <c r="AI9" s="52">
        <f t="shared" ref="AI9:AJ9" si="2">IF(OR(P$3 = 0,J$3=0), 0,0.5+0.04*ABS($D$1/N$3-1)+0.04*ABS($B$1/H$3-1))</f>
        <v>4.4682930696423471</v>
      </c>
      <c r="AJ9" s="52">
        <f t="shared" si="2"/>
        <v>4.4696690234775946</v>
      </c>
      <c r="AK9" s="52">
        <f>IF(OR(O$3 = 0,I$3=0), 0,0.2+0.025*ABS($D$1/M$3-1)/ABS(S$3)+0.04*ABS($B$1/G$3-1))</f>
        <v>2.6846323993501717</v>
      </c>
      <c r="AL9" s="52">
        <f>IF(OR(O$3 = 0,I$3=0), 0,0.5+0.025*ABS($D$1/M$3-1)/ABS((1-(S$3)^2)^0.5)+0.04*ABS($B$1/G$3-1))</f>
        <v>3433.6023449118202</v>
      </c>
      <c r="AM9" s="52">
        <f>IF(OR(O$3 = 0,I$3=0), 0,0.5+0.04*ABS($D$1/M$3-1)+0.04*ABS($B$1/G$3-1))</f>
        <v>4.4694186288503088</v>
      </c>
    </row>
    <row r="10" spans="1:39" ht="15" thickBot="1">
      <c r="A10" s="72" t="s">
        <v>45</v>
      </c>
      <c r="B10" s="72"/>
      <c r="C10" s="72"/>
      <c r="D10" s="73"/>
      <c r="E10" s="56"/>
      <c r="F10" s="57"/>
      <c r="G10" s="58">
        <v>0.1</v>
      </c>
      <c r="H10" s="58">
        <v>0.1</v>
      </c>
      <c r="I10" s="58">
        <v>0.1</v>
      </c>
      <c r="J10" s="57"/>
      <c r="K10" s="57"/>
      <c r="L10" s="57"/>
      <c r="M10" s="58">
        <v>0.1</v>
      </c>
      <c r="N10" s="58">
        <v>0.1</v>
      </c>
      <c r="O10" s="58">
        <v>0.1</v>
      </c>
      <c r="P10" s="57"/>
      <c r="Q10" s="57"/>
      <c r="R10" s="59"/>
      <c r="S10" s="60"/>
      <c r="T10" s="61"/>
      <c r="U10" s="61"/>
      <c r="V10" s="62">
        <v>0.1</v>
      </c>
      <c r="W10" s="62">
        <v>0.1</v>
      </c>
      <c r="X10" s="62">
        <v>0.1</v>
      </c>
      <c r="Y10" s="62">
        <v>0.1</v>
      </c>
      <c r="Z10" s="62">
        <v>0.1</v>
      </c>
      <c r="AA10" s="62">
        <v>0.1</v>
      </c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3"/>
    </row>
    <row r="11" spans="1:39" ht="15" thickBot="1">
      <c r="A11" s="74" t="s">
        <v>46</v>
      </c>
      <c r="B11" s="74"/>
      <c r="C11" s="74"/>
      <c r="D11" s="75"/>
      <c r="E11" s="76"/>
      <c r="F11" s="77">
        <f>IF(F5=0,1000,F8/ABS(F5))</f>
        <v>1.6318537858959583</v>
      </c>
      <c r="G11" s="77">
        <f>IF(G7=0,1000,G10/ABS(G7))</f>
        <v>4.7167089478423101</v>
      </c>
      <c r="H11" s="77">
        <f t="shared" ref="H11:I11" si="3">IF(H7=0,1000,H10/ABS(H7))</f>
        <v>2.3206940443511335</v>
      </c>
      <c r="I11" s="77">
        <f t="shared" si="3"/>
        <v>5.7934552346947061</v>
      </c>
      <c r="J11" s="77">
        <f t="shared" ref="J11:U11" si="4">IF(J5=0,1000,J8/ABS(J5))</f>
        <v>165.45998842059817</v>
      </c>
      <c r="K11" s="77">
        <f t="shared" si="4"/>
        <v>51.321529381642314</v>
      </c>
      <c r="L11" s="77">
        <f t="shared" si="4"/>
        <v>39.171511221435537</v>
      </c>
      <c r="M11" s="77">
        <f>IF(M7=0,1000,M10/ABS(M7))</f>
        <v>666.19915848452945</v>
      </c>
      <c r="N11" s="77">
        <f t="shared" ref="N11:O11" si="5">IF(N7=0,1000,N10/ABS(N7))</f>
        <v>230.58252427195194</v>
      </c>
      <c r="O11" s="77">
        <f t="shared" si="5"/>
        <v>1515.1515151557346</v>
      </c>
      <c r="P11" s="77">
        <f t="shared" si="4"/>
        <v>417.27867536802654</v>
      </c>
      <c r="Q11" s="77">
        <f t="shared" si="4"/>
        <v>354.24702825781713</v>
      </c>
      <c r="R11" s="77">
        <f t="shared" si="4"/>
        <v>2345.166872066181</v>
      </c>
      <c r="S11" s="77">
        <f t="shared" si="4"/>
        <v>38659.617284285872</v>
      </c>
      <c r="T11" s="77">
        <f t="shared" si="4"/>
        <v>27626.720944895376</v>
      </c>
      <c r="U11" s="77">
        <f t="shared" si="4"/>
        <v>46234.36049874028</v>
      </c>
      <c r="V11" s="77">
        <f>IF(V7=0,1000,V10/ABS(V7))</f>
        <v>64.813459534910848</v>
      </c>
      <c r="W11" s="77">
        <f t="shared" ref="W11:X11" si="6">IF(W7=0,1000,W10/ABS(W7))</f>
        <v>5.4061653666026714</v>
      </c>
      <c r="X11" s="77">
        <f t="shared" si="6"/>
        <v>4.3985756415234869</v>
      </c>
      <c r="Y11" s="77">
        <f>IF(Y7=0,1000,Y10/ABS(Y7))</f>
        <v>461.68939857995213</v>
      </c>
      <c r="Z11" s="77">
        <f t="shared" ref="Z11:AA11" si="7">IF(Z7=0,1000,Z10/ABS(Z7))</f>
        <v>1014.1707505775424</v>
      </c>
      <c r="AA11" s="77">
        <f t="shared" si="7"/>
        <v>1839.9404669543605</v>
      </c>
      <c r="AB11" s="77">
        <f>IF(AB6=0,1000,AB9/ABS(AB6))</f>
        <v>64.731765699641855</v>
      </c>
      <c r="AC11" s="77">
        <f t="shared" ref="AC11:AM11" si="8">IF(AC6=0,1000,AC9/ABS(AC6))</f>
        <v>254.26831340975878</v>
      </c>
      <c r="AD11" s="77">
        <f t="shared" si="8"/>
        <v>95.382034938999638</v>
      </c>
      <c r="AE11" s="77">
        <f t="shared" si="8"/>
        <v>1000</v>
      </c>
      <c r="AF11" s="77">
        <f t="shared" si="8"/>
        <v>1000</v>
      </c>
      <c r="AG11" s="77">
        <f t="shared" si="8"/>
        <v>1000</v>
      </c>
      <c r="AH11" s="77">
        <f t="shared" si="8"/>
        <v>107.69932684906084</v>
      </c>
      <c r="AI11" s="77">
        <f t="shared" si="8"/>
        <v>424.76859019820097</v>
      </c>
      <c r="AJ11" s="77">
        <f t="shared" si="8"/>
        <v>158.67123683133354</v>
      </c>
      <c r="AK11" s="77">
        <f t="shared" si="8"/>
        <v>136.32203988244081</v>
      </c>
      <c r="AL11" s="77">
        <f t="shared" si="8"/>
        <v>1000</v>
      </c>
      <c r="AM11" s="77">
        <f t="shared" si="8"/>
        <v>226.63012907567142</v>
      </c>
    </row>
    <row r="12" spans="1:39" ht="15.6" thickTop="1" thickBot="1">
      <c r="A12" s="78" t="s">
        <v>47</v>
      </c>
      <c r="B12" s="78"/>
      <c r="C12" s="78"/>
      <c r="D12" s="79"/>
      <c r="E12" s="80">
        <v>4</v>
      </c>
      <c r="F12" s="81">
        <v>49.506629943847656</v>
      </c>
      <c r="G12" s="81">
        <v>46.188728332519531</v>
      </c>
      <c r="H12" s="81">
        <v>46.158203125</v>
      </c>
      <c r="I12" s="81">
        <v>46.194549560546875</v>
      </c>
      <c r="J12" s="81">
        <v>119.99809265136719</v>
      </c>
      <c r="K12" s="81">
        <v>120.00229644775391</v>
      </c>
      <c r="L12" s="81">
        <v>119.9996337890625</v>
      </c>
      <c r="M12" s="81">
        <v>5.0028979778289795E-2</v>
      </c>
      <c r="N12" s="81">
        <v>5.0008200109004974E-2</v>
      </c>
      <c r="O12" s="81">
        <v>4.9990195780992508E-2</v>
      </c>
      <c r="P12" s="81">
        <v>120.01730346679687</v>
      </c>
      <c r="Q12" s="81">
        <v>120.05558776855469</v>
      </c>
      <c r="R12" s="82">
        <v>119.9271240234375</v>
      </c>
      <c r="S12" s="83">
        <v>0.99999994039535522</v>
      </c>
      <c r="T12" s="84">
        <v>1</v>
      </c>
      <c r="U12" s="84">
        <v>0.99999946355819702</v>
      </c>
      <c r="V12" s="84">
        <v>46.180355072021484</v>
      </c>
      <c r="W12" s="84">
        <v>1.1742312461137772E-2</v>
      </c>
      <c r="X12" s="84">
        <v>1.4457632787525654E-2</v>
      </c>
      <c r="Y12" s="84">
        <v>5.0041563808917999E-2</v>
      </c>
      <c r="Z12" s="84">
        <v>0</v>
      </c>
      <c r="AA12" s="84">
        <v>3.5074312472715974E-4</v>
      </c>
      <c r="AB12" s="84">
        <v>2.3107900619506836</v>
      </c>
      <c r="AC12" s="84">
        <v>2.3082895278930664</v>
      </c>
      <c r="AD12" s="84">
        <v>2.3092832565307617</v>
      </c>
      <c r="AE12" s="84">
        <v>0</v>
      </c>
      <c r="AF12" s="84">
        <v>0</v>
      </c>
      <c r="AG12" s="84">
        <v>0</v>
      </c>
      <c r="AH12" s="84">
        <v>2.3107903003692627</v>
      </c>
      <c r="AI12" s="84">
        <v>2.3082895278930664</v>
      </c>
      <c r="AJ12" s="84">
        <v>2.3092844486236572</v>
      </c>
      <c r="AK12" s="84">
        <v>6.9283628463745117</v>
      </c>
      <c r="AL12" s="84">
        <v>0</v>
      </c>
      <c r="AM12" s="85">
        <v>6.9283642768859863</v>
      </c>
    </row>
    <row r="13" spans="1:39">
      <c r="A13" s="86" t="s">
        <v>48</v>
      </c>
      <c r="B13" s="86"/>
      <c r="C13" s="86"/>
      <c r="D13" s="87"/>
      <c r="E13" s="88"/>
      <c r="F13" s="89">
        <v>7.757943847671811E-3</v>
      </c>
      <c r="G13" s="90">
        <v>1.131219379626458E-2</v>
      </c>
      <c r="H13" s="90">
        <v>4.8185416666868264E-3</v>
      </c>
      <c r="I13" s="90">
        <v>3.615995008686923E-3</v>
      </c>
      <c r="J13" s="89">
        <v>3.4517930772608452E-3</v>
      </c>
      <c r="K13" s="89">
        <v>1.6005522460886823E-3</v>
      </c>
      <c r="L13" s="89">
        <v>5.0752335069432775E-3</v>
      </c>
      <c r="M13" s="90">
        <v>2.187451513189359E-5</v>
      </c>
      <c r="N13" s="90">
        <v>1.3484101521334113E-5</v>
      </c>
      <c r="O13" s="90">
        <v>1.3804219007484964E-5</v>
      </c>
      <c r="P13" s="89">
        <v>8.0534667968095164E-3</v>
      </c>
      <c r="Q13" s="89">
        <v>6.2999212999145016E-2</v>
      </c>
      <c r="R13" s="91">
        <v>7.1037421006906243E-2</v>
      </c>
      <c r="S13" s="92">
        <v>2.0018678736910545E-7</v>
      </c>
      <c r="T13" s="93">
        <v>3.6577611850496794E-7</v>
      </c>
      <c r="U13" s="93">
        <v>3.2000013949762263E-7</v>
      </c>
      <c r="V13" s="94">
        <v>6.7208072711935074E-3</v>
      </c>
      <c r="W13" s="94">
        <v>9.7942753545483471E-4</v>
      </c>
      <c r="X13" s="94">
        <v>1.1363317337992566E-3</v>
      </c>
      <c r="Y13" s="94">
        <v>3.0634106135109251E-5</v>
      </c>
      <c r="Z13" s="94">
        <v>6.7183259109427882E-6</v>
      </c>
      <c r="AA13" s="94">
        <v>3.4559724026720609E-4</v>
      </c>
      <c r="AB13" s="94">
        <v>4.6037239306340183E-4</v>
      </c>
      <c r="AC13" s="94">
        <v>8.6171948792923558E-4</v>
      </c>
      <c r="AD13" s="94">
        <v>8.0931390885075061E-4</v>
      </c>
      <c r="AE13" s="94">
        <v>1.66533440185479E-3</v>
      </c>
      <c r="AF13" s="94">
        <v>1.975036700711863E-3</v>
      </c>
      <c r="AG13" s="94">
        <v>1.5198995390340031E-3</v>
      </c>
      <c r="AH13" s="94">
        <v>4.6001060762801416E-4</v>
      </c>
      <c r="AI13" s="94">
        <v>8.6256412061835874E-4</v>
      </c>
      <c r="AJ13" s="94">
        <v>8.0862181634211439E-4</v>
      </c>
      <c r="AK13" s="94">
        <v>1.2106610037161403E-3</v>
      </c>
      <c r="AL13" s="94">
        <v>5.1602706416006561E-3</v>
      </c>
      <c r="AM13" s="95">
        <v>1.2111753293329031E-3</v>
      </c>
    </row>
    <row r="14" spans="1:39">
      <c r="A14" s="96" t="s">
        <v>49</v>
      </c>
      <c r="B14" s="96"/>
      <c r="C14" s="96"/>
      <c r="D14" s="97"/>
      <c r="E14" s="98"/>
      <c r="F14" s="99">
        <v>1.5672970987443538E-2</v>
      </c>
      <c r="G14" s="99">
        <v>2.4485246478996255E-2</v>
      </c>
      <c r="H14" s="99">
        <v>1.0438098488180619E-2</v>
      </c>
      <c r="I14" s="99">
        <v>7.8271398121609655E-3</v>
      </c>
      <c r="J14" s="99">
        <v>2.8764572099810575E-3</v>
      </c>
      <c r="K14" s="99">
        <v>1.3337502248686826E-3</v>
      </c>
      <c r="L14" s="99">
        <v>4.2295530464354567E-3</v>
      </c>
      <c r="M14" s="99">
        <v>4.3742814179666911E-2</v>
      </c>
      <c r="N14" s="99">
        <v>2.6956512428856976E-2</v>
      </c>
      <c r="O14" s="99">
        <v>2.7606229516608599E-2</v>
      </c>
      <c r="P14" s="99">
        <v>6.7107050471605419E-3</v>
      </c>
      <c r="Q14" s="99">
        <v>5.2502586832666689E-2</v>
      </c>
      <c r="R14" s="100">
        <v>5.9198757840797804E-2</v>
      </c>
      <c r="S14" s="101">
        <v>2.0018683937593114E-5</v>
      </c>
      <c r="T14" s="102">
        <v>3.6577625229718576E-5</v>
      </c>
      <c r="U14" s="102">
        <v>3.2000020875900013E-5</v>
      </c>
      <c r="V14" s="102">
        <v>1.4551272500467357E-2</v>
      </c>
      <c r="W14" s="102">
        <v>0</v>
      </c>
      <c r="X14" s="102">
        <v>0</v>
      </c>
      <c r="Y14" s="102">
        <v>6.1254822330176747E-2</v>
      </c>
      <c r="Z14" s="102">
        <v>0</v>
      </c>
      <c r="AA14" s="102">
        <v>0</v>
      </c>
      <c r="AB14" s="103">
        <v>1.9926696832241006E-2</v>
      </c>
      <c r="AC14" s="103">
        <v>3.7317585364171561E-2</v>
      </c>
      <c r="AD14" s="103">
        <v>3.5033830211260213E-2</v>
      </c>
      <c r="AE14" s="103">
        <v>0</v>
      </c>
      <c r="AF14" s="103">
        <v>0</v>
      </c>
      <c r="AG14" s="103">
        <v>0</v>
      </c>
      <c r="AH14" s="103">
        <v>1.991103218732743E-2</v>
      </c>
      <c r="AI14" s="103">
        <v>3.7354149326134858E-2</v>
      </c>
      <c r="AJ14" s="103">
        <v>3.5003863120895713E-2</v>
      </c>
      <c r="AK14" s="103">
        <v>1.7470930966055776E-2</v>
      </c>
      <c r="AL14" s="103">
        <v>0</v>
      </c>
      <c r="AM14" s="104">
        <v>1.7478348243480078E-2</v>
      </c>
    </row>
    <row r="15" spans="1:39" ht="15" thickBot="1">
      <c r="A15" s="105" t="s">
        <v>50</v>
      </c>
      <c r="B15" s="105"/>
      <c r="C15" s="105"/>
      <c r="D15" s="106"/>
      <c r="E15" s="107"/>
      <c r="F15" s="108"/>
      <c r="G15" s="109">
        <v>1.9593303535575615E-2</v>
      </c>
      <c r="H15" s="109">
        <v>8.3459628763953003E-3</v>
      </c>
      <c r="I15" s="109">
        <v>6.2630899951276056E-3</v>
      </c>
      <c r="J15" s="108"/>
      <c r="K15" s="108"/>
      <c r="L15" s="108"/>
      <c r="M15" s="109">
        <v>4.3749030263787175E-4</v>
      </c>
      <c r="N15" s="109">
        <v>2.6968203042668226E-4</v>
      </c>
      <c r="O15" s="109">
        <v>2.7608438014969927E-4</v>
      </c>
      <c r="P15" s="108"/>
      <c r="Q15" s="108"/>
      <c r="R15" s="110"/>
      <c r="S15" s="111"/>
      <c r="T15" s="112"/>
      <c r="U15" s="112"/>
      <c r="V15" s="113">
        <v>1.1640785089102809E-2</v>
      </c>
      <c r="W15" s="113">
        <v>1.6964190446953058E-3</v>
      </c>
      <c r="X15" s="113">
        <v>1.9681852148597154E-3</v>
      </c>
      <c r="Y15" s="113">
        <v>6.1268212270218503E-4</v>
      </c>
      <c r="Z15" s="113">
        <v>1.3436651821885576E-4</v>
      </c>
      <c r="AA15" s="113">
        <v>6.9119448053441218E-3</v>
      </c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4"/>
    </row>
    <row r="16" spans="1:39">
      <c r="A16" s="115" t="s">
        <v>43</v>
      </c>
      <c r="B16" s="115"/>
      <c r="C16" s="115"/>
      <c r="D16" s="116"/>
      <c r="E16" s="117"/>
      <c r="F16" s="118">
        <v>0.01</v>
      </c>
      <c r="G16" s="119"/>
      <c r="H16" s="119"/>
      <c r="I16" s="119"/>
      <c r="J16" s="118">
        <v>0.2</v>
      </c>
      <c r="K16" s="118">
        <v>0.2</v>
      </c>
      <c r="L16" s="118">
        <v>0.2</v>
      </c>
      <c r="M16" s="119"/>
      <c r="N16" s="119"/>
      <c r="O16" s="119"/>
      <c r="P16" s="118">
        <v>0.5</v>
      </c>
      <c r="Q16" s="118">
        <v>0.5</v>
      </c>
      <c r="R16" s="120">
        <v>0.5</v>
      </c>
      <c r="S16" s="121">
        <v>0.01</v>
      </c>
      <c r="T16" s="93">
        <v>0.01</v>
      </c>
      <c r="U16" s="93">
        <v>0.01</v>
      </c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5"/>
    </row>
    <row r="17" spans="1:39">
      <c r="A17" s="122" t="s">
        <v>44</v>
      </c>
      <c r="B17" s="122"/>
      <c r="C17" s="122"/>
      <c r="D17" s="123"/>
      <c r="E17" s="80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2"/>
      <c r="S17" s="101"/>
      <c r="T17" s="102"/>
      <c r="U17" s="102"/>
      <c r="V17" s="102"/>
      <c r="W17" s="102"/>
      <c r="X17" s="102"/>
      <c r="Y17" s="102"/>
      <c r="Z17" s="102"/>
      <c r="AA17" s="102"/>
      <c r="AB17" s="103">
        <f>IF(OR(M$3 = 0,G$3=0), 0,0.2+0.025*ABS($D$1/M$3-1)/ABS(S$3)+0.04*ABS($B$1/G$3-1))</f>
        <v>2.6846323993501717</v>
      </c>
      <c r="AC17" s="103">
        <f>IF(OR(N$3 = 0,H$3=0), 0,0.2+0.025*ABS($D$1/N$3-1)/ABS(T$3)+0.04*ABS($B$1/H$3-1))</f>
        <v>2.6839442188572615</v>
      </c>
      <c r="AD17" s="103">
        <f t="shared" ref="AD17" si="9">IF(OR(O$3 = 0,I$3=0), 0,0.2+0.025*ABS($D$1/O$3-1)/ABS(U$3)+0.04*ABS($B$1/I$3-1))</f>
        <v>2.6847895495283107</v>
      </c>
      <c r="AE17" s="103">
        <f>IF(OR(O$3 = 0,I$3=0), 0,0.5+0.025*ABS($D$1/M$3-1)/ABS((1-(S$3)^2)^0.5)+0.04*ABS($B$1/G$3-1))</f>
        <v>3433.6023449118202</v>
      </c>
      <c r="AF17" s="103">
        <f t="shared" ref="AF17:AG17" si="10">IF(OR(P$3 = 0,J$3=0), 0,0.5+0.025*ABS($D$1/N$3-1)/ABS((1-(T$3)^2)^0.5)+0.04*ABS($B$1/H$3-1))</f>
        <v>2892.936736794662</v>
      </c>
      <c r="AG17" s="103">
        <f t="shared" si="10"/>
        <v>3761.954888139931</v>
      </c>
      <c r="AH17" s="103">
        <f>IF(OR(O$3 = 0,I$3=0), 0,0.5+0.04*ABS($D$1/M$3-1)+0.04*ABS($B$1/G$3-1))</f>
        <v>4.4694186288503088</v>
      </c>
      <c r="AI17" s="103">
        <f t="shared" ref="AI17:AJ17" si="11">IF(OR(P$3 = 0,J$3=0), 0,0.5+0.04*ABS($D$1/N$3-1)+0.04*ABS($B$1/H$3-1))</f>
        <v>4.4682930696423471</v>
      </c>
      <c r="AJ17" s="103">
        <f t="shared" si="11"/>
        <v>4.4696690234775946</v>
      </c>
      <c r="AK17" s="103">
        <f>IF(OR(O$3 = 0,I$3=0), 0,0.2+0.025*ABS($D$1/M$3-1)/ABS(S$3)+0.04*ABS($B$1/G$3-1))</f>
        <v>2.6846323993501717</v>
      </c>
      <c r="AL17" s="103">
        <f>IF(OR(O$3 = 0,I$3=0), 0,0.5+0.025*ABS($D$1/M$3-1)/ABS((1-(S$3)^2)^0.5)+0.04*ABS($B$1/G$3-1))</f>
        <v>3433.6023449118202</v>
      </c>
      <c r="AM17" s="103">
        <f>IF(OR(O$3 = 0,I$3=0), 0,0.5+0.04*ABS($D$1/M$3-1)+0.04*ABS($B$1/G$3-1))</f>
        <v>4.4694186288503088</v>
      </c>
    </row>
    <row r="18" spans="1:39" ht="15" thickBot="1">
      <c r="A18" s="124" t="s">
        <v>45</v>
      </c>
      <c r="B18" s="124"/>
      <c r="C18" s="124"/>
      <c r="D18" s="125"/>
      <c r="E18" s="107"/>
      <c r="F18" s="108"/>
      <c r="G18" s="109">
        <v>0.1</v>
      </c>
      <c r="H18" s="109">
        <v>0.1</v>
      </c>
      <c r="I18" s="109">
        <v>0.1</v>
      </c>
      <c r="J18" s="108"/>
      <c r="K18" s="108"/>
      <c r="L18" s="108"/>
      <c r="M18" s="109">
        <v>0.1</v>
      </c>
      <c r="N18" s="109">
        <v>0.1</v>
      </c>
      <c r="O18" s="109">
        <v>0.1</v>
      </c>
      <c r="P18" s="108"/>
      <c r="Q18" s="108"/>
      <c r="R18" s="110"/>
      <c r="S18" s="111"/>
      <c r="T18" s="112"/>
      <c r="U18" s="112"/>
      <c r="V18" s="113">
        <v>0.1</v>
      </c>
      <c r="W18" s="113">
        <v>0.1</v>
      </c>
      <c r="X18" s="113">
        <v>0.1</v>
      </c>
      <c r="Y18" s="113">
        <v>0.1</v>
      </c>
      <c r="Z18" s="113">
        <v>0.1</v>
      </c>
      <c r="AA18" s="113">
        <v>0.1</v>
      </c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4"/>
    </row>
    <row r="19" spans="1:39" ht="15" thickBot="1">
      <c r="A19" s="115" t="s">
        <v>46</v>
      </c>
      <c r="B19" s="115"/>
      <c r="C19" s="115"/>
      <c r="D19" s="116"/>
      <c r="E19" s="117"/>
      <c r="F19" s="77">
        <f>IF(F13=0,1000,F16/ABS(F13))</f>
        <v>1.2890013380286374</v>
      </c>
      <c r="G19" s="77">
        <f>IF(G15=0,1000,G18/ABS(G15))</f>
        <v>5.1037845567200923</v>
      </c>
      <c r="H19" s="77">
        <f t="shared" ref="H19:I19" si="12">IF(H15=0,1000,H18/ABS(H15))</f>
        <v>11.981840978807583</v>
      </c>
      <c r="I19" s="77">
        <f t="shared" si="12"/>
        <v>15.966559649916476</v>
      </c>
      <c r="J19" s="77">
        <f t="shared" ref="J19:U19" si="13">IF(J13=0,1000,J16/ABS(J13))</f>
        <v>57.940900721288052</v>
      </c>
      <c r="K19" s="77">
        <f t="shared" si="13"/>
        <v>124.95687066057732</v>
      </c>
      <c r="L19" s="77">
        <f t="shared" si="13"/>
        <v>39.407053828436837</v>
      </c>
      <c r="M19" s="77">
        <f>IF(M15=0,1000,M18/ABS(M15))</f>
        <v>228.57649506067798</v>
      </c>
      <c r="N19" s="77">
        <f t="shared" ref="N19:O19" si="14">IF(N15=0,1000,N18/ABS(N15))</f>
        <v>370.80705689505231</v>
      </c>
      <c r="O19" s="77">
        <f t="shared" si="14"/>
        <v>362.20810444175697</v>
      </c>
      <c r="P19" s="77">
        <f t="shared" si="13"/>
        <v>62.085063813522069</v>
      </c>
      <c r="Q19" s="77">
        <f t="shared" si="13"/>
        <v>7.9366070812152154</v>
      </c>
      <c r="R19" s="77">
        <f t="shared" si="13"/>
        <v>7.0385438113158711</v>
      </c>
      <c r="S19" s="77">
        <f t="shared" si="13"/>
        <v>49953.346728932454</v>
      </c>
      <c r="T19" s="77">
        <f t="shared" si="13"/>
        <v>27339.127663317311</v>
      </c>
      <c r="U19" s="77">
        <f t="shared" si="13"/>
        <v>31249.986377191228</v>
      </c>
      <c r="V19" s="77">
        <f>IF(V15=0,1000,V18/ABS(V15))</f>
        <v>8.5904858851498052</v>
      </c>
      <c r="W19" s="77">
        <f t="shared" ref="W19:X19" si="15">IF(W15=0,1000,W18/ABS(W15))</f>
        <v>58.947699457100249</v>
      </c>
      <c r="X19" s="77">
        <f t="shared" si="15"/>
        <v>50.808226403188186</v>
      </c>
      <c r="Y19" s="77">
        <f>IF(Y15=0,1000,Y18/ABS(Y15))</f>
        <v>163.21677472644066</v>
      </c>
      <c r="Z19" s="77">
        <f t="shared" ref="Z19:AA19" si="16">IF(Z15=0,1000,Z18/ABS(Z15))</f>
        <v>744.23302267251074</v>
      </c>
      <c r="AA19" s="77">
        <f t="shared" si="16"/>
        <v>14.467708122131244</v>
      </c>
      <c r="AB19" s="77">
        <f>IF(AB14=0,1000,AB17/ABS(AB14))</f>
        <v>134.72540993379741</v>
      </c>
      <c r="AC19" s="77">
        <f t="shared" ref="AC19:AM19" si="17">IF(AC14=0,1000,AC17/ABS(AC14))</f>
        <v>71.921701060382745</v>
      </c>
      <c r="AD19" s="77">
        <f t="shared" si="17"/>
        <v>76.63419995297555</v>
      </c>
      <c r="AE19" s="77">
        <f>IF(AE14=0,1000,AE17/ABS(AE14))</f>
        <v>1000</v>
      </c>
      <c r="AF19" s="77">
        <f t="shared" si="17"/>
        <v>1000</v>
      </c>
      <c r="AG19" s="77">
        <f t="shared" si="17"/>
        <v>1000</v>
      </c>
      <c r="AH19" s="77">
        <f t="shared" si="17"/>
        <v>224.46945928272436</v>
      </c>
      <c r="AI19" s="77">
        <f t="shared" si="17"/>
        <v>119.61972499039356</v>
      </c>
      <c r="AJ19" s="77">
        <f t="shared" si="17"/>
        <v>127.69073539227176</v>
      </c>
      <c r="AK19" s="77">
        <f t="shared" si="17"/>
        <v>153.66281307883</v>
      </c>
      <c r="AL19" s="77">
        <f t="shared" si="17"/>
        <v>1000</v>
      </c>
      <c r="AM19" s="77">
        <f t="shared" si="17"/>
        <v>255.71172782402533</v>
      </c>
    </row>
    <row r="20" spans="1:39" ht="15" thickTop="1"/>
  </sheetData>
  <mergeCells count="18"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5" priority="1" operator="between">
      <formula>2</formula>
      <formula>1</formula>
    </cfRule>
    <cfRule type="cellIs" dxfId="4" priority="2" operator="lessThanOrEqual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M20"/>
  <sheetViews>
    <sheetView workbookViewId="0">
      <selection sqref="A1:AM19"/>
    </sheetView>
  </sheetViews>
  <sheetFormatPr defaultRowHeight="14.4"/>
  <cols>
    <col min="1" max="1" width="7.88671875" customWidth="1"/>
  </cols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8" t="s">
        <v>36</v>
      </c>
    </row>
    <row r="2" spans="1:39" ht="15" thickBot="1">
      <c r="A2" s="9" t="s">
        <v>37</v>
      </c>
      <c r="B2" s="9"/>
      <c r="C2" s="9"/>
      <c r="D2" s="10"/>
      <c r="E2" s="11">
        <v>5</v>
      </c>
      <c r="F2" s="12">
        <v>49.505000000000003</v>
      </c>
      <c r="G2" s="12">
        <v>46.188000000000002</v>
      </c>
      <c r="H2" s="12">
        <v>46.188000000000002</v>
      </c>
      <c r="I2" s="12">
        <v>46.188000000000002</v>
      </c>
      <c r="J2" s="12">
        <v>120</v>
      </c>
      <c r="K2" s="12">
        <v>120</v>
      </c>
      <c r="L2" s="12">
        <v>120</v>
      </c>
      <c r="M2" s="12">
        <v>0.1</v>
      </c>
      <c r="N2" s="12">
        <v>0.1</v>
      </c>
      <c r="O2" s="12">
        <v>0.1</v>
      </c>
      <c r="P2" s="12">
        <v>120</v>
      </c>
      <c r="Q2" s="12">
        <v>120</v>
      </c>
      <c r="R2" s="13">
        <v>120</v>
      </c>
      <c r="S2" s="14">
        <v>0.50000000000000011</v>
      </c>
      <c r="T2" s="15">
        <v>0.50000000000000011</v>
      </c>
      <c r="U2" s="15">
        <v>0.50000000000000011</v>
      </c>
      <c r="V2" s="15">
        <v>46.187999999999995</v>
      </c>
      <c r="W2" s="15">
        <v>0</v>
      </c>
      <c r="X2" s="15">
        <v>0</v>
      </c>
      <c r="Y2" s="15">
        <v>9.9999999999999992E-2</v>
      </c>
      <c r="Z2" s="15">
        <v>0</v>
      </c>
      <c r="AA2" s="15">
        <v>0</v>
      </c>
      <c r="AB2" s="15">
        <v>2.309400000000001</v>
      </c>
      <c r="AC2" s="15">
        <v>2.309400000000001</v>
      </c>
      <c r="AD2" s="15">
        <v>2.3093999999999997</v>
      </c>
      <c r="AE2" s="15">
        <v>-3.9999981349995655</v>
      </c>
      <c r="AF2" s="15">
        <v>-3.9999981349995655</v>
      </c>
      <c r="AG2" s="15">
        <v>-3.9999981349995655</v>
      </c>
      <c r="AH2" s="15">
        <v>4.6188000000000002</v>
      </c>
      <c r="AI2" s="15">
        <v>4.6188000000000002</v>
      </c>
      <c r="AJ2" s="15">
        <v>4.6188000000000002</v>
      </c>
      <c r="AK2" s="15">
        <v>6.9282000000000021</v>
      </c>
      <c r="AL2" s="15">
        <v>-11.999994404998697</v>
      </c>
      <c r="AM2" s="16">
        <v>13.856400000000001</v>
      </c>
    </row>
    <row r="3" spans="1:39" ht="15.6" thickTop="1" thickBot="1">
      <c r="A3" s="17" t="s">
        <v>38</v>
      </c>
      <c r="B3" s="18"/>
      <c r="C3" s="18"/>
      <c r="D3" s="19"/>
      <c r="E3" s="20">
        <v>5</v>
      </c>
      <c r="F3" s="21">
        <v>49.498869999999989</v>
      </c>
      <c r="G3" s="21">
        <v>46.20065263157894</v>
      </c>
      <c r="H3" s="21">
        <v>46.163200526315777</v>
      </c>
      <c r="I3" s="21">
        <v>46.197842222222221</v>
      </c>
      <c r="J3" s="21">
        <v>120.00188333333331</v>
      </c>
      <c r="K3" s="21">
        <v>120.00361655555554</v>
      </c>
      <c r="L3" s="21">
        <v>119.99450011111117</v>
      </c>
      <c r="M3" s="21">
        <v>0.1000228947368421</v>
      </c>
      <c r="N3" s="21">
        <v>0.10003878947368423</v>
      </c>
      <c r="O3" s="21">
        <v>0.10000842105263159</v>
      </c>
      <c r="P3" s="21">
        <v>120.0065166666667</v>
      </c>
      <c r="Q3" s="21">
        <v>119.99950833333332</v>
      </c>
      <c r="R3" s="22">
        <v>119.99397499999998</v>
      </c>
      <c r="S3" s="23">
        <v>0.50060943024504045</v>
      </c>
      <c r="T3" s="24">
        <v>0.50067943294035544</v>
      </c>
      <c r="U3" s="24">
        <v>0.50061736404833845</v>
      </c>
      <c r="V3" s="24">
        <v>46.187231756724302</v>
      </c>
      <c r="W3" s="24">
        <v>1.0751003773149394E-2</v>
      </c>
      <c r="X3" s="24">
        <v>1.3336737071324888E-2</v>
      </c>
      <c r="Y3" s="24">
        <v>0.10002336828731118</v>
      </c>
      <c r="Z3" s="24">
        <v>1.241569258619206E-5</v>
      </c>
      <c r="AA3" s="24">
        <v>5.1404418610450351E-6</v>
      </c>
      <c r="AB3" s="24">
        <v>2.3133777596022722</v>
      </c>
      <c r="AC3" s="24">
        <v>2.3121930459728168</v>
      </c>
      <c r="AD3" s="24">
        <v>2.3129389572072916</v>
      </c>
      <c r="AE3" s="24">
        <v>-4.0003826392737256</v>
      </c>
      <c r="AF3" s="24">
        <v>-3.9975879909387704</v>
      </c>
      <c r="AG3" s="24">
        <v>-3.999539261215225</v>
      </c>
      <c r="AH3" s="24">
        <v>4.6211230149418272</v>
      </c>
      <c r="AI3" s="24">
        <v>4.6181106988835738</v>
      </c>
      <c r="AJ3" s="24">
        <v>4.6201732566830414</v>
      </c>
      <c r="AK3" s="24">
        <v>6.9385097627823811</v>
      </c>
      <c r="AL3" s="24">
        <v>-11.997509891427722</v>
      </c>
      <c r="AM3" s="25">
        <v>13.859406970508442</v>
      </c>
    </row>
    <row r="4" spans="1:39" ht="15.6" thickTop="1" thickBot="1">
      <c r="A4" s="26" t="s">
        <v>39</v>
      </c>
      <c r="B4" s="27"/>
      <c r="C4" s="27"/>
      <c r="D4" s="28"/>
      <c r="E4" s="29">
        <v>5</v>
      </c>
      <c r="F4" s="30">
        <v>49.505000000000003</v>
      </c>
      <c r="G4" s="30">
        <v>46.1877</v>
      </c>
      <c r="H4" s="30">
        <v>46.188000000000002</v>
      </c>
      <c r="I4" s="30">
        <v>46.188099999999999</v>
      </c>
      <c r="J4" s="30">
        <v>120.00054931599999</v>
      </c>
      <c r="K4" s="30">
        <v>120</v>
      </c>
      <c r="L4" s="30">
        <v>119.999450684</v>
      </c>
      <c r="M4" s="30">
        <v>9.99998E-2</v>
      </c>
      <c r="N4" s="30">
        <v>9.9999400000000002E-2</v>
      </c>
      <c r="O4" s="30">
        <v>0.1</v>
      </c>
      <c r="P4" s="30">
        <v>119.99469999999997</v>
      </c>
      <c r="Q4" s="30">
        <v>120.00400000000002</v>
      </c>
      <c r="R4" s="31">
        <v>120.0013</v>
      </c>
      <c r="S4" s="32">
        <v>0.50002795214109164</v>
      </c>
      <c r="T4" s="33">
        <v>0.49993953880277131</v>
      </c>
      <c r="U4" s="33">
        <v>0.50000000000000011</v>
      </c>
      <c r="V4" s="33">
        <v>46.187933332861597</v>
      </c>
      <c r="W4" s="33">
        <v>1.66463689228694E-4</v>
      </c>
      <c r="X4" s="33">
        <v>2.1155202563663075E-4</v>
      </c>
      <c r="Y4" s="33">
        <v>9.9999733255859327E-2</v>
      </c>
      <c r="Z4" s="33">
        <v>2.8825918458093562E-6</v>
      </c>
      <c r="AA4" s="33">
        <v>2.6921458951488129E-6</v>
      </c>
      <c r="AB4" s="33">
        <v>2.3095094854825016</v>
      </c>
      <c r="AC4" s="33">
        <v>2.3091068870977893</v>
      </c>
      <c r="AD4" s="33">
        <v>2.3094049999999995</v>
      </c>
      <c r="AE4" s="33">
        <v>-3.9998896131401458</v>
      </c>
      <c r="AF4" s="33">
        <v>-4.0001353508305542</v>
      </c>
      <c r="AG4" s="33">
        <v>-4.0000067952536034</v>
      </c>
      <c r="AH4" s="33">
        <v>4.6187607624599991</v>
      </c>
      <c r="AI4" s="33">
        <v>4.6187722872000005</v>
      </c>
      <c r="AJ4" s="33">
        <v>4.6188099999999999</v>
      </c>
      <c r="AK4" s="33">
        <v>6.9280213725802913</v>
      </c>
      <c r="AL4" s="33">
        <v>-12.000031759224303</v>
      </c>
      <c r="AM4" s="34">
        <v>13.85634304966</v>
      </c>
    </row>
    <row r="5" spans="1:39">
      <c r="A5" s="35" t="s">
        <v>40</v>
      </c>
      <c r="B5" s="35"/>
      <c r="C5" s="35"/>
      <c r="D5" s="36"/>
      <c r="E5" s="37"/>
      <c r="F5" s="38">
        <v>6.1300000000130694E-3</v>
      </c>
      <c r="G5" s="39">
        <v>1.2952631578940554E-2</v>
      </c>
      <c r="H5" s="39">
        <v>2.4799473684225859E-2</v>
      </c>
      <c r="I5" s="39">
        <v>9.7422222222220967E-3</v>
      </c>
      <c r="J5" s="38">
        <v>1.334017333320503E-3</v>
      </c>
      <c r="K5" s="38">
        <v>3.6165555555385254E-3</v>
      </c>
      <c r="L5" s="38">
        <v>4.9505728888306066E-3</v>
      </c>
      <c r="M5" s="39">
        <v>2.3094736842102503E-5</v>
      </c>
      <c r="N5" s="39">
        <v>3.9389473684231513E-5</v>
      </c>
      <c r="O5" s="39">
        <v>8.4210526315880996E-6</v>
      </c>
      <c r="P5" s="38">
        <v>1.181666666673209E-2</v>
      </c>
      <c r="Q5" s="38">
        <v>4.4916666666949823E-3</v>
      </c>
      <c r="R5" s="40">
        <v>7.3250000000228965E-3</v>
      </c>
      <c r="S5" s="41">
        <v>5.8147810394881816E-4</v>
      </c>
      <c r="T5" s="42">
        <v>7.3989413758412947E-4</v>
      </c>
      <c r="U5" s="42">
        <v>6.1736404833834246E-4</v>
      </c>
      <c r="V5" s="43">
        <v>7.0157613729548984E-4</v>
      </c>
      <c r="W5" s="43">
        <v>1.05845400839207E-2</v>
      </c>
      <c r="X5" s="43">
        <v>1.3125185045688258E-2</v>
      </c>
      <c r="Y5" s="43">
        <v>2.3635031451849087E-5</v>
      </c>
      <c r="Z5" s="43">
        <v>9.5331007403827039E-6</v>
      </c>
      <c r="AA5" s="43">
        <v>2.4482959658962223E-6</v>
      </c>
      <c r="AB5" s="43">
        <v>3.8682741197706427E-3</v>
      </c>
      <c r="AC5" s="43">
        <v>3.0861588750275004E-3</v>
      </c>
      <c r="AD5" s="43">
        <v>3.5339572072921044E-3</v>
      </c>
      <c r="AE5" s="43">
        <v>4.9302613357982139E-4</v>
      </c>
      <c r="AF5" s="43">
        <v>2.5473598917837847E-3</v>
      </c>
      <c r="AG5" s="43">
        <v>4.6753403837840324E-4</v>
      </c>
      <c r="AH5" s="43">
        <v>2.3622524818280866E-3</v>
      </c>
      <c r="AI5" s="43">
        <v>6.615883164267089E-4</v>
      </c>
      <c r="AJ5" s="43">
        <v>1.3632566830414916E-3</v>
      </c>
      <c r="AK5" s="43">
        <v>1.0488390202089803E-2</v>
      </c>
      <c r="AL5" s="43">
        <v>2.5218677965810343E-3</v>
      </c>
      <c r="AM5" s="44">
        <v>3.0639208484419811E-3</v>
      </c>
    </row>
    <row r="6" spans="1:39">
      <c r="A6" s="45" t="s">
        <v>41</v>
      </c>
      <c r="B6" s="45"/>
      <c r="C6" s="45"/>
      <c r="D6" s="46"/>
      <c r="E6" s="47"/>
      <c r="F6" s="48">
        <v>1.238412109208366E-2</v>
      </c>
      <c r="G6" s="48">
        <v>2.8035603051388948E-2</v>
      </c>
      <c r="H6" s="48">
        <v>5.3721304852094649E-2</v>
      </c>
      <c r="I6" s="48">
        <v>2.1088046007343313E-2</v>
      </c>
      <c r="J6" s="48">
        <v>1.1116636641568013E-3</v>
      </c>
      <c r="K6" s="48">
        <v>3.0137054693382885E-3</v>
      </c>
      <c r="L6" s="48">
        <v>4.1256664965865358E-3</v>
      </c>
      <c r="M6" s="48">
        <v>2.3089450573155493E-2</v>
      </c>
      <c r="N6" s="48">
        <v>3.9374200639036259E-2</v>
      </c>
      <c r="O6" s="48">
        <v>8.4203435500259903E-3</v>
      </c>
      <c r="P6" s="48">
        <v>9.84668749244208E-3</v>
      </c>
      <c r="Q6" s="48">
        <v>3.7430708917723893E-3</v>
      </c>
      <c r="R6" s="49">
        <v>6.1044731621090961E-3</v>
      </c>
      <c r="S6" s="50">
        <v>0.11615404521329008</v>
      </c>
      <c r="T6" s="51">
        <v>0.14777801701158974</v>
      </c>
      <c r="U6" s="51">
        <v>0.12332054232915723</v>
      </c>
      <c r="V6" s="51">
        <v>1.518982867366475E-3</v>
      </c>
      <c r="W6" s="51">
        <v>0</v>
      </c>
      <c r="X6" s="51">
        <v>0</v>
      </c>
      <c r="Y6" s="51">
        <v>2.3629509640146155E-2</v>
      </c>
      <c r="Z6" s="51">
        <v>0</v>
      </c>
      <c r="AA6" s="51">
        <v>0</v>
      </c>
      <c r="AB6" s="52">
        <v>0.16721324927216799</v>
      </c>
      <c r="AC6" s="52">
        <v>0.13347323574053266</v>
      </c>
      <c r="AD6" s="52">
        <v>0.15279076848440068</v>
      </c>
      <c r="AE6" s="52">
        <v>-1.2324474382513842E-2</v>
      </c>
      <c r="AF6" s="52">
        <v>-6.3722422059447337E-2</v>
      </c>
      <c r="AG6" s="52">
        <v>-1.1689697433707579E-2</v>
      </c>
      <c r="AH6" s="52">
        <v>5.1118580357848872E-2</v>
      </c>
      <c r="AI6" s="52">
        <v>1.4325951878690298E-2</v>
      </c>
      <c r="AJ6" s="52">
        <v>2.9506613871450656E-2</v>
      </c>
      <c r="AK6" s="52">
        <v>0.15116200107332414</v>
      </c>
      <c r="AL6" s="52">
        <v>-2.1019926796500672E-2</v>
      </c>
      <c r="AM6" s="53">
        <v>2.2107156929309646E-2</v>
      </c>
    </row>
    <row r="7" spans="1:39" ht="15" thickBot="1">
      <c r="A7" s="54" t="s">
        <v>42</v>
      </c>
      <c r="B7" s="54"/>
      <c r="C7" s="54"/>
      <c r="D7" s="55"/>
      <c r="E7" s="56"/>
      <c r="F7" s="57"/>
      <c r="G7" s="58">
        <v>2.2434626446593151E-2</v>
      </c>
      <c r="H7" s="58">
        <v>4.2953968449338978E-2</v>
      </c>
      <c r="I7" s="58">
        <v>1.6874031735034375E-2</v>
      </c>
      <c r="J7" s="57"/>
      <c r="K7" s="57"/>
      <c r="L7" s="57"/>
      <c r="M7" s="58">
        <v>4.6189473684205007E-4</v>
      </c>
      <c r="N7" s="58">
        <v>7.8778947368463015E-4</v>
      </c>
      <c r="O7" s="58">
        <v>1.6842105263176199E-4</v>
      </c>
      <c r="P7" s="57"/>
      <c r="Q7" s="57"/>
      <c r="R7" s="59"/>
      <c r="S7" s="60"/>
      <c r="T7" s="61"/>
      <c r="U7" s="61"/>
      <c r="V7" s="62">
        <v>1.2151660817450243E-3</v>
      </c>
      <c r="W7" s="62">
        <v>1.8332969747849138E-2</v>
      </c>
      <c r="X7" s="62">
        <v>2.2733497957371195E-2</v>
      </c>
      <c r="Y7" s="62">
        <v>4.7270062903698173E-4</v>
      </c>
      <c r="Z7" s="62">
        <v>1.9066201480765407E-4</v>
      </c>
      <c r="AA7" s="62">
        <v>4.8965919317924449E-5</v>
      </c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3"/>
    </row>
    <row r="8" spans="1:39">
      <c r="A8" s="64" t="s">
        <v>43</v>
      </c>
      <c r="B8" s="64"/>
      <c r="C8" s="64"/>
      <c r="D8" s="65"/>
      <c r="E8" s="37"/>
      <c r="F8" s="38">
        <v>0.01</v>
      </c>
      <c r="G8" s="39"/>
      <c r="H8" s="39"/>
      <c r="I8" s="39"/>
      <c r="J8" s="38">
        <v>0.2</v>
      </c>
      <c r="K8" s="38">
        <v>0.2</v>
      </c>
      <c r="L8" s="38">
        <v>0.2</v>
      </c>
      <c r="M8" s="39"/>
      <c r="N8" s="39"/>
      <c r="O8" s="39"/>
      <c r="P8" s="38">
        <v>0.5</v>
      </c>
      <c r="Q8" s="38">
        <v>0.5</v>
      </c>
      <c r="R8" s="40">
        <v>0.5</v>
      </c>
      <c r="S8" s="66">
        <v>0.01</v>
      </c>
      <c r="T8" s="42">
        <v>0.01</v>
      </c>
      <c r="U8" s="42">
        <v>0.01</v>
      </c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4"/>
    </row>
    <row r="9" spans="1:39">
      <c r="A9" s="67" t="s">
        <v>44</v>
      </c>
      <c r="B9" s="67"/>
      <c r="C9" s="67"/>
      <c r="D9" s="68"/>
      <c r="E9" s="69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1"/>
      <c r="S9" s="50"/>
      <c r="T9" s="51"/>
      <c r="U9" s="51"/>
      <c r="V9" s="51"/>
      <c r="W9" s="51"/>
      <c r="X9" s="51"/>
      <c r="Y9" s="51"/>
      <c r="Z9" s="51"/>
      <c r="AA9" s="51"/>
      <c r="AB9" s="52">
        <f>IF(OR(M$3 = 0,G$3=0), 0,0.2+0.025*ABS($D$1/M$3-1)/ABS(S$3)+0.04*ABS($B$1/G$3-1))</f>
        <v>2.6564321932284054</v>
      </c>
      <c r="AC9" s="52">
        <f t="shared" ref="AC9" si="0">IF(OR(N$3 = 0,H$3=0), 0,0.2+0.025*ABS($D$1/N$3-1)/ABS(T$3)+0.04*ABS($B$1/H$3-1))</f>
        <v>2.6557341116826532</v>
      </c>
      <c r="AD9" s="52">
        <f>IF(OR(O$3 = 0,I$3=0), 0,0.2+0.025*ABS($D$1/O$3-1)/ABS(U$3)+0.04*ABS($B$1/I$3-1))</f>
        <v>2.6567577454713511</v>
      </c>
      <c r="AE9" s="52">
        <f>IF(OR(O$3 = 0,I$3=0), 0,0.5+0.025*ABS($D$1/M$3-1)/ABS((1-(S$3)^2)^0.5)+0.04*ABS($B$1/G$3-1))</f>
        <v>1.9247393477436527</v>
      </c>
      <c r="AF9" s="52">
        <f t="shared" ref="AF9:AG9" si="1">IF(OR(P$3 = 0,J$3=0), 0,0.5+0.025*ABS($D$1/N$3-1)/ABS((1-(T$3)^2)^0.5)+0.04*ABS($B$1/H$3-1))</f>
        <v>1.9246166861009981</v>
      </c>
      <c r="AG9" s="52">
        <f t="shared" si="1"/>
        <v>1.924958817165467</v>
      </c>
      <c r="AH9" s="52">
        <f>IF(OR(O$3 = 0,I$3=0), 0,0.5+0.04*ABS($D$1/M$3-1)+0.04*ABS($B$1/G$3-1))</f>
        <v>2.4695285169421699</v>
      </c>
      <c r="AI9" s="52">
        <f t="shared" ref="AI9:AJ9" si="2">IF(OR(P$3 = 0,J$3=0), 0,0.5+0.04*ABS($D$1/N$3-1)+0.04*ABS($B$1/H$3-1))</f>
        <v>2.4692513719867133</v>
      </c>
      <c r="AJ9" s="52">
        <f t="shared" si="2"/>
        <v>2.4698209408758327</v>
      </c>
      <c r="AK9" s="52">
        <f>IF(OR(O$3 = 0,I$3=0), 0,0.2+0.025*ABS($D$1/M$3-1)/ABS(S$3)+0.04*ABS($B$1/G$3-1))</f>
        <v>2.6564321932284054</v>
      </c>
      <c r="AL9" s="52">
        <f>IF(OR(O$3 = 0,I$3=0), 0,0.5+0.025*ABS($D$1/M$3-1)/ABS((1-(S$3)^2)^0.5)+0.04*ABS($B$1/G$3-1))</f>
        <v>1.9247393477436527</v>
      </c>
      <c r="AM9" s="52">
        <f>IF(OR(O$3 = 0,I$3=0), 0,0.5+0.04*ABS($D$1/M$3-1)+0.04*ABS($B$1/G$3-1))</f>
        <v>2.4695285169421699</v>
      </c>
    </row>
    <row r="10" spans="1:39" ht="15" thickBot="1">
      <c r="A10" s="72" t="s">
        <v>45</v>
      </c>
      <c r="B10" s="72"/>
      <c r="C10" s="72"/>
      <c r="D10" s="73"/>
      <c r="E10" s="56"/>
      <c r="F10" s="57"/>
      <c r="G10" s="58">
        <v>0.1</v>
      </c>
      <c r="H10" s="58">
        <v>0.1</v>
      </c>
      <c r="I10" s="58">
        <v>0.1</v>
      </c>
      <c r="J10" s="57"/>
      <c r="K10" s="57"/>
      <c r="L10" s="57"/>
      <c r="M10" s="58">
        <v>0.1</v>
      </c>
      <c r="N10" s="58">
        <v>0.1</v>
      </c>
      <c r="O10" s="58">
        <v>0.1</v>
      </c>
      <c r="P10" s="57"/>
      <c r="Q10" s="57"/>
      <c r="R10" s="59"/>
      <c r="S10" s="60"/>
      <c r="T10" s="61"/>
      <c r="U10" s="61"/>
      <c r="V10" s="62">
        <v>0.1</v>
      </c>
      <c r="W10" s="62">
        <v>0.1</v>
      </c>
      <c r="X10" s="62">
        <v>0.1</v>
      </c>
      <c r="Y10" s="62">
        <v>0.1</v>
      </c>
      <c r="Z10" s="62">
        <v>0.1</v>
      </c>
      <c r="AA10" s="62">
        <v>0.1</v>
      </c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3"/>
    </row>
    <row r="11" spans="1:39" ht="15" thickBot="1">
      <c r="A11" s="74" t="s">
        <v>46</v>
      </c>
      <c r="B11" s="74"/>
      <c r="C11" s="74"/>
      <c r="D11" s="75"/>
      <c r="E11" s="76"/>
      <c r="F11" s="77">
        <f>IF(F5=0,1000,F8/ABS(F5))</f>
        <v>1.6313213703064731</v>
      </c>
      <c r="G11" s="77">
        <f>IF(G7=0,1000,G10/ABS(G7))</f>
        <v>4.4573953677390374</v>
      </c>
      <c r="H11" s="77">
        <f t="shared" ref="H11:I11" si="3">IF(H7=0,1000,H10/ABS(H7))</f>
        <v>2.328073600881432</v>
      </c>
      <c r="I11" s="77">
        <f t="shared" si="3"/>
        <v>5.9262659671533617</v>
      </c>
      <c r="J11" s="77">
        <f t="shared" ref="J11:U11" si="4">IF(J5=0,1000,J8/ABS(J5))</f>
        <v>149.92308945655148</v>
      </c>
      <c r="K11" s="77">
        <f t="shared" si="4"/>
        <v>55.301238133536401</v>
      </c>
      <c r="L11" s="77">
        <f t="shared" si="4"/>
        <v>40.399364778819113</v>
      </c>
      <c r="M11" s="77">
        <f>IF(M7=0,1000,M10/ABS(M7))</f>
        <v>216.49954421151176</v>
      </c>
      <c r="N11" s="77">
        <f t="shared" ref="N11:O11" si="5">IF(N7=0,1000,N10/ABS(N7))</f>
        <v>126.93746659533592</v>
      </c>
      <c r="O11" s="77">
        <f t="shared" si="5"/>
        <v>593.74999999935471</v>
      </c>
      <c r="P11" s="77">
        <f t="shared" si="4"/>
        <v>42.313117066056286</v>
      </c>
      <c r="Q11" s="77">
        <f t="shared" si="4"/>
        <v>111.31725417369529</v>
      </c>
      <c r="R11" s="77">
        <f t="shared" si="4"/>
        <v>68.259385665315648</v>
      </c>
      <c r="S11" s="77">
        <f t="shared" si="4"/>
        <v>17.197552121206275</v>
      </c>
      <c r="T11" s="77">
        <f t="shared" si="4"/>
        <v>13.515446997122549</v>
      </c>
      <c r="U11" s="77">
        <f t="shared" si="4"/>
        <v>16.197898188136094</v>
      </c>
      <c r="V11" s="77">
        <f>IF(V7=0,1000,V10/ABS(V7))</f>
        <v>82.293277850873054</v>
      </c>
      <c r="W11" s="77">
        <f t="shared" ref="W11:X11" si="6">IF(W7=0,1000,W10/ABS(W7))</f>
        <v>5.4546536308844455</v>
      </c>
      <c r="X11" s="77">
        <f t="shared" si="6"/>
        <v>4.3987951254802669</v>
      </c>
      <c r="Y11" s="77">
        <f>IF(Y7=0,1000,Y10/ABS(Y7))</f>
        <v>211.55038486774788</v>
      </c>
      <c r="Z11" s="77">
        <f t="shared" ref="Z11:AA11" si="7">IF(Z7=0,1000,Z10/ABS(Z7))</f>
        <v>524.48832086917366</v>
      </c>
      <c r="AA11" s="77">
        <f t="shared" si="7"/>
        <v>2042.2367514581522</v>
      </c>
      <c r="AB11" s="77">
        <f>IF(AB6=0,1000,AB9/ABS(AB6))</f>
        <v>15.886493473400606</v>
      </c>
      <c r="AC11" s="77">
        <f t="shared" ref="AC11:AM11" si="8">IF(AC6=0,1000,AC9/ABS(AC6))</f>
        <v>19.897128416406328</v>
      </c>
      <c r="AD11" s="77">
        <f t="shared" si="8"/>
        <v>17.388208540508749</v>
      </c>
      <c r="AE11" s="77">
        <f t="shared" si="8"/>
        <v>156.1721245065431</v>
      </c>
      <c r="AF11" s="77">
        <f t="shared" si="8"/>
        <v>30.203131392361428</v>
      </c>
      <c r="AG11" s="77">
        <f t="shared" si="8"/>
        <v>164.67139787679986</v>
      </c>
      <c r="AH11" s="77">
        <f t="shared" si="8"/>
        <v>48.309802417331653</v>
      </c>
      <c r="AI11" s="77">
        <f t="shared" si="8"/>
        <v>172.36211547378562</v>
      </c>
      <c r="AJ11" s="77">
        <f t="shared" si="8"/>
        <v>83.703977407774545</v>
      </c>
      <c r="AK11" s="77">
        <f t="shared" si="8"/>
        <v>17.573412460581611</v>
      </c>
      <c r="AL11" s="77">
        <f t="shared" si="8"/>
        <v>91.567366831366741</v>
      </c>
      <c r="AM11" s="77">
        <f t="shared" si="8"/>
        <v>111.70719621879879</v>
      </c>
    </row>
    <row r="12" spans="1:39" ht="15.6" thickTop="1" thickBot="1">
      <c r="A12" s="78" t="s">
        <v>47</v>
      </c>
      <c r="B12" s="78"/>
      <c r="C12" s="78"/>
      <c r="D12" s="79"/>
      <c r="E12" s="80">
        <v>5</v>
      </c>
      <c r="F12" s="81">
        <v>49.506820678710937</v>
      </c>
      <c r="G12" s="81">
        <v>46.188583374023438</v>
      </c>
      <c r="H12" s="81">
        <v>46.159572601318359</v>
      </c>
      <c r="I12" s="81">
        <v>46.192745208740234</v>
      </c>
      <c r="J12" s="81">
        <v>119.99877166748047</v>
      </c>
      <c r="K12" s="81">
        <v>119.99587249755859</v>
      </c>
      <c r="L12" s="81">
        <v>120.00537109375</v>
      </c>
      <c r="M12" s="81">
        <v>0.10002203285694122</v>
      </c>
      <c r="N12" s="81">
        <v>0.10007261484861374</v>
      </c>
      <c r="O12" s="81">
        <v>0.10000727325677872</v>
      </c>
      <c r="P12" s="81">
        <v>120.03239440917969</v>
      </c>
      <c r="Q12" s="81">
        <v>119.95737457275391</v>
      </c>
      <c r="R12" s="82">
        <v>120.01024627685547</v>
      </c>
      <c r="S12" s="83">
        <v>0.50008952617645264</v>
      </c>
      <c r="T12" s="84">
        <v>0.50054877996444702</v>
      </c>
      <c r="U12" s="84">
        <v>0.49999380111694336</v>
      </c>
      <c r="V12" s="84">
        <v>46.178466796875</v>
      </c>
      <c r="W12" s="84">
        <v>1.1485380120575428E-2</v>
      </c>
      <c r="X12" s="84">
        <v>1.0538382455706596E-2</v>
      </c>
      <c r="Y12" s="84">
        <v>9.9960997700691223E-2</v>
      </c>
      <c r="Z12" s="84">
        <v>2.6968826205120422E-5</v>
      </c>
      <c r="AA12" s="84">
        <v>3.4365407191216946E-4</v>
      </c>
      <c r="AB12" s="84">
        <v>2.3103554248809814</v>
      </c>
      <c r="AC12" s="84">
        <v>2.3121941089630127</v>
      </c>
      <c r="AD12" s="84">
        <v>2.3097803592681885</v>
      </c>
      <c r="AE12" s="84">
        <v>-4.0006980895996094</v>
      </c>
      <c r="AF12" s="84">
        <v>-3.9989824295043945</v>
      </c>
      <c r="AG12" s="84">
        <v>-4.0007233619689941</v>
      </c>
      <c r="AH12" s="84">
        <v>4.6198840141296387</v>
      </c>
      <c r="AI12" s="84">
        <v>4.6193180084228516</v>
      </c>
      <c r="AJ12" s="84">
        <v>4.6196184158325195</v>
      </c>
      <c r="AK12" s="84">
        <v>6.9323301315307617</v>
      </c>
      <c r="AL12" s="84">
        <v>-12.000404357910156</v>
      </c>
      <c r="AM12" s="85">
        <v>13.858819961547852</v>
      </c>
    </row>
    <row r="13" spans="1:39">
      <c r="A13" s="86" t="s">
        <v>48</v>
      </c>
      <c r="B13" s="86"/>
      <c r="C13" s="86"/>
      <c r="D13" s="87"/>
      <c r="E13" s="88"/>
      <c r="F13" s="89">
        <v>7.9506787109480115E-3</v>
      </c>
      <c r="G13" s="90">
        <v>1.2069257555502588E-2</v>
      </c>
      <c r="H13" s="90">
        <v>3.6279249974171535E-3</v>
      </c>
      <c r="I13" s="90">
        <v>5.0970134819863233E-3</v>
      </c>
      <c r="J13" s="89">
        <v>3.1116658528418384E-3</v>
      </c>
      <c r="K13" s="89">
        <v>7.7440579969447754E-3</v>
      </c>
      <c r="L13" s="89">
        <v>1.0870982638834903E-2</v>
      </c>
      <c r="M13" s="90">
        <v>8.6187990087915889E-7</v>
      </c>
      <c r="N13" s="90">
        <v>3.3825374929505325E-5</v>
      </c>
      <c r="O13" s="90">
        <v>1.1477958528766097E-6</v>
      </c>
      <c r="P13" s="89">
        <v>2.5877742512989244E-2</v>
      </c>
      <c r="Q13" s="89">
        <v>4.2133760579417867E-2</v>
      </c>
      <c r="R13" s="91">
        <v>1.6271276855491124E-2</v>
      </c>
      <c r="S13" s="92">
        <v>5.1990406858781757E-4</v>
      </c>
      <c r="T13" s="93">
        <v>1.3065297590841851E-4</v>
      </c>
      <c r="U13" s="93">
        <v>6.2356293139509411E-4</v>
      </c>
      <c r="V13" s="94">
        <v>8.7649598493015901E-3</v>
      </c>
      <c r="W13" s="94">
        <v>7.3437634742603425E-4</v>
      </c>
      <c r="X13" s="94">
        <v>2.7983546156182919E-3</v>
      </c>
      <c r="Y13" s="94">
        <v>6.2370586619953094E-5</v>
      </c>
      <c r="Z13" s="94">
        <v>1.4553133618928362E-5</v>
      </c>
      <c r="AA13" s="94">
        <v>3.3851363005112442E-4</v>
      </c>
      <c r="AB13" s="94">
        <v>3.0223347212907647E-3</v>
      </c>
      <c r="AC13" s="94">
        <v>1.062990195865865E-6</v>
      </c>
      <c r="AD13" s="94">
        <v>3.1585979391031138E-3</v>
      </c>
      <c r="AE13" s="94">
        <v>3.1545032588375932E-4</v>
      </c>
      <c r="AF13" s="94">
        <v>1.3944385656241565E-3</v>
      </c>
      <c r="AG13" s="94">
        <v>1.1841007537691794E-3</v>
      </c>
      <c r="AH13" s="94">
        <v>1.2390008121885288E-3</v>
      </c>
      <c r="AI13" s="94">
        <v>1.2073095392777233E-3</v>
      </c>
      <c r="AJ13" s="94">
        <v>5.5484085052182053E-4</v>
      </c>
      <c r="AK13" s="94">
        <v>6.1796312516193552E-3</v>
      </c>
      <c r="AL13" s="94">
        <v>2.8944664824344102E-3</v>
      </c>
      <c r="AM13" s="95">
        <v>5.870089605899409E-4</v>
      </c>
    </row>
    <row r="14" spans="1:39">
      <c r="A14" s="96" t="s">
        <v>49</v>
      </c>
      <c r="B14" s="96"/>
      <c r="C14" s="96"/>
      <c r="D14" s="97"/>
      <c r="E14" s="98"/>
      <c r="F14" s="99">
        <v>1.6062343869563109E-2</v>
      </c>
      <c r="G14" s="99">
        <v>2.6123565075470482E-2</v>
      </c>
      <c r="H14" s="99">
        <v>7.8589113320880338E-3</v>
      </c>
      <c r="I14" s="99">
        <v>1.1033012012700764E-2</v>
      </c>
      <c r="J14" s="99">
        <v>2.5930141814511846E-3</v>
      </c>
      <c r="K14" s="99">
        <v>6.4531871782044772E-3</v>
      </c>
      <c r="L14" s="99">
        <v>9.0595674208140478E-3</v>
      </c>
      <c r="M14" s="99">
        <v>8.6168262091068724E-4</v>
      </c>
      <c r="N14" s="99">
        <v>3.3812259332069668E-2</v>
      </c>
      <c r="O14" s="99">
        <v>1.1476992045225444E-3</v>
      </c>
      <c r="P14" s="99">
        <v>2.1563614403431065E-2</v>
      </c>
      <c r="Q14" s="99">
        <v>3.5111611009587776E-2</v>
      </c>
      <c r="R14" s="100">
        <v>1.3560078208502659E-2</v>
      </c>
      <c r="S14" s="101">
        <v>0.10385422990001061</v>
      </c>
      <c r="T14" s="102">
        <v>2.6095135392546237E-2</v>
      </c>
      <c r="U14" s="102">
        <v>0.12455879004126678</v>
      </c>
      <c r="V14" s="102">
        <v>1.8977019223555259E-2</v>
      </c>
      <c r="W14" s="102">
        <v>0</v>
      </c>
      <c r="X14" s="102">
        <v>0</v>
      </c>
      <c r="Y14" s="102">
        <v>6.235601508719172E-2</v>
      </c>
      <c r="Z14" s="102">
        <v>0</v>
      </c>
      <c r="AA14" s="102">
        <v>0</v>
      </c>
      <c r="AB14" s="103">
        <v>0.13064596600126302</v>
      </c>
      <c r="AC14" s="103">
        <v>4.5973245950085861E-5</v>
      </c>
      <c r="AD14" s="103">
        <v>0.13656209686211931</v>
      </c>
      <c r="AE14" s="103">
        <v>-7.8855038212302039E-3</v>
      </c>
      <c r="AF14" s="103">
        <v>-3.4881998064455223E-2</v>
      </c>
      <c r="AG14" s="103">
        <v>-2.9605928994166215E-2</v>
      </c>
      <c r="AH14" s="103">
        <v>2.6811682099402535E-2</v>
      </c>
      <c r="AI14" s="103">
        <v>2.6142931990989084E-2</v>
      </c>
      <c r="AJ14" s="103">
        <v>1.2009091860770545E-2</v>
      </c>
      <c r="AK14" s="103">
        <v>8.906280257421284E-2</v>
      </c>
      <c r="AL14" s="103">
        <v>-2.4125560292327996E-2</v>
      </c>
      <c r="AM14" s="104">
        <v>4.2354551088588611E-3</v>
      </c>
    </row>
    <row r="15" spans="1:39" ht="15" thickBot="1">
      <c r="A15" s="105" t="s">
        <v>50</v>
      </c>
      <c r="B15" s="105"/>
      <c r="C15" s="105"/>
      <c r="D15" s="106"/>
      <c r="E15" s="107"/>
      <c r="F15" s="108"/>
      <c r="G15" s="109">
        <v>2.0904577042526351E-2</v>
      </c>
      <c r="H15" s="109">
        <v>6.2837533513763815E-3</v>
      </c>
      <c r="I15" s="109">
        <v>8.8282904338552407E-3</v>
      </c>
      <c r="J15" s="108"/>
      <c r="K15" s="108"/>
      <c r="L15" s="108"/>
      <c r="M15" s="109">
        <v>1.7237598017583178E-5</v>
      </c>
      <c r="N15" s="109">
        <v>6.765074985901065E-4</v>
      </c>
      <c r="O15" s="109">
        <v>2.2955917057532194E-5</v>
      </c>
      <c r="P15" s="108"/>
      <c r="Q15" s="108"/>
      <c r="R15" s="110"/>
      <c r="S15" s="111"/>
      <c r="T15" s="112"/>
      <c r="U15" s="112"/>
      <c r="V15" s="113">
        <v>1.5181362863603691E-2</v>
      </c>
      <c r="W15" s="113">
        <v>1.2719777386785039E-3</v>
      </c>
      <c r="X15" s="113">
        <v>4.8468946317109067E-3</v>
      </c>
      <c r="Y15" s="113">
        <v>1.2474117323990619E-3</v>
      </c>
      <c r="Z15" s="113">
        <v>2.9106267237856724E-4</v>
      </c>
      <c r="AA15" s="113">
        <v>6.7702726010224886E-3</v>
      </c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4"/>
    </row>
    <row r="16" spans="1:39">
      <c r="A16" s="115" t="s">
        <v>43</v>
      </c>
      <c r="B16" s="115"/>
      <c r="C16" s="115"/>
      <c r="D16" s="116"/>
      <c r="E16" s="117"/>
      <c r="F16" s="118">
        <v>0.01</v>
      </c>
      <c r="G16" s="119"/>
      <c r="H16" s="119"/>
      <c r="I16" s="119"/>
      <c r="J16" s="118">
        <v>0.2</v>
      </c>
      <c r="K16" s="118">
        <v>0.2</v>
      </c>
      <c r="L16" s="118">
        <v>0.2</v>
      </c>
      <c r="M16" s="119"/>
      <c r="N16" s="119"/>
      <c r="O16" s="119"/>
      <c r="P16" s="118">
        <v>0.5</v>
      </c>
      <c r="Q16" s="118">
        <v>0.5</v>
      </c>
      <c r="R16" s="120">
        <v>0.5</v>
      </c>
      <c r="S16" s="121">
        <v>0.01</v>
      </c>
      <c r="T16" s="93">
        <v>0.01</v>
      </c>
      <c r="U16" s="93">
        <v>0.01</v>
      </c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5"/>
    </row>
    <row r="17" spans="1:39">
      <c r="A17" s="122" t="s">
        <v>44</v>
      </c>
      <c r="B17" s="122"/>
      <c r="C17" s="122"/>
      <c r="D17" s="123"/>
      <c r="E17" s="80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2"/>
      <c r="S17" s="101"/>
      <c r="T17" s="102"/>
      <c r="U17" s="102"/>
      <c r="V17" s="102"/>
      <c r="W17" s="102"/>
      <c r="X17" s="102"/>
      <c r="Y17" s="102"/>
      <c r="Z17" s="102"/>
      <c r="AA17" s="102"/>
      <c r="AB17" s="103">
        <f>IF(OR(M$3 = 0,G$3=0), 0,0.2+0.025*ABS($D$1/M$3-1)/ABS(S$3)+0.04*ABS($B$1/G$3-1))</f>
        <v>2.6564321932284054</v>
      </c>
      <c r="AC17" s="103">
        <f>IF(OR(N$3 = 0,H$3=0), 0,0.2+0.025*ABS($D$1/N$3-1)/ABS(T$3)+0.04*ABS($B$1/H$3-1))</f>
        <v>2.6557341116826532</v>
      </c>
      <c r="AD17" s="103">
        <f t="shared" ref="AD17" si="9">IF(OR(O$3 = 0,I$3=0), 0,0.2+0.025*ABS($D$1/O$3-1)/ABS(U$3)+0.04*ABS($B$1/I$3-1))</f>
        <v>2.6567577454713511</v>
      </c>
      <c r="AE17" s="103">
        <f>IF(OR(O$3 = 0,I$3=0), 0,0.5+0.025*ABS($D$1/M$3-1)/ABS((1-(S$3)^2)^0.5)+0.04*ABS($B$1/G$3-1))</f>
        <v>1.9247393477436527</v>
      </c>
      <c r="AF17" s="103">
        <f t="shared" ref="AF17:AG17" si="10">IF(OR(P$3 = 0,J$3=0), 0,0.5+0.025*ABS($D$1/N$3-1)/ABS((1-(T$3)^2)^0.5)+0.04*ABS($B$1/H$3-1))</f>
        <v>1.9246166861009981</v>
      </c>
      <c r="AG17" s="103">
        <f t="shared" si="10"/>
        <v>1.924958817165467</v>
      </c>
      <c r="AH17" s="103">
        <f>IF(OR(O$3 = 0,I$3=0), 0,0.5+0.04*ABS($D$1/M$3-1)+0.04*ABS($B$1/G$3-1))</f>
        <v>2.4695285169421699</v>
      </c>
      <c r="AI17" s="103">
        <f t="shared" ref="AI17:AJ17" si="11">IF(OR(P$3 = 0,J$3=0), 0,0.5+0.04*ABS($D$1/N$3-1)+0.04*ABS($B$1/H$3-1))</f>
        <v>2.4692513719867133</v>
      </c>
      <c r="AJ17" s="103">
        <f t="shared" si="11"/>
        <v>2.4698209408758327</v>
      </c>
      <c r="AK17" s="103">
        <f>IF(OR(O$3 = 0,I$3=0), 0,0.2+0.025*ABS($D$1/M$3-1)/ABS(S$3)+0.04*ABS($B$1/G$3-1))</f>
        <v>2.6564321932284054</v>
      </c>
      <c r="AL17" s="103">
        <f>IF(OR(O$3 = 0,I$3=0), 0,0.5+0.025*ABS($D$1/M$3-1)/ABS((1-(S$3)^2)^0.5)+0.04*ABS($B$1/G$3-1))</f>
        <v>1.9247393477436527</v>
      </c>
      <c r="AM17" s="103">
        <f>IF(OR(O$3 = 0,I$3=0), 0,0.5+0.04*ABS($D$1/M$3-1)+0.04*ABS($B$1/G$3-1))</f>
        <v>2.4695285169421699</v>
      </c>
    </row>
    <row r="18" spans="1:39" ht="15" thickBot="1">
      <c r="A18" s="124" t="s">
        <v>45</v>
      </c>
      <c r="B18" s="124"/>
      <c r="C18" s="124"/>
      <c r="D18" s="125"/>
      <c r="E18" s="107"/>
      <c r="F18" s="108"/>
      <c r="G18" s="109">
        <v>0.1</v>
      </c>
      <c r="H18" s="109">
        <v>0.1</v>
      </c>
      <c r="I18" s="109">
        <v>0.1</v>
      </c>
      <c r="J18" s="108"/>
      <c r="K18" s="108"/>
      <c r="L18" s="108"/>
      <c r="M18" s="109">
        <v>0.1</v>
      </c>
      <c r="N18" s="109">
        <v>0.1</v>
      </c>
      <c r="O18" s="109">
        <v>0.1</v>
      </c>
      <c r="P18" s="108"/>
      <c r="Q18" s="108"/>
      <c r="R18" s="110"/>
      <c r="S18" s="111"/>
      <c r="T18" s="112"/>
      <c r="U18" s="112"/>
      <c r="V18" s="113">
        <v>0.1</v>
      </c>
      <c r="W18" s="113">
        <v>0.1</v>
      </c>
      <c r="X18" s="113">
        <v>0.1</v>
      </c>
      <c r="Y18" s="113">
        <v>0.1</v>
      </c>
      <c r="Z18" s="113">
        <v>0.1</v>
      </c>
      <c r="AA18" s="113">
        <v>0.1</v>
      </c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4"/>
    </row>
    <row r="19" spans="1:39" ht="15" thickBot="1">
      <c r="A19" s="115" t="s">
        <v>46</v>
      </c>
      <c r="B19" s="115"/>
      <c r="C19" s="115"/>
      <c r="D19" s="116"/>
      <c r="E19" s="117"/>
      <c r="F19" s="77">
        <f>IF(F13=0,1000,F16/ABS(F13))</f>
        <v>1.2577542576623166</v>
      </c>
      <c r="G19" s="77">
        <f>IF(G15=0,1000,G18/ABS(G15))</f>
        <v>4.7836413909054079</v>
      </c>
      <c r="H19" s="77">
        <f t="shared" ref="H19:I19" si="12">IF(H15=0,1000,H18/ABS(H15))</f>
        <v>15.914055566502494</v>
      </c>
      <c r="I19" s="77">
        <f t="shared" si="12"/>
        <v>11.327221362871592</v>
      </c>
      <c r="J19" s="77">
        <f t="shared" ref="J19:U19" si="13">IF(J13=0,1000,J16/ABS(J13))</f>
        <v>64.274253553717202</v>
      </c>
      <c r="K19" s="77">
        <f t="shared" si="13"/>
        <v>25.826252861084591</v>
      </c>
      <c r="L19" s="77">
        <f t="shared" si="13"/>
        <v>18.397600901829332</v>
      </c>
      <c r="M19" s="77">
        <f>IF(M15=0,1000,M18/ABS(M15))</f>
        <v>5801.2723059207674</v>
      </c>
      <c r="N19" s="77">
        <f t="shared" ref="N19:O19" si="14">IF(N15=0,1000,N18/ABS(N15))</f>
        <v>147.81802154212284</v>
      </c>
      <c r="O19" s="77">
        <f t="shared" si="14"/>
        <v>4356.1753490126175</v>
      </c>
      <c r="P19" s="77">
        <f t="shared" si="13"/>
        <v>19.321623582467701</v>
      </c>
      <c r="Q19" s="77">
        <f t="shared" si="13"/>
        <v>11.866968272569705</v>
      </c>
      <c r="R19" s="77">
        <f t="shared" si="13"/>
        <v>30.72899591351144</v>
      </c>
      <c r="S19" s="77">
        <f t="shared" si="13"/>
        <v>19.234317644719276</v>
      </c>
      <c r="T19" s="77">
        <f t="shared" si="13"/>
        <v>76.538631672726098</v>
      </c>
      <c r="U19" s="77">
        <f t="shared" si="13"/>
        <v>16.036873740437155</v>
      </c>
      <c r="V19" s="77">
        <f>IF(V15=0,1000,V18/ABS(V15))</f>
        <v>6.5870238988716467</v>
      </c>
      <c r="W19" s="77">
        <f t="shared" ref="W19:X19" si="15">IF(W15=0,1000,W18/ABS(W15))</f>
        <v>78.617728093176396</v>
      </c>
      <c r="X19" s="77">
        <f t="shared" si="15"/>
        <v>20.631766852480755</v>
      </c>
      <c r="Y19" s="77">
        <f>IF(Y15=0,1000,Y18/ABS(Y15))</f>
        <v>80.165992833558519</v>
      </c>
      <c r="Z19" s="77">
        <f t="shared" ref="Z19:AA19" si="16">IF(Z15=0,1000,Z18/ABS(Z15))</f>
        <v>343.56861765474406</v>
      </c>
      <c r="AA19" s="77">
        <f t="shared" si="16"/>
        <v>14.770453996918437</v>
      </c>
      <c r="AB19" s="77">
        <f>IF(AB14=0,1000,AB17/ABS(AB14))</f>
        <v>20.333059447107033</v>
      </c>
      <c r="AC19" s="77">
        <f t="shared" ref="AC19:AM19" si="17">IF(AC14=0,1000,AC17/ABS(AC14))</f>
        <v>57766.948075975335</v>
      </c>
      <c r="AD19" s="77">
        <f t="shared" si="17"/>
        <v>19.454576390649315</v>
      </c>
      <c r="AE19" s="77">
        <f>IF(AE14=0,1000,AE17/ABS(AE14))</f>
        <v>244.08577959998723</v>
      </c>
      <c r="AF19" s="77">
        <f t="shared" si="17"/>
        <v>55.17507003310638</v>
      </c>
      <c r="AG19" s="77">
        <f t="shared" si="17"/>
        <v>65.019368841449833</v>
      </c>
      <c r="AH19" s="77">
        <f t="shared" si="17"/>
        <v>92.106437327824366</v>
      </c>
      <c r="AI19" s="77">
        <f t="shared" si="17"/>
        <v>94.451967852642241</v>
      </c>
      <c r="AJ19" s="77">
        <f t="shared" si="17"/>
        <v>205.66259043648955</v>
      </c>
      <c r="AK19" s="77">
        <f t="shared" si="17"/>
        <v>29.826505751544207</v>
      </c>
      <c r="AL19" s="77">
        <f t="shared" si="17"/>
        <v>79.780089018522233</v>
      </c>
      <c r="AM19" s="77">
        <f t="shared" si="17"/>
        <v>583.0609588511312</v>
      </c>
    </row>
    <row r="20" spans="1:39" ht="15" thickTop="1"/>
  </sheetData>
  <mergeCells count="18"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3" priority="1" operator="between">
      <formula>2</formula>
      <formula>1</formula>
    </cfRule>
    <cfRule type="cellIs" dxfId="2" priority="2" operator="lessThanOr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meter_result</vt:lpstr>
      <vt:lpstr>pnt #1</vt:lpstr>
      <vt:lpstr>pnt #2</vt:lpstr>
      <vt:lpstr>pnt #3</vt:lpstr>
      <vt:lpstr>pnt #4</vt:lpstr>
      <vt:lpstr>pnt #5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disp</dc:creator>
  <cp:lastModifiedBy>disp</cp:lastModifiedBy>
  <dcterms:created xsi:type="dcterms:W3CDTF">2020-09-28T13:33:47Z</dcterms:created>
  <dcterms:modified xsi:type="dcterms:W3CDTF">2020-09-28T13:37:55Z</dcterms:modified>
</cp:coreProperties>
</file>